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DSGA2\!!Secure Data\SFR\2017\KS4\Revised\Final\Unrestricted\"/>
    </mc:Choice>
  </mc:AlternateContent>
  <bookViews>
    <workbookView xWindow="0" yWindow="0" windowWidth="15000" windowHeight="10500" tabRatio="902"/>
  </bookViews>
  <sheets>
    <sheet name="Cover" sheetId="87" r:id="rId1"/>
    <sheet name="Index" sheetId="33" r:id="rId2"/>
    <sheet name="Table LA8" sheetId="113" r:id="rId3"/>
    <sheet name="Table LA9" sheetId="115" r:id="rId4"/>
    <sheet name="Table LA10" sheetId="117" r:id="rId5"/>
    <sheet name="Table LA11" sheetId="119" r:id="rId6"/>
    <sheet name="Table LA12" sheetId="121" r:id="rId7"/>
    <sheet name="Table LA9 data" sheetId="112" state="hidden" r:id="rId8"/>
    <sheet name="Table LA10 data" sheetId="114" state="hidden" r:id="rId9"/>
    <sheet name="Table LA11 data" sheetId="116" state="hidden" r:id="rId10"/>
    <sheet name="Table LA12 data" sheetId="118" state="hidden" r:id="rId11"/>
    <sheet name="Table LA13 data" sheetId="120"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8" hidden="1">'Table LA10 data'!#REF!</definedName>
    <definedName name="_xlnm._FilterDatabase" localSheetId="9" hidden="1">'Table LA11 data'!#REF!</definedName>
    <definedName name="_xlnm._FilterDatabase" localSheetId="10" hidden="1">'Table LA12 data'!#REF!</definedName>
    <definedName name="_xlnm._FilterDatabase" localSheetId="11" hidden="1">'Table LA13 data'!#REF!</definedName>
    <definedName name="_xlnm._FilterDatabase" localSheetId="7" hidden="1">'Table LA9 data'!$CX$5:$CX$5</definedName>
    <definedName name="_sci2006" localSheetId="4">#REF!</definedName>
    <definedName name="_sci2006" localSheetId="5">#REF!</definedName>
    <definedName name="_sci2006" localSheetId="6">#REF!</definedName>
    <definedName name="_sci2006" localSheetId="3">#REF!</definedName>
    <definedName name="_sci2006">#REF!</definedName>
    <definedName name="_sci2007" localSheetId="4">#REF!</definedName>
    <definedName name="_sci2007" localSheetId="5">#REF!</definedName>
    <definedName name="_sci2007" localSheetId="6">#REF!</definedName>
    <definedName name="_sci2007" localSheetId="3">#REF!</definedName>
    <definedName name="_sci2007">#REF!</definedName>
    <definedName name="_sci2008" localSheetId="4">#REF!</definedName>
    <definedName name="_sci2008" localSheetId="5">#REF!</definedName>
    <definedName name="_sci2008" localSheetId="6">#REF!</definedName>
    <definedName name="_sci2008" localSheetId="3">#REF!</definedName>
    <definedName name="_sci2008">#REF!</definedName>
    <definedName name="a" localSheetId="8">#REF!</definedName>
    <definedName name="a" localSheetId="9">#REF!</definedName>
    <definedName name="a" localSheetId="10">#REF!</definedName>
    <definedName name="a" localSheetId="11">#REF!</definedName>
    <definedName name="a" localSheetId="7">#REF!</definedName>
    <definedName name="a">#REF!</definedName>
    <definedName name="aa">#REF!</definedName>
    <definedName name="aat" localSheetId="4">#REF!</definedName>
    <definedName name="aat" localSheetId="5">#REF!</definedName>
    <definedName name="aat" localSheetId="6">#REF!</definedName>
    <definedName name="aat" localSheetId="3">#REF!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4">#REF!</definedName>
    <definedName name="APSMean2005" localSheetId="5">#REF!</definedName>
    <definedName name="APSMean2005" localSheetId="6">#REF!</definedName>
    <definedName name="APSMean2005" localSheetId="3">#REF!</definedName>
    <definedName name="APSMean2005">#REF!</definedName>
    <definedName name="APSMean2006" localSheetId="4">#REF!</definedName>
    <definedName name="APSMean2006" localSheetId="5">#REF!</definedName>
    <definedName name="APSMean2006" localSheetId="6">#REF!</definedName>
    <definedName name="APSMean2006" localSheetId="3">#REF!</definedName>
    <definedName name="APSMean2006">#REF!</definedName>
    <definedName name="APSMean2007" localSheetId="4">#REF!</definedName>
    <definedName name="APSMean2007" localSheetId="5">#REF!</definedName>
    <definedName name="APSMean2007" localSheetId="6">#REF!</definedName>
    <definedName name="APSMean2007" localSheetId="3">#REF!</definedName>
    <definedName name="APSMean2007">#REF!</definedName>
    <definedName name="APSMean2008" localSheetId="4">#REF!</definedName>
    <definedName name="APSMean2008" localSheetId="5">#REF!</definedName>
    <definedName name="APSMean2008" localSheetId="6">#REF!</definedName>
    <definedName name="APSMean2008" localSheetId="3">#REF!</definedName>
    <definedName name="APSMean2008">#REF!</definedName>
    <definedName name="APSMean22005" localSheetId="4">#REF!</definedName>
    <definedName name="APSMean22005" localSheetId="5">#REF!</definedName>
    <definedName name="APSMean22005" localSheetId="6">#REF!</definedName>
    <definedName name="APSMean22005" localSheetId="3">#REF!</definedName>
    <definedName name="APSMean22005">#REF!</definedName>
    <definedName name="APSMean22006" localSheetId="4">#REF!</definedName>
    <definedName name="APSMean22006" localSheetId="5">#REF!</definedName>
    <definedName name="APSMean22006" localSheetId="6">#REF!</definedName>
    <definedName name="APSMean22006" localSheetId="3">#REF!</definedName>
    <definedName name="APSMean22006">#REF!</definedName>
    <definedName name="APSMean22007" localSheetId="4">#REF!</definedName>
    <definedName name="APSMean22007" localSheetId="5">#REF!</definedName>
    <definedName name="APSMean22007" localSheetId="6">#REF!</definedName>
    <definedName name="APSMean22007" localSheetId="3">#REF!</definedName>
    <definedName name="APSMean22007">#REF!</definedName>
    <definedName name="APSMean22008" localSheetId="4">#REF!</definedName>
    <definedName name="APSMean22008" localSheetId="5">#REF!</definedName>
    <definedName name="APSMean22008" localSheetId="6">#REF!</definedName>
    <definedName name="APSMean22008" localSheetId="3">#REF!</definedName>
    <definedName name="APSMean22008">#REF!</definedName>
    <definedName name="APSMeanDiff2005" localSheetId="4">#REF!</definedName>
    <definedName name="APSMeanDiff2005" localSheetId="5">#REF!</definedName>
    <definedName name="APSMeanDiff2005" localSheetId="6">#REF!</definedName>
    <definedName name="APSMeanDiff2005" localSheetId="3">#REF!</definedName>
    <definedName name="APSMeanDiff2005">#REF!</definedName>
    <definedName name="APSMeanDiff2006" localSheetId="4">#REF!</definedName>
    <definedName name="APSMeanDiff2006" localSheetId="5">#REF!</definedName>
    <definedName name="APSMeanDiff2006" localSheetId="6">#REF!</definedName>
    <definedName name="APSMeanDiff2006" localSheetId="3">#REF!</definedName>
    <definedName name="APSMeanDiff2006">#REF!</definedName>
    <definedName name="APSMeanDiff2007" localSheetId="4">#REF!</definedName>
    <definedName name="APSMeanDiff2007" localSheetId="5">#REF!</definedName>
    <definedName name="APSMeanDiff2007" localSheetId="6">#REF!</definedName>
    <definedName name="APSMeanDiff2007" localSheetId="3">#REF!</definedName>
    <definedName name="APSMeanDiff2007">#REF!</definedName>
    <definedName name="APSMeanDiff2008" localSheetId="4">#REF!</definedName>
    <definedName name="APSMeanDiff2008" localSheetId="5">#REF!</definedName>
    <definedName name="APSMeanDiff2008" localSheetId="6">#REF!</definedName>
    <definedName name="APSMeanDiff2008" localSheetId="3">#REF!</definedName>
    <definedName name="APSMeanDiff2008">#REF!</definedName>
    <definedName name="APSPts2005" localSheetId="4">#REF!</definedName>
    <definedName name="APSPts2005" localSheetId="5">#REF!</definedName>
    <definedName name="APSPts2005" localSheetId="6">#REF!</definedName>
    <definedName name="APSPts2005" localSheetId="3">#REF!</definedName>
    <definedName name="APSPts2005">#REF!</definedName>
    <definedName name="APSPts2006" localSheetId="4">#REF!</definedName>
    <definedName name="APSPts2006" localSheetId="5">#REF!</definedName>
    <definedName name="APSPts2006" localSheetId="6">#REF!</definedName>
    <definedName name="APSPts2006" localSheetId="3">#REF!</definedName>
    <definedName name="APSPts2006">#REF!</definedName>
    <definedName name="APSPts2007" localSheetId="4">#REF!</definedName>
    <definedName name="APSPts2007" localSheetId="5">#REF!</definedName>
    <definedName name="APSPts2007" localSheetId="6">#REF!</definedName>
    <definedName name="APSPts2007" localSheetId="3">#REF!</definedName>
    <definedName name="APSPts2007">#REF!</definedName>
    <definedName name="APSPts2008" localSheetId="4">#REF!</definedName>
    <definedName name="APSPts2008" localSheetId="5">#REF!</definedName>
    <definedName name="APSPts2008" localSheetId="6">#REF!</definedName>
    <definedName name="APSPts2008" localSheetId="3">#REF!</definedName>
    <definedName name="APSPts2008">#REF!</definedName>
    <definedName name="APSVAL2005" localSheetId="4">#REF!</definedName>
    <definedName name="APSVAL2005" localSheetId="5">#REF!</definedName>
    <definedName name="APSVAL2005" localSheetId="6">#REF!</definedName>
    <definedName name="APSVAL2005" localSheetId="3">#REF!</definedName>
    <definedName name="APSVAL2005">#REF!</definedName>
    <definedName name="APSVAL2006" localSheetId="4">#REF!</definedName>
    <definedName name="APSVAL2006" localSheetId="5">#REF!</definedName>
    <definedName name="APSVAL2006" localSheetId="6">#REF!</definedName>
    <definedName name="APSVAL2006" localSheetId="3">#REF!</definedName>
    <definedName name="APSVAL2006">#REF!</definedName>
    <definedName name="APSVAL2007" localSheetId="4">#REF!</definedName>
    <definedName name="APSVAL2007" localSheetId="5">#REF!</definedName>
    <definedName name="APSVAL2007" localSheetId="6">#REF!</definedName>
    <definedName name="APSVAL2007" localSheetId="3">#REF!</definedName>
    <definedName name="APSVAL2007">#REF!</definedName>
    <definedName name="APSVAL2008" localSheetId="4">#REF!</definedName>
    <definedName name="APSVAL2008" localSheetId="5">#REF!</definedName>
    <definedName name="APSVAL2008" localSheetId="6">#REF!</definedName>
    <definedName name="APSVAL2008" localSheetId="3">#REF!</definedName>
    <definedName name="APSVAL2008">#REF!</definedName>
    <definedName name="b" localSheetId="8">#REF!</definedName>
    <definedName name="b" localSheetId="9">#REF!</definedName>
    <definedName name="b" localSheetId="10">#REF!</definedName>
    <definedName name="b" localSheetId="11">#REF!</definedName>
    <definedName name="b" localSheetId="7">#REF!</definedName>
    <definedName name="b">#REF!</definedName>
    <definedName name="boycott" localSheetId="4">#REF!</definedName>
    <definedName name="boycott" localSheetId="5">#REF!</definedName>
    <definedName name="boycott" localSheetId="6">#REF!</definedName>
    <definedName name="boycott" localSheetId="3">#REF!</definedName>
    <definedName name="boycott">#REF!</definedName>
    <definedName name="Data2013" localSheetId="4">#REF!</definedName>
    <definedName name="Data2013" localSheetId="5">#REF!</definedName>
    <definedName name="Data2013" localSheetId="6">#REF!</definedName>
    <definedName name="Data2013" localSheetId="3">#REF!</definedName>
    <definedName name="Data2013">#REF!</definedName>
    <definedName name="Data2014" localSheetId="4">#REF!</definedName>
    <definedName name="Data2014" localSheetId="5">#REF!</definedName>
    <definedName name="Data2014" localSheetId="6">#REF!</definedName>
    <definedName name="Data2014" localSheetId="3">#REF!</definedName>
    <definedName name="Data2014">#REF!</definedName>
    <definedName name="Denominators" localSheetId="0">[4]Denominators!#REF!</definedName>
    <definedName name="Denominators" localSheetId="4">#REF!</definedName>
    <definedName name="Denominators" localSheetId="5">#REF!</definedName>
    <definedName name="Denominators" localSheetId="6">#REF!</definedName>
    <definedName name="Denominators" localSheetId="3">#REF!</definedName>
    <definedName name="Denominators">#REF!</definedName>
    <definedName name="Denominators_T2" localSheetId="4">#REF!</definedName>
    <definedName name="Denominators_T2" localSheetId="5">#REF!</definedName>
    <definedName name="Denominators_T2" localSheetId="6">#REF!</definedName>
    <definedName name="Denominators_T2" localSheetId="3">#REF!</definedName>
    <definedName name="Denominators_T2">#REF!</definedName>
    <definedName name="Denominators2014" localSheetId="4">#REF!</definedName>
    <definedName name="Denominators2014" localSheetId="5">#REF!</definedName>
    <definedName name="Denominators2014" localSheetId="6">#REF!</definedName>
    <definedName name="Denominators2014" localSheetId="3">#REF!</definedName>
    <definedName name="Denominators2014">#REF!</definedName>
    <definedName name="Denominators2014T5" localSheetId="4">#REF!</definedName>
    <definedName name="Denominators2014T5" localSheetId="5">#REF!</definedName>
    <definedName name="Denominators2014T5" localSheetId="6">#REF!</definedName>
    <definedName name="Denominators2014T5" localSheetId="3">#REF!</definedName>
    <definedName name="Denominators2014T5">#REF!</definedName>
    <definedName name="district" localSheetId="4">#REF!</definedName>
    <definedName name="district" localSheetId="5">#REF!</definedName>
    <definedName name="district" localSheetId="6">#REF!</definedName>
    <definedName name="district" localSheetId="3">#REF!</definedName>
    <definedName name="district">#REF!</definedName>
    <definedName name="ENG">'[1]Supporting worksheet - ENG'!$B$5:$AE$157</definedName>
    <definedName name="EngMaths">#REF!</definedName>
    <definedName name="eth" localSheetId="4">#REF!</definedName>
    <definedName name="eth" localSheetId="5">#REF!</definedName>
    <definedName name="eth" localSheetId="6">#REF!</definedName>
    <definedName name="eth" localSheetId="3">#REF!</definedName>
    <definedName name="eth">#REF!</definedName>
    <definedName name="ethnic" localSheetId="4">#REF!</definedName>
    <definedName name="ethnic" localSheetId="5">#REF!</definedName>
    <definedName name="ethnic" localSheetId="6">#REF!</definedName>
    <definedName name="ethnic" localSheetId="3">#REF!</definedName>
    <definedName name="ethnic">#REF!</definedName>
    <definedName name="Gender" localSheetId="0">'[4]Table 2 data'!$A$17:$A$19</definedName>
    <definedName name="Gender" localSheetId="4">#REF!</definedName>
    <definedName name="Gender" localSheetId="5">#REF!</definedName>
    <definedName name="Gender" localSheetId="6">#REF!</definedName>
    <definedName name="Gender" localSheetId="3">#REF!</definedName>
    <definedName name="Gender">#REF!</definedName>
    <definedName name="gor" localSheetId="4">#REF!</definedName>
    <definedName name="gor" localSheetId="5">#REF!</definedName>
    <definedName name="gor" localSheetId="6">#REF!</definedName>
    <definedName name="gor" localSheetId="3">#REF!</definedName>
    <definedName name="gor">#REF!</definedName>
    <definedName name="jayne">'[1]2009 changes'!$B$5:$O$158</definedName>
    <definedName name="LA">'[5]LA lookup'!$A$2:$C$155</definedName>
    <definedName name="LA_name">'[5]LA lookup'!$C$2:$D$155</definedName>
    <definedName name="LAD" localSheetId="4">#REF!</definedName>
    <definedName name="LAD" localSheetId="5">#REF!</definedName>
    <definedName name="LAD" localSheetId="6">#REF!</definedName>
    <definedName name="LAD" localSheetId="3">#REF!</definedName>
    <definedName name="LAD">#REF!</definedName>
    <definedName name="lev2bpl">[6]Sheet3!$B$5:$K$170</definedName>
    <definedName name="Lev2bpl07">[7]Sheet3!$O$5:$X$170</definedName>
    <definedName name="Lev2pl">[6]Sheet2!$B$5:$N$170</definedName>
    <definedName name="Lev2pl07">[7]Sheet2!$R$5:$AD$170</definedName>
    <definedName name="lev3pl">[6]Sheet4!$B$5:$N$170</definedName>
    <definedName name="Lev3pl07">[7]Sheet4!$R$5:$AD$170</definedName>
    <definedName name="MAT">'[1]Supporting worksheet - MAT'!$B$5:$AE$157</definedName>
    <definedName name="math_lev">'[2]2006 Data'!$C$29:$T$31</definedName>
    <definedName name="math_lev04">'[2]2004 Data'!$C$30:$T$32</definedName>
    <definedName name="math_lev05">'[2]2005 data'!$C$30:$T$32</definedName>
    <definedName name="math_lev07">'[8]2007 Data'!$C$29:$T$31</definedName>
    <definedName name="maths2006" localSheetId="4">#REF!</definedName>
    <definedName name="maths2006" localSheetId="5">#REF!</definedName>
    <definedName name="maths2006" localSheetId="6">#REF!</definedName>
    <definedName name="maths2006" localSheetId="3">#REF!</definedName>
    <definedName name="maths2006">#REF!</definedName>
    <definedName name="maths2007" localSheetId="4">#REF!</definedName>
    <definedName name="maths2007" localSheetId="5">#REF!</definedName>
    <definedName name="maths2007" localSheetId="6">#REF!</definedName>
    <definedName name="maths2007" localSheetId="3">#REF!</definedName>
    <definedName name="maths2007">#REF!</definedName>
    <definedName name="maths2008" localSheetId="4">#REF!</definedName>
    <definedName name="maths2008" localSheetId="5">#REF!</definedName>
    <definedName name="maths2008" localSheetId="6">#REF!</definedName>
    <definedName name="maths2008" localSheetId="3">#REF!</definedName>
    <definedName name="maths2008">#REF!</definedName>
    <definedName name="_xlnm.Print_Area" localSheetId="1">Index!$A$1:$E$14</definedName>
    <definedName name="_xlnm.Print_Area" localSheetId="4">'Table LA10'!$A$1:$M$196</definedName>
    <definedName name="_xlnm.Print_Area" localSheetId="5">'Table LA11'!$A$1:$M$195</definedName>
    <definedName name="_xlnm.Print_Area" localSheetId="6">'Table LA12'!$A$1:$P$197</definedName>
    <definedName name="_xlnm.Print_Area" localSheetId="2">'Table LA8'!$A$1:$P$195</definedName>
    <definedName name="_xlnm.Print_Area" localSheetId="3">'Table LA9'!$A$1:$M$196</definedName>
    <definedName name="_xlnm.Print_Titles" localSheetId="4">'Table LA10'!$1:$8</definedName>
    <definedName name="_xlnm.Print_Titles" localSheetId="5">'Table LA11'!$1:$8</definedName>
    <definedName name="_xlnm.Print_Titles" localSheetId="6">'Table LA12'!$1:$7</definedName>
    <definedName name="_xlnm.Print_Titles" localSheetId="2">'Table LA8'!$1:$7</definedName>
    <definedName name="_xlnm.Print_Titles" localSheetId="3">'Table LA9'!$1:$8</definedName>
    <definedName name="qual" localSheetId="4">#REF!</definedName>
    <definedName name="qual" localSheetId="5">#REF!</definedName>
    <definedName name="qual" localSheetId="6">#REF!</definedName>
    <definedName name="qual" localSheetId="3">#REF!</definedName>
    <definedName name="qual">#REF!</definedName>
    <definedName name="qual1" localSheetId="4">#REF!</definedName>
    <definedName name="qual1" localSheetId="5">#REF!</definedName>
    <definedName name="qual1" localSheetId="6">#REF!</definedName>
    <definedName name="qual1" localSheetId="3">#REF!</definedName>
    <definedName name="qual1">#REF!</definedName>
    <definedName name="qual2" localSheetId="4">#REF!</definedName>
    <definedName name="qual2" localSheetId="5">#REF!</definedName>
    <definedName name="qual2" localSheetId="6">#REF!</definedName>
    <definedName name="qual2" localSheetId="3">#REF!</definedName>
    <definedName name="qual2">#REF!</definedName>
    <definedName name="read_lev">'[2]2006 Data'!$C$13:$T$15</definedName>
    <definedName name="read_lev04">'[2]2004 Data'!$C$14:$T$16</definedName>
    <definedName name="read_lev05">'[2]2005 data'!$C$14:$T$16</definedName>
    <definedName name="read_lev07">'[8]2007 Data'!$C$13:$T$15</definedName>
    <definedName name="read2006" localSheetId="4">#REF!</definedName>
    <definedName name="read2006" localSheetId="5">#REF!</definedName>
    <definedName name="read2006" localSheetId="6">#REF!</definedName>
    <definedName name="read2006" localSheetId="3">#REF!</definedName>
    <definedName name="read2006">#REF!</definedName>
    <definedName name="read2007" localSheetId="4">#REF!</definedName>
    <definedName name="read2007" localSheetId="5">#REF!</definedName>
    <definedName name="read2007" localSheetId="6">#REF!</definedName>
    <definedName name="read2007" localSheetId="3">#REF!</definedName>
    <definedName name="read2007">#REF!</definedName>
    <definedName name="read2008" localSheetId="4">#REF!</definedName>
    <definedName name="read2008" localSheetId="5">#REF!</definedName>
    <definedName name="read2008" localSheetId="6">#REF!</definedName>
    <definedName name="read2008" localSheetId="3">#REF!</definedName>
    <definedName name="read2008">#REF!</definedName>
    <definedName name="region" localSheetId="4">#REF!</definedName>
    <definedName name="region" localSheetId="5">#REF!</definedName>
    <definedName name="region" localSheetId="6">#REF!</definedName>
    <definedName name="region" localSheetId="3">#REF!</definedName>
    <definedName name="region">#REF!</definedName>
    <definedName name="revised">'[9]new %'!$B$10:$IT$176</definedName>
    <definedName name="sci_lev">'[2]2006 Data'!$C$37:$X$39</definedName>
    <definedName name="sci_lev05">'[2]2005 data'!$C$38:$T$40</definedName>
    <definedName name="sci_lev07">'[8]2007 Data'!$C$37:$T$39</definedName>
    <definedName name="scieng_lev">'[2]2006 Data'!$C$45:$W$47</definedName>
    <definedName name="scieng_lev07">'[8]2007 Data'!$C$45:$T$47</definedName>
    <definedName name="scieng2006" localSheetId="4">#REF!</definedName>
    <definedName name="scieng2006" localSheetId="5">#REF!</definedName>
    <definedName name="scieng2006" localSheetId="6">#REF!</definedName>
    <definedName name="scieng2006" localSheetId="3">#REF!</definedName>
    <definedName name="scieng2006">#REF!</definedName>
    <definedName name="scieng2007" localSheetId="4">#REF!</definedName>
    <definedName name="scieng2007" localSheetId="5">#REF!</definedName>
    <definedName name="scieng2007" localSheetId="6">#REF!</definedName>
    <definedName name="scieng2007" localSheetId="3">#REF!</definedName>
    <definedName name="scieng2007">#REF!</definedName>
    <definedName name="scieng2008" localSheetId="4">#REF!</definedName>
    <definedName name="scieng2008" localSheetId="5">#REF!</definedName>
    <definedName name="scieng2008" localSheetId="6">#REF!</definedName>
    <definedName name="scieng2008" localSheetId="3">#REF!</definedName>
    <definedName name="scieng2008">#REF!</definedName>
    <definedName name="scilife_lev">'[2]2006 Data'!$C$53:$W$55</definedName>
    <definedName name="scilife_lev07">'[8]2007 Data'!$C$53:$T$55</definedName>
    <definedName name="scilife2006" localSheetId="4">#REF!</definedName>
    <definedName name="scilife2006" localSheetId="5">#REF!</definedName>
    <definedName name="scilife2006" localSheetId="6">#REF!</definedName>
    <definedName name="scilife2006" localSheetId="3">#REF!</definedName>
    <definedName name="scilife2006">#REF!</definedName>
    <definedName name="scilife2007" localSheetId="4">#REF!</definedName>
    <definedName name="scilife2007" localSheetId="5">#REF!</definedName>
    <definedName name="scilife2007" localSheetId="6">#REF!</definedName>
    <definedName name="scilife2007" localSheetId="3">#REF!</definedName>
    <definedName name="scilife2007">#REF!</definedName>
    <definedName name="scilife2008" localSheetId="4">#REF!</definedName>
    <definedName name="scilife2008" localSheetId="5">#REF!</definedName>
    <definedName name="scilife2008" localSheetId="6">#REF!</definedName>
    <definedName name="scilife2008" localSheetId="3">#REF!</definedName>
    <definedName name="scilife2008">#REF!</definedName>
    <definedName name="sciphy_lev">'[2]2006 Data'!$C$69:$W$71</definedName>
    <definedName name="sciphy_lev07">'[8]2007 Data'!$C$69:$T$71</definedName>
    <definedName name="sciphy2006" localSheetId="4">#REF!</definedName>
    <definedName name="sciphy2006" localSheetId="5">#REF!</definedName>
    <definedName name="sciphy2006" localSheetId="6">#REF!</definedName>
    <definedName name="sciphy2006" localSheetId="3">#REF!</definedName>
    <definedName name="sciphy2006">#REF!</definedName>
    <definedName name="sciphy2007" localSheetId="4">#REF!</definedName>
    <definedName name="sciphy2007" localSheetId="5">#REF!</definedName>
    <definedName name="sciphy2007" localSheetId="6">#REF!</definedName>
    <definedName name="sciphy2007" localSheetId="3">#REF!</definedName>
    <definedName name="sciphy2007">#REF!</definedName>
    <definedName name="sciphy2008" localSheetId="4">#REF!</definedName>
    <definedName name="sciphy2008" localSheetId="5">#REF!</definedName>
    <definedName name="sciphy2008" localSheetId="6">#REF!</definedName>
    <definedName name="sciphy2008" localSheetId="3">#REF!</definedName>
    <definedName name="sciphy2008">#REF!</definedName>
    <definedName name="scipro_lev">'[2]2006 Data'!$C$61:$W$63</definedName>
    <definedName name="scipro_lev07">'[8]2007 Data'!$C$61:$T$63</definedName>
    <definedName name="scipro2006" localSheetId="4">#REF!</definedName>
    <definedName name="scipro2006" localSheetId="5">#REF!</definedName>
    <definedName name="scipro2006" localSheetId="6">#REF!</definedName>
    <definedName name="scipro2006" localSheetId="3">#REF!</definedName>
    <definedName name="scipro2006">#REF!</definedName>
    <definedName name="scipro2007" localSheetId="4">#REF!</definedName>
    <definedName name="scipro2007" localSheetId="5">#REF!</definedName>
    <definedName name="scipro2007" localSheetId="6">#REF!</definedName>
    <definedName name="scipro2007" localSheetId="3">#REF!</definedName>
    <definedName name="scipro2007">#REF!</definedName>
    <definedName name="scipro2008" localSheetId="4">#REF!</definedName>
    <definedName name="scipro2008" localSheetId="5">#REF!</definedName>
    <definedName name="scipro2008" localSheetId="6">#REF!</definedName>
    <definedName name="scipro2008" localSheetId="3">#REF!</definedName>
    <definedName name="scipro2008">#REF!</definedName>
    <definedName name="sfr" localSheetId="4">#REF!</definedName>
    <definedName name="sfr" localSheetId="5">#REF!</definedName>
    <definedName name="sfr" localSheetId="6">#REF!</definedName>
    <definedName name="sfr" localSheetId="3">#REF!</definedName>
    <definedName name="sfr">#REF!</definedName>
    <definedName name="speak_lev">'[2]2006 Data'!$C$5:$W$7</definedName>
    <definedName name="speak_lev05">'[2]2005 data'!$C$6:$T$8</definedName>
    <definedName name="speak_lev07">'[8]2007 Data'!$C$5:$T$7</definedName>
    <definedName name="speak2006" localSheetId="4">#REF!</definedName>
    <definedName name="speak2006" localSheetId="5">#REF!</definedName>
    <definedName name="speak2006" localSheetId="6">#REF!</definedName>
    <definedName name="speak2006" localSheetId="3">#REF!</definedName>
    <definedName name="speak2006">#REF!</definedName>
    <definedName name="speak2007" localSheetId="4">#REF!</definedName>
    <definedName name="speak2007" localSheetId="5">#REF!</definedName>
    <definedName name="speak2007" localSheetId="6">#REF!</definedName>
    <definedName name="speak2007" localSheetId="3">#REF!</definedName>
    <definedName name="speak2007">#REF!</definedName>
    <definedName name="speak2008" localSheetId="4">#REF!</definedName>
    <definedName name="speak2008" localSheetId="5">#REF!</definedName>
    <definedName name="speak2008" localSheetId="6">#REF!</definedName>
    <definedName name="speak2008" localSheetId="3">#REF!</definedName>
    <definedName name="speak2008">#REF!</definedName>
    <definedName name="supp" localSheetId="4">#REF!</definedName>
    <definedName name="supp" localSheetId="5">#REF!</definedName>
    <definedName name="supp" localSheetId="6">#REF!</definedName>
    <definedName name="supp" localSheetId="3">#REF!</definedName>
    <definedName name="supp">#REF!</definedName>
    <definedName name="suppress">'[10]LAs to suppress'!$A$6:$T$186</definedName>
    <definedName name="suppress2">'[11]LAs to suppress'!$A$6:$T$186</definedName>
    <definedName name="T16Percentage" localSheetId="4">#REF!</definedName>
    <definedName name="T16Percentage" localSheetId="5">#REF!</definedName>
    <definedName name="T16Percentage" localSheetId="6">#REF!</definedName>
    <definedName name="T16Percentage" localSheetId="3">#REF!</definedName>
    <definedName name="T16Percentage">#REF!</definedName>
    <definedName name="T2indicators" localSheetId="0">'[4]Table 2 data'!$A$23:$A$30</definedName>
    <definedName name="T2indicators">'[12]Table 2 data'!$A$23:$A$34</definedName>
    <definedName name="T3Number" localSheetId="0">[4]T4ab!#REF!</definedName>
    <definedName name="T3Number" localSheetId="4">[12]T4ab!#REF!</definedName>
    <definedName name="T3Number" localSheetId="6">[12]T4ab!#REF!</definedName>
    <definedName name="T3Number" localSheetId="3">[12]T4ab!#REF!</definedName>
    <definedName name="T3Number">[12]T4ab!#REF!</definedName>
    <definedName name="T3Percentage" localSheetId="0">[4]T4ab!#REF!</definedName>
    <definedName name="T3Percentage" localSheetId="4">[12]T4ab!#REF!</definedName>
    <definedName name="T3Percentage" localSheetId="6">[12]T4ab!#REF!</definedName>
    <definedName name="T3Percentage" localSheetId="3">[12]T4ab!#REF!</definedName>
    <definedName name="T3Percentage">[12]T4ab!#REF!</definedName>
    <definedName name="T3WBPercentage" localSheetId="0">[4]T4ab!#REF!</definedName>
    <definedName name="T3WBPercentage" localSheetId="4">[12]T4ab!#REF!</definedName>
    <definedName name="T3WBPercentage" localSheetId="6">[12]T4ab!#REF!</definedName>
    <definedName name="T3WBPercentage" localSheetId="3">[12]T4ab!#REF!</definedName>
    <definedName name="T3WBPercentage">[12]T4ab!#REF!</definedName>
    <definedName name="tab_1" localSheetId="4">#REF!</definedName>
    <definedName name="tab_1" localSheetId="5">#REF!</definedName>
    <definedName name="tab_1" localSheetId="6">#REF!</definedName>
    <definedName name="tab_1" localSheetId="3">#REF!</definedName>
    <definedName name="tab_1">#REF!</definedName>
    <definedName name="tab_2" localSheetId="4">#REF!</definedName>
    <definedName name="tab_2" localSheetId="5">#REF!</definedName>
    <definedName name="tab_2" localSheetId="6">#REF!</definedName>
    <definedName name="tab_2" localSheetId="3">#REF!</definedName>
    <definedName name="tab_2">#REF!</definedName>
    <definedName name="tab_4">'[5]table 4 %'!$B$12:$ER$177</definedName>
    <definedName name="tab_5">'[5]table 5 %'!$B$12:$ES$177</definedName>
    <definedName name="tab_6">'[5]table 6 %'!$B$12:$IT$177</definedName>
    <definedName name="table" localSheetId="4">#REF!</definedName>
    <definedName name="table" localSheetId="5">#REF!</definedName>
    <definedName name="table" localSheetId="6">#REF!</definedName>
    <definedName name="table" localSheetId="3">#REF!</definedName>
    <definedName name="table">#REF!</definedName>
    <definedName name="Table_A1__Achievements_at_Key_Stage_2_English_Level_4_and_above_by_ethnicity__free_school_meals_and_gender" localSheetId="4">#REF!</definedName>
    <definedName name="Table_A1__Achievements_at_Key_Stage_2_English_Level_4_and_above_by_ethnicity__free_school_meals_and_gender" localSheetId="5">#REF!</definedName>
    <definedName name="Table_A1__Achievements_at_Key_Stage_2_English_Level_4_and_above_by_ethnicity__free_school_meals_and_gender" localSheetId="6">#REF!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4">#REF!</definedName>
    <definedName name="Table_A2__Achievements_at_Key_Stage_2_Mathematics_Level_4_and_above_by_ethnicity__free_school_meals_and_gender" localSheetId="5">#REF!</definedName>
    <definedName name="Table_A2__Achievements_at_Key_Stage_2_Mathematics_Level_4_and_above_by_ethnicity__free_school_meals_and_gender" localSheetId="6">#REF!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#REF!</definedName>
    <definedName name="Table_A3">'[13]Table 6'!$A$1</definedName>
    <definedName name="Table_A3__Achievements_at_Key_Stage_2_Science_Level_4_and_above_by_ethnicity__free_school_meals_and_gender" localSheetId="4">#REF!</definedName>
    <definedName name="Table_A3__Achievements_at_Key_Stage_2_Science_Level_4_and_above_by_ethnicity__free_school_meals_and_gender" localSheetId="5">#REF!</definedName>
    <definedName name="Table_A3__Achievements_at_Key_Stage_2_Science_Level_4_and_above_by_ethnicity__free_school_meals_and_gender" localSheetId="6">#REF!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#REF!</definedName>
    <definedName name="Table_D1__Achievements_at_Key_Stage_2_by_IDACI_decile_of_Pupil_Residence_2008">'[14]Table D1'!$A$1</definedName>
    <definedName name="Table_D2__Achievements_at_Key_Stage_2_by_Degree_of_Rurality_of_Pupil_Residence_2008">'[14]Table D2'!$A$1</definedName>
    <definedName name="Table_D3__Percentage_of_pupils_achieving_level_4_or_above_in_2008_Key_Stage_2_tests_by_Local_Authority_District_and_ACORN_category_of_pupil_residency" localSheetId="4">#REF!</definedName>
    <definedName name="Table_D3__Percentage_of_pupils_achieving_level_4_or_above_in_2008_Key_Stage_2_tests_by_Local_Authority_District_and_ACORN_category_of_pupil_residency" localSheetId="5">#REF!</definedName>
    <definedName name="Table_D3__Percentage_of_pupils_achieving_level_4_or_above_in_2008_Key_Stage_2_tests_by_Local_Authority_District_and_ACORN_category_of_pupil_residency" localSheetId="6">#REF!</definedName>
    <definedName name="Table_D3__Percentage_of_pupils_achieving_level_4_or_above_in_2008_Key_Stage_2_tests_by_Local_Authority_District_and_ACORN_category_of_pupil_residency" localSheetId="3">#REF!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'[14]Table D3'!$A$1</definedName>
    <definedName name="Table_D5__Achievements_at_Key_Stage_2_by_IDACI_decile_and_degree_of_rurality_of_Pupil_Residence_2008">'[14]Table D4'!$A$1</definedName>
    <definedName name="Table_D6__Percentage_of_pupils_achieving_level_4_or_above_in_2008_Key_Stage_2_tests_by_Local_Authority_District_and_IDACI_score_of_SOA_of_pupil_residency">'[14]Table D5'!$A$1</definedName>
    <definedName name="Table_E1__National_Indicator_102___Achievement_gap_between_pupils_eligible_for_free_school_meals_and_their_peers_achieving_the_expected_level_at_Key_Stage_2__at_National_level">'[15]Table E1'!$A$1</definedName>
    <definedName name="Table_E2__National_Indicator_102___Achievement_gap_between_pupils_eligible_for_free_school_meals_and_their_peers_achieving_the_expected_level_at_Key_Stage_2__by_Local_Authority_and_Government_Office_Region">'[15]Table E2'!$A$1</definedName>
    <definedName name="Table_E3__National_Indicator_104___The_special_educational_needs__SEN_1_non_SEN_gap___achieving_Key_Stage_2_English_and_Maths_threshold__at_National_level">'[15]Table E3'!$A$1</definedName>
    <definedName name="Table_E4__National_Indicator_104___The_special_educational_needs__SEN_1_non_SEN_gap___achieving_Key_Stage_2_English_and_Maths_threshold__by_Local_Authority_and_Government_Office_Region">'[15]Table E4'!$A$1</definedName>
    <definedName name="Table_E5__National_Indicator_107___Key_Stage_2_attainment_for_Black_and_minority_ethnic_groups__at_National_level">'[15]Table E5'!$A$1</definedName>
    <definedName name="Table_E6__National_Indicator_107___Key_Stage_2_attainment_for_Black_and_minority_ethnic_groups__by_Local_Authority_and_Government_Office_Region">'[15]Table E6'!$A$1</definedName>
    <definedName name="Table1_2008_data" localSheetId="8">#REF!</definedName>
    <definedName name="Table1_2008_data" localSheetId="9">#REF!</definedName>
    <definedName name="Table1_2008_data" localSheetId="10">#REF!</definedName>
    <definedName name="Table1_2008_data" localSheetId="11">#REF!</definedName>
    <definedName name="Table1_2008_data" localSheetId="7">#REF!</definedName>
    <definedName name="Table1_2008_data">#REF!</definedName>
    <definedName name="Table1_2008_DIS" localSheetId="8">#REF!</definedName>
    <definedName name="Table1_2008_DIS" localSheetId="9">#REF!</definedName>
    <definedName name="Table1_2008_DIS" localSheetId="10">#REF!</definedName>
    <definedName name="Table1_2008_DIS" localSheetId="11">#REF!</definedName>
    <definedName name="Table1_2008_DIS" localSheetId="7">#REF!</definedName>
    <definedName name="Table1_2008_DIS">#REF!</definedName>
    <definedName name="Table1_2008_EAL" localSheetId="8">#REF!</definedName>
    <definedName name="Table1_2008_EAL" localSheetId="9">#REF!</definedName>
    <definedName name="Table1_2008_EAL" localSheetId="10">#REF!</definedName>
    <definedName name="Table1_2008_EAL" localSheetId="11">#REF!</definedName>
    <definedName name="Table1_2008_EAL" localSheetId="7">#REF!</definedName>
    <definedName name="Table1_2008_EAL">#REF!</definedName>
    <definedName name="Table1_2008_FSM" localSheetId="8">#REF!</definedName>
    <definedName name="Table1_2008_FSM" localSheetId="9">#REF!</definedName>
    <definedName name="Table1_2008_FSM" localSheetId="10">#REF!</definedName>
    <definedName name="Table1_2008_FSM" localSheetId="11">#REF!</definedName>
    <definedName name="Table1_2008_FSM" localSheetId="7">#REF!</definedName>
    <definedName name="Table1_2008_FSM">#REF!</definedName>
    <definedName name="Table1_2008_SEN" localSheetId="8">#REF!</definedName>
    <definedName name="Table1_2008_SEN" localSheetId="9">#REF!</definedName>
    <definedName name="Table1_2008_SEN" localSheetId="10">#REF!</definedName>
    <definedName name="Table1_2008_SEN" localSheetId="11">#REF!</definedName>
    <definedName name="Table1_2008_SEN" localSheetId="7">#REF!</definedName>
    <definedName name="Table1_2008_SEN">#REF!</definedName>
    <definedName name="Table1_2009_data" localSheetId="8">#REF!</definedName>
    <definedName name="Table1_2009_data" localSheetId="9">#REF!</definedName>
    <definedName name="Table1_2009_data" localSheetId="10">#REF!</definedName>
    <definedName name="Table1_2009_data" localSheetId="11">#REF!</definedName>
    <definedName name="Table1_2009_data" localSheetId="7">#REF!</definedName>
    <definedName name="Table1_2009_data">#REF!</definedName>
    <definedName name="Table1_2009_DIS" localSheetId="8">#REF!</definedName>
    <definedName name="Table1_2009_DIS" localSheetId="9">#REF!</definedName>
    <definedName name="Table1_2009_DIS" localSheetId="10">#REF!</definedName>
    <definedName name="Table1_2009_DIS" localSheetId="11">#REF!</definedName>
    <definedName name="Table1_2009_DIS" localSheetId="7">#REF!</definedName>
    <definedName name="Table1_2009_DIS">#REF!</definedName>
    <definedName name="Table1_2009_EAL" localSheetId="8">#REF!</definedName>
    <definedName name="Table1_2009_EAL" localSheetId="9">#REF!</definedName>
    <definedName name="Table1_2009_EAL" localSheetId="10">#REF!</definedName>
    <definedName name="Table1_2009_EAL" localSheetId="11">#REF!</definedName>
    <definedName name="Table1_2009_EAL" localSheetId="7">#REF!</definedName>
    <definedName name="Table1_2009_EAL">#REF!</definedName>
    <definedName name="Table1_2009_FSM" localSheetId="8">#REF!</definedName>
    <definedName name="Table1_2009_FSM" localSheetId="9">#REF!</definedName>
    <definedName name="Table1_2009_FSM" localSheetId="10">#REF!</definedName>
    <definedName name="Table1_2009_FSM" localSheetId="11">#REF!</definedName>
    <definedName name="Table1_2009_FSM" localSheetId="7">#REF!</definedName>
    <definedName name="Table1_2009_FSM">#REF!</definedName>
    <definedName name="Table1_2009_SEN" localSheetId="8">#REF!</definedName>
    <definedName name="Table1_2009_SEN" localSheetId="9">#REF!</definedName>
    <definedName name="Table1_2009_SEN" localSheetId="10">#REF!</definedName>
    <definedName name="Table1_2009_SEN" localSheetId="11">#REF!</definedName>
    <definedName name="Table1_2009_SEN" localSheetId="7">#REF!</definedName>
    <definedName name="Table1_2009_SEN">#REF!</definedName>
    <definedName name="Table1_2010_data" localSheetId="8">#REF!</definedName>
    <definedName name="Table1_2010_data" localSheetId="9">#REF!</definedName>
    <definedName name="Table1_2010_data" localSheetId="10">#REF!</definedName>
    <definedName name="Table1_2010_data" localSheetId="11">#REF!</definedName>
    <definedName name="Table1_2010_data" localSheetId="7">#REF!</definedName>
    <definedName name="Table1_2010_data">#REF!</definedName>
    <definedName name="Table1_2010_DIS" localSheetId="8">#REF!</definedName>
    <definedName name="Table1_2010_DIS" localSheetId="9">#REF!</definedName>
    <definedName name="Table1_2010_DIS" localSheetId="10">#REF!</definedName>
    <definedName name="Table1_2010_DIS" localSheetId="11">#REF!</definedName>
    <definedName name="Table1_2010_DIS" localSheetId="7">#REF!</definedName>
    <definedName name="Table1_2010_DIS">#REF!</definedName>
    <definedName name="Table1_2010_EAL" localSheetId="8">#REF!</definedName>
    <definedName name="Table1_2010_EAL" localSheetId="9">#REF!</definedName>
    <definedName name="Table1_2010_EAL" localSheetId="10">#REF!</definedName>
    <definedName name="Table1_2010_EAL" localSheetId="11">#REF!</definedName>
    <definedName name="Table1_2010_EAL" localSheetId="7">#REF!</definedName>
    <definedName name="Table1_2010_EAL">#REF!</definedName>
    <definedName name="Table1_2010_FSM" localSheetId="8">#REF!</definedName>
    <definedName name="Table1_2010_FSM" localSheetId="9">#REF!</definedName>
    <definedName name="Table1_2010_FSM" localSheetId="10">#REF!</definedName>
    <definedName name="Table1_2010_FSM" localSheetId="11">#REF!</definedName>
    <definedName name="Table1_2010_FSM" localSheetId="7">#REF!</definedName>
    <definedName name="Table1_2010_FSM">#REF!</definedName>
    <definedName name="Table1_2010_SEN" localSheetId="8">#REF!</definedName>
    <definedName name="Table1_2010_SEN" localSheetId="9">#REF!</definedName>
    <definedName name="Table1_2010_SEN" localSheetId="10">#REF!</definedName>
    <definedName name="Table1_2010_SEN" localSheetId="11">#REF!</definedName>
    <definedName name="Table1_2010_SEN" localSheetId="7">#REF!</definedName>
    <definedName name="Table1_2010_SEN">#REF!</definedName>
    <definedName name="Table1_2011_data" localSheetId="8">#REF!</definedName>
    <definedName name="Table1_2011_data" localSheetId="9">#REF!</definedName>
    <definedName name="Table1_2011_data" localSheetId="10">#REF!</definedName>
    <definedName name="Table1_2011_data" localSheetId="11">#REF!</definedName>
    <definedName name="Table1_2011_data" localSheetId="7">#REF!</definedName>
    <definedName name="Table1_2011_data">#REF!</definedName>
    <definedName name="Table1_2011_Dis" localSheetId="8">#REF!</definedName>
    <definedName name="Table1_2011_Dis" localSheetId="9">#REF!</definedName>
    <definedName name="Table1_2011_Dis" localSheetId="10">#REF!</definedName>
    <definedName name="Table1_2011_Dis" localSheetId="11">#REF!</definedName>
    <definedName name="Table1_2011_Dis" localSheetId="7">#REF!</definedName>
    <definedName name="Table1_2011_Dis">#REF!</definedName>
    <definedName name="Table1_2011_EAL" localSheetId="8">#REF!</definedName>
    <definedName name="Table1_2011_EAL" localSheetId="9">#REF!</definedName>
    <definedName name="Table1_2011_EAL" localSheetId="10">#REF!</definedName>
    <definedName name="Table1_2011_EAL" localSheetId="11">#REF!</definedName>
    <definedName name="Table1_2011_EAL" localSheetId="7">#REF!</definedName>
    <definedName name="Table1_2011_EAL">#REF!</definedName>
    <definedName name="Table1_2011_FSM" localSheetId="8">#REF!</definedName>
    <definedName name="Table1_2011_FSM" localSheetId="9">#REF!</definedName>
    <definedName name="Table1_2011_FSM" localSheetId="10">#REF!</definedName>
    <definedName name="Table1_2011_FSM" localSheetId="11">#REF!</definedName>
    <definedName name="Table1_2011_FSM" localSheetId="7">#REF!</definedName>
    <definedName name="Table1_2011_FSM">#REF!</definedName>
    <definedName name="Table1_2011_SEN" localSheetId="8">#REF!</definedName>
    <definedName name="Table1_2011_SEN" localSheetId="9">#REF!</definedName>
    <definedName name="Table1_2011_SEN" localSheetId="10">#REF!</definedName>
    <definedName name="Table1_2011_SEN" localSheetId="11">#REF!</definedName>
    <definedName name="Table1_2011_SEN" localSheetId="7">#REF!</definedName>
    <definedName name="Table1_2011_SEN">#REF!</definedName>
    <definedName name="Table1_2012_data" localSheetId="8">#REF!</definedName>
    <definedName name="Table1_2012_data" localSheetId="9">#REF!</definedName>
    <definedName name="Table1_2012_data" localSheetId="10">#REF!</definedName>
    <definedName name="Table1_2012_data" localSheetId="11">#REF!</definedName>
    <definedName name="Table1_2012_data" localSheetId="7">#REF!</definedName>
    <definedName name="Table1_2012_data">#REF!</definedName>
    <definedName name="Table1_2012_DIS" localSheetId="8">#REF!</definedName>
    <definedName name="Table1_2012_DIS" localSheetId="9">#REF!</definedName>
    <definedName name="Table1_2012_DIS" localSheetId="10">#REF!</definedName>
    <definedName name="Table1_2012_DIS" localSheetId="11">#REF!</definedName>
    <definedName name="Table1_2012_DIS" localSheetId="7">#REF!</definedName>
    <definedName name="Table1_2012_DIS">#REF!</definedName>
    <definedName name="Table1_2012_EAL" localSheetId="8">#REF!</definedName>
    <definedName name="Table1_2012_EAL" localSheetId="9">#REF!</definedName>
    <definedName name="Table1_2012_EAL" localSheetId="10">#REF!</definedName>
    <definedName name="Table1_2012_EAL" localSheetId="11">#REF!</definedName>
    <definedName name="Table1_2012_EAL" localSheetId="7">#REF!</definedName>
    <definedName name="Table1_2012_EAL">#REF!</definedName>
    <definedName name="Table1_2012_FSM" localSheetId="8">#REF!</definedName>
    <definedName name="Table1_2012_FSM" localSheetId="9">#REF!</definedName>
    <definedName name="Table1_2012_FSM" localSheetId="10">#REF!</definedName>
    <definedName name="Table1_2012_FSM" localSheetId="11">#REF!</definedName>
    <definedName name="Table1_2012_FSM" localSheetId="7">#REF!</definedName>
    <definedName name="Table1_2012_FSM">#REF!</definedName>
    <definedName name="Table1_2012_SEN" localSheetId="8">#REF!</definedName>
    <definedName name="Table1_2012_SEN" localSheetId="9">#REF!</definedName>
    <definedName name="Table1_2012_SEN" localSheetId="10">#REF!</definedName>
    <definedName name="Table1_2012_SEN" localSheetId="11">#REF!</definedName>
    <definedName name="Table1_2012_SEN" localSheetId="7">#REF!</definedName>
    <definedName name="Table1_2012_SEN">#REF!</definedName>
    <definedName name="Table1_2013_14_data">#REF!</definedName>
    <definedName name="Table1_2013_14_DIS">#REF!</definedName>
    <definedName name="Table1_2013_14_EAL">#REF!</definedName>
    <definedName name="Table1_2013_14_FSM">#REF!</definedName>
    <definedName name="Table1_2013_14_SEN">#REF!</definedName>
    <definedName name="Table1_EAL_2006" localSheetId="4">#REF!</definedName>
    <definedName name="Table1_EAL_2006" localSheetId="5">#REF!</definedName>
    <definedName name="Table1_EAL_2006" localSheetId="6">#REF!</definedName>
    <definedName name="Table1_EAL_2006" localSheetId="3">#REF!</definedName>
    <definedName name="Table1_EAL_2006">#REF!</definedName>
    <definedName name="Table1_EAL_2007" localSheetId="4">#REF!</definedName>
    <definedName name="Table1_EAL_2007" localSheetId="5">#REF!</definedName>
    <definedName name="Table1_EAL_2007" localSheetId="6">#REF!</definedName>
    <definedName name="Table1_EAL_2007" localSheetId="3">#REF!</definedName>
    <definedName name="Table1_EAL_2007">#REF!</definedName>
    <definedName name="Table1_EAL_2008" localSheetId="4">#REF!</definedName>
    <definedName name="Table1_EAL_2008" localSheetId="5">#REF!</definedName>
    <definedName name="Table1_EAL_2008" localSheetId="6">#REF!</definedName>
    <definedName name="Table1_EAL_2008" localSheetId="3">#REF!</definedName>
    <definedName name="Table1_EAL_2008">#REF!</definedName>
    <definedName name="Table1_EAL_2009" localSheetId="4">#REF!</definedName>
    <definedName name="Table1_EAL_2009" localSheetId="5">#REF!</definedName>
    <definedName name="Table1_EAL_2009" localSheetId="6">#REF!</definedName>
    <definedName name="Table1_EAL_2009" localSheetId="3">#REF!</definedName>
    <definedName name="Table1_EAL_2009">#REF!</definedName>
    <definedName name="Table1_EAL_2010" localSheetId="4">#REF!</definedName>
    <definedName name="Table1_EAL_2010" localSheetId="5">#REF!</definedName>
    <definedName name="Table1_EAL_2010" localSheetId="6">#REF!</definedName>
    <definedName name="Table1_EAL_2010" localSheetId="3">#REF!</definedName>
    <definedName name="Table1_EAL_2010">#REF!</definedName>
    <definedName name="Table1_EAL_2011" localSheetId="4">#REF!</definedName>
    <definedName name="Table1_EAL_2011" localSheetId="5">#REF!</definedName>
    <definedName name="Table1_EAL_2011" localSheetId="6">#REF!</definedName>
    <definedName name="Table1_EAL_2011" localSheetId="3">#REF!</definedName>
    <definedName name="Table1_EAL_2011">#REF!</definedName>
    <definedName name="Table1_ETH_2006" localSheetId="4">#REF!</definedName>
    <definedName name="Table1_ETH_2006" localSheetId="5">#REF!</definedName>
    <definedName name="Table1_ETH_2006" localSheetId="6">#REF!</definedName>
    <definedName name="Table1_ETH_2006" localSheetId="3">#REF!</definedName>
    <definedName name="Table1_ETH_2006">#REF!</definedName>
    <definedName name="Table1_ETH_2007" localSheetId="4">#REF!</definedName>
    <definedName name="Table1_ETH_2007" localSheetId="5">#REF!</definedName>
    <definedName name="Table1_ETH_2007" localSheetId="6">#REF!</definedName>
    <definedName name="Table1_ETH_2007" localSheetId="3">#REF!</definedName>
    <definedName name="Table1_ETH_2007">#REF!</definedName>
    <definedName name="Table1_ETH_2008" localSheetId="4">#REF!</definedName>
    <definedName name="Table1_ETH_2008" localSheetId="5">#REF!</definedName>
    <definedName name="Table1_ETH_2008" localSheetId="6">#REF!</definedName>
    <definedName name="Table1_ETH_2008" localSheetId="3">#REF!</definedName>
    <definedName name="Table1_ETH_2008">#REF!</definedName>
    <definedName name="Table1_ETH_2009" localSheetId="4">#REF!</definedName>
    <definedName name="Table1_ETH_2009" localSheetId="5">#REF!</definedName>
    <definedName name="Table1_ETH_2009" localSheetId="6">#REF!</definedName>
    <definedName name="Table1_ETH_2009" localSheetId="3">#REF!</definedName>
    <definedName name="Table1_ETH_2009">#REF!</definedName>
    <definedName name="Table1_ETH_2010" localSheetId="4">#REF!</definedName>
    <definedName name="Table1_ETH_2010" localSheetId="5">#REF!</definedName>
    <definedName name="Table1_ETH_2010" localSheetId="6">#REF!</definedName>
    <definedName name="Table1_ETH_2010" localSheetId="3">#REF!</definedName>
    <definedName name="Table1_ETH_2010">#REF!</definedName>
    <definedName name="Table1_ETH_2011" localSheetId="4">#REF!</definedName>
    <definedName name="Table1_ETH_2011" localSheetId="5">#REF!</definedName>
    <definedName name="Table1_ETH_2011" localSheetId="6">#REF!</definedName>
    <definedName name="Table1_ETH_2011" localSheetId="3">#REF!</definedName>
    <definedName name="Table1_ETH_2011">#REF!</definedName>
    <definedName name="Table1_FSM_2006" localSheetId="4">#REF!</definedName>
    <definedName name="Table1_FSM_2006" localSheetId="5">#REF!</definedName>
    <definedName name="Table1_FSM_2006" localSheetId="6">#REF!</definedName>
    <definedName name="Table1_FSM_2006" localSheetId="3">#REF!</definedName>
    <definedName name="Table1_FSM_2006">#REF!</definedName>
    <definedName name="Table1_FSM_2007" localSheetId="4">#REF!</definedName>
    <definedName name="Table1_FSM_2007" localSheetId="5">#REF!</definedName>
    <definedName name="Table1_FSM_2007" localSheetId="6">#REF!</definedName>
    <definedName name="Table1_FSM_2007" localSheetId="3">#REF!</definedName>
    <definedName name="Table1_FSM_2007">#REF!</definedName>
    <definedName name="Table1_FSM_2008" localSheetId="4">#REF!</definedName>
    <definedName name="Table1_FSM_2008" localSheetId="5">#REF!</definedName>
    <definedName name="Table1_FSM_2008" localSheetId="6">#REF!</definedName>
    <definedName name="Table1_FSM_2008" localSheetId="3">#REF!</definedName>
    <definedName name="Table1_FSM_2008">#REF!</definedName>
    <definedName name="Table1_FSM_2009" localSheetId="4">#REF!</definedName>
    <definedName name="Table1_FSM_2009" localSheetId="5">#REF!</definedName>
    <definedName name="Table1_FSM_2009" localSheetId="6">#REF!</definedName>
    <definedName name="Table1_FSM_2009" localSheetId="3">#REF!</definedName>
    <definedName name="Table1_FSM_2009">#REF!</definedName>
    <definedName name="Table1_FSM_2010" localSheetId="4">#REF!</definedName>
    <definedName name="Table1_FSM_2010" localSheetId="5">#REF!</definedName>
    <definedName name="Table1_FSM_2010" localSheetId="6">#REF!</definedName>
    <definedName name="Table1_FSM_2010" localSheetId="3">#REF!</definedName>
    <definedName name="Table1_FSM_2010">#REF!</definedName>
    <definedName name="Table1_FSM_2011" localSheetId="4">#REF!</definedName>
    <definedName name="Table1_FSM_2011" localSheetId="5">#REF!</definedName>
    <definedName name="Table1_FSM_2011" localSheetId="6">#REF!</definedName>
    <definedName name="Table1_FSM_2011" localSheetId="3">#REF!</definedName>
    <definedName name="Table1_FSM_2011">#REF!</definedName>
    <definedName name="Table1_MONTH_2006" localSheetId="4">'[16]Table 1_2006_data'!#REF!</definedName>
    <definedName name="Table1_MONTH_2006" localSheetId="5">'[16]Table 1_2006_data'!#REF!</definedName>
    <definedName name="Table1_MONTH_2006" localSheetId="6">'[16]Table 1_2006_data'!#REF!</definedName>
    <definedName name="Table1_MONTH_2006" localSheetId="3">'[16]Table 1_2006_data'!#REF!</definedName>
    <definedName name="Table1_MONTH_2006">'[16]Table 1_2006_data'!#REF!</definedName>
    <definedName name="Table1_PRIMARY_2006" localSheetId="4">#REF!</definedName>
    <definedName name="Table1_PRIMARY_2006" localSheetId="5">#REF!</definedName>
    <definedName name="Table1_PRIMARY_2006" localSheetId="6">#REF!</definedName>
    <definedName name="Table1_PRIMARY_2006" localSheetId="3">#REF!</definedName>
    <definedName name="Table1_PRIMARY_2006">#REF!</definedName>
    <definedName name="Table1_PRIMARY_2007" localSheetId="4">#REF!</definedName>
    <definedName name="Table1_PRIMARY_2007" localSheetId="5">#REF!</definedName>
    <definedName name="Table1_PRIMARY_2007" localSheetId="6">#REF!</definedName>
    <definedName name="Table1_PRIMARY_2007" localSheetId="3">#REF!</definedName>
    <definedName name="Table1_PRIMARY_2007">#REF!</definedName>
    <definedName name="Table1_PRIMARY_2008" localSheetId="4">#REF!</definedName>
    <definedName name="Table1_PRIMARY_2008" localSheetId="5">#REF!</definedName>
    <definedName name="Table1_PRIMARY_2008" localSheetId="6">#REF!</definedName>
    <definedName name="Table1_PRIMARY_2008" localSheetId="3">#REF!</definedName>
    <definedName name="Table1_PRIMARY_2008">#REF!</definedName>
    <definedName name="Table1_PRIMARY_2009" localSheetId="4">#REF!</definedName>
    <definedName name="Table1_PRIMARY_2009" localSheetId="5">#REF!</definedName>
    <definedName name="Table1_PRIMARY_2009" localSheetId="6">#REF!</definedName>
    <definedName name="Table1_PRIMARY_2009" localSheetId="3">#REF!</definedName>
    <definedName name="Table1_PRIMARY_2009">#REF!</definedName>
    <definedName name="Table1_PRIMARY_2010" localSheetId="4">#REF!</definedName>
    <definedName name="Table1_PRIMARY_2010" localSheetId="5">#REF!</definedName>
    <definedName name="Table1_PRIMARY_2010" localSheetId="6">#REF!</definedName>
    <definedName name="Table1_PRIMARY_2010" localSheetId="3">#REF!</definedName>
    <definedName name="Table1_PRIMARY_2010">#REF!</definedName>
    <definedName name="Table1_PRIMARY_2011" localSheetId="4">#REF!</definedName>
    <definedName name="Table1_PRIMARY_2011" localSheetId="5">#REF!</definedName>
    <definedName name="Table1_PRIMARY_2011" localSheetId="6">#REF!</definedName>
    <definedName name="Table1_PRIMARY_2011" localSheetId="3">#REF!</definedName>
    <definedName name="Table1_PRIMARY_2011">#REF!</definedName>
    <definedName name="Table1_SEN_2006" localSheetId="4">#REF!</definedName>
    <definedName name="Table1_SEN_2006" localSheetId="5">#REF!</definedName>
    <definedName name="Table1_SEN_2006" localSheetId="6">#REF!</definedName>
    <definedName name="Table1_SEN_2006" localSheetId="3">#REF!</definedName>
    <definedName name="Table1_SEN_2006">#REF!</definedName>
    <definedName name="Table1_SEN_2007" localSheetId="4">#REF!</definedName>
    <definedName name="Table1_SEN_2007" localSheetId="5">#REF!</definedName>
    <definedName name="Table1_SEN_2007" localSheetId="6">#REF!</definedName>
    <definedName name="Table1_SEN_2007" localSheetId="3">#REF!</definedName>
    <definedName name="Table1_SEN_2007">#REF!</definedName>
    <definedName name="Table1_SEN_2008" localSheetId="4">#REF!</definedName>
    <definedName name="Table1_SEN_2008" localSheetId="5">#REF!</definedName>
    <definedName name="Table1_SEN_2008" localSheetId="6">#REF!</definedName>
    <definedName name="Table1_SEN_2008" localSheetId="3">#REF!</definedName>
    <definedName name="Table1_SEN_2008">#REF!</definedName>
    <definedName name="Table1_SEN_2009" localSheetId="4">#REF!</definedName>
    <definedName name="Table1_SEN_2009" localSheetId="5">#REF!</definedName>
    <definedName name="Table1_SEN_2009" localSheetId="6">#REF!</definedName>
    <definedName name="Table1_SEN_2009" localSheetId="3">#REF!</definedName>
    <definedName name="Table1_SEN_2009">#REF!</definedName>
    <definedName name="Table1_SEN_2010" localSheetId="4">#REF!</definedName>
    <definedName name="Table1_SEN_2010" localSheetId="5">#REF!</definedName>
    <definedName name="Table1_SEN_2010" localSheetId="6">#REF!</definedName>
    <definedName name="Table1_SEN_2010" localSheetId="3">#REF!</definedName>
    <definedName name="Table1_SEN_2010">#REF!</definedName>
    <definedName name="Table1_SEN_2011" localSheetId="4">#REF!</definedName>
    <definedName name="Table1_SEN_2011" localSheetId="5">#REF!</definedName>
    <definedName name="Table1_SEN_2011" localSheetId="6">#REF!</definedName>
    <definedName name="Table1_SEN_2011" localSheetId="3">#REF!</definedName>
    <definedName name="Table1_SEN_2011">#REF!</definedName>
    <definedName name="Table1_SENPRI_2008" localSheetId="4">#REF!</definedName>
    <definedName name="Table1_SENPRI_2008" localSheetId="5">#REF!</definedName>
    <definedName name="Table1_SENPRI_2008" localSheetId="6">#REF!</definedName>
    <definedName name="Table1_SENPRI_2008" localSheetId="3">#REF!</definedName>
    <definedName name="Table1_SENPRI_2008">#REF!</definedName>
    <definedName name="Table1_SENPRINEED_2008" localSheetId="4">#REF!</definedName>
    <definedName name="Table1_SENPRINEED_2008" localSheetId="5">#REF!</definedName>
    <definedName name="Table1_SENPRINEED_2008" localSheetId="6">#REF!</definedName>
    <definedName name="Table1_SENPRINEED_2008" localSheetId="3">#REF!</definedName>
    <definedName name="Table1_SENPRINEED_2008">#REF!</definedName>
    <definedName name="Table17dropdown" localSheetId="4">#REF!</definedName>
    <definedName name="Table17dropdown" localSheetId="5">#REF!</definedName>
    <definedName name="Table17dropdown" localSheetId="6">#REF!</definedName>
    <definedName name="Table17dropdown" localSheetId="3">#REF!</definedName>
    <definedName name="Table17dropdown">#REF!</definedName>
    <definedName name="Table2_2008" localSheetId="4">#REF!</definedName>
    <definedName name="Table2_2008" localSheetId="5">#REF!</definedName>
    <definedName name="Table2_2008" localSheetId="6">#REF!</definedName>
    <definedName name="Table2_2008" localSheetId="3">#REF!</definedName>
    <definedName name="Table2_2008">#REF!</definedName>
    <definedName name="table2_2008_x" localSheetId="4">#REF!</definedName>
    <definedName name="table2_2008_x" localSheetId="5">#REF!</definedName>
    <definedName name="table2_2008_x" localSheetId="6">#REF!</definedName>
    <definedName name="table2_2008_x" localSheetId="3">#REF!</definedName>
    <definedName name="table2_2008_x">#REF!</definedName>
    <definedName name="Table2a_2006" localSheetId="4">#REF!</definedName>
    <definedName name="Table2a_2006" localSheetId="5">#REF!</definedName>
    <definedName name="Table2a_2006" localSheetId="6">#REF!</definedName>
    <definedName name="Table2a_2006" localSheetId="3">#REF!</definedName>
    <definedName name="Table2a_2006">#REF!</definedName>
    <definedName name="Table2a_2007" localSheetId="4">#REF!</definedName>
    <definedName name="Table2a_2007" localSheetId="5">#REF!</definedName>
    <definedName name="Table2a_2007" localSheetId="6">#REF!</definedName>
    <definedName name="Table2a_2007" localSheetId="3">#REF!</definedName>
    <definedName name="Table2a_2007">#REF!</definedName>
    <definedName name="Table2a_2008" localSheetId="4">#REF!</definedName>
    <definedName name="Table2a_2008" localSheetId="5">#REF!</definedName>
    <definedName name="Table2a_2008" localSheetId="6">#REF!</definedName>
    <definedName name="Table2a_2008" localSheetId="3">#REF!</definedName>
    <definedName name="Table2a_2008">#REF!</definedName>
    <definedName name="Table2a_2008_data" localSheetId="8">#REF!</definedName>
    <definedName name="Table2a_2008_data" localSheetId="9">#REF!</definedName>
    <definedName name="Table2a_2008_data" localSheetId="10">#REF!</definedName>
    <definedName name="Table2a_2008_data" localSheetId="11">#REF!</definedName>
    <definedName name="Table2a_2008_data" localSheetId="7">#REF!</definedName>
    <definedName name="Table2a_2008_data">#REF!</definedName>
    <definedName name="Table2a_2009" localSheetId="4">#REF!</definedName>
    <definedName name="Table2a_2009" localSheetId="5">#REF!</definedName>
    <definedName name="Table2a_2009" localSheetId="6">#REF!</definedName>
    <definedName name="Table2a_2009" localSheetId="3">#REF!</definedName>
    <definedName name="Table2a_2009">#REF!</definedName>
    <definedName name="Table2a_2009_data" localSheetId="8">#REF!</definedName>
    <definedName name="Table2a_2009_data" localSheetId="9">#REF!</definedName>
    <definedName name="Table2a_2009_data" localSheetId="10">#REF!</definedName>
    <definedName name="Table2a_2009_data" localSheetId="11">#REF!</definedName>
    <definedName name="Table2a_2009_data" localSheetId="7">#REF!</definedName>
    <definedName name="Table2a_2009_data">#REF!</definedName>
    <definedName name="Table2a_2010" localSheetId="4">#REF!</definedName>
    <definedName name="Table2a_2010" localSheetId="5">#REF!</definedName>
    <definedName name="Table2a_2010" localSheetId="6">#REF!</definedName>
    <definedName name="Table2a_2010" localSheetId="3">#REF!</definedName>
    <definedName name="Table2a_2010">#REF!</definedName>
    <definedName name="Table2a_2010_data" localSheetId="8">#REF!</definedName>
    <definedName name="Table2a_2010_data" localSheetId="9">#REF!</definedName>
    <definedName name="Table2a_2010_data" localSheetId="10">#REF!</definedName>
    <definedName name="Table2a_2010_data" localSheetId="11">#REF!</definedName>
    <definedName name="Table2a_2010_data" localSheetId="7">#REF!</definedName>
    <definedName name="Table2a_2010_data">#REF!</definedName>
    <definedName name="Table2a_2011" localSheetId="4">#REF!</definedName>
    <definedName name="Table2a_2011" localSheetId="5">#REF!</definedName>
    <definedName name="Table2a_2011" localSheetId="6">#REF!</definedName>
    <definedName name="Table2a_2011" localSheetId="3">#REF!</definedName>
    <definedName name="Table2a_2011">#REF!</definedName>
    <definedName name="Table2a_2011_data" localSheetId="8">#REF!</definedName>
    <definedName name="Table2a_2011_data" localSheetId="9">#REF!</definedName>
    <definedName name="Table2a_2011_data" localSheetId="10">#REF!</definedName>
    <definedName name="Table2a_2011_data" localSheetId="11">#REF!</definedName>
    <definedName name="Table2a_2011_data" localSheetId="7">#REF!</definedName>
    <definedName name="Table2a_2011_data">#REF!</definedName>
    <definedName name="Table2a_2012_data" localSheetId="8">#REF!</definedName>
    <definedName name="Table2a_2012_data" localSheetId="9">#REF!</definedName>
    <definedName name="Table2a_2012_data" localSheetId="10">#REF!</definedName>
    <definedName name="Table2a_2012_data" localSheetId="11">#REF!</definedName>
    <definedName name="Table2a_2012_data" localSheetId="7">#REF!</definedName>
    <definedName name="Table2a_2012_data">#REF!</definedName>
    <definedName name="Table2b_2009" localSheetId="4">#REF!</definedName>
    <definedName name="Table2b_2009" localSheetId="5">#REF!</definedName>
    <definedName name="Table2b_2009" localSheetId="6">#REF!</definedName>
    <definedName name="Table2b_2009" localSheetId="3">#REF!</definedName>
    <definedName name="Table2b_2009">#REF!</definedName>
    <definedName name="Table2b_2009_data" localSheetId="8">#REF!</definedName>
    <definedName name="Table2b_2009_data" localSheetId="9">#REF!</definedName>
    <definedName name="Table2b_2009_data" localSheetId="10">#REF!</definedName>
    <definedName name="Table2b_2009_data" localSheetId="11">#REF!</definedName>
    <definedName name="Table2b_2009_data" localSheetId="7">#REF!</definedName>
    <definedName name="Table2b_2009_data">#REF!</definedName>
    <definedName name="Table2b_2010" localSheetId="4">#REF!</definedName>
    <definedName name="Table2b_2010" localSheetId="5">#REF!</definedName>
    <definedName name="Table2b_2010" localSheetId="6">#REF!</definedName>
    <definedName name="Table2b_2010" localSheetId="3">#REF!</definedName>
    <definedName name="Table2b_2010">#REF!</definedName>
    <definedName name="Table2b_2010_data" localSheetId="8">#REF!</definedName>
    <definedName name="Table2b_2010_data" localSheetId="9">#REF!</definedName>
    <definedName name="Table2b_2010_data" localSheetId="10">#REF!</definedName>
    <definedName name="Table2b_2010_data" localSheetId="11">#REF!</definedName>
    <definedName name="Table2b_2010_data" localSheetId="7">#REF!</definedName>
    <definedName name="Table2b_2010_data">#REF!</definedName>
    <definedName name="Table2b_2011" localSheetId="4">#REF!</definedName>
    <definedName name="Table2b_2011" localSheetId="5">#REF!</definedName>
    <definedName name="Table2b_2011" localSheetId="6">#REF!</definedName>
    <definedName name="Table2b_2011" localSheetId="3">#REF!</definedName>
    <definedName name="Table2b_2011">#REF!</definedName>
    <definedName name="Table2b_2011_data" localSheetId="8">#REF!</definedName>
    <definedName name="Table2b_2011_data" localSheetId="9">#REF!</definedName>
    <definedName name="Table2b_2011_data" localSheetId="10">#REF!</definedName>
    <definedName name="Table2b_2011_data" localSheetId="11">#REF!</definedName>
    <definedName name="Table2b_2011_data" localSheetId="7">#REF!</definedName>
    <definedName name="Table2b_2011_data">#REF!</definedName>
    <definedName name="Table2b_2012_data" localSheetId="8">#REF!</definedName>
    <definedName name="Table2b_2012_data" localSheetId="9">#REF!</definedName>
    <definedName name="Table2b_2012_data" localSheetId="10">#REF!</definedName>
    <definedName name="Table2b_2012_data" localSheetId="11">#REF!</definedName>
    <definedName name="Table2b_2012_data" localSheetId="7">#REF!</definedName>
    <definedName name="Table2b_2012_data">#REF!</definedName>
    <definedName name="Table2c_2009" localSheetId="4">#REF!</definedName>
    <definedName name="Table2c_2009" localSheetId="5">#REF!</definedName>
    <definedName name="Table2c_2009" localSheetId="6">#REF!</definedName>
    <definedName name="Table2c_2009" localSheetId="3">#REF!</definedName>
    <definedName name="Table2c_2009">#REF!</definedName>
    <definedName name="Table2c_2009_data" localSheetId="8">#REF!</definedName>
    <definedName name="Table2c_2009_data" localSheetId="9">#REF!</definedName>
    <definedName name="Table2c_2009_data" localSheetId="10">#REF!</definedName>
    <definedName name="Table2c_2009_data" localSheetId="11">#REF!</definedName>
    <definedName name="Table2c_2009_data" localSheetId="7">#REF!</definedName>
    <definedName name="Table2c_2009_data">#REF!</definedName>
    <definedName name="Table2c_2010" localSheetId="4">#REF!</definedName>
    <definedName name="Table2c_2010" localSheetId="5">#REF!</definedName>
    <definedName name="Table2c_2010" localSheetId="6">#REF!</definedName>
    <definedName name="Table2c_2010" localSheetId="3">#REF!</definedName>
    <definedName name="Table2c_2010">#REF!</definedName>
    <definedName name="Table2c_2010_data" localSheetId="8">#REF!</definedName>
    <definedName name="Table2c_2010_data" localSheetId="9">#REF!</definedName>
    <definedName name="Table2c_2010_data" localSheetId="10">#REF!</definedName>
    <definedName name="Table2c_2010_data" localSheetId="11">#REF!</definedName>
    <definedName name="Table2c_2010_data" localSheetId="7">#REF!</definedName>
    <definedName name="Table2c_2010_data">#REF!</definedName>
    <definedName name="Table2c_2011" localSheetId="4">#REF!</definedName>
    <definedName name="Table2c_2011" localSheetId="5">#REF!</definedName>
    <definedName name="Table2c_2011" localSheetId="6">#REF!</definedName>
    <definedName name="Table2c_2011" localSheetId="3">#REF!</definedName>
    <definedName name="Table2c_2011">#REF!</definedName>
    <definedName name="Table2c_2011_data" localSheetId="8">#REF!</definedName>
    <definedName name="Table2c_2011_data" localSheetId="9">#REF!</definedName>
    <definedName name="Table2c_2011_data" localSheetId="10">#REF!</definedName>
    <definedName name="Table2c_2011_data" localSheetId="11">#REF!</definedName>
    <definedName name="Table2c_2011_data" localSheetId="7">#REF!</definedName>
    <definedName name="Table2c_2011_data">#REF!</definedName>
    <definedName name="Table2c_2012_data" localSheetId="8">#REF!</definedName>
    <definedName name="Table2c_2012_data" localSheetId="9">#REF!</definedName>
    <definedName name="Table2c_2012_data" localSheetId="10">#REF!</definedName>
    <definedName name="Table2c_2012_data" localSheetId="11">#REF!</definedName>
    <definedName name="Table2c_2012_data" localSheetId="7">#REF!</definedName>
    <definedName name="Table2c_2012_data">#REF!</definedName>
    <definedName name="Table3_2006" localSheetId="4">#REF!</definedName>
    <definedName name="Table3_2006" localSheetId="5">#REF!</definedName>
    <definedName name="Table3_2006" localSheetId="6">#REF!</definedName>
    <definedName name="Table3_2006" localSheetId="3">#REF!</definedName>
    <definedName name="Table3_2006">#REF!</definedName>
    <definedName name="Table3_2007" localSheetId="4">#REF!</definedName>
    <definedName name="Table3_2007" localSheetId="5">#REF!</definedName>
    <definedName name="Table3_2007" localSheetId="6">#REF!</definedName>
    <definedName name="Table3_2007" localSheetId="3">#REF!</definedName>
    <definedName name="Table3_2007">#REF!</definedName>
    <definedName name="Table3_2008" localSheetId="4">#REF!</definedName>
    <definedName name="Table3_2008" localSheetId="5">#REF!</definedName>
    <definedName name="Table3_2008" localSheetId="6">#REF!</definedName>
    <definedName name="Table3_2008" localSheetId="3">#REF!</definedName>
    <definedName name="Table3_2008">#REF!</definedName>
    <definedName name="Table3_2008_data" localSheetId="8">#REF!</definedName>
    <definedName name="Table3_2008_data" localSheetId="9">#REF!</definedName>
    <definedName name="Table3_2008_data" localSheetId="10">#REF!</definedName>
    <definedName name="Table3_2008_data" localSheetId="11">#REF!</definedName>
    <definedName name="Table3_2008_data" localSheetId="7">#REF!</definedName>
    <definedName name="Table3_2008_data">#REF!</definedName>
    <definedName name="Table3_2009_data" localSheetId="8">#REF!</definedName>
    <definedName name="Table3_2009_data" localSheetId="9">#REF!</definedName>
    <definedName name="Table3_2009_data" localSheetId="10">#REF!</definedName>
    <definedName name="Table3_2009_data" localSheetId="11">#REF!</definedName>
    <definedName name="Table3_2009_data" localSheetId="7">#REF!</definedName>
    <definedName name="Table3_2009_data">#REF!</definedName>
    <definedName name="Table3_2010_data" localSheetId="8">#REF!</definedName>
    <definedName name="Table3_2010_data" localSheetId="9">#REF!</definedName>
    <definedName name="Table3_2010_data" localSheetId="10">#REF!</definedName>
    <definedName name="Table3_2010_data" localSheetId="11">#REF!</definedName>
    <definedName name="Table3_2010_data" localSheetId="7">#REF!</definedName>
    <definedName name="Table3_2010_data">#REF!</definedName>
    <definedName name="Table3_2011_data" localSheetId="8">#REF!</definedName>
    <definedName name="Table3_2011_data" localSheetId="9">#REF!</definedName>
    <definedName name="Table3_2011_data" localSheetId="10">#REF!</definedName>
    <definedName name="Table3_2011_data" localSheetId="11">#REF!</definedName>
    <definedName name="Table3_2011_data" localSheetId="7">#REF!</definedName>
    <definedName name="Table3_2011_data">#REF!</definedName>
    <definedName name="Table3_2012_data" localSheetId="8">#REF!</definedName>
    <definedName name="Table3_2012_data" localSheetId="9">#REF!</definedName>
    <definedName name="Table3_2012_data" localSheetId="10">#REF!</definedName>
    <definedName name="Table3_2012_data" localSheetId="11">#REF!</definedName>
    <definedName name="Table3_2012_data" localSheetId="7">#REF!</definedName>
    <definedName name="Table3_2012_data">#REF!</definedName>
    <definedName name="Table3_2014" localSheetId="4">'[17]Table LA6 2015'!$7:$170</definedName>
    <definedName name="Table3_2014" localSheetId="5">'[17]Table LA6 2015'!$7:$170</definedName>
    <definedName name="Table3_2014" localSheetId="6">'[17]Table LA6 2015'!$7:$170</definedName>
    <definedName name="Table3_2014" localSheetId="2">'[17]Table LA6 2015'!$7:$170</definedName>
    <definedName name="Table3_2014" localSheetId="3">'[17]Table LA6 2015'!$7:$170</definedName>
    <definedName name="Table3_2014">#REF!</definedName>
    <definedName name="Table3_2015" localSheetId="4">'[17]Table LA6 2015'!$A$7:$EQ$170</definedName>
    <definedName name="Table3_2015" localSheetId="5">'[17]Table LA6 2015'!$A$7:$EQ$170</definedName>
    <definedName name="Table3_2015" localSheetId="6">'[17]Table LA6 2015'!$A$7:$EQ$170</definedName>
    <definedName name="Table3_2015" localSheetId="2">'[17]Table LA6 2015'!$A$7:$EQ$170</definedName>
    <definedName name="Table3_2015" localSheetId="3">'[17]Table LA6 2015'!$A$7:$EQ$170</definedName>
    <definedName name="Table3_2015">#REF!</definedName>
    <definedName name="Table4_2006" localSheetId="4">#REF!</definedName>
    <definedName name="Table4_2006" localSheetId="5">#REF!</definedName>
    <definedName name="Table4_2006" localSheetId="6">#REF!</definedName>
    <definedName name="Table4_2006" localSheetId="3">#REF!</definedName>
    <definedName name="Table4_2006">#REF!</definedName>
    <definedName name="Table4_2007" localSheetId="4">#REF!</definedName>
    <definedName name="Table4_2007" localSheetId="5">#REF!</definedName>
    <definedName name="Table4_2007" localSheetId="6">#REF!</definedName>
    <definedName name="Table4_2007" localSheetId="3">#REF!</definedName>
    <definedName name="Table4_2007">#REF!</definedName>
    <definedName name="Table4_2008" localSheetId="4">#REF!</definedName>
    <definedName name="Table4_2008" localSheetId="5">#REF!</definedName>
    <definedName name="Table4_2008" localSheetId="6">#REF!</definedName>
    <definedName name="Table4_2008" localSheetId="3">#REF!</definedName>
    <definedName name="Table4_2008">#REF!</definedName>
    <definedName name="Table4_2008_data" localSheetId="8">#REF!</definedName>
    <definedName name="Table4_2008_data" localSheetId="9">#REF!</definedName>
    <definedName name="Table4_2008_data" localSheetId="10">#REF!</definedName>
    <definedName name="Table4_2008_data" localSheetId="11">#REF!</definedName>
    <definedName name="Table4_2008_data" localSheetId="7">#REF!</definedName>
    <definedName name="Table4_2008_data">#REF!</definedName>
    <definedName name="Table4_2009_data" localSheetId="8">#REF!</definedName>
    <definedName name="Table4_2009_data" localSheetId="9">#REF!</definedName>
    <definedName name="Table4_2009_data" localSheetId="10">#REF!</definedName>
    <definedName name="Table4_2009_data" localSheetId="11">#REF!</definedName>
    <definedName name="Table4_2009_data" localSheetId="7">#REF!</definedName>
    <definedName name="Table4_2009_data">#REF!</definedName>
    <definedName name="Table4_2010_data" localSheetId="8">#REF!</definedName>
    <definedName name="Table4_2010_data" localSheetId="9">#REF!</definedName>
    <definedName name="Table4_2010_data" localSheetId="10">#REF!</definedName>
    <definedName name="Table4_2010_data" localSheetId="11">#REF!</definedName>
    <definedName name="Table4_2010_data" localSheetId="7">#REF!</definedName>
    <definedName name="Table4_2010_data">#REF!</definedName>
    <definedName name="Table4_2011_data" localSheetId="8">#REF!</definedName>
    <definedName name="Table4_2011_data" localSheetId="9">#REF!</definedName>
    <definedName name="Table4_2011_data" localSheetId="10">#REF!</definedName>
    <definedName name="Table4_2011_data" localSheetId="11">#REF!</definedName>
    <definedName name="Table4_2011_data" localSheetId="7">#REF!</definedName>
    <definedName name="Table4_2011_data">#REF!</definedName>
    <definedName name="Table4_2012_data" localSheetId="8">#REF!</definedName>
    <definedName name="Table4_2012_data" localSheetId="9">#REF!</definedName>
    <definedName name="Table4_2012_data" localSheetId="10">#REF!</definedName>
    <definedName name="Table4_2012_data" localSheetId="11">#REF!</definedName>
    <definedName name="Table4_2012_data" localSheetId="7">#REF!</definedName>
    <definedName name="Table4_2012_data">#REF!</definedName>
    <definedName name="Table4_2014" localSheetId="4">'[17]Table LA7 2015'!$7:$170</definedName>
    <definedName name="Table4_2014" localSheetId="5">'[17]Table LA7 2015'!$7:$170</definedName>
    <definedName name="Table4_2014" localSheetId="6">'[17]Table LA7 2015'!$7:$170</definedName>
    <definedName name="Table4_2014" localSheetId="3">'[17]Table LA7 2015'!$7:$170</definedName>
    <definedName name="Table4_2014">#REF!</definedName>
    <definedName name="Table4_2014_Method">'[18]Table3ab4ab Feeder Sheet'!$A$99:$AR$121</definedName>
    <definedName name="Table4_2015">#REF!</definedName>
    <definedName name="Table5" localSheetId="0">'[4]5ab Percentages'!$A$3:$AB$25</definedName>
    <definedName name="Table5">'[12]5ab Percentages'!$A$3:$AB$25</definedName>
    <definedName name="Table5_2006" localSheetId="4">#REF!</definedName>
    <definedName name="Table5_2006" localSheetId="5">#REF!</definedName>
    <definedName name="Table5_2006" localSheetId="6">#REF!</definedName>
    <definedName name="Table5_2006" localSheetId="3">#REF!</definedName>
    <definedName name="Table5_2006">#REF!</definedName>
    <definedName name="Table5_2007" localSheetId="4">#REF!</definedName>
    <definedName name="Table5_2007" localSheetId="5">#REF!</definedName>
    <definedName name="Table5_2007" localSheetId="6">#REF!</definedName>
    <definedName name="Table5_2007" localSheetId="3">#REF!</definedName>
    <definedName name="Table5_2007">#REF!</definedName>
    <definedName name="Table5_2008" localSheetId="4">#REF!</definedName>
    <definedName name="Table5_2008" localSheetId="5">#REF!</definedName>
    <definedName name="Table5_2008" localSheetId="6">#REF!</definedName>
    <definedName name="Table5_2008" localSheetId="3">#REF!</definedName>
    <definedName name="Table5_2008">#REF!</definedName>
    <definedName name="Table5_2008_data" localSheetId="8">#REF!</definedName>
    <definedName name="Table5_2008_data" localSheetId="9">#REF!</definedName>
    <definedName name="Table5_2008_data" localSheetId="10">#REF!</definedName>
    <definedName name="Table5_2008_data" localSheetId="11">#REF!</definedName>
    <definedName name="Table5_2008_data" localSheetId="7">#REF!</definedName>
    <definedName name="Table5_2008_data">#REF!</definedName>
    <definedName name="Table5_2009" localSheetId="4">#REF!</definedName>
    <definedName name="Table5_2009" localSheetId="5">#REF!</definedName>
    <definedName name="Table5_2009" localSheetId="6">#REF!</definedName>
    <definedName name="Table5_2009" localSheetId="3">#REF!</definedName>
    <definedName name="Table5_2009">#REF!</definedName>
    <definedName name="Table5_2009_data" localSheetId="8">#REF!</definedName>
    <definedName name="Table5_2009_data" localSheetId="9">#REF!</definedName>
    <definedName name="Table5_2009_data" localSheetId="10">#REF!</definedName>
    <definedName name="Table5_2009_data" localSheetId="11">#REF!</definedName>
    <definedName name="Table5_2009_data" localSheetId="7">#REF!</definedName>
    <definedName name="Table5_2009_data">#REF!</definedName>
    <definedName name="Table5_2010_data" localSheetId="8">#REF!</definedName>
    <definedName name="Table5_2010_data" localSheetId="9">#REF!</definedName>
    <definedName name="Table5_2010_data" localSheetId="10">#REF!</definedName>
    <definedName name="Table5_2010_data" localSheetId="11">#REF!</definedName>
    <definedName name="Table5_2010_data" localSheetId="7">#REF!</definedName>
    <definedName name="Table5_2010_data">#REF!</definedName>
    <definedName name="Table5_2011_data" localSheetId="8">#REF!</definedName>
    <definedName name="Table5_2011_data" localSheetId="9">#REF!</definedName>
    <definedName name="Table5_2011_data" localSheetId="10">#REF!</definedName>
    <definedName name="Table5_2011_data" localSheetId="11">#REF!</definedName>
    <definedName name="Table5_2011_data" localSheetId="7">#REF!</definedName>
    <definedName name="Table5_2011_data">#REF!</definedName>
    <definedName name="Table5_2012_data" localSheetId="8">#REF!</definedName>
    <definedName name="Table5_2012_data" localSheetId="9">#REF!</definedName>
    <definedName name="Table5_2012_data" localSheetId="10">#REF!</definedName>
    <definedName name="Table5_2012_data" localSheetId="11">#REF!</definedName>
    <definedName name="Table5_2012_data" localSheetId="7">#REF!</definedName>
    <definedName name="Table5_2012_data">#REF!</definedName>
    <definedName name="Table5_2014" localSheetId="4">'[17]Table LA8 2015'!$6:$169</definedName>
    <definedName name="Table5_2014" localSheetId="5">'[17]Table LA8 2015'!$6:$169</definedName>
    <definedName name="Table5_2014" localSheetId="6">'[17]Table LA8 2015'!$6:$169</definedName>
    <definedName name="Table5_2014">#REF!</definedName>
    <definedName name="Table5_2015">#REF!</definedName>
    <definedName name="Table5ab_2014_Method">'[18]Table5ab Feeder Sheet'!$A$34:$AB$55</definedName>
    <definedName name="Table6" localSheetId="0">'[4]Table 6 Suppression and %'!$A$22:$BX$36</definedName>
    <definedName name="Table6" localSheetId="4">#REF!</definedName>
    <definedName name="Table6" localSheetId="5">#REF!</definedName>
    <definedName name="Table6" localSheetId="6">#REF!</definedName>
    <definedName name="Table6" localSheetId="3">#REF!</definedName>
    <definedName name="Table6">#REF!</definedName>
    <definedName name="Table6_2006" localSheetId="4">#REF!</definedName>
    <definedName name="Table6_2006" localSheetId="5">#REF!</definedName>
    <definedName name="Table6_2006" localSheetId="6">#REF!</definedName>
    <definedName name="Table6_2006" localSheetId="3">#REF!</definedName>
    <definedName name="Table6_2006">#REF!</definedName>
    <definedName name="Table6_2007" localSheetId="4">#REF!</definedName>
    <definedName name="Table6_2007" localSheetId="5">#REF!</definedName>
    <definedName name="Table6_2007" localSheetId="6">#REF!</definedName>
    <definedName name="Table6_2007" localSheetId="3">#REF!</definedName>
    <definedName name="Table6_2007">#REF!</definedName>
    <definedName name="Table6_2008" localSheetId="4">#REF!</definedName>
    <definedName name="Table6_2008" localSheetId="5">#REF!</definedName>
    <definedName name="Table6_2008" localSheetId="6">#REF!</definedName>
    <definedName name="Table6_2008" localSheetId="3">#REF!</definedName>
    <definedName name="Table6_2008">#REF!</definedName>
    <definedName name="Table6_2008_data" localSheetId="8">#REF!</definedName>
    <definedName name="Table6_2008_data" localSheetId="9">#REF!</definedName>
    <definedName name="Table6_2008_data" localSheetId="10">#REF!</definedName>
    <definedName name="Table6_2008_data" localSheetId="11">#REF!</definedName>
    <definedName name="Table6_2008_data" localSheetId="7">#REF!</definedName>
    <definedName name="Table6_2008_data">#REF!</definedName>
    <definedName name="Table6_2009_data" localSheetId="8">#REF!</definedName>
    <definedName name="Table6_2009_data" localSheetId="9">#REF!</definedName>
    <definedName name="Table6_2009_data" localSheetId="10">#REF!</definedName>
    <definedName name="Table6_2009_data" localSheetId="11">#REF!</definedName>
    <definedName name="Table6_2009_data" localSheetId="7">#REF!</definedName>
    <definedName name="Table6_2009_data">#REF!</definedName>
    <definedName name="Table6_2010_data" localSheetId="8">#REF!</definedName>
    <definedName name="Table6_2010_data" localSheetId="9">#REF!</definedName>
    <definedName name="Table6_2010_data" localSheetId="10">#REF!</definedName>
    <definedName name="Table6_2010_data" localSheetId="11">#REF!</definedName>
    <definedName name="Table6_2010_data" localSheetId="7">#REF!</definedName>
    <definedName name="Table6_2010_data">#REF!</definedName>
    <definedName name="Table6_2011_data" localSheetId="8">#REF!</definedName>
    <definedName name="Table6_2011_data" localSheetId="9">#REF!</definedName>
    <definedName name="Table6_2011_data" localSheetId="10">#REF!</definedName>
    <definedName name="Table6_2011_data" localSheetId="11">#REF!</definedName>
    <definedName name="Table6_2011_data" localSheetId="7">#REF!</definedName>
    <definedName name="Table6_2011_data">#REF!</definedName>
    <definedName name="Table6_2012_data" localSheetId="8">#REF!</definedName>
    <definedName name="Table6_2012_data" localSheetId="9">#REF!</definedName>
    <definedName name="Table6_2012_data" localSheetId="10">#REF!</definedName>
    <definedName name="Table6_2012_data" localSheetId="11">#REF!</definedName>
    <definedName name="Table6_2012_data" localSheetId="7">#REF!</definedName>
    <definedName name="Table6_2012_data">#REF!</definedName>
    <definedName name="Table6_2014" localSheetId="5">'[17]Table LA9 2015'!$6:$169</definedName>
    <definedName name="Table6_2014" localSheetId="6">'[17]Table LA9 2015'!$6:$169</definedName>
    <definedName name="Table6_2014">#REF!</definedName>
    <definedName name="Table6_2015">#REF!</definedName>
    <definedName name="Table7_2014" localSheetId="6">'[17]Table LA10 2015'!$7:$170</definedName>
    <definedName name="Table7_2014">#REF!</definedName>
    <definedName name="Table7_2015">#REF!</definedName>
    <definedName name="TableA3_2010">'[19]A3 SPSS output'!$G$7:$U$385</definedName>
    <definedName name="TableA3_Coverage" localSheetId="4">#REF!</definedName>
    <definedName name="TableA3_Coverage" localSheetId="5">#REF!</definedName>
    <definedName name="TableA3_Coverage" localSheetId="6">#REF!</definedName>
    <definedName name="TableA3_Coverage" localSheetId="3">#REF!</definedName>
    <definedName name="TableA3_Coverage">#REF!</definedName>
    <definedName name="TotPts">[6]Sheet7!$B$5:$N$170</definedName>
    <definedName name="TotPts07">[7]Sheet7!$R$5:$AD$170</definedName>
    <definedName name="turnout">[1]turnout!$B$3:$I$155</definedName>
    <definedName name="ValidPts">[6]Sheet8!$B$5:$N$170</definedName>
    <definedName name="ValidPts07">[7]Sheet8!$R$5:$AD$170</definedName>
    <definedName name="ValidVal">[6]Sheet1!$B$5:$N$170</definedName>
    <definedName name="ValidVal07">[7]Sheet1!$R$5:$AD$170</definedName>
    <definedName name="write_lev">'[2]2006 Data'!$C$21:$T$23</definedName>
    <definedName name="write_lev04">'[2]2004 Data'!$C$22:$U$24</definedName>
    <definedName name="write_lev05">'[2]2005 data'!$C$22:$T$24</definedName>
    <definedName name="write_lev07">'[8]2007 Data'!$C$21:$T$23</definedName>
    <definedName name="write2006" localSheetId="4">#REF!</definedName>
    <definedName name="write2006" localSheetId="5">#REF!</definedName>
    <definedName name="write2006" localSheetId="6">#REF!</definedName>
    <definedName name="write2006" localSheetId="3">#REF!</definedName>
    <definedName name="write2006">#REF!</definedName>
    <definedName name="write2007" localSheetId="4">#REF!</definedName>
    <definedName name="write2007" localSheetId="5">#REF!</definedName>
    <definedName name="write2007" localSheetId="6">#REF!</definedName>
    <definedName name="write2007" localSheetId="3">#REF!</definedName>
    <definedName name="write2007">#REF!</definedName>
    <definedName name="write2008" localSheetId="4">#REF!</definedName>
    <definedName name="write2008" localSheetId="5">#REF!</definedName>
    <definedName name="write2008" localSheetId="6">#REF!</definedName>
    <definedName name="write2008" localSheetId="3">#REF!</definedName>
    <definedName name="write2008">#REF!</definedName>
  </definedNames>
  <calcPr calcId="162913"/>
</workbook>
</file>

<file path=xl/calcChain.xml><?xml version="1.0" encoding="utf-8"?>
<calcChain xmlns="http://schemas.openxmlformats.org/spreadsheetml/2006/main">
  <c r="V181" i="121" l="1"/>
  <c r="U181" i="121"/>
  <c r="T181" i="121"/>
  <c r="S181" i="121"/>
  <c r="Q181" i="121"/>
  <c r="P181" i="121"/>
  <c r="O181" i="121"/>
  <c r="N181" i="121"/>
  <c r="V180" i="121"/>
  <c r="U180" i="121"/>
  <c r="T180" i="121"/>
  <c r="S180" i="121"/>
  <c r="Q180" i="121"/>
  <c r="P180" i="121"/>
  <c r="O180" i="121"/>
  <c r="N180" i="121"/>
  <c r="V179" i="121"/>
  <c r="U179" i="121"/>
  <c r="T179" i="121"/>
  <c r="S179" i="121"/>
  <c r="Q179" i="121"/>
  <c r="P179" i="121"/>
  <c r="O179" i="121"/>
  <c r="N179" i="121"/>
  <c r="V178" i="121"/>
  <c r="U178" i="121"/>
  <c r="T178" i="121"/>
  <c r="S178" i="121"/>
  <c r="Q178" i="121"/>
  <c r="P178" i="121"/>
  <c r="O178" i="121"/>
  <c r="N178" i="121"/>
  <c r="V177" i="121"/>
  <c r="U177" i="121"/>
  <c r="T177" i="121"/>
  <c r="S177" i="121"/>
  <c r="Q177" i="121"/>
  <c r="P177" i="121"/>
  <c r="O177" i="121"/>
  <c r="N177" i="121"/>
  <c r="V176" i="121"/>
  <c r="U176" i="121"/>
  <c r="T176" i="121"/>
  <c r="S176" i="121"/>
  <c r="Q176" i="121"/>
  <c r="P176" i="121"/>
  <c r="O176" i="121"/>
  <c r="N176" i="121"/>
  <c r="V175" i="121"/>
  <c r="U175" i="121"/>
  <c r="T175" i="121"/>
  <c r="S175" i="121"/>
  <c r="Q175" i="121"/>
  <c r="P175" i="121"/>
  <c r="O175" i="121"/>
  <c r="N175" i="121"/>
  <c r="V174" i="121"/>
  <c r="U174" i="121"/>
  <c r="T174" i="121"/>
  <c r="S174" i="121"/>
  <c r="Q174" i="121"/>
  <c r="P174" i="121"/>
  <c r="O174" i="121"/>
  <c r="N174" i="121"/>
  <c r="V173" i="121"/>
  <c r="U173" i="121"/>
  <c r="T173" i="121"/>
  <c r="S173" i="121"/>
  <c r="Q173" i="121"/>
  <c r="P173" i="121"/>
  <c r="O173" i="121"/>
  <c r="N173" i="121"/>
  <c r="V172" i="121"/>
  <c r="U172" i="121"/>
  <c r="T172" i="121"/>
  <c r="S172" i="121"/>
  <c r="Q172" i="121"/>
  <c r="P172" i="121"/>
  <c r="O172" i="121"/>
  <c r="N172" i="121"/>
  <c r="V171" i="121"/>
  <c r="U171" i="121"/>
  <c r="T171" i="121"/>
  <c r="S171" i="121"/>
  <c r="Q171" i="121"/>
  <c r="P171" i="121"/>
  <c r="O171" i="121"/>
  <c r="N171" i="121"/>
  <c r="V170" i="121"/>
  <c r="U170" i="121"/>
  <c r="T170" i="121"/>
  <c r="S170" i="121"/>
  <c r="Q170" i="121"/>
  <c r="P170" i="121"/>
  <c r="O170" i="121"/>
  <c r="N170" i="121"/>
  <c r="V169" i="121"/>
  <c r="U169" i="121"/>
  <c r="T169" i="121"/>
  <c r="S169" i="121"/>
  <c r="Q169" i="121"/>
  <c r="P169" i="121"/>
  <c r="O169" i="121"/>
  <c r="N169" i="121"/>
  <c r="V168" i="121"/>
  <c r="U168" i="121"/>
  <c r="T168" i="121"/>
  <c r="S168" i="121"/>
  <c r="Q168" i="121"/>
  <c r="P168" i="121"/>
  <c r="O168" i="121"/>
  <c r="N168" i="121"/>
  <c r="V167" i="121"/>
  <c r="U167" i="121"/>
  <c r="T167" i="121"/>
  <c r="S167" i="121"/>
  <c r="Q167" i="121"/>
  <c r="P167" i="121"/>
  <c r="O167" i="121"/>
  <c r="N167" i="121"/>
  <c r="V166" i="121"/>
  <c r="U166" i="121"/>
  <c r="T166" i="121"/>
  <c r="S166" i="121"/>
  <c r="Q166" i="121"/>
  <c r="P166" i="121"/>
  <c r="O166" i="121"/>
  <c r="N166" i="121"/>
  <c r="V165" i="121"/>
  <c r="U165" i="121"/>
  <c r="T165" i="121"/>
  <c r="S165" i="121"/>
  <c r="Q165" i="121"/>
  <c r="P165" i="121"/>
  <c r="O165" i="121"/>
  <c r="N165" i="121"/>
  <c r="V163" i="121"/>
  <c r="U163" i="121"/>
  <c r="T163" i="121"/>
  <c r="S163" i="121"/>
  <c r="Q163" i="121"/>
  <c r="P163" i="121"/>
  <c r="O163" i="121"/>
  <c r="N163" i="121"/>
  <c r="V162" i="121"/>
  <c r="U162" i="121"/>
  <c r="T162" i="121"/>
  <c r="S162" i="121"/>
  <c r="Q162" i="121"/>
  <c r="P162" i="121"/>
  <c r="O162" i="121"/>
  <c r="N162" i="121"/>
  <c r="V161" i="121"/>
  <c r="U161" i="121"/>
  <c r="T161" i="121"/>
  <c r="S161" i="121"/>
  <c r="Q161" i="121"/>
  <c r="P161" i="121"/>
  <c r="O161" i="121"/>
  <c r="N161" i="121"/>
  <c r="V160" i="121"/>
  <c r="U160" i="121"/>
  <c r="T160" i="121"/>
  <c r="S160" i="121"/>
  <c r="Q160" i="121"/>
  <c r="P160" i="121"/>
  <c r="O160" i="121"/>
  <c r="N160" i="121"/>
  <c r="V159" i="121"/>
  <c r="U159" i="121"/>
  <c r="T159" i="121"/>
  <c r="S159" i="121"/>
  <c r="Q159" i="121"/>
  <c r="P159" i="121"/>
  <c r="O159" i="121"/>
  <c r="N159" i="121"/>
  <c r="V158" i="121"/>
  <c r="U158" i="121"/>
  <c r="T158" i="121"/>
  <c r="S158" i="121"/>
  <c r="Q158" i="121"/>
  <c r="P158" i="121"/>
  <c r="O158" i="121"/>
  <c r="N158" i="121"/>
  <c r="V157" i="121"/>
  <c r="U157" i="121"/>
  <c r="T157" i="121"/>
  <c r="S157" i="121"/>
  <c r="Q157" i="121"/>
  <c r="P157" i="121"/>
  <c r="O157" i="121"/>
  <c r="N157" i="121"/>
  <c r="V156" i="121"/>
  <c r="U156" i="121"/>
  <c r="T156" i="121"/>
  <c r="S156" i="121"/>
  <c r="Q156" i="121"/>
  <c r="P156" i="121"/>
  <c r="O156" i="121"/>
  <c r="N156" i="121"/>
  <c r="V155" i="121"/>
  <c r="U155" i="121"/>
  <c r="T155" i="121"/>
  <c r="S155" i="121"/>
  <c r="Q155" i="121"/>
  <c r="P155" i="121"/>
  <c r="O155" i="121"/>
  <c r="N155" i="121"/>
  <c r="V154" i="121"/>
  <c r="U154" i="121"/>
  <c r="T154" i="121"/>
  <c r="S154" i="121"/>
  <c r="Q154" i="121"/>
  <c r="P154" i="121"/>
  <c r="O154" i="121"/>
  <c r="N154" i="121"/>
  <c r="V153" i="121"/>
  <c r="U153" i="121"/>
  <c r="T153" i="121"/>
  <c r="S153" i="121"/>
  <c r="Q153" i="121"/>
  <c r="P153" i="121"/>
  <c r="O153" i="121"/>
  <c r="N153" i="121"/>
  <c r="V152" i="121"/>
  <c r="U152" i="121"/>
  <c r="T152" i="121"/>
  <c r="S152" i="121"/>
  <c r="Q152" i="121"/>
  <c r="P152" i="121"/>
  <c r="O152" i="121"/>
  <c r="N152" i="121"/>
  <c r="V151" i="121"/>
  <c r="U151" i="121"/>
  <c r="T151" i="121"/>
  <c r="S151" i="121"/>
  <c r="Q151" i="121"/>
  <c r="P151" i="121"/>
  <c r="O151" i="121"/>
  <c r="N151" i="121"/>
  <c r="V150" i="121"/>
  <c r="U150" i="121"/>
  <c r="T150" i="121"/>
  <c r="S150" i="121"/>
  <c r="Q150" i="121"/>
  <c r="P150" i="121"/>
  <c r="O150" i="121"/>
  <c r="N150" i="121"/>
  <c r="V149" i="121"/>
  <c r="U149" i="121"/>
  <c r="T149" i="121"/>
  <c r="S149" i="121"/>
  <c r="Q149" i="121"/>
  <c r="P149" i="121"/>
  <c r="O149" i="121"/>
  <c r="N149" i="121"/>
  <c r="V148" i="121"/>
  <c r="U148" i="121"/>
  <c r="T148" i="121"/>
  <c r="S148" i="121"/>
  <c r="Q148" i="121"/>
  <c r="P148" i="121"/>
  <c r="O148" i="121"/>
  <c r="N148" i="121"/>
  <c r="V147" i="121"/>
  <c r="U147" i="121"/>
  <c r="T147" i="121"/>
  <c r="S147" i="121"/>
  <c r="Q147" i="121"/>
  <c r="P147" i="121"/>
  <c r="O147" i="121"/>
  <c r="N147" i="121"/>
  <c r="V146" i="121"/>
  <c r="U146" i="121"/>
  <c r="T146" i="121"/>
  <c r="S146" i="121"/>
  <c r="Q146" i="121"/>
  <c r="P146" i="121"/>
  <c r="O146" i="121"/>
  <c r="N146" i="121"/>
  <c r="V145" i="121"/>
  <c r="U145" i="121"/>
  <c r="T145" i="121"/>
  <c r="S145" i="121"/>
  <c r="Q145" i="121"/>
  <c r="P145" i="121"/>
  <c r="O145" i="121"/>
  <c r="N145" i="121"/>
  <c r="V144" i="121"/>
  <c r="U144" i="121"/>
  <c r="T144" i="121"/>
  <c r="S144" i="121"/>
  <c r="Q144" i="121"/>
  <c r="P144" i="121"/>
  <c r="O144" i="121"/>
  <c r="N144" i="121"/>
  <c r="V142" i="121"/>
  <c r="U142" i="121"/>
  <c r="T142" i="121"/>
  <c r="S142" i="121"/>
  <c r="Q142" i="121"/>
  <c r="P142" i="121"/>
  <c r="O142" i="121"/>
  <c r="N142" i="121"/>
  <c r="V141" i="121"/>
  <c r="U141" i="121"/>
  <c r="T141" i="121"/>
  <c r="S141" i="121"/>
  <c r="Q141" i="121"/>
  <c r="P141" i="121"/>
  <c r="O141" i="121"/>
  <c r="N141" i="121"/>
  <c r="V140" i="121"/>
  <c r="U140" i="121"/>
  <c r="T140" i="121"/>
  <c r="S140" i="121"/>
  <c r="Q140" i="121"/>
  <c r="P140" i="121"/>
  <c r="O140" i="121"/>
  <c r="N140" i="121"/>
  <c r="V139" i="121"/>
  <c r="U139" i="121"/>
  <c r="T139" i="121"/>
  <c r="S139" i="121"/>
  <c r="Q139" i="121"/>
  <c r="P139" i="121"/>
  <c r="O139" i="121"/>
  <c r="N139" i="121"/>
  <c r="V138" i="121"/>
  <c r="U138" i="121"/>
  <c r="T138" i="121"/>
  <c r="S138" i="121"/>
  <c r="Q138" i="121"/>
  <c r="P138" i="121"/>
  <c r="O138" i="121"/>
  <c r="N138" i="121"/>
  <c r="V137" i="121"/>
  <c r="U137" i="121"/>
  <c r="T137" i="121"/>
  <c r="S137" i="121"/>
  <c r="Q137" i="121"/>
  <c r="P137" i="121"/>
  <c r="O137" i="121"/>
  <c r="N137" i="121"/>
  <c r="V136" i="121"/>
  <c r="U136" i="121"/>
  <c r="T136" i="121"/>
  <c r="S136" i="121"/>
  <c r="Q136" i="121"/>
  <c r="P136" i="121"/>
  <c r="O136" i="121"/>
  <c r="N136" i="121"/>
  <c r="V135" i="121"/>
  <c r="U135" i="121"/>
  <c r="T135" i="121"/>
  <c r="S135" i="121"/>
  <c r="Q135" i="121"/>
  <c r="P135" i="121"/>
  <c r="O135" i="121"/>
  <c r="N135" i="121"/>
  <c r="V134" i="121"/>
  <c r="U134" i="121"/>
  <c r="T134" i="121"/>
  <c r="S134" i="121"/>
  <c r="Q134" i="121"/>
  <c r="P134" i="121"/>
  <c r="O134" i="121"/>
  <c r="N134" i="121"/>
  <c r="V133" i="121"/>
  <c r="U133" i="121"/>
  <c r="T133" i="121"/>
  <c r="S133" i="121"/>
  <c r="Q133" i="121"/>
  <c r="P133" i="121"/>
  <c r="O133" i="121"/>
  <c r="N133" i="121"/>
  <c r="V132" i="121"/>
  <c r="U132" i="121"/>
  <c r="T132" i="121"/>
  <c r="S132" i="121"/>
  <c r="Q132" i="121"/>
  <c r="P132" i="121"/>
  <c r="O132" i="121"/>
  <c r="N132" i="121"/>
  <c r="V131" i="121"/>
  <c r="U131" i="121"/>
  <c r="T131" i="121"/>
  <c r="S131" i="121"/>
  <c r="Q131" i="121"/>
  <c r="P131" i="121"/>
  <c r="O131" i="121"/>
  <c r="N131" i="121"/>
  <c r="V130" i="121"/>
  <c r="U130" i="121"/>
  <c r="T130" i="121"/>
  <c r="S130" i="121"/>
  <c r="Q130" i="121"/>
  <c r="P130" i="121"/>
  <c r="O130" i="121"/>
  <c r="N130" i="121"/>
  <c r="V129" i="121"/>
  <c r="U129" i="121"/>
  <c r="T129" i="121"/>
  <c r="S129" i="121"/>
  <c r="Q129" i="121"/>
  <c r="P129" i="121"/>
  <c r="O129" i="121"/>
  <c r="N129" i="121"/>
  <c r="V128" i="121"/>
  <c r="U128" i="121"/>
  <c r="T128" i="121"/>
  <c r="S128" i="121"/>
  <c r="Q128" i="121"/>
  <c r="P128" i="121"/>
  <c r="O128" i="121"/>
  <c r="N128" i="121"/>
  <c r="V127" i="121"/>
  <c r="U127" i="121"/>
  <c r="T127" i="121"/>
  <c r="S127" i="121"/>
  <c r="Q127" i="121"/>
  <c r="P127" i="121"/>
  <c r="O127" i="121"/>
  <c r="N127" i="121"/>
  <c r="V126" i="121"/>
  <c r="U126" i="121"/>
  <c r="T126" i="121"/>
  <c r="S126" i="121"/>
  <c r="Q126" i="121"/>
  <c r="P126" i="121"/>
  <c r="O126" i="121"/>
  <c r="N126" i="121"/>
  <c r="V125" i="121"/>
  <c r="U125" i="121"/>
  <c r="T125" i="121"/>
  <c r="S125" i="121"/>
  <c r="Q125" i="121"/>
  <c r="P125" i="121"/>
  <c r="O125" i="121"/>
  <c r="N125" i="121"/>
  <c r="V124" i="121"/>
  <c r="U124" i="121"/>
  <c r="T124" i="121"/>
  <c r="S124" i="121"/>
  <c r="Q124" i="121"/>
  <c r="P124" i="121"/>
  <c r="O124" i="121"/>
  <c r="N124" i="121"/>
  <c r="V123" i="121"/>
  <c r="U123" i="121"/>
  <c r="T123" i="121"/>
  <c r="S123" i="121"/>
  <c r="Q123" i="121"/>
  <c r="P123" i="121"/>
  <c r="O123" i="121"/>
  <c r="N123" i="121"/>
  <c r="V121" i="121"/>
  <c r="U121" i="121"/>
  <c r="T121" i="121"/>
  <c r="S121" i="121"/>
  <c r="Q121" i="121"/>
  <c r="P121" i="121"/>
  <c r="O121" i="121"/>
  <c r="N121" i="121"/>
  <c r="V120" i="121"/>
  <c r="U120" i="121"/>
  <c r="T120" i="121"/>
  <c r="S120" i="121"/>
  <c r="Q120" i="121"/>
  <c r="P120" i="121"/>
  <c r="O120" i="121"/>
  <c r="N120" i="121"/>
  <c r="V119" i="121"/>
  <c r="U119" i="121"/>
  <c r="T119" i="121"/>
  <c r="S119" i="121"/>
  <c r="Q119" i="121"/>
  <c r="P119" i="121"/>
  <c r="O119" i="121"/>
  <c r="N119" i="121"/>
  <c r="V118" i="121"/>
  <c r="U118" i="121"/>
  <c r="T118" i="121"/>
  <c r="S118" i="121"/>
  <c r="Q118" i="121"/>
  <c r="P118" i="121"/>
  <c r="O118" i="121"/>
  <c r="N118" i="121"/>
  <c r="V117" i="121"/>
  <c r="U117" i="121"/>
  <c r="T117" i="121"/>
  <c r="S117" i="121"/>
  <c r="Q117" i="121"/>
  <c r="P117" i="121"/>
  <c r="O117" i="121"/>
  <c r="N117" i="121"/>
  <c r="V116" i="121"/>
  <c r="U116" i="121"/>
  <c r="T116" i="121"/>
  <c r="S116" i="121"/>
  <c r="Q116" i="121"/>
  <c r="P116" i="121"/>
  <c r="O116" i="121"/>
  <c r="N116" i="121"/>
  <c r="V115" i="121"/>
  <c r="U115" i="121"/>
  <c r="T115" i="121"/>
  <c r="S115" i="121"/>
  <c r="Q115" i="121"/>
  <c r="P115" i="121"/>
  <c r="O115" i="121"/>
  <c r="N115" i="121"/>
  <c r="V114" i="121"/>
  <c r="U114" i="121"/>
  <c r="T114" i="121"/>
  <c r="S114" i="121"/>
  <c r="Q114" i="121"/>
  <c r="P114" i="121"/>
  <c r="O114" i="121"/>
  <c r="N114" i="121"/>
  <c r="V113" i="121"/>
  <c r="U113" i="121"/>
  <c r="T113" i="121"/>
  <c r="S113" i="121"/>
  <c r="Q113" i="121"/>
  <c r="P113" i="121"/>
  <c r="O113" i="121"/>
  <c r="N113" i="121"/>
  <c r="V112" i="121"/>
  <c r="U112" i="121"/>
  <c r="T112" i="121"/>
  <c r="S112" i="121"/>
  <c r="Q112" i="121"/>
  <c r="P112" i="121"/>
  <c r="O112" i="121"/>
  <c r="N112" i="121"/>
  <c r="V111" i="121"/>
  <c r="U111" i="121"/>
  <c r="T111" i="121"/>
  <c r="S111" i="121"/>
  <c r="Q111" i="121"/>
  <c r="P111" i="121"/>
  <c r="O111" i="121"/>
  <c r="N111" i="121"/>
  <c r="V110" i="121"/>
  <c r="U110" i="121"/>
  <c r="T110" i="121"/>
  <c r="S110" i="121"/>
  <c r="Q110" i="121"/>
  <c r="P110" i="121"/>
  <c r="O110" i="121"/>
  <c r="N110" i="121"/>
  <c r="V108" i="121"/>
  <c r="U108" i="121"/>
  <c r="T108" i="121"/>
  <c r="S108" i="121"/>
  <c r="Q108" i="121"/>
  <c r="P108" i="121"/>
  <c r="O108" i="121"/>
  <c r="N108" i="121"/>
  <c r="V107" i="121"/>
  <c r="U107" i="121"/>
  <c r="T107" i="121"/>
  <c r="S107" i="121"/>
  <c r="Q107" i="121"/>
  <c r="P107" i="121"/>
  <c r="O107" i="121"/>
  <c r="N107" i="121"/>
  <c r="V106" i="121"/>
  <c r="U106" i="121"/>
  <c r="T106" i="121"/>
  <c r="S106" i="121"/>
  <c r="Q106" i="121"/>
  <c r="P106" i="121"/>
  <c r="O106" i="121"/>
  <c r="N106" i="121"/>
  <c r="V104" i="121"/>
  <c r="U104" i="121"/>
  <c r="T104" i="121"/>
  <c r="S104" i="121"/>
  <c r="Q104" i="121"/>
  <c r="P104" i="121"/>
  <c r="O104" i="121"/>
  <c r="N104" i="121"/>
  <c r="V103" i="121"/>
  <c r="U103" i="121"/>
  <c r="T103" i="121"/>
  <c r="S103" i="121"/>
  <c r="Q103" i="121"/>
  <c r="P103" i="121"/>
  <c r="O103" i="121"/>
  <c r="N103" i="121"/>
  <c r="V102" i="121"/>
  <c r="U102" i="121"/>
  <c r="T102" i="121"/>
  <c r="S102" i="121"/>
  <c r="Q102" i="121"/>
  <c r="P102" i="121"/>
  <c r="O102" i="121"/>
  <c r="N102" i="121"/>
  <c r="V101" i="121"/>
  <c r="U101" i="121"/>
  <c r="T101" i="121"/>
  <c r="S101" i="121"/>
  <c r="Q101" i="121"/>
  <c r="P101" i="121"/>
  <c r="O101" i="121"/>
  <c r="N101" i="121"/>
  <c r="V100" i="121"/>
  <c r="U100" i="121"/>
  <c r="T100" i="121"/>
  <c r="S100" i="121"/>
  <c r="Q100" i="121"/>
  <c r="P100" i="121"/>
  <c r="O100" i="121"/>
  <c r="N100" i="121"/>
  <c r="V99" i="121"/>
  <c r="U99" i="121"/>
  <c r="T99" i="121"/>
  <c r="S99" i="121"/>
  <c r="Q99" i="121"/>
  <c r="P99" i="121"/>
  <c r="O99" i="121"/>
  <c r="N99" i="121"/>
  <c r="V98" i="121"/>
  <c r="U98" i="121"/>
  <c r="T98" i="121"/>
  <c r="S98" i="121"/>
  <c r="Q98" i="121"/>
  <c r="P98" i="121"/>
  <c r="O98" i="121"/>
  <c r="N98" i="121"/>
  <c r="V97" i="121"/>
  <c r="U97" i="121"/>
  <c r="T97" i="121"/>
  <c r="S97" i="121"/>
  <c r="Q97" i="121"/>
  <c r="P97" i="121"/>
  <c r="O97" i="121"/>
  <c r="N97" i="121"/>
  <c r="V96" i="121"/>
  <c r="U96" i="121"/>
  <c r="T96" i="121"/>
  <c r="S96" i="121"/>
  <c r="Q96" i="121"/>
  <c r="P96" i="121"/>
  <c r="O96" i="121"/>
  <c r="N96" i="121"/>
  <c r="V95" i="121"/>
  <c r="U95" i="121"/>
  <c r="T95" i="121"/>
  <c r="S95" i="121"/>
  <c r="Q95" i="121"/>
  <c r="P95" i="121"/>
  <c r="O95" i="121"/>
  <c r="N95" i="121"/>
  <c r="V94" i="121"/>
  <c r="U94" i="121"/>
  <c r="T94" i="121"/>
  <c r="S94" i="121"/>
  <c r="Q94" i="121"/>
  <c r="P94" i="121"/>
  <c r="O94" i="121"/>
  <c r="N94" i="121"/>
  <c r="V93" i="121"/>
  <c r="U93" i="121"/>
  <c r="T93" i="121"/>
  <c r="S93" i="121"/>
  <c r="Q93" i="121"/>
  <c r="P93" i="121"/>
  <c r="O93" i="121"/>
  <c r="N93" i="121"/>
  <c r="V91" i="121"/>
  <c r="U91" i="121"/>
  <c r="T91" i="121"/>
  <c r="S91" i="121"/>
  <c r="Q91" i="121"/>
  <c r="P91" i="121"/>
  <c r="O91" i="121"/>
  <c r="N91" i="121"/>
  <c r="V90" i="121"/>
  <c r="U90" i="121"/>
  <c r="T90" i="121"/>
  <c r="S90" i="121"/>
  <c r="Q90" i="121"/>
  <c r="P90" i="121"/>
  <c r="O90" i="121"/>
  <c r="N90" i="121"/>
  <c r="V89" i="121"/>
  <c r="U89" i="121"/>
  <c r="T89" i="121"/>
  <c r="S89" i="121"/>
  <c r="Q89" i="121"/>
  <c r="P89" i="121"/>
  <c r="O89" i="121"/>
  <c r="N89" i="121"/>
  <c r="V88" i="121"/>
  <c r="U88" i="121"/>
  <c r="T88" i="121"/>
  <c r="S88" i="121"/>
  <c r="Q88" i="121"/>
  <c r="P88" i="121"/>
  <c r="O88" i="121"/>
  <c r="N88" i="121"/>
  <c r="V87" i="121"/>
  <c r="U87" i="121"/>
  <c r="T87" i="121"/>
  <c r="S87" i="121"/>
  <c r="Q87" i="121"/>
  <c r="P87" i="121"/>
  <c r="O87" i="121"/>
  <c r="N87" i="121"/>
  <c r="V86" i="121"/>
  <c r="U86" i="121"/>
  <c r="T86" i="121"/>
  <c r="S86" i="121"/>
  <c r="Q86" i="121"/>
  <c r="P86" i="121"/>
  <c r="O86" i="121"/>
  <c r="N86" i="121"/>
  <c r="V85" i="121"/>
  <c r="U85" i="121"/>
  <c r="T85" i="121"/>
  <c r="S85" i="121"/>
  <c r="Q85" i="121"/>
  <c r="P85" i="121"/>
  <c r="O85" i="121"/>
  <c r="N85" i="121"/>
  <c r="V84" i="121"/>
  <c r="U84" i="121"/>
  <c r="T84" i="121"/>
  <c r="S84" i="121"/>
  <c r="Q84" i="121"/>
  <c r="P84" i="121"/>
  <c r="O84" i="121"/>
  <c r="N84" i="121"/>
  <c r="V83" i="121"/>
  <c r="U83" i="121"/>
  <c r="T83" i="121"/>
  <c r="S83" i="121"/>
  <c r="Q83" i="121"/>
  <c r="P83" i="121"/>
  <c r="O83" i="121"/>
  <c r="N83" i="121"/>
  <c r="V82" i="121"/>
  <c r="U82" i="121"/>
  <c r="T82" i="121"/>
  <c r="S82" i="121"/>
  <c r="Q82" i="121"/>
  <c r="P82" i="121"/>
  <c r="O82" i="121"/>
  <c r="N82" i="121"/>
  <c r="V81" i="121"/>
  <c r="U81" i="121"/>
  <c r="T81" i="121"/>
  <c r="S81" i="121"/>
  <c r="Q81" i="121"/>
  <c r="P81" i="121"/>
  <c r="O81" i="121"/>
  <c r="N81" i="121"/>
  <c r="V80" i="121"/>
  <c r="U80" i="121"/>
  <c r="T80" i="121"/>
  <c r="S80" i="121"/>
  <c r="Q80" i="121"/>
  <c r="P80" i="121"/>
  <c r="O80" i="121"/>
  <c r="N80" i="121"/>
  <c r="V79" i="121"/>
  <c r="U79" i="121"/>
  <c r="T79" i="121"/>
  <c r="S79" i="121"/>
  <c r="Q79" i="121"/>
  <c r="P79" i="121"/>
  <c r="O79" i="121"/>
  <c r="N79" i="121"/>
  <c r="V78" i="121"/>
  <c r="U78" i="121"/>
  <c r="T78" i="121"/>
  <c r="S78" i="121"/>
  <c r="Q78" i="121"/>
  <c r="P78" i="121"/>
  <c r="O78" i="121"/>
  <c r="N78" i="121"/>
  <c r="V77" i="121"/>
  <c r="U77" i="121"/>
  <c r="T77" i="121"/>
  <c r="S77" i="121"/>
  <c r="Q77" i="121"/>
  <c r="P77" i="121"/>
  <c r="O77" i="121"/>
  <c r="N77" i="121"/>
  <c r="V75" i="121"/>
  <c r="U75" i="121"/>
  <c r="T75" i="121"/>
  <c r="S75" i="121"/>
  <c r="Q75" i="121"/>
  <c r="P75" i="121"/>
  <c r="O75" i="121"/>
  <c r="N75" i="121"/>
  <c r="V74" i="121"/>
  <c r="U74" i="121"/>
  <c r="T74" i="121"/>
  <c r="S74" i="121"/>
  <c r="Q74" i="121"/>
  <c r="P74" i="121"/>
  <c r="O74" i="121"/>
  <c r="N74" i="121"/>
  <c r="V73" i="121"/>
  <c r="U73" i="121"/>
  <c r="T73" i="121"/>
  <c r="S73" i="121"/>
  <c r="Q73" i="121"/>
  <c r="P73" i="121"/>
  <c r="O73" i="121"/>
  <c r="N73" i="121"/>
  <c r="V72" i="121"/>
  <c r="U72" i="121"/>
  <c r="T72" i="121"/>
  <c r="S72" i="121"/>
  <c r="Q72" i="121"/>
  <c r="P72" i="121"/>
  <c r="O72" i="121"/>
  <c r="N72" i="121"/>
  <c r="V71" i="121"/>
  <c r="U71" i="121"/>
  <c r="T71" i="121"/>
  <c r="S71" i="121"/>
  <c r="Q71" i="121"/>
  <c r="P71" i="121"/>
  <c r="O71" i="121"/>
  <c r="N71" i="121"/>
  <c r="V70" i="121"/>
  <c r="U70" i="121"/>
  <c r="T70" i="121"/>
  <c r="S70" i="121"/>
  <c r="Q70" i="121"/>
  <c r="P70" i="121"/>
  <c r="O70" i="121"/>
  <c r="N70" i="121"/>
  <c r="V69" i="121"/>
  <c r="U69" i="121"/>
  <c r="T69" i="121"/>
  <c r="S69" i="121"/>
  <c r="Q69" i="121"/>
  <c r="P69" i="121"/>
  <c r="O69" i="121"/>
  <c r="N69" i="121"/>
  <c r="V68" i="121"/>
  <c r="U68" i="121"/>
  <c r="T68" i="121"/>
  <c r="S68" i="121"/>
  <c r="Q68" i="121"/>
  <c r="P68" i="121"/>
  <c r="O68" i="121"/>
  <c r="N68" i="121"/>
  <c r="V67" i="121"/>
  <c r="U67" i="121"/>
  <c r="T67" i="121"/>
  <c r="S67" i="121"/>
  <c r="Q67" i="121"/>
  <c r="P67" i="121"/>
  <c r="O67" i="121"/>
  <c r="N67" i="121"/>
  <c r="V66" i="121"/>
  <c r="U66" i="121"/>
  <c r="T66" i="121"/>
  <c r="S66" i="121"/>
  <c r="Q66" i="121"/>
  <c r="P66" i="121"/>
  <c r="O66" i="121"/>
  <c r="N66" i="121"/>
  <c r="V64" i="121"/>
  <c r="U64" i="121"/>
  <c r="T64" i="121"/>
  <c r="S64" i="121"/>
  <c r="Q64" i="121"/>
  <c r="P64" i="121"/>
  <c r="O64" i="121"/>
  <c r="N64" i="121"/>
  <c r="V63" i="121"/>
  <c r="U63" i="121"/>
  <c r="T63" i="121"/>
  <c r="S63" i="121"/>
  <c r="Q63" i="121"/>
  <c r="P63" i="121"/>
  <c r="O63" i="121"/>
  <c r="N63" i="121"/>
  <c r="V62" i="121"/>
  <c r="U62" i="121"/>
  <c r="T62" i="121"/>
  <c r="S62" i="121"/>
  <c r="Q62" i="121"/>
  <c r="P62" i="121"/>
  <c r="O62" i="121"/>
  <c r="N62" i="121"/>
  <c r="V61" i="121"/>
  <c r="U61" i="121"/>
  <c r="T61" i="121"/>
  <c r="S61" i="121"/>
  <c r="Q61" i="121"/>
  <c r="P61" i="121"/>
  <c r="O61" i="121"/>
  <c r="N61" i="121"/>
  <c r="V60" i="121"/>
  <c r="U60" i="121"/>
  <c r="T60" i="121"/>
  <c r="S60" i="121"/>
  <c r="Q60" i="121"/>
  <c r="P60" i="121"/>
  <c r="O60" i="121"/>
  <c r="N60" i="121"/>
  <c r="V59" i="121"/>
  <c r="U59" i="121"/>
  <c r="T59" i="121"/>
  <c r="S59" i="121"/>
  <c r="Q59" i="121"/>
  <c r="P59" i="121"/>
  <c r="O59" i="121"/>
  <c r="N59" i="121"/>
  <c r="V58" i="121"/>
  <c r="U58" i="121"/>
  <c r="T58" i="121"/>
  <c r="S58" i="121"/>
  <c r="Q58" i="121"/>
  <c r="P58" i="121"/>
  <c r="O58" i="121"/>
  <c r="N58" i="121"/>
  <c r="V57" i="121"/>
  <c r="U57" i="121"/>
  <c r="T57" i="121"/>
  <c r="S57" i="121"/>
  <c r="Q57" i="121"/>
  <c r="P57" i="121"/>
  <c r="O57" i="121"/>
  <c r="N57" i="121"/>
  <c r="V56" i="121"/>
  <c r="U56" i="121"/>
  <c r="T56" i="121"/>
  <c r="S56" i="121"/>
  <c r="Q56" i="121"/>
  <c r="P56" i="121"/>
  <c r="O56" i="121"/>
  <c r="N56" i="121"/>
  <c r="V55" i="121"/>
  <c r="U55" i="121"/>
  <c r="T55" i="121"/>
  <c r="S55" i="121"/>
  <c r="Q55" i="121"/>
  <c r="P55" i="121"/>
  <c r="O55" i="121"/>
  <c r="N55" i="121"/>
  <c r="V54" i="121"/>
  <c r="U54" i="121"/>
  <c r="T54" i="121"/>
  <c r="S54" i="121"/>
  <c r="Q54" i="121"/>
  <c r="P54" i="121"/>
  <c r="O54" i="121"/>
  <c r="N54" i="121"/>
  <c r="V53" i="121"/>
  <c r="U53" i="121"/>
  <c r="T53" i="121"/>
  <c r="S53" i="121"/>
  <c r="Q53" i="121"/>
  <c r="P53" i="121"/>
  <c r="O53" i="121"/>
  <c r="N53" i="121"/>
  <c r="V52" i="121"/>
  <c r="U52" i="121"/>
  <c r="T52" i="121"/>
  <c r="S52" i="121"/>
  <c r="Q52" i="121"/>
  <c r="P52" i="121"/>
  <c r="O52" i="121"/>
  <c r="N52" i="121"/>
  <c r="V51" i="121"/>
  <c r="U51" i="121"/>
  <c r="T51" i="121"/>
  <c r="S51" i="121"/>
  <c r="Q51" i="121"/>
  <c r="P51" i="121"/>
  <c r="O51" i="121"/>
  <c r="N51" i="121"/>
  <c r="V50" i="121"/>
  <c r="U50" i="121"/>
  <c r="T50" i="121"/>
  <c r="S50" i="121"/>
  <c r="Q50" i="121"/>
  <c r="P50" i="121"/>
  <c r="O50" i="121"/>
  <c r="N50" i="121"/>
  <c r="V49" i="121"/>
  <c r="U49" i="121"/>
  <c r="T49" i="121"/>
  <c r="S49" i="121"/>
  <c r="Q49" i="121"/>
  <c r="P49" i="121"/>
  <c r="O49" i="121"/>
  <c r="N49" i="121"/>
  <c r="V47" i="121"/>
  <c r="U47" i="121"/>
  <c r="T47" i="121"/>
  <c r="S47" i="121"/>
  <c r="Q47" i="121"/>
  <c r="P47" i="121"/>
  <c r="O47" i="121"/>
  <c r="N47" i="121"/>
  <c r="V46" i="121"/>
  <c r="U46" i="121"/>
  <c r="T46" i="121"/>
  <c r="S46" i="121"/>
  <c r="Q46" i="121"/>
  <c r="P46" i="121"/>
  <c r="O46" i="121"/>
  <c r="N46" i="121"/>
  <c r="V45" i="121"/>
  <c r="U45" i="121"/>
  <c r="T45" i="121"/>
  <c r="S45" i="121"/>
  <c r="Q45" i="121"/>
  <c r="P45" i="121"/>
  <c r="O45" i="121"/>
  <c r="N45" i="121"/>
  <c r="V44" i="121"/>
  <c r="U44" i="121"/>
  <c r="T44" i="121"/>
  <c r="S44" i="121"/>
  <c r="Q44" i="121"/>
  <c r="P44" i="121"/>
  <c r="O44" i="121"/>
  <c r="N44" i="121"/>
  <c r="V43" i="121"/>
  <c r="U43" i="121"/>
  <c r="T43" i="121"/>
  <c r="S43" i="121"/>
  <c r="Q43" i="121"/>
  <c r="P43" i="121"/>
  <c r="O43" i="121"/>
  <c r="N43" i="121"/>
  <c r="V42" i="121"/>
  <c r="U42" i="121"/>
  <c r="T42" i="121"/>
  <c r="S42" i="121"/>
  <c r="Q42" i="121"/>
  <c r="P42" i="121"/>
  <c r="O42" i="121"/>
  <c r="N42" i="121"/>
  <c r="V41" i="121"/>
  <c r="U41" i="121"/>
  <c r="T41" i="121"/>
  <c r="S41" i="121"/>
  <c r="Q41" i="121"/>
  <c r="P41" i="121"/>
  <c r="O41" i="121"/>
  <c r="N41" i="121"/>
  <c r="V40" i="121"/>
  <c r="U40" i="121"/>
  <c r="T40" i="121"/>
  <c r="S40" i="121"/>
  <c r="Q40" i="121"/>
  <c r="P40" i="121"/>
  <c r="O40" i="121"/>
  <c r="N40" i="121"/>
  <c r="V39" i="121"/>
  <c r="U39" i="121"/>
  <c r="T39" i="121"/>
  <c r="S39" i="121"/>
  <c r="Q39" i="121"/>
  <c r="P39" i="121"/>
  <c r="O39" i="121"/>
  <c r="N39" i="121"/>
  <c r="V38" i="121"/>
  <c r="U38" i="121"/>
  <c r="T38" i="121"/>
  <c r="S38" i="121"/>
  <c r="Q38" i="121"/>
  <c r="P38" i="121"/>
  <c r="O38" i="121"/>
  <c r="N38" i="121"/>
  <c r="V37" i="121"/>
  <c r="U37" i="121"/>
  <c r="T37" i="121"/>
  <c r="S37" i="121"/>
  <c r="Q37" i="121"/>
  <c r="P37" i="121"/>
  <c r="O37" i="121"/>
  <c r="N37" i="121"/>
  <c r="V36" i="121"/>
  <c r="U36" i="121"/>
  <c r="T36" i="121"/>
  <c r="S36" i="121"/>
  <c r="Q36" i="121"/>
  <c r="P36" i="121"/>
  <c r="O36" i="121"/>
  <c r="N36" i="121"/>
  <c r="V35" i="121"/>
  <c r="U35" i="121"/>
  <c r="T35" i="121"/>
  <c r="S35" i="121"/>
  <c r="Q35" i="121"/>
  <c r="P35" i="121"/>
  <c r="O35" i="121"/>
  <c r="N35" i="121"/>
  <c r="V34" i="121"/>
  <c r="U34" i="121"/>
  <c r="T34" i="121"/>
  <c r="S34" i="121"/>
  <c r="Q34" i="121"/>
  <c r="P34" i="121"/>
  <c r="O34" i="121"/>
  <c r="N34" i="121"/>
  <c r="V33" i="121"/>
  <c r="U33" i="121"/>
  <c r="T33" i="121"/>
  <c r="S33" i="121"/>
  <c r="Q33" i="121"/>
  <c r="P33" i="121"/>
  <c r="O33" i="121"/>
  <c r="N33" i="121"/>
  <c r="V32" i="121"/>
  <c r="U32" i="121"/>
  <c r="T32" i="121"/>
  <c r="S32" i="121"/>
  <c r="Q32" i="121"/>
  <c r="P32" i="121"/>
  <c r="O32" i="121"/>
  <c r="N32" i="121"/>
  <c r="V31" i="121"/>
  <c r="U31" i="121"/>
  <c r="T31" i="121"/>
  <c r="S31" i="121"/>
  <c r="Q31" i="121"/>
  <c r="P31" i="121"/>
  <c r="O31" i="121"/>
  <c r="N31" i="121"/>
  <c r="AA30" i="121"/>
  <c r="V30" i="121"/>
  <c r="U30" i="121"/>
  <c r="T30" i="121"/>
  <c r="S30" i="121"/>
  <c r="Q30" i="121"/>
  <c r="P30" i="121"/>
  <c r="O30" i="121"/>
  <c r="N30" i="121"/>
  <c r="V29" i="121"/>
  <c r="U29" i="121"/>
  <c r="T29" i="121"/>
  <c r="S29" i="121"/>
  <c r="Q29" i="121"/>
  <c r="P29" i="121"/>
  <c r="O29" i="121"/>
  <c r="N29" i="121"/>
  <c r="AA28" i="121"/>
  <c r="E22" i="121" s="1"/>
  <c r="V28" i="121"/>
  <c r="U28" i="121"/>
  <c r="T28" i="121"/>
  <c r="S28" i="121"/>
  <c r="Q28" i="121"/>
  <c r="P28" i="121"/>
  <c r="O28" i="121"/>
  <c r="N28" i="121"/>
  <c r="V27" i="121"/>
  <c r="U27" i="121"/>
  <c r="T27" i="121"/>
  <c r="S27" i="121"/>
  <c r="Q27" i="121"/>
  <c r="P27" i="121"/>
  <c r="O27" i="121"/>
  <c r="N27" i="121"/>
  <c r="AA26" i="121"/>
  <c r="V26" i="121"/>
  <c r="U26" i="121"/>
  <c r="T26" i="121"/>
  <c r="S26" i="121"/>
  <c r="Q26" i="121"/>
  <c r="P26" i="121"/>
  <c r="O26" i="121"/>
  <c r="N26" i="121"/>
  <c r="G26" i="121"/>
  <c r="V25" i="121"/>
  <c r="U25" i="121"/>
  <c r="T25" i="121"/>
  <c r="S25" i="121"/>
  <c r="Q25" i="121"/>
  <c r="P25" i="121"/>
  <c r="O25" i="121"/>
  <c r="N25" i="121"/>
  <c r="AA24" i="121"/>
  <c r="K16" i="121" s="1"/>
  <c r="V24" i="121"/>
  <c r="U24" i="121"/>
  <c r="T24" i="121"/>
  <c r="S24" i="121"/>
  <c r="Q24" i="121"/>
  <c r="P24" i="121"/>
  <c r="O24" i="121"/>
  <c r="N24" i="121"/>
  <c r="V22" i="121"/>
  <c r="U22" i="121"/>
  <c r="T22" i="121"/>
  <c r="S22" i="121"/>
  <c r="Q22" i="121"/>
  <c r="P22" i="121"/>
  <c r="O22" i="121"/>
  <c r="N22" i="121"/>
  <c r="F22" i="121"/>
  <c r="V21" i="121"/>
  <c r="U21" i="121"/>
  <c r="T21" i="121"/>
  <c r="S21" i="121"/>
  <c r="Q21" i="121"/>
  <c r="P21" i="121"/>
  <c r="O21" i="121"/>
  <c r="N21" i="121"/>
  <c r="V20" i="121"/>
  <c r="U20" i="121"/>
  <c r="T20" i="121"/>
  <c r="S20" i="121"/>
  <c r="Q20" i="121"/>
  <c r="P20" i="121"/>
  <c r="O20" i="121"/>
  <c r="N20" i="121"/>
  <c r="V19" i="121"/>
  <c r="U19" i="121"/>
  <c r="T19" i="121"/>
  <c r="S19" i="121"/>
  <c r="Q19" i="121"/>
  <c r="P19" i="121"/>
  <c r="O19" i="121"/>
  <c r="N19" i="121"/>
  <c r="K19" i="121"/>
  <c r="G19" i="121"/>
  <c r="V18" i="121"/>
  <c r="U18" i="121"/>
  <c r="T18" i="121"/>
  <c r="S18" i="121"/>
  <c r="Q18" i="121"/>
  <c r="P18" i="121"/>
  <c r="O18" i="121"/>
  <c r="N18" i="121"/>
  <c r="V17" i="121"/>
  <c r="U17" i="121"/>
  <c r="T17" i="121"/>
  <c r="S17" i="121"/>
  <c r="Q17" i="121"/>
  <c r="P17" i="121"/>
  <c r="O17" i="121"/>
  <c r="N17" i="121"/>
  <c r="F17" i="121"/>
  <c r="V16" i="121"/>
  <c r="U16" i="121"/>
  <c r="T16" i="121"/>
  <c r="S16" i="121"/>
  <c r="Q16" i="121"/>
  <c r="P16" i="121"/>
  <c r="O16" i="121"/>
  <c r="N16" i="121"/>
  <c r="V15" i="121"/>
  <c r="U15" i="121"/>
  <c r="T15" i="121"/>
  <c r="S15" i="121"/>
  <c r="Q15" i="121"/>
  <c r="P15" i="121"/>
  <c r="O15" i="121"/>
  <c r="N15" i="121"/>
  <c r="V14" i="121"/>
  <c r="U14" i="121"/>
  <c r="T14" i="121"/>
  <c r="S14" i="121"/>
  <c r="Q14" i="121"/>
  <c r="P14" i="121"/>
  <c r="O14" i="121"/>
  <c r="N14" i="121"/>
  <c r="G14" i="121"/>
  <c r="F14" i="121"/>
  <c r="V13" i="121"/>
  <c r="U13" i="121"/>
  <c r="T13" i="121"/>
  <c r="S13" i="121"/>
  <c r="Q13" i="121"/>
  <c r="P13" i="121"/>
  <c r="O13" i="121"/>
  <c r="N13" i="121"/>
  <c r="V12" i="121"/>
  <c r="U12" i="121"/>
  <c r="T12" i="121"/>
  <c r="S12" i="121"/>
  <c r="Q12" i="121"/>
  <c r="P12" i="121"/>
  <c r="O12" i="121"/>
  <c r="N12" i="121"/>
  <c r="V11" i="121"/>
  <c r="U11" i="121"/>
  <c r="T11" i="121"/>
  <c r="S11" i="121"/>
  <c r="Q11" i="121"/>
  <c r="P11" i="121"/>
  <c r="O11" i="121"/>
  <c r="N11" i="121"/>
  <c r="K11" i="121"/>
  <c r="G11" i="121"/>
  <c r="V10" i="121"/>
  <c r="U10" i="121"/>
  <c r="T10" i="121"/>
  <c r="S10" i="121"/>
  <c r="Q10" i="121"/>
  <c r="P10" i="121"/>
  <c r="O10" i="121"/>
  <c r="N10" i="121"/>
  <c r="V8" i="121"/>
  <c r="U8" i="121"/>
  <c r="T8" i="121"/>
  <c r="S8" i="121"/>
  <c r="Q8" i="121"/>
  <c r="P8" i="121"/>
  <c r="O8" i="121"/>
  <c r="N8" i="121"/>
  <c r="F8" i="121"/>
  <c r="V7" i="121"/>
  <c r="U7" i="121"/>
  <c r="T7" i="121"/>
  <c r="S7" i="121"/>
  <c r="Q7" i="121"/>
  <c r="P7" i="121"/>
  <c r="O7" i="121"/>
  <c r="N7" i="121"/>
  <c r="S6" i="121"/>
  <c r="N6" i="121"/>
  <c r="I6" i="121"/>
  <c r="F27" i="121" l="1"/>
  <c r="F10" i="121"/>
  <c r="K12" i="121"/>
  <c r="G15" i="121"/>
  <c r="F18" i="121"/>
  <c r="K20" i="121"/>
  <c r="F24" i="121"/>
  <c r="G25" i="121"/>
  <c r="G10" i="121"/>
  <c r="F13" i="121"/>
  <c r="K15" i="121"/>
  <c r="G18" i="121"/>
  <c r="E21" i="121"/>
  <c r="L47" i="121"/>
  <c r="G8" i="121"/>
  <c r="K10" i="121"/>
  <c r="F12" i="121"/>
  <c r="G13" i="121"/>
  <c r="K14" i="121"/>
  <c r="F16" i="121"/>
  <c r="G17" i="121"/>
  <c r="K18" i="121"/>
  <c r="F20" i="121"/>
  <c r="F21" i="121"/>
  <c r="J22" i="121"/>
  <c r="D25" i="121"/>
  <c r="K8" i="121"/>
  <c r="F11" i="121"/>
  <c r="G12" i="121"/>
  <c r="K13" i="121"/>
  <c r="F15" i="121"/>
  <c r="G16" i="121"/>
  <c r="K17" i="121"/>
  <c r="F19" i="121"/>
  <c r="G20" i="121"/>
  <c r="J21" i="121"/>
  <c r="E24" i="121"/>
  <c r="L14" i="121"/>
  <c r="L16" i="121"/>
  <c r="L20" i="121"/>
  <c r="K22" i="121"/>
  <c r="L10" i="121"/>
  <c r="L11" i="121"/>
  <c r="L12" i="121"/>
  <c r="L15" i="121"/>
  <c r="L18" i="121"/>
  <c r="L19" i="121"/>
  <c r="K21" i="121"/>
  <c r="D26" i="121"/>
  <c r="D8" i="121"/>
  <c r="I8" i="121"/>
  <c r="D10" i="121"/>
  <c r="I10" i="121"/>
  <c r="D11" i="121"/>
  <c r="I11" i="121"/>
  <c r="D12" i="121"/>
  <c r="I12" i="121"/>
  <c r="D13" i="121"/>
  <c r="I13" i="121"/>
  <c r="D14" i="121"/>
  <c r="I14" i="121"/>
  <c r="D15" i="121"/>
  <c r="I15" i="121"/>
  <c r="D16" i="121"/>
  <c r="I16" i="121"/>
  <c r="D17" i="121"/>
  <c r="I17" i="121"/>
  <c r="D18" i="121"/>
  <c r="I18" i="121"/>
  <c r="D19" i="121"/>
  <c r="I19" i="121"/>
  <c r="D20" i="121"/>
  <c r="I20" i="121"/>
  <c r="G21" i="121"/>
  <c r="L21" i="121"/>
  <c r="G22" i="121"/>
  <c r="L22" i="121"/>
  <c r="G24" i="121"/>
  <c r="E25" i="121"/>
  <c r="E26" i="121"/>
  <c r="E47" i="121"/>
  <c r="L8" i="121"/>
  <c r="L13" i="121"/>
  <c r="L17" i="121"/>
  <c r="E8" i="121"/>
  <c r="J8" i="121"/>
  <c r="E10" i="121"/>
  <c r="J10" i="121"/>
  <c r="E11" i="121"/>
  <c r="J11" i="121"/>
  <c r="E12" i="121"/>
  <c r="J12" i="121"/>
  <c r="E13" i="121"/>
  <c r="J13" i="121"/>
  <c r="E14" i="121"/>
  <c r="J14" i="121"/>
  <c r="E15" i="121"/>
  <c r="J15" i="121"/>
  <c r="E16" i="121"/>
  <c r="J16" i="121"/>
  <c r="E17" i="121"/>
  <c r="J17" i="121"/>
  <c r="E18" i="121"/>
  <c r="J18" i="121"/>
  <c r="E19" i="121"/>
  <c r="J19" i="121"/>
  <c r="E20" i="121"/>
  <c r="J20" i="121"/>
  <c r="D21" i="121"/>
  <c r="I21" i="121"/>
  <c r="D22" i="121"/>
  <c r="I22" i="121"/>
  <c r="D24" i="121"/>
  <c r="I24" i="121"/>
  <c r="F25" i="121"/>
  <c r="F26" i="121"/>
  <c r="J24" i="121"/>
  <c r="I25" i="121"/>
  <c r="I26" i="121"/>
  <c r="G27" i="121"/>
  <c r="L27" i="121"/>
  <c r="G28" i="121"/>
  <c r="L28" i="121"/>
  <c r="F29" i="121"/>
  <c r="K29" i="121"/>
  <c r="F30" i="121"/>
  <c r="K30" i="121"/>
  <c r="E31" i="121"/>
  <c r="J31" i="121"/>
  <c r="E32" i="121"/>
  <c r="J32" i="121"/>
  <c r="E33" i="121"/>
  <c r="J33" i="121"/>
  <c r="E34" i="121"/>
  <c r="J34" i="121"/>
  <c r="E35" i="121"/>
  <c r="J35" i="121"/>
  <c r="E36" i="121"/>
  <c r="J36" i="121"/>
  <c r="E37" i="121"/>
  <c r="J37" i="121"/>
  <c r="E38" i="121"/>
  <c r="J38" i="121"/>
  <c r="E39" i="121"/>
  <c r="J39" i="121"/>
  <c r="E40" i="121"/>
  <c r="J40" i="121"/>
  <c r="E41" i="121"/>
  <c r="J41" i="121"/>
  <c r="E42" i="121"/>
  <c r="J42" i="121"/>
  <c r="E43" i="121"/>
  <c r="J43" i="121"/>
  <c r="E44" i="121"/>
  <c r="J44" i="121"/>
  <c r="E45" i="121"/>
  <c r="J45" i="121"/>
  <c r="E46" i="121"/>
  <c r="J46" i="121"/>
  <c r="J47" i="121"/>
  <c r="L49" i="121"/>
  <c r="K24" i="121"/>
  <c r="J25" i="121"/>
  <c r="J26" i="121"/>
  <c r="D27" i="121"/>
  <c r="I27" i="121"/>
  <c r="D28" i="121"/>
  <c r="I28" i="121"/>
  <c r="G181" i="121"/>
  <c r="G180" i="121"/>
  <c r="G179" i="121"/>
  <c r="G178" i="121"/>
  <c r="G177" i="121"/>
  <c r="G176" i="121"/>
  <c r="G175" i="121"/>
  <c r="F181" i="121"/>
  <c r="F180" i="121"/>
  <c r="F179" i="121"/>
  <c r="F178" i="121"/>
  <c r="F177" i="121"/>
  <c r="F176" i="121"/>
  <c r="F175" i="121"/>
  <c r="E181" i="121"/>
  <c r="E180" i="121"/>
  <c r="E179" i="121"/>
  <c r="E178" i="121"/>
  <c r="E177" i="121"/>
  <c r="E176" i="121"/>
  <c r="E175" i="121"/>
  <c r="D179" i="121"/>
  <c r="F174" i="121"/>
  <c r="F173" i="121"/>
  <c r="F172" i="121"/>
  <c r="F171" i="121"/>
  <c r="F170" i="121"/>
  <c r="F169" i="121"/>
  <c r="F168" i="121"/>
  <c r="F167" i="121"/>
  <c r="F166" i="121"/>
  <c r="F165" i="121"/>
  <c r="F163" i="121"/>
  <c r="D180" i="121"/>
  <c r="D176" i="121"/>
  <c r="E174" i="121"/>
  <c r="E173" i="121"/>
  <c r="E172" i="121"/>
  <c r="E171" i="121"/>
  <c r="E170" i="121"/>
  <c r="E169" i="121"/>
  <c r="E168" i="121"/>
  <c r="E167" i="121"/>
  <c r="E166" i="121"/>
  <c r="E165" i="121"/>
  <c r="E163" i="121"/>
  <c r="D181" i="121"/>
  <c r="D177" i="121"/>
  <c r="D175" i="121"/>
  <c r="D174" i="121"/>
  <c r="D173" i="121"/>
  <c r="D172" i="121"/>
  <c r="D171" i="121"/>
  <c r="D170" i="121"/>
  <c r="D169" i="121"/>
  <c r="D168" i="121"/>
  <c r="D167" i="121"/>
  <c r="D166" i="121"/>
  <c r="D165" i="121"/>
  <c r="D163" i="121"/>
  <c r="D178" i="121"/>
  <c r="G173" i="121"/>
  <c r="G169" i="121"/>
  <c r="G165" i="121"/>
  <c r="G163" i="121"/>
  <c r="E162" i="121"/>
  <c r="E161" i="121"/>
  <c r="E160" i="121"/>
  <c r="E159" i="121"/>
  <c r="E158" i="121"/>
  <c r="E157" i="121"/>
  <c r="E156" i="121"/>
  <c r="E155" i="121"/>
  <c r="E154" i="121"/>
  <c r="E153" i="121"/>
  <c r="G172" i="121"/>
  <c r="G168" i="121"/>
  <c r="D162" i="121"/>
  <c r="D161" i="121"/>
  <c r="D160" i="121"/>
  <c r="D159" i="121"/>
  <c r="D158" i="121"/>
  <c r="D157" i="121"/>
  <c r="D156" i="121"/>
  <c r="D155" i="121"/>
  <c r="D154" i="121"/>
  <c r="G171" i="121"/>
  <c r="G167" i="121"/>
  <c r="G162" i="121"/>
  <c r="G161" i="121"/>
  <c r="G160" i="121"/>
  <c r="G159" i="121"/>
  <c r="G158" i="121"/>
  <c r="G157" i="121"/>
  <c r="G156" i="121"/>
  <c r="G155" i="121"/>
  <c r="G154" i="121"/>
  <c r="F160" i="121"/>
  <c r="F156" i="121"/>
  <c r="F153" i="121"/>
  <c r="D152" i="121"/>
  <c r="D151" i="121"/>
  <c r="D150" i="121"/>
  <c r="D149" i="121"/>
  <c r="D148" i="121"/>
  <c r="D147" i="121"/>
  <c r="D146" i="121"/>
  <c r="D145" i="121"/>
  <c r="D144" i="121"/>
  <c r="G170" i="121"/>
  <c r="F159" i="121"/>
  <c r="F155" i="121"/>
  <c r="D153" i="121"/>
  <c r="G152" i="121"/>
  <c r="G151" i="121"/>
  <c r="G150" i="121"/>
  <c r="G149" i="121"/>
  <c r="G148" i="121"/>
  <c r="G147" i="121"/>
  <c r="G146" i="121"/>
  <c r="G145" i="121"/>
  <c r="G144" i="121"/>
  <c r="F162" i="121"/>
  <c r="F158" i="121"/>
  <c r="F154" i="121"/>
  <c r="F152" i="121"/>
  <c r="F151" i="121"/>
  <c r="F150" i="121"/>
  <c r="F149" i="121"/>
  <c r="F148" i="121"/>
  <c r="F147" i="121"/>
  <c r="F146" i="121"/>
  <c r="F145" i="121"/>
  <c r="F144" i="121"/>
  <c r="G174" i="121"/>
  <c r="E152" i="121"/>
  <c r="E148" i="121"/>
  <c r="E144" i="121"/>
  <c r="E142" i="121"/>
  <c r="E141" i="121"/>
  <c r="E140" i="121"/>
  <c r="E139" i="121"/>
  <c r="E138" i="121"/>
  <c r="E137" i="121"/>
  <c r="E136" i="121"/>
  <c r="E135" i="121"/>
  <c r="E134" i="121"/>
  <c r="E133" i="121"/>
  <c r="E132" i="121"/>
  <c r="E131" i="121"/>
  <c r="E130" i="121"/>
  <c r="E129" i="121"/>
  <c r="E128" i="121"/>
  <c r="E127" i="121"/>
  <c r="E126" i="121"/>
  <c r="E125" i="121"/>
  <c r="E124" i="121"/>
  <c r="E123" i="121"/>
  <c r="E121" i="121"/>
  <c r="E120" i="121"/>
  <c r="F157" i="121"/>
  <c r="E151" i="121"/>
  <c r="E147" i="121"/>
  <c r="D142" i="121"/>
  <c r="D141" i="121"/>
  <c r="D140" i="121"/>
  <c r="D139" i="121"/>
  <c r="D138" i="121"/>
  <c r="D137" i="121"/>
  <c r="D136" i="121"/>
  <c r="D135" i="121"/>
  <c r="D134" i="121"/>
  <c r="D133" i="121"/>
  <c r="D132" i="121"/>
  <c r="D131" i="121"/>
  <c r="D130" i="121"/>
  <c r="D129" i="121"/>
  <c r="D128" i="121"/>
  <c r="D127" i="121"/>
  <c r="D126" i="121"/>
  <c r="D125" i="121"/>
  <c r="D124" i="121"/>
  <c r="D123" i="121"/>
  <c r="D121" i="121"/>
  <c r="D120" i="121"/>
  <c r="E150" i="121"/>
  <c r="E146" i="121"/>
  <c r="G142" i="121"/>
  <c r="G141" i="121"/>
  <c r="G140" i="121"/>
  <c r="G139" i="121"/>
  <c r="G138" i="121"/>
  <c r="G137" i="121"/>
  <c r="G136" i="121"/>
  <c r="G135" i="121"/>
  <c r="G134" i="121"/>
  <c r="G133" i="121"/>
  <c r="G132" i="121"/>
  <c r="G131" i="121"/>
  <c r="G130" i="121"/>
  <c r="G129" i="121"/>
  <c r="G128" i="121"/>
  <c r="G127" i="121"/>
  <c r="G126" i="121"/>
  <c r="G125" i="121"/>
  <c r="G124" i="121"/>
  <c r="G123" i="121"/>
  <c r="G121" i="121"/>
  <c r="G120" i="121"/>
  <c r="G166" i="121"/>
  <c r="G153" i="121"/>
  <c r="E145" i="121"/>
  <c r="F139" i="121"/>
  <c r="F135" i="121"/>
  <c r="F131" i="121"/>
  <c r="F127" i="121"/>
  <c r="F123" i="121"/>
  <c r="F121" i="121"/>
  <c r="G119" i="121"/>
  <c r="G118" i="121"/>
  <c r="G117" i="121"/>
  <c r="G116" i="121"/>
  <c r="G115" i="121"/>
  <c r="G114" i="121"/>
  <c r="G113" i="121"/>
  <c r="G112" i="121"/>
  <c r="G111" i="121"/>
  <c r="G110" i="121"/>
  <c r="G108" i="121"/>
  <c r="G107" i="121"/>
  <c r="G106" i="121"/>
  <c r="G104" i="121"/>
  <c r="G103" i="121"/>
  <c r="G102" i="121"/>
  <c r="G101" i="121"/>
  <c r="G100" i="121"/>
  <c r="G99" i="121"/>
  <c r="F161" i="121"/>
  <c r="F142" i="121"/>
  <c r="F138" i="121"/>
  <c r="F134" i="121"/>
  <c r="F130" i="121"/>
  <c r="F126" i="121"/>
  <c r="F120" i="121"/>
  <c r="F119" i="121"/>
  <c r="F118" i="121"/>
  <c r="F117" i="121"/>
  <c r="F116" i="121"/>
  <c r="F115" i="121"/>
  <c r="F114" i="121"/>
  <c r="F113" i="121"/>
  <c r="F112" i="121"/>
  <c r="F111" i="121"/>
  <c r="F110" i="121"/>
  <c r="F108" i="121"/>
  <c r="F107" i="121"/>
  <c r="F106" i="121"/>
  <c r="F104" i="121"/>
  <c r="F103" i="121"/>
  <c r="F102" i="121"/>
  <c r="F101" i="121"/>
  <c r="F100" i="121"/>
  <c r="F99" i="121"/>
  <c r="E149" i="121"/>
  <c r="F141" i="121"/>
  <c r="F137" i="121"/>
  <c r="F133" i="121"/>
  <c r="F129" i="121"/>
  <c r="F125" i="121"/>
  <c r="E119" i="121"/>
  <c r="E118" i="121"/>
  <c r="E117" i="121"/>
  <c r="E116" i="121"/>
  <c r="E115" i="121"/>
  <c r="E114" i="121"/>
  <c r="E113" i="121"/>
  <c r="E112" i="121"/>
  <c r="E111" i="121"/>
  <c r="E110" i="121"/>
  <c r="E108" i="121"/>
  <c r="E107" i="121"/>
  <c r="E106" i="121"/>
  <c r="E104" i="121"/>
  <c r="E103" i="121"/>
  <c r="E102" i="121"/>
  <c r="E101" i="121"/>
  <c r="E100" i="121"/>
  <c r="E99" i="121"/>
  <c r="F140" i="121"/>
  <c r="F132" i="121"/>
  <c r="F124" i="121"/>
  <c r="D116" i="121"/>
  <c r="D112" i="121"/>
  <c r="D102" i="121"/>
  <c r="E98" i="121"/>
  <c r="E97" i="121"/>
  <c r="E96" i="121"/>
  <c r="E95" i="121"/>
  <c r="E94" i="121"/>
  <c r="E93" i="121"/>
  <c r="E91" i="121"/>
  <c r="E90" i="121"/>
  <c r="E89" i="121"/>
  <c r="E88" i="121"/>
  <c r="E87" i="121"/>
  <c r="E86" i="121"/>
  <c r="E85" i="121"/>
  <c r="E84" i="121"/>
  <c r="E83" i="121"/>
  <c r="E82" i="121"/>
  <c r="E81" i="121"/>
  <c r="E80" i="121"/>
  <c r="E79" i="121"/>
  <c r="E78" i="121"/>
  <c r="D119" i="121"/>
  <c r="D115" i="121"/>
  <c r="D111" i="121"/>
  <c r="D108" i="121"/>
  <c r="D101" i="121"/>
  <c r="D98" i="121"/>
  <c r="D97" i="121"/>
  <c r="D96" i="121"/>
  <c r="D95" i="121"/>
  <c r="D94" i="121"/>
  <c r="D93" i="121"/>
  <c r="D91" i="121"/>
  <c r="D90" i="121"/>
  <c r="D89" i="121"/>
  <c r="D88" i="121"/>
  <c r="D87" i="121"/>
  <c r="D86" i="121"/>
  <c r="D85" i="121"/>
  <c r="D84" i="121"/>
  <c r="D83" i="121"/>
  <c r="D82" i="121"/>
  <c r="D81" i="121"/>
  <c r="D80" i="121"/>
  <c r="D79" i="121"/>
  <c r="D78" i="121"/>
  <c r="F136" i="121"/>
  <c r="F128" i="121"/>
  <c r="D118" i="121"/>
  <c r="D114" i="121"/>
  <c r="D110" i="121"/>
  <c r="D107" i="121"/>
  <c r="D104" i="121"/>
  <c r="D100" i="121"/>
  <c r="G98" i="121"/>
  <c r="G97" i="121"/>
  <c r="G96" i="121"/>
  <c r="G95" i="121"/>
  <c r="G94" i="121"/>
  <c r="G93" i="121"/>
  <c r="G91" i="121"/>
  <c r="G90" i="121"/>
  <c r="G89" i="121"/>
  <c r="G88" i="121"/>
  <c r="G87" i="121"/>
  <c r="G86" i="121"/>
  <c r="G85" i="121"/>
  <c r="G84" i="121"/>
  <c r="G83" i="121"/>
  <c r="G82" i="121"/>
  <c r="G81" i="121"/>
  <c r="G80" i="121"/>
  <c r="G79" i="121"/>
  <c r="G78" i="121"/>
  <c r="F97" i="121"/>
  <c r="F93" i="121"/>
  <c r="F91" i="121"/>
  <c r="F87" i="121"/>
  <c r="F83" i="121"/>
  <c r="F79" i="121"/>
  <c r="G77" i="121"/>
  <c r="G75" i="121"/>
  <c r="G74" i="121"/>
  <c r="G73" i="121"/>
  <c r="G72" i="121"/>
  <c r="G71" i="121"/>
  <c r="G70" i="121"/>
  <c r="G69" i="121"/>
  <c r="G68" i="121"/>
  <c r="G67" i="121"/>
  <c r="G66" i="121"/>
  <c r="G64" i="121"/>
  <c r="G63" i="121"/>
  <c r="G62" i="121"/>
  <c r="G61" i="121"/>
  <c r="G60" i="121"/>
  <c r="G59" i="121"/>
  <c r="G58" i="121"/>
  <c r="G57" i="121"/>
  <c r="G56" i="121"/>
  <c r="D117" i="121"/>
  <c r="D103" i="121"/>
  <c r="D99" i="121"/>
  <c r="F96" i="121"/>
  <c r="F90" i="121"/>
  <c r="F86" i="121"/>
  <c r="F82" i="121"/>
  <c r="F78" i="121"/>
  <c r="F77" i="121"/>
  <c r="F75" i="121"/>
  <c r="F74" i="121"/>
  <c r="F73" i="121"/>
  <c r="F72" i="121"/>
  <c r="F71" i="121"/>
  <c r="F70" i="121"/>
  <c r="F69" i="121"/>
  <c r="F68" i="121"/>
  <c r="F67" i="121"/>
  <c r="F66" i="121"/>
  <c r="F64" i="121"/>
  <c r="F63" i="121"/>
  <c r="F62" i="121"/>
  <c r="F61" i="121"/>
  <c r="F60" i="121"/>
  <c r="F59" i="121"/>
  <c r="F58" i="121"/>
  <c r="F57" i="121"/>
  <c r="F56" i="121"/>
  <c r="D106" i="121"/>
  <c r="F95" i="121"/>
  <c r="F89" i="121"/>
  <c r="F85" i="121"/>
  <c r="F81" i="121"/>
  <c r="E77" i="121"/>
  <c r="E75" i="121"/>
  <c r="E74" i="121"/>
  <c r="E73" i="121"/>
  <c r="E72" i="121"/>
  <c r="E71" i="121"/>
  <c r="E70" i="121"/>
  <c r="E69" i="121"/>
  <c r="E68" i="121"/>
  <c r="E67" i="121"/>
  <c r="E66" i="121"/>
  <c r="E64" i="121"/>
  <c r="E63" i="121"/>
  <c r="E62" i="121"/>
  <c r="E61" i="121"/>
  <c r="E60" i="121"/>
  <c r="E59" i="121"/>
  <c r="E58" i="121"/>
  <c r="E57" i="121"/>
  <c r="E56" i="121"/>
  <c r="D113" i="121"/>
  <c r="F98" i="121"/>
  <c r="F94" i="121"/>
  <c r="F88" i="121"/>
  <c r="F84" i="121"/>
  <c r="F80" i="121"/>
  <c r="D75" i="121"/>
  <c r="D71" i="121"/>
  <c r="D67" i="121"/>
  <c r="D64" i="121"/>
  <c r="D60" i="121"/>
  <c r="D56" i="121"/>
  <c r="D55" i="121"/>
  <c r="D54" i="121"/>
  <c r="D53" i="121"/>
  <c r="D52" i="121"/>
  <c r="D51" i="121"/>
  <c r="D50" i="121"/>
  <c r="D49" i="121"/>
  <c r="D77" i="121"/>
  <c r="D74" i="121"/>
  <c r="D70" i="121"/>
  <c r="D66" i="121"/>
  <c r="D63" i="121"/>
  <c r="D59" i="121"/>
  <c r="G55" i="121"/>
  <c r="G54" i="121"/>
  <c r="G53" i="121"/>
  <c r="G52" i="121"/>
  <c r="G51" i="121"/>
  <c r="G50" i="121"/>
  <c r="D73" i="121"/>
  <c r="D69" i="121"/>
  <c r="D62" i="121"/>
  <c r="D58" i="121"/>
  <c r="F55" i="121"/>
  <c r="F54" i="121"/>
  <c r="F53" i="121"/>
  <c r="F52" i="121"/>
  <c r="F51" i="121"/>
  <c r="F50" i="121"/>
  <c r="F49" i="121"/>
  <c r="D72" i="121"/>
  <c r="D68" i="121"/>
  <c r="D61" i="121"/>
  <c r="D57" i="121"/>
  <c r="E55" i="121"/>
  <c r="E54" i="121"/>
  <c r="E53" i="121"/>
  <c r="E52" i="121"/>
  <c r="E51" i="121"/>
  <c r="E50" i="121"/>
  <c r="E49" i="121"/>
  <c r="G29" i="121"/>
  <c r="L29" i="121"/>
  <c r="G30" i="121"/>
  <c r="L30" i="121"/>
  <c r="F31" i="121"/>
  <c r="K31" i="121"/>
  <c r="F32" i="121"/>
  <c r="K32" i="121"/>
  <c r="F33" i="121"/>
  <c r="K33" i="121"/>
  <c r="F34" i="121"/>
  <c r="K34" i="121"/>
  <c r="F35" i="121"/>
  <c r="K35" i="121"/>
  <c r="F36" i="121"/>
  <c r="K36" i="121"/>
  <c r="F37" i="121"/>
  <c r="K37" i="121"/>
  <c r="F38" i="121"/>
  <c r="K38" i="121"/>
  <c r="F39" i="121"/>
  <c r="K39" i="121"/>
  <c r="F40" i="121"/>
  <c r="K40" i="121"/>
  <c r="F41" i="121"/>
  <c r="K41" i="121"/>
  <c r="F42" i="121"/>
  <c r="K42" i="121"/>
  <c r="F43" i="121"/>
  <c r="K43" i="121"/>
  <c r="F44" i="121"/>
  <c r="K44" i="121"/>
  <c r="F45" i="121"/>
  <c r="K45" i="121"/>
  <c r="F46" i="121"/>
  <c r="K46" i="121"/>
  <c r="F47" i="121"/>
  <c r="K47" i="121"/>
  <c r="L24" i="121"/>
  <c r="K25" i="121"/>
  <c r="K26" i="121"/>
  <c r="E27" i="121"/>
  <c r="J27" i="121"/>
  <c r="E28" i="121"/>
  <c r="J28" i="121"/>
  <c r="D29" i="121"/>
  <c r="I29" i="121"/>
  <c r="D30" i="121"/>
  <c r="I30" i="121"/>
  <c r="G31" i="121"/>
  <c r="L31" i="121"/>
  <c r="G32" i="121"/>
  <c r="L32" i="121"/>
  <c r="G33" i="121"/>
  <c r="L33" i="121"/>
  <c r="G34" i="121"/>
  <c r="L34" i="121"/>
  <c r="G35" i="121"/>
  <c r="L35" i="121"/>
  <c r="G36" i="121"/>
  <c r="L36" i="121"/>
  <c r="G37" i="121"/>
  <c r="L37" i="121"/>
  <c r="G38" i="121"/>
  <c r="L38" i="121"/>
  <c r="G39" i="121"/>
  <c r="L39" i="121"/>
  <c r="G40" i="121"/>
  <c r="L40" i="121"/>
  <c r="G41" i="121"/>
  <c r="L41" i="121"/>
  <c r="G42" i="121"/>
  <c r="L42" i="121"/>
  <c r="G43" i="121"/>
  <c r="L43" i="121"/>
  <c r="G44" i="121"/>
  <c r="L44" i="121"/>
  <c r="G45" i="121"/>
  <c r="L45" i="121"/>
  <c r="G46" i="121"/>
  <c r="L46" i="121"/>
  <c r="G47" i="121"/>
  <c r="L181" i="121"/>
  <c r="L180" i="121"/>
  <c r="L179" i="121"/>
  <c r="L178" i="121"/>
  <c r="L177" i="121"/>
  <c r="L176" i="121"/>
  <c r="L175" i="121"/>
  <c r="K181" i="121"/>
  <c r="K180" i="121"/>
  <c r="K179" i="121"/>
  <c r="K178" i="121"/>
  <c r="K177" i="121"/>
  <c r="K176" i="121"/>
  <c r="K175" i="121"/>
  <c r="J181" i="121"/>
  <c r="J180" i="121"/>
  <c r="J179" i="121"/>
  <c r="J178" i="121"/>
  <c r="J177" i="121"/>
  <c r="J176" i="121"/>
  <c r="J175" i="121"/>
  <c r="I180" i="121"/>
  <c r="I176" i="121"/>
  <c r="K174" i="121"/>
  <c r="K173" i="121"/>
  <c r="K172" i="121"/>
  <c r="K171" i="121"/>
  <c r="K170" i="121"/>
  <c r="K169" i="121"/>
  <c r="K168" i="121"/>
  <c r="K167" i="121"/>
  <c r="K166" i="121"/>
  <c r="K165" i="121"/>
  <c r="K163" i="121"/>
  <c r="I181" i="121"/>
  <c r="I177" i="121"/>
  <c r="I175" i="121"/>
  <c r="J174" i="121"/>
  <c r="J173" i="121"/>
  <c r="J172" i="121"/>
  <c r="J171" i="121"/>
  <c r="J170" i="121"/>
  <c r="J169" i="121"/>
  <c r="J168" i="121"/>
  <c r="J167" i="121"/>
  <c r="J166" i="121"/>
  <c r="J165" i="121"/>
  <c r="J163" i="121"/>
  <c r="I178" i="121"/>
  <c r="I174" i="121"/>
  <c r="I173" i="121"/>
  <c r="I172" i="121"/>
  <c r="I171" i="121"/>
  <c r="I170" i="121"/>
  <c r="I169" i="121"/>
  <c r="I168" i="121"/>
  <c r="I167" i="121"/>
  <c r="I166" i="121"/>
  <c r="I165" i="121"/>
  <c r="I163" i="121"/>
  <c r="L172" i="121"/>
  <c r="L168" i="121"/>
  <c r="J162" i="121"/>
  <c r="J161" i="121"/>
  <c r="J160" i="121"/>
  <c r="J159" i="121"/>
  <c r="J158" i="121"/>
  <c r="J157" i="121"/>
  <c r="J156" i="121"/>
  <c r="J155" i="121"/>
  <c r="J154" i="121"/>
  <c r="J153" i="121"/>
  <c r="I179" i="121"/>
  <c r="L171" i="121"/>
  <c r="L167" i="121"/>
  <c r="I162" i="121"/>
  <c r="I161" i="121"/>
  <c r="I160" i="121"/>
  <c r="I159" i="121"/>
  <c r="I158" i="121"/>
  <c r="I157" i="121"/>
  <c r="I156" i="121"/>
  <c r="I155" i="121"/>
  <c r="I154" i="121"/>
  <c r="L174" i="121"/>
  <c r="L170" i="121"/>
  <c r="L166" i="121"/>
  <c r="L162" i="121"/>
  <c r="L161" i="121"/>
  <c r="L160" i="121"/>
  <c r="L159" i="121"/>
  <c r="L158" i="121"/>
  <c r="L157" i="121"/>
  <c r="L156" i="121"/>
  <c r="L155" i="121"/>
  <c r="L154" i="121"/>
  <c r="L169" i="121"/>
  <c r="K159" i="121"/>
  <c r="K155" i="121"/>
  <c r="L153" i="121"/>
  <c r="I152" i="121"/>
  <c r="I151" i="121"/>
  <c r="I150" i="121"/>
  <c r="I149" i="121"/>
  <c r="I148" i="121"/>
  <c r="I147" i="121"/>
  <c r="I146" i="121"/>
  <c r="I145" i="121"/>
  <c r="I144" i="121"/>
  <c r="K162" i="121"/>
  <c r="K158" i="121"/>
  <c r="K154" i="121"/>
  <c r="K153" i="121"/>
  <c r="L152" i="121"/>
  <c r="L151" i="121"/>
  <c r="L150" i="121"/>
  <c r="L149" i="121"/>
  <c r="L148" i="121"/>
  <c r="L147" i="121"/>
  <c r="L146" i="121"/>
  <c r="L145" i="121"/>
  <c r="L144" i="121"/>
  <c r="L173" i="121"/>
  <c r="L165" i="121"/>
  <c r="K161" i="121"/>
  <c r="K157" i="121"/>
  <c r="I153" i="121"/>
  <c r="K152" i="121"/>
  <c r="K151" i="121"/>
  <c r="K150" i="121"/>
  <c r="K149" i="121"/>
  <c r="K148" i="121"/>
  <c r="K147" i="121"/>
  <c r="K146" i="121"/>
  <c r="K145" i="121"/>
  <c r="K144" i="121"/>
  <c r="K156" i="121"/>
  <c r="J151" i="121"/>
  <c r="J147" i="121"/>
  <c r="J142" i="121"/>
  <c r="J141" i="121"/>
  <c r="J140" i="121"/>
  <c r="J139" i="121"/>
  <c r="J138" i="121"/>
  <c r="J137" i="121"/>
  <c r="J136" i="121"/>
  <c r="J135" i="121"/>
  <c r="J134" i="121"/>
  <c r="J133" i="121"/>
  <c r="J132" i="121"/>
  <c r="J131" i="121"/>
  <c r="J130" i="121"/>
  <c r="J129" i="121"/>
  <c r="J128" i="121"/>
  <c r="J127" i="121"/>
  <c r="J126" i="121"/>
  <c r="J125" i="121"/>
  <c r="J124" i="121"/>
  <c r="J123" i="121"/>
  <c r="J121" i="121"/>
  <c r="J120" i="121"/>
  <c r="J150" i="121"/>
  <c r="J146" i="121"/>
  <c r="I142" i="121"/>
  <c r="I141" i="121"/>
  <c r="I140" i="121"/>
  <c r="I139" i="121"/>
  <c r="I138" i="121"/>
  <c r="I137" i="121"/>
  <c r="I136" i="121"/>
  <c r="I135" i="121"/>
  <c r="I134" i="121"/>
  <c r="I133" i="121"/>
  <c r="I132" i="121"/>
  <c r="I131" i="121"/>
  <c r="I130" i="121"/>
  <c r="I129" i="121"/>
  <c r="I128" i="121"/>
  <c r="I127" i="121"/>
  <c r="I126" i="121"/>
  <c r="I125" i="121"/>
  <c r="I124" i="121"/>
  <c r="I123" i="121"/>
  <c r="I121" i="121"/>
  <c r="I120" i="121"/>
  <c r="L163" i="121"/>
  <c r="K160" i="121"/>
  <c r="J149" i="121"/>
  <c r="J145" i="121"/>
  <c r="L142" i="121"/>
  <c r="L141" i="121"/>
  <c r="L140" i="121"/>
  <c r="L139" i="121"/>
  <c r="L138" i="121"/>
  <c r="L137" i="121"/>
  <c r="L136" i="121"/>
  <c r="L135" i="121"/>
  <c r="L134" i="121"/>
  <c r="L133" i="121"/>
  <c r="L132" i="121"/>
  <c r="L131" i="121"/>
  <c r="L130" i="121"/>
  <c r="L129" i="121"/>
  <c r="L128" i="121"/>
  <c r="L127" i="121"/>
  <c r="L126" i="121"/>
  <c r="L125" i="121"/>
  <c r="L124" i="121"/>
  <c r="L123" i="121"/>
  <c r="L121" i="121"/>
  <c r="L120" i="121"/>
  <c r="K142" i="121"/>
  <c r="K138" i="121"/>
  <c r="K134" i="121"/>
  <c r="K130" i="121"/>
  <c r="K126" i="121"/>
  <c r="K120" i="121"/>
  <c r="L119" i="121"/>
  <c r="L118" i="121"/>
  <c r="L117" i="121"/>
  <c r="L116" i="121"/>
  <c r="L115" i="121"/>
  <c r="L114" i="121"/>
  <c r="L113" i="121"/>
  <c r="L112" i="121"/>
  <c r="L111" i="121"/>
  <c r="L110" i="121"/>
  <c r="L108" i="121"/>
  <c r="L107" i="121"/>
  <c r="L106" i="121"/>
  <c r="L104" i="121"/>
  <c r="L103" i="121"/>
  <c r="L102" i="121"/>
  <c r="L101" i="121"/>
  <c r="L100" i="121"/>
  <c r="L99" i="121"/>
  <c r="J148" i="121"/>
  <c r="K141" i="121"/>
  <c r="K137" i="121"/>
  <c r="K133" i="121"/>
  <c r="K129" i="121"/>
  <c r="K125" i="121"/>
  <c r="K119" i="121"/>
  <c r="K118" i="121"/>
  <c r="K117" i="121"/>
  <c r="K116" i="121"/>
  <c r="K115" i="121"/>
  <c r="K114" i="121"/>
  <c r="K113" i="121"/>
  <c r="K112" i="121"/>
  <c r="K111" i="121"/>
  <c r="K110" i="121"/>
  <c r="K108" i="121"/>
  <c r="K107" i="121"/>
  <c r="K106" i="121"/>
  <c r="K104" i="121"/>
  <c r="K103" i="121"/>
  <c r="K102" i="121"/>
  <c r="K101" i="121"/>
  <c r="K100" i="121"/>
  <c r="K99" i="121"/>
  <c r="K140" i="121"/>
  <c r="K136" i="121"/>
  <c r="K132" i="121"/>
  <c r="K128" i="121"/>
  <c r="K124" i="121"/>
  <c r="J119" i="121"/>
  <c r="J118" i="121"/>
  <c r="J117" i="121"/>
  <c r="J116" i="121"/>
  <c r="J115" i="121"/>
  <c r="J114" i="121"/>
  <c r="J113" i="121"/>
  <c r="J112" i="121"/>
  <c r="J111" i="121"/>
  <c r="J110" i="121"/>
  <c r="J108" i="121"/>
  <c r="J107" i="121"/>
  <c r="J106" i="121"/>
  <c r="J104" i="121"/>
  <c r="J103" i="121"/>
  <c r="J102" i="121"/>
  <c r="J101" i="121"/>
  <c r="J100" i="121"/>
  <c r="J99" i="121"/>
  <c r="K121" i="121"/>
  <c r="I119" i="121"/>
  <c r="I115" i="121"/>
  <c r="I111" i="121"/>
  <c r="I108" i="121"/>
  <c r="I101" i="121"/>
  <c r="J98" i="121"/>
  <c r="J97" i="121"/>
  <c r="J96" i="121"/>
  <c r="J95" i="121"/>
  <c r="J94" i="121"/>
  <c r="J93" i="121"/>
  <c r="J91" i="121"/>
  <c r="J90" i="121"/>
  <c r="J89" i="121"/>
  <c r="J88" i="121"/>
  <c r="J87" i="121"/>
  <c r="J86" i="121"/>
  <c r="J85" i="121"/>
  <c r="J84" i="121"/>
  <c r="J83" i="121"/>
  <c r="J82" i="121"/>
  <c r="J81" i="121"/>
  <c r="J80" i="121"/>
  <c r="J79" i="121"/>
  <c r="J78" i="121"/>
  <c r="K135" i="121"/>
  <c r="K127" i="121"/>
  <c r="I118" i="121"/>
  <c r="I114" i="121"/>
  <c r="I110" i="121"/>
  <c r="I107" i="121"/>
  <c r="I104" i="121"/>
  <c r="I100" i="121"/>
  <c r="I98" i="121"/>
  <c r="I97" i="121"/>
  <c r="I96" i="121"/>
  <c r="I95" i="121"/>
  <c r="I94" i="121"/>
  <c r="I93" i="121"/>
  <c r="I91" i="121"/>
  <c r="I90" i="121"/>
  <c r="I89" i="121"/>
  <c r="I88" i="121"/>
  <c r="I87" i="121"/>
  <c r="I86" i="121"/>
  <c r="I85" i="121"/>
  <c r="I84" i="121"/>
  <c r="I83" i="121"/>
  <c r="I82" i="121"/>
  <c r="I81" i="121"/>
  <c r="I80" i="121"/>
  <c r="I79" i="121"/>
  <c r="I78" i="121"/>
  <c r="I117" i="121"/>
  <c r="I113" i="121"/>
  <c r="I106" i="121"/>
  <c r="I103" i="121"/>
  <c r="I99" i="121"/>
  <c r="L98" i="121"/>
  <c r="L97" i="121"/>
  <c r="L96" i="121"/>
  <c r="L95" i="121"/>
  <c r="L94" i="121"/>
  <c r="L93" i="121"/>
  <c r="L91" i="121"/>
  <c r="L90" i="121"/>
  <c r="L89" i="121"/>
  <c r="L88" i="121"/>
  <c r="L87" i="121"/>
  <c r="L86" i="121"/>
  <c r="L85" i="121"/>
  <c r="L84" i="121"/>
  <c r="L83" i="121"/>
  <c r="L82" i="121"/>
  <c r="L81" i="121"/>
  <c r="L80" i="121"/>
  <c r="L79" i="121"/>
  <c r="L78" i="121"/>
  <c r="J152" i="121"/>
  <c r="J144" i="121"/>
  <c r="K139" i="121"/>
  <c r="I116" i="121"/>
  <c r="I102" i="121"/>
  <c r="K96" i="121"/>
  <c r="K90" i="121"/>
  <c r="K86" i="121"/>
  <c r="K82" i="121"/>
  <c r="K78" i="121"/>
  <c r="L77" i="121"/>
  <c r="L75" i="121"/>
  <c r="L74" i="121"/>
  <c r="L73" i="121"/>
  <c r="L72" i="121"/>
  <c r="L71" i="121"/>
  <c r="L70" i="121"/>
  <c r="L69" i="121"/>
  <c r="L68" i="121"/>
  <c r="L67" i="121"/>
  <c r="L66" i="121"/>
  <c r="L64" i="121"/>
  <c r="L63" i="121"/>
  <c r="L62" i="121"/>
  <c r="L61" i="121"/>
  <c r="L60" i="121"/>
  <c r="L59" i="121"/>
  <c r="L58" i="121"/>
  <c r="L57" i="121"/>
  <c r="L56" i="121"/>
  <c r="K95" i="121"/>
  <c r="K89" i="121"/>
  <c r="K85" i="121"/>
  <c r="K81" i="121"/>
  <c r="K77" i="121"/>
  <c r="K75" i="121"/>
  <c r="K74" i="121"/>
  <c r="K73" i="121"/>
  <c r="K72" i="121"/>
  <c r="K71" i="121"/>
  <c r="K70" i="121"/>
  <c r="K69" i="121"/>
  <c r="K68" i="121"/>
  <c r="K67" i="121"/>
  <c r="K66" i="121"/>
  <c r="K64" i="121"/>
  <c r="K63" i="121"/>
  <c r="K62" i="121"/>
  <c r="K61" i="121"/>
  <c r="K60" i="121"/>
  <c r="K59" i="121"/>
  <c r="K58" i="121"/>
  <c r="K57" i="121"/>
  <c r="K56" i="121"/>
  <c r="K123" i="121"/>
  <c r="I112" i="121"/>
  <c r="K98" i="121"/>
  <c r="K94" i="121"/>
  <c r="K88" i="121"/>
  <c r="K84" i="121"/>
  <c r="K80" i="121"/>
  <c r="J77" i="121"/>
  <c r="J75" i="121"/>
  <c r="J74" i="121"/>
  <c r="J73" i="121"/>
  <c r="J72" i="121"/>
  <c r="J71" i="121"/>
  <c r="J70" i="121"/>
  <c r="J69" i="121"/>
  <c r="J68" i="121"/>
  <c r="J67" i="121"/>
  <c r="J66" i="121"/>
  <c r="J64" i="121"/>
  <c r="J63" i="121"/>
  <c r="J62" i="121"/>
  <c r="J61" i="121"/>
  <c r="J60" i="121"/>
  <c r="J59" i="121"/>
  <c r="J58" i="121"/>
  <c r="J57" i="121"/>
  <c r="J56" i="121"/>
  <c r="K131" i="121"/>
  <c r="K97" i="121"/>
  <c r="K93" i="121"/>
  <c r="K91" i="121"/>
  <c r="K87" i="121"/>
  <c r="K83" i="121"/>
  <c r="K79" i="121"/>
  <c r="I77" i="121"/>
  <c r="I74" i="121"/>
  <c r="I70" i="121"/>
  <c r="I66" i="121"/>
  <c r="I63" i="121"/>
  <c r="I59" i="121"/>
  <c r="I55" i="121"/>
  <c r="I54" i="121"/>
  <c r="I53" i="121"/>
  <c r="I52" i="121"/>
  <c r="I51" i="121"/>
  <c r="I50" i="121"/>
  <c r="I49" i="121"/>
  <c r="I73" i="121"/>
  <c r="I69" i="121"/>
  <c r="I62" i="121"/>
  <c r="I58" i="121"/>
  <c r="L55" i="121"/>
  <c r="L54" i="121"/>
  <c r="L53" i="121"/>
  <c r="L52" i="121"/>
  <c r="L51" i="121"/>
  <c r="L50" i="121"/>
  <c r="I72" i="121"/>
  <c r="I68" i="121"/>
  <c r="I61" i="121"/>
  <c r="I57" i="121"/>
  <c r="K55" i="121"/>
  <c r="K54" i="121"/>
  <c r="K53" i="121"/>
  <c r="K52" i="121"/>
  <c r="K51" i="121"/>
  <c r="K50" i="121"/>
  <c r="K49" i="121"/>
  <c r="I75" i="121"/>
  <c r="I71" i="121"/>
  <c r="I67" i="121"/>
  <c r="I64" i="121"/>
  <c r="I60" i="121"/>
  <c r="I56" i="121"/>
  <c r="J55" i="121"/>
  <c r="J54" i="121"/>
  <c r="J53" i="121"/>
  <c r="J52" i="121"/>
  <c r="J51" i="121"/>
  <c r="J50" i="121"/>
  <c r="J49" i="121"/>
  <c r="L25" i="121"/>
  <c r="L26" i="121"/>
  <c r="K27" i="121"/>
  <c r="F28" i="121"/>
  <c r="K28" i="121"/>
  <c r="E29" i="121"/>
  <c r="J29" i="121"/>
  <c r="E30" i="121"/>
  <c r="J30" i="121"/>
  <c r="D31" i="121"/>
  <c r="I31" i="121"/>
  <c r="D32" i="121"/>
  <c r="I32" i="121"/>
  <c r="D33" i="121"/>
  <c r="I33" i="121"/>
  <c r="D34" i="121"/>
  <c r="I34" i="121"/>
  <c r="D35" i="121"/>
  <c r="I35" i="121"/>
  <c r="D36" i="121"/>
  <c r="I36" i="121"/>
  <c r="D37" i="121"/>
  <c r="I37" i="121"/>
  <c r="D38" i="121"/>
  <c r="I38" i="121"/>
  <c r="D39" i="121"/>
  <c r="I39" i="121"/>
  <c r="D40" i="121"/>
  <c r="I40" i="121"/>
  <c r="D41" i="121"/>
  <c r="I41" i="121"/>
  <c r="D42" i="121"/>
  <c r="I42" i="121"/>
  <c r="D43" i="121"/>
  <c r="I43" i="121"/>
  <c r="D44" i="121"/>
  <c r="I44" i="121"/>
  <c r="D45" i="121"/>
  <c r="I45" i="121"/>
  <c r="D46" i="121"/>
  <c r="I46" i="121"/>
  <c r="D47" i="121"/>
  <c r="I47" i="121"/>
  <c r="G49" i="121"/>
  <c r="R182" i="119" l="1"/>
  <c r="Q182" i="119"/>
  <c r="P182" i="119"/>
  <c r="N182" i="119"/>
  <c r="M182" i="119"/>
  <c r="L182" i="119"/>
  <c r="R181" i="119"/>
  <c r="Q181" i="119"/>
  <c r="P181" i="119"/>
  <c r="N181" i="119"/>
  <c r="M181" i="119"/>
  <c r="L181" i="119"/>
  <c r="R180" i="119"/>
  <c r="Q180" i="119"/>
  <c r="P180" i="119"/>
  <c r="N180" i="119"/>
  <c r="M180" i="119"/>
  <c r="L180" i="119"/>
  <c r="R179" i="119"/>
  <c r="Q179" i="119"/>
  <c r="P179" i="119"/>
  <c r="N179" i="119"/>
  <c r="M179" i="119"/>
  <c r="L179" i="119"/>
  <c r="R178" i="119"/>
  <c r="Q178" i="119"/>
  <c r="P178" i="119"/>
  <c r="N178" i="119"/>
  <c r="M178" i="119"/>
  <c r="L178" i="119"/>
  <c r="R177" i="119"/>
  <c r="Q177" i="119"/>
  <c r="P177" i="119"/>
  <c r="N177" i="119"/>
  <c r="M177" i="119"/>
  <c r="L177" i="119"/>
  <c r="R176" i="119"/>
  <c r="Q176" i="119"/>
  <c r="P176" i="119"/>
  <c r="N176" i="119"/>
  <c r="M176" i="119"/>
  <c r="L176" i="119"/>
  <c r="R175" i="119"/>
  <c r="Q175" i="119"/>
  <c r="P175" i="119"/>
  <c r="N175" i="119"/>
  <c r="M175" i="119"/>
  <c r="L175" i="119"/>
  <c r="R174" i="119"/>
  <c r="Q174" i="119"/>
  <c r="P174" i="119"/>
  <c r="N174" i="119"/>
  <c r="M174" i="119"/>
  <c r="L174" i="119"/>
  <c r="R173" i="119"/>
  <c r="Q173" i="119"/>
  <c r="P173" i="119"/>
  <c r="N173" i="119"/>
  <c r="M173" i="119"/>
  <c r="L173" i="119"/>
  <c r="R172" i="119"/>
  <c r="Q172" i="119"/>
  <c r="P172" i="119"/>
  <c r="N172" i="119"/>
  <c r="M172" i="119"/>
  <c r="L172" i="119"/>
  <c r="R171" i="119"/>
  <c r="Q171" i="119"/>
  <c r="P171" i="119"/>
  <c r="N171" i="119"/>
  <c r="M171" i="119"/>
  <c r="L171" i="119"/>
  <c r="R170" i="119"/>
  <c r="Q170" i="119"/>
  <c r="P170" i="119"/>
  <c r="N170" i="119"/>
  <c r="M170" i="119"/>
  <c r="L170" i="119"/>
  <c r="R169" i="119"/>
  <c r="Q169" i="119"/>
  <c r="P169" i="119"/>
  <c r="N169" i="119"/>
  <c r="M169" i="119"/>
  <c r="L169" i="119"/>
  <c r="R168" i="119"/>
  <c r="Q168" i="119"/>
  <c r="P168" i="119"/>
  <c r="N168" i="119"/>
  <c r="M168" i="119"/>
  <c r="L168" i="119"/>
  <c r="R167" i="119"/>
  <c r="Q167" i="119"/>
  <c r="P167" i="119"/>
  <c r="N167" i="119"/>
  <c r="M167" i="119"/>
  <c r="L167" i="119"/>
  <c r="R166" i="119"/>
  <c r="Q166" i="119"/>
  <c r="P166" i="119"/>
  <c r="N166" i="119"/>
  <c r="M166" i="119"/>
  <c r="L166" i="119"/>
  <c r="R164" i="119"/>
  <c r="Q164" i="119"/>
  <c r="P164" i="119"/>
  <c r="N164" i="119"/>
  <c r="M164" i="119"/>
  <c r="L164" i="119"/>
  <c r="R163" i="119"/>
  <c r="Q163" i="119"/>
  <c r="P163" i="119"/>
  <c r="N163" i="119"/>
  <c r="M163" i="119"/>
  <c r="L163" i="119"/>
  <c r="R162" i="119"/>
  <c r="Q162" i="119"/>
  <c r="P162" i="119"/>
  <c r="N162" i="119"/>
  <c r="M162" i="119"/>
  <c r="L162" i="119"/>
  <c r="R161" i="119"/>
  <c r="Q161" i="119"/>
  <c r="P161" i="119"/>
  <c r="N161" i="119"/>
  <c r="M161" i="119"/>
  <c r="L161" i="119"/>
  <c r="R160" i="119"/>
  <c r="Q160" i="119"/>
  <c r="P160" i="119"/>
  <c r="N160" i="119"/>
  <c r="M160" i="119"/>
  <c r="L160" i="119"/>
  <c r="R159" i="119"/>
  <c r="Q159" i="119"/>
  <c r="P159" i="119"/>
  <c r="N159" i="119"/>
  <c r="M159" i="119"/>
  <c r="L159" i="119"/>
  <c r="R158" i="119"/>
  <c r="Q158" i="119"/>
  <c r="P158" i="119"/>
  <c r="N158" i="119"/>
  <c r="M158" i="119"/>
  <c r="L158" i="119"/>
  <c r="R157" i="119"/>
  <c r="Q157" i="119"/>
  <c r="P157" i="119"/>
  <c r="N157" i="119"/>
  <c r="M157" i="119"/>
  <c r="L157" i="119"/>
  <c r="R156" i="119"/>
  <c r="Q156" i="119"/>
  <c r="P156" i="119"/>
  <c r="N156" i="119"/>
  <c r="M156" i="119"/>
  <c r="L156" i="119"/>
  <c r="R155" i="119"/>
  <c r="Q155" i="119"/>
  <c r="P155" i="119"/>
  <c r="N155" i="119"/>
  <c r="M155" i="119"/>
  <c r="L155" i="119"/>
  <c r="R154" i="119"/>
  <c r="Q154" i="119"/>
  <c r="P154" i="119"/>
  <c r="N154" i="119"/>
  <c r="M154" i="119"/>
  <c r="L154" i="119"/>
  <c r="R153" i="119"/>
  <c r="Q153" i="119"/>
  <c r="P153" i="119"/>
  <c r="N153" i="119"/>
  <c r="M153" i="119"/>
  <c r="L153" i="119"/>
  <c r="R152" i="119"/>
  <c r="Q152" i="119"/>
  <c r="P152" i="119"/>
  <c r="N152" i="119"/>
  <c r="M152" i="119"/>
  <c r="L152" i="119"/>
  <c r="R151" i="119"/>
  <c r="Q151" i="119"/>
  <c r="P151" i="119"/>
  <c r="N151" i="119"/>
  <c r="M151" i="119"/>
  <c r="L151" i="119"/>
  <c r="R150" i="119"/>
  <c r="Q150" i="119"/>
  <c r="P150" i="119"/>
  <c r="N150" i="119"/>
  <c r="M150" i="119"/>
  <c r="L150" i="119"/>
  <c r="R149" i="119"/>
  <c r="Q149" i="119"/>
  <c r="P149" i="119"/>
  <c r="N149" i="119"/>
  <c r="M149" i="119"/>
  <c r="L149" i="119"/>
  <c r="R148" i="119"/>
  <c r="Q148" i="119"/>
  <c r="P148" i="119"/>
  <c r="N148" i="119"/>
  <c r="M148" i="119"/>
  <c r="L148" i="119"/>
  <c r="R147" i="119"/>
  <c r="Q147" i="119"/>
  <c r="P147" i="119"/>
  <c r="N147" i="119"/>
  <c r="M147" i="119"/>
  <c r="L147" i="119"/>
  <c r="R146" i="119"/>
  <c r="Q146" i="119"/>
  <c r="P146" i="119"/>
  <c r="N146" i="119"/>
  <c r="M146" i="119"/>
  <c r="L146" i="119"/>
  <c r="R145" i="119"/>
  <c r="Q145" i="119"/>
  <c r="P145" i="119"/>
  <c r="N145" i="119"/>
  <c r="M145" i="119"/>
  <c r="L145" i="119"/>
  <c r="R143" i="119"/>
  <c r="Q143" i="119"/>
  <c r="P143" i="119"/>
  <c r="N143" i="119"/>
  <c r="M143" i="119"/>
  <c r="L143" i="119"/>
  <c r="R142" i="119"/>
  <c r="Q142" i="119"/>
  <c r="P142" i="119"/>
  <c r="N142" i="119"/>
  <c r="M142" i="119"/>
  <c r="L142" i="119"/>
  <c r="R141" i="119"/>
  <c r="Q141" i="119"/>
  <c r="P141" i="119"/>
  <c r="N141" i="119"/>
  <c r="M141" i="119"/>
  <c r="L141" i="119"/>
  <c r="R140" i="119"/>
  <c r="Q140" i="119"/>
  <c r="P140" i="119"/>
  <c r="N140" i="119"/>
  <c r="M140" i="119"/>
  <c r="L140" i="119"/>
  <c r="R139" i="119"/>
  <c r="Q139" i="119"/>
  <c r="P139" i="119"/>
  <c r="N139" i="119"/>
  <c r="M139" i="119"/>
  <c r="L139" i="119"/>
  <c r="R138" i="119"/>
  <c r="Q138" i="119"/>
  <c r="P138" i="119"/>
  <c r="N138" i="119"/>
  <c r="M138" i="119"/>
  <c r="L138" i="119"/>
  <c r="R137" i="119"/>
  <c r="Q137" i="119"/>
  <c r="P137" i="119"/>
  <c r="N137" i="119"/>
  <c r="M137" i="119"/>
  <c r="L137" i="119"/>
  <c r="R136" i="119"/>
  <c r="Q136" i="119"/>
  <c r="P136" i="119"/>
  <c r="N136" i="119"/>
  <c r="M136" i="119"/>
  <c r="L136" i="119"/>
  <c r="R135" i="119"/>
  <c r="Q135" i="119"/>
  <c r="P135" i="119"/>
  <c r="N135" i="119"/>
  <c r="M135" i="119"/>
  <c r="L135" i="119"/>
  <c r="R134" i="119"/>
  <c r="Q134" i="119"/>
  <c r="P134" i="119"/>
  <c r="N134" i="119"/>
  <c r="M134" i="119"/>
  <c r="L134" i="119"/>
  <c r="R133" i="119"/>
  <c r="Q133" i="119"/>
  <c r="P133" i="119"/>
  <c r="N133" i="119"/>
  <c r="M133" i="119"/>
  <c r="L133" i="119"/>
  <c r="R132" i="119"/>
  <c r="Q132" i="119"/>
  <c r="P132" i="119"/>
  <c r="N132" i="119"/>
  <c r="M132" i="119"/>
  <c r="L132" i="119"/>
  <c r="R131" i="119"/>
  <c r="Q131" i="119"/>
  <c r="P131" i="119"/>
  <c r="N131" i="119"/>
  <c r="M131" i="119"/>
  <c r="L131" i="119"/>
  <c r="R130" i="119"/>
  <c r="Q130" i="119"/>
  <c r="P130" i="119"/>
  <c r="N130" i="119"/>
  <c r="M130" i="119"/>
  <c r="L130" i="119"/>
  <c r="R129" i="119"/>
  <c r="Q129" i="119"/>
  <c r="P129" i="119"/>
  <c r="N129" i="119"/>
  <c r="M129" i="119"/>
  <c r="L129" i="119"/>
  <c r="R128" i="119"/>
  <c r="Q128" i="119"/>
  <c r="P128" i="119"/>
  <c r="N128" i="119"/>
  <c r="M128" i="119"/>
  <c r="L128" i="119"/>
  <c r="R127" i="119"/>
  <c r="Q127" i="119"/>
  <c r="P127" i="119"/>
  <c r="N127" i="119"/>
  <c r="M127" i="119"/>
  <c r="L127" i="119"/>
  <c r="R126" i="119"/>
  <c r="Q126" i="119"/>
  <c r="P126" i="119"/>
  <c r="N126" i="119"/>
  <c r="M126" i="119"/>
  <c r="L126" i="119"/>
  <c r="R125" i="119"/>
  <c r="Q125" i="119"/>
  <c r="P125" i="119"/>
  <c r="N125" i="119"/>
  <c r="M125" i="119"/>
  <c r="L125" i="119"/>
  <c r="R124" i="119"/>
  <c r="Q124" i="119"/>
  <c r="P124" i="119"/>
  <c r="N124" i="119"/>
  <c r="M124" i="119"/>
  <c r="L124" i="119"/>
  <c r="R122" i="119"/>
  <c r="Q122" i="119"/>
  <c r="P122" i="119"/>
  <c r="N122" i="119"/>
  <c r="M122" i="119"/>
  <c r="L122" i="119"/>
  <c r="R121" i="119"/>
  <c r="Q121" i="119"/>
  <c r="P121" i="119"/>
  <c r="N121" i="119"/>
  <c r="M121" i="119"/>
  <c r="L121" i="119"/>
  <c r="R120" i="119"/>
  <c r="Q120" i="119"/>
  <c r="P120" i="119"/>
  <c r="N120" i="119"/>
  <c r="M120" i="119"/>
  <c r="L120" i="119"/>
  <c r="R119" i="119"/>
  <c r="Q119" i="119"/>
  <c r="P119" i="119"/>
  <c r="N119" i="119"/>
  <c r="M119" i="119"/>
  <c r="L119" i="119"/>
  <c r="R118" i="119"/>
  <c r="Q118" i="119"/>
  <c r="P118" i="119"/>
  <c r="N118" i="119"/>
  <c r="M118" i="119"/>
  <c r="L118" i="119"/>
  <c r="R117" i="119"/>
  <c r="Q117" i="119"/>
  <c r="P117" i="119"/>
  <c r="N117" i="119"/>
  <c r="M117" i="119"/>
  <c r="L117" i="119"/>
  <c r="R116" i="119"/>
  <c r="Q116" i="119"/>
  <c r="P116" i="119"/>
  <c r="N116" i="119"/>
  <c r="M116" i="119"/>
  <c r="L116" i="119"/>
  <c r="R115" i="119"/>
  <c r="Q115" i="119"/>
  <c r="P115" i="119"/>
  <c r="N115" i="119"/>
  <c r="M115" i="119"/>
  <c r="L115" i="119"/>
  <c r="R114" i="119"/>
  <c r="Q114" i="119"/>
  <c r="P114" i="119"/>
  <c r="N114" i="119"/>
  <c r="M114" i="119"/>
  <c r="L114" i="119"/>
  <c r="R113" i="119"/>
  <c r="Q113" i="119"/>
  <c r="P113" i="119"/>
  <c r="N113" i="119"/>
  <c r="M113" i="119"/>
  <c r="L113" i="119"/>
  <c r="R112" i="119"/>
  <c r="Q112" i="119"/>
  <c r="P112" i="119"/>
  <c r="N112" i="119"/>
  <c r="M112" i="119"/>
  <c r="L112" i="119"/>
  <c r="R111" i="119"/>
  <c r="Q111" i="119"/>
  <c r="P111" i="119"/>
  <c r="N111" i="119"/>
  <c r="M111" i="119"/>
  <c r="L111" i="119"/>
  <c r="R109" i="119"/>
  <c r="Q109" i="119"/>
  <c r="P109" i="119"/>
  <c r="N109" i="119"/>
  <c r="M109" i="119"/>
  <c r="L109" i="119"/>
  <c r="R108" i="119"/>
  <c r="Q108" i="119"/>
  <c r="P108" i="119"/>
  <c r="N108" i="119"/>
  <c r="M108" i="119"/>
  <c r="L108" i="119"/>
  <c r="R107" i="119"/>
  <c r="Q107" i="119"/>
  <c r="P107" i="119"/>
  <c r="N107" i="119"/>
  <c r="M107" i="119"/>
  <c r="L107" i="119"/>
  <c r="R105" i="119"/>
  <c r="Q105" i="119"/>
  <c r="P105" i="119"/>
  <c r="N105" i="119"/>
  <c r="M105" i="119"/>
  <c r="L105" i="119"/>
  <c r="R104" i="119"/>
  <c r="Q104" i="119"/>
  <c r="P104" i="119"/>
  <c r="N104" i="119"/>
  <c r="M104" i="119"/>
  <c r="L104" i="119"/>
  <c r="R103" i="119"/>
  <c r="Q103" i="119"/>
  <c r="P103" i="119"/>
  <c r="N103" i="119"/>
  <c r="M103" i="119"/>
  <c r="L103" i="119"/>
  <c r="R102" i="119"/>
  <c r="Q102" i="119"/>
  <c r="P102" i="119"/>
  <c r="N102" i="119"/>
  <c r="M102" i="119"/>
  <c r="L102" i="119"/>
  <c r="R101" i="119"/>
  <c r="Q101" i="119"/>
  <c r="P101" i="119"/>
  <c r="N101" i="119"/>
  <c r="M101" i="119"/>
  <c r="L101" i="119"/>
  <c r="R100" i="119"/>
  <c r="Q100" i="119"/>
  <c r="P100" i="119"/>
  <c r="N100" i="119"/>
  <c r="M100" i="119"/>
  <c r="L100" i="119"/>
  <c r="R99" i="119"/>
  <c r="Q99" i="119"/>
  <c r="P99" i="119"/>
  <c r="N99" i="119"/>
  <c r="M99" i="119"/>
  <c r="L99" i="119"/>
  <c r="R98" i="119"/>
  <c r="Q98" i="119"/>
  <c r="P98" i="119"/>
  <c r="N98" i="119"/>
  <c r="M98" i="119"/>
  <c r="L98" i="119"/>
  <c r="R97" i="119"/>
  <c r="Q97" i="119"/>
  <c r="P97" i="119"/>
  <c r="N97" i="119"/>
  <c r="M97" i="119"/>
  <c r="L97" i="119"/>
  <c r="R96" i="119"/>
  <c r="Q96" i="119"/>
  <c r="P96" i="119"/>
  <c r="N96" i="119"/>
  <c r="M96" i="119"/>
  <c r="L96" i="119"/>
  <c r="R95" i="119"/>
  <c r="Q95" i="119"/>
  <c r="P95" i="119"/>
  <c r="N95" i="119"/>
  <c r="M95" i="119"/>
  <c r="L95" i="119"/>
  <c r="R94" i="119"/>
  <c r="Q94" i="119"/>
  <c r="P94" i="119"/>
  <c r="N94" i="119"/>
  <c r="M94" i="119"/>
  <c r="L94" i="119"/>
  <c r="R92" i="119"/>
  <c r="Q92" i="119"/>
  <c r="P92" i="119"/>
  <c r="N92" i="119"/>
  <c r="M92" i="119"/>
  <c r="L92" i="119"/>
  <c r="R91" i="119"/>
  <c r="Q91" i="119"/>
  <c r="P91" i="119"/>
  <c r="N91" i="119"/>
  <c r="M91" i="119"/>
  <c r="L91" i="119"/>
  <c r="R90" i="119"/>
  <c r="Q90" i="119"/>
  <c r="P90" i="119"/>
  <c r="N90" i="119"/>
  <c r="M90" i="119"/>
  <c r="L90" i="119"/>
  <c r="R89" i="119"/>
  <c r="Q89" i="119"/>
  <c r="P89" i="119"/>
  <c r="N89" i="119"/>
  <c r="M89" i="119"/>
  <c r="L89" i="119"/>
  <c r="R88" i="119"/>
  <c r="Q88" i="119"/>
  <c r="P88" i="119"/>
  <c r="N88" i="119"/>
  <c r="M88" i="119"/>
  <c r="L88" i="119"/>
  <c r="R87" i="119"/>
  <c r="Q87" i="119"/>
  <c r="P87" i="119"/>
  <c r="N87" i="119"/>
  <c r="M87" i="119"/>
  <c r="L87" i="119"/>
  <c r="R86" i="119"/>
  <c r="Q86" i="119"/>
  <c r="P86" i="119"/>
  <c r="N86" i="119"/>
  <c r="M86" i="119"/>
  <c r="L86" i="119"/>
  <c r="R85" i="119"/>
  <c r="Q85" i="119"/>
  <c r="P85" i="119"/>
  <c r="N85" i="119"/>
  <c r="M85" i="119"/>
  <c r="L85" i="119"/>
  <c r="R84" i="119"/>
  <c r="Q84" i="119"/>
  <c r="P84" i="119"/>
  <c r="N84" i="119"/>
  <c r="M84" i="119"/>
  <c r="L84" i="119"/>
  <c r="R83" i="119"/>
  <c r="Q83" i="119"/>
  <c r="P83" i="119"/>
  <c r="N83" i="119"/>
  <c r="M83" i="119"/>
  <c r="L83" i="119"/>
  <c r="R82" i="119"/>
  <c r="Q82" i="119"/>
  <c r="P82" i="119"/>
  <c r="N82" i="119"/>
  <c r="M82" i="119"/>
  <c r="L82" i="119"/>
  <c r="R81" i="119"/>
  <c r="Q81" i="119"/>
  <c r="P81" i="119"/>
  <c r="N81" i="119"/>
  <c r="M81" i="119"/>
  <c r="L81" i="119"/>
  <c r="R80" i="119"/>
  <c r="Q80" i="119"/>
  <c r="P80" i="119"/>
  <c r="N80" i="119"/>
  <c r="M80" i="119"/>
  <c r="L80" i="119"/>
  <c r="R79" i="119"/>
  <c r="Q79" i="119"/>
  <c r="P79" i="119"/>
  <c r="N79" i="119"/>
  <c r="M79" i="119"/>
  <c r="L79" i="119"/>
  <c r="R78" i="119"/>
  <c r="Q78" i="119"/>
  <c r="P78" i="119"/>
  <c r="N78" i="119"/>
  <c r="M78" i="119"/>
  <c r="L78" i="119"/>
  <c r="R76" i="119"/>
  <c r="Q76" i="119"/>
  <c r="P76" i="119"/>
  <c r="N76" i="119"/>
  <c r="M76" i="119"/>
  <c r="L76" i="119"/>
  <c r="R75" i="119"/>
  <c r="Q75" i="119"/>
  <c r="P75" i="119"/>
  <c r="N75" i="119"/>
  <c r="M75" i="119"/>
  <c r="L75" i="119"/>
  <c r="R74" i="119"/>
  <c r="Q74" i="119"/>
  <c r="P74" i="119"/>
  <c r="N74" i="119"/>
  <c r="M74" i="119"/>
  <c r="L74" i="119"/>
  <c r="R73" i="119"/>
  <c r="Q73" i="119"/>
  <c r="P73" i="119"/>
  <c r="N73" i="119"/>
  <c r="M73" i="119"/>
  <c r="L73" i="119"/>
  <c r="R72" i="119"/>
  <c r="Q72" i="119"/>
  <c r="P72" i="119"/>
  <c r="N72" i="119"/>
  <c r="M72" i="119"/>
  <c r="L72" i="119"/>
  <c r="R71" i="119"/>
  <c r="Q71" i="119"/>
  <c r="P71" i="119"/>
  <c r="N71" i="119"/>
  <c r="M71" i="119"/>
  <c r="L71" i="119"/>
  <c r="R70" i="119"/>
  <c r="Q70" i="119"/>
  <c r="P70" i="119"/>
  <c r="N70" i="119"/>
  <c r="M70" i="119"/>
  <c r="L70" i="119"/>
  <c r="R69" i="119"/>
  <c r="Q69" i="119"/>
  <c r="P69" i="119"/>
  <c r="N69" i="119"/>
  <c r="M69" i="119"/>
  <c r="L69" i="119"/>
  <c r="R68" i="119"/>
  <c r="Q68" i="119"/>
  <c r="P68" i="119"/>
  <c r="N68" i="119"/>
  <c r="M68" i="119"/>
  <c r="L68" i="119"/>
  <c r="R67" i="119"/>
  <c r="Q67" i="119"/>
  <c r="P67" i="119"/>
  <c r="N67" i="119"/>
  <c r="M67" i="119"/>
  <c r="L67" i="119"/>
  <c r="R65" i="119"/>
  <c r="Q65" i="119"/>
  <c r="P65" i="119"/>
  <c r="N65" i="119"/>
  <c r="M65" i="119"/>
  <c r="L65" i="119"/>
  <c r="R64" i="119"/>
  <c r="Q64" i="119"/>
  <c r="P64" i="119"/>
  <c r="N64" i="119"/>
  <c r="M64" i="119"/>
  <c r="L64" i="119"/>
  <c r="R63" i="119"/>
  <c r="Q63" i="119"/>
  <c r="P63" i="119"/>
  <c r="N63" i="119"/>
  <c r="M63" i="119"/>
  <c r="L63" i="119"/>
  <c r="R62" i="119"/>
  <c r="Q62" i="119"/>
  <c r="P62" i="119"/>
  <c r="N62" i="119"/>
  <c r="M62" i="119"/>
  <c r="L62" i="119"/>
  <c r="R61" i="119"/>
  <c r="Q61" i="119"/>
  <c r="P61" i="119"/>
  <c r="N61" i="119"/>
  <c r="M61" i="119"/>
  <c r="L61" i="119"/>
  <c r="R60" i="119"/>
  <c r="Q60" i="119"/>
  <c r="P60" i="119"/>
  <c r="N60" i="119"/>
  <c r="M60" i="119"/>
  <c r="L60" i="119"/>
  <c r="R59" i="119"/>
  <c r="Q59" i="119"/>
  <c r="P59" i="119"/>
  <c r="N59" i="119"/>
  <c r="M59" i="119"/>
  <c r="L59" i="119"/>
  <c r="R58" i="119"/>
  <c r="Q58" i="119"/>
  <c r="P58" i="119"/>
  <c r="N58" i="119"/>
  <c r="M58" i="119"/>
  <c r="L58" i="119"/>
  <c r="R57" i="119"/>
  <c r="Q57" i="119"/>
  <c r="P57" i="119"/>
  <c r="N57" i="119"/>
  <c r="M57" i="119"/>
  <c r="L57" i="119"/>
  <c r="R56" i="119"/>
  <c r="Q56" i="119"/>
  <c r="P56" i="119"/>
  <c r="N56" i="119"/>
  <c r="M56" i="119"/>
  <c r="L56" i="119"/>
  <c r="R55" i="119"/>
  <c r="Q55" i="119"/>
  <c r="P55" i="119"/>
  <c r="N55" i="119"/>
  <c r="M55" i="119"/>
  <c r="L55" i="119"/>
  <c r="R54" i="119"/>
  <c r="Q54" i="119"/>
  <c r="P54" i="119"/>
  <c r="N54" i="119"/>
  <c r="M54" i="119"/>
  <c r="L54" i="119"/>
  <c r="R53" i="119"/>
  <c r="Q53" i="119"/>
  <c r="P53" i="119"/>
  <c r="N53" i="119"/>
  <c r="M53" i="119"/>
  <c r="L53" i="119"/>
  <c r="R52" i="119"/>
  <c r="Q52" i="119"/>
  <c r="P52" i="119"/>
  <c r="N52" i="119"/>
  <c r="M52" i="119"/>
  <c r="L52" i="119"/>
  <c r="R51" i="119"/>
  <c r="Q51" i="119"/>
  <c r="P51" i="119"/>
  <c r="N51" i="119"/>
  <c r="M51" i="119"/>
  <c r="L51" i="119"/>
  <c r="R50" i="119"/>
  <c r="Q50" i="119"/>
  <c r="P50" i="119"/>
  <c r="N50" i="119"/>
  <c r="M50" i="119"/>
  <c r="L50" i="119"/>
  <c r="R48" i="119"/>
  <c r="Q48" i="119"/>
  <c r="P48" i="119"/>
  <c r="N48" i="119"/>
  <c r="M48" i="119"/>
  <c r="L48" i="119"/>
  <c r="R47" i="119"/>
  <c r="Q47" i="119"/>
  <c r="P47" i="119"/>
  <c r="N47" i="119"/>
  <c r="M47" i="119"/>
  <c r="L47" i="119"/>
  <c r="R46" i="119"/>
  <c r="Q46" i="119"/>
  <c r="P46" i="119"/>
  <c r="N46" i="119"/>
  <c r="M46" i="119"/>
  <c r="L46" i="119"/>
  <c r="R45" i="119"/>
  <c r="Q45" i="119"/>
  <c r="P45" i="119"/>
  <c r="N45" i="119"/>
  <c r="M45" i="119"/>
  <c r="L45" i="119"/>
  <c r="R44" i="119"/>
  <c r="Q44" i="119"/>
  <c r="P44" i="119"/>
  <c r="N44" i="119"/>
  <c r="M44" i="119"/>
  <c r="L44" i="119"/>
  <c r="R43" i="119"/>
  <c r="Q43" i="119"/>
  <c r="P43" i="119"/>
  <c r="N43" i="119"/>
  <c r="M43" i="119"/>
  <c r="L43" i="119"/>
  <c r="R42" i="119"/>
  <c r="Q42" i="119"/>
  <c r="P42" i="119"/>
  <c r="N42" i="119"/>
  <c r="M42" i="119"/>
  <c r="L42" i="119"/>
  <c r="R41" i="119"/>
  <c r="Q41" i="119"/>
  <c r="P41" i="119"/>
  <c r="N41" i="119"/>
  <c r="M41" i="119"/>
  <c r="L41" i="119"/>
  <c r="R40" i="119"/>
  <c r="Q40" i="119"/>
  <c r="P40" i="119"/>
  <c r="N40" i="119"/>
  <c r="M40" i="119"/>
  <c r="L40" i="119"/>
  <c r="R39" i="119"/>
  <c r="Q39" i="119"/>
  <c r="P39" i="119"/>
  <c r="N39" i="119"/>
  <c r="M39" i="119"/>
  <c r="L39" i="119"/>
  <c r="R38" i="119"/>
  <c r="Q38" i="119"/>
  <c r="P38" i="119"/>
  <c r="N38" i="119"/>
  <c r="M38" i="119"/>
  <c r="L38" i="119"/>
  <c r="R37" i="119"/>
  <c r="Q37" i="119"/>
  <c r="P37" i="119"/>
  <c r="N37" i="119"/>
  <c r="M37" i="119"/>
  <c r="L37" i="119"/>
  <c r="R36" i="119"/>
  <c r="Q36" i="119"/>
  <c r="P36" i="119"/>
  <c r="N36" i="119"/>
  <c r="M36" i="119"/>
  <c r="L36" i="119"/>
  <c r="R35" i="119"/>
  <c r="Q35" i="119"/>
  <c r="P35" i="119"/>
  <c r="N35" i="119"/>
  <c r="M35" i="119"/>
  <c r="L35" i="119"/>
  <c r="R34" i="119"/>
  <c r="Q34" i="119"/>
  <c r="P34" i="119"/>
  <c r="N34" i="119"/>
  <c r="M34" i="119"/>
  <c r="L34" i="119"/>
  <c r="R33" i="119"/>
  <c r="Q33" i="119"/>
  <c r="P33" i="119"/>
  <c r="N33" i="119"/>
  <c r="M33" i="119"/>
  <c r="L33" i="119"/>
  <c r="R32" i="119"/>
  <c r="Q32" i="119"/>
  <c r="P32" i="119"/>
  <c r="N32" i="119"/>
  <c r="M32" i="119"/>
  <c r="L32" i="119"/>
  <c r="R31" i="119"/>
  <c r="Q31" i="119"/>
  <c r="P31" i="119"/>
  <c r="N31" i="119"/>
  <c r="M31" i="119"/>
  <c r="L31" i="119"/>
  <c r="AE30" i="119"/>
  <c r="R30" i="119"/>
  <c r="Q30" i="119"/>
  <c r="P30" i="119"/>
  <c r="N30" i="119"/>
  <c r="M30" i="119"/>
  <c r="L30" i="119"/>
  <c r="R29" i="119"/>
  <c r="Q29" i="119"/>
  <c r="P29" i="119"/>
  <c r="N29" i="119"/>
  <c r="M29" i="119"/>
  <c r="L29" i="119"/>
  <c r="AE28" i="119"/>
  <c r="D47" i="119" s="1"/>
  <c r="R28" i="119"/>
  <c r="Q28" i="119"/>
  <c r="P28" i="119"/>
  <c r="N28" i="119"/>
  <c r="M28" i="119"/>
  <c r="L28" i="119"/>
  <c r="R27" i="119"/>
  <c r="Q27" i="119"/>
  <c r="P27" i="119"/>
  <c r="N27" i="119"/>
  <c r="M27" i="119"/>
  <c r="L27" i="119"/>
  <c r="AE26" i="119"/>
  <c r="R26" i="119"/>
  <c r="Q26" i="119"/>
  <c r="P26" i="119"/>
  <c r="N26" i="119"/>
  <c r="M26" i="119"/>
  <c r="L26" i="119"/>
  <c r="R25" i="119"/>
  <c r="Q25" i="119"/>
  <c r="P25" i="119"/>
  <c r="N25" i="119"/>
  <c r="M25" i="119"/>
  <c r="L25" i="119"/>
  <c r="AE24" i="119"/>
  <c r="J65" i="119" s="1"/>
  <c r="R23" i="119"/>
  <c r="Q23" i="119"/>
  <c r="P23" i="119"/>
  <c r="N23" i="119"/>
  <c r="M23" i="119"/>
  <c r="L23" i="119"/>
  <c r="R22" i="119"/>
  <c r="Q22" i="119"/>
  <c r="P22" i="119"/>
  <c r="N22" i="119"/>
  <c r="M22" i="119"/>
  <c r="L22" i="119"/>
  <c r="R21" i="119"/>
  <c r="Q21" i="119"/>
  <c r="P21" i="119"/>
  <c r="N21" i="119"/>
  <c r="M21" i="119"/>
  <c r="L21" i="119"/>
  <c r="R20" i="119"/>
  <c r="Q20" i="119"/>
  <c r="P20" i="119"/>
  <c r="N20" i="119"/>
  <c r="M20" i="119"/>
  <c r="L20" i="119"/>
  <c r="R19" i="119"/>
  <c r="Q19" i="119"/>
  <c r="P19" i="119"/>
  <c r="N19" i="119"/>
  <c r="M19" i="119"/>
  <c r="L19" i="119"/>
  <c r="R18" i="119"/>
  <c r="Q18" i="119"/>
  <c r="P18" i="119"/>
  <c r="N18" i="119"/>
  <c r="M18" i="119"/>
  <c r="L18" i="119"/>
  <c r="R17" i="119"/>
  <c r="Q17" i="119"/>
  <c r="P17" i="119"/>
  <c r="N17" i="119"/>
  <c r="M17" i="119"/>
  <c r="L17" i="119"/>
  <c r="R16" i="119"/>
  <c r="Q16" i="119"/>
  <c r="P16" i="119"/>
  <c r="N16" i="119"/>
  <c r="M16" i="119"/>
  <c r="L16" i="119"/>
  <c r="R15" i="119"/>
  <c r="Q15" i="119"/>
  <c r="P15" i="119"/>
  <c r="N15" i="119"/>
  <c r="M15" i="119"/>
  <c r="L15" i="119"/>
  <c r="R14" i="119"/>
  <c r="Q14" i="119"/>
  <c r="P14" i="119"/>
  <c r="N14" i="119"/>
  <c r="M14" i="119"/>
  <c r="L14" i="119"/>
  <c r="R13" i="119"/>
  <c r="Q13" i="119"/>
  <c r="P13" i="119"/>
  <c r="N13" i="119"/>
  <c r="M13" i="119"/>
  <c r="L13" i="119"/>
  <c r="I13" i="119"/>
  <c r="R12" i="119"/>
  <c r="Q12" i="119"/>
  <c r="P12" i="119"/>
  <c r="N12" i="119"/>
  <c r="M12" i="119"/>
  <c r="L12" i="119"/>
  <c r="H12" i="119"/>
  <c r="R11" i="119"/>
  <c r="Q11" i="119"/>
  <c r="P11" i="119"/>
  <c r="N11" i="119"/>
  <c r="M11" i="119"/>
  <c r="L11" i="119"/>
  <c r="R9" i="119"/>
  <c r="Q9" i="119"/>
  <c r="P9" i="119"/>
  <c r="N9" i="119"/>
  <c r="M9" i="119"/>
  <c r="L9" i="119"/>
  <c r="I9" i="119"/>
  <c r="R8" i="119"/>
  <c r="Q8" i="119"/>
  <c r="P8" i="119"/>
  <c r="O8" i="119"/>
  <c r="N8" i="119"/>
  <c r="M8" i="119"/>
  <c r="L8" i="119"/>
  <c r="P7" i="119"/>
  <c r="L7" i="119"/>
  <c r="H7" i="119"/>
  <c r="J18" i="119" l="1"/>
  <c r="D17" i="119"/>
  <c r="J14" i="119"/>
  <c r="H16" i="119"/>
  <c r="I17" i="119"/>
  <c r="J22" i="119"/>
  <c r="F11" i="119"/>
  <c r="E14" i="119"/>
  <c r="J44" i="119"/>
  <c r="I43" i="119"/>
  <c r="J59" i="119"/>
  <c r="I38" i="119"/>
  <c r="E18" i="119"/>
  <c r="D21" i="119"/>
  <c r="D26" i="119"/>
  <c r="J21" i="119"/>
  <c r="J17" i="119"/>
  <c r="J13" i="119"/>
  <c r="H11" i="119"/>
  <c r="H126" i="119"/>
  <c r="I101" i="119"/>
  <c r="H19" i="119"/>
  <c r="H15" i="119"/>
  <c r="J9" i="119"/>
  <c r="I138" i="119"/>
  <c r="J124" i="119"/>
  <c r="H117" i="119"/>
  <c r="J91" i="119"/>
  <c r="I82" i="119"/>
  <c r="H81" i="119"/>
  <c r="I20" i="119"/>
  <c r="I16" i="119"/>
  <c r="I12" i="119"/>
  <c r="J134" i="119"/>
  <c r="I27" i="119"/>
  <c r="H28" i="119"/>
  <c r="I35" i="119"/>
  <c r="J36" i="119"/>
  <c r="D42" i="119"/>
  <c r="E48" i="119"/>
  <c r="F53" i="119"/>
  <c r="F68" i="119"/>
  <c r="I73" i="119"/>
  <c r="D27" i="119"/>
  <c r="D31" i="119"/>
  <c r="E55" i="119"/>
  <c r="F19" i="119"/>
  <c r="H20" i="119"/>
  <c r="I21" i="119"/>
  <c r="E22" i="119"/>
  <c r="H25" i="119"/>
  <c r="I26" i="119"/>
  <c r="D30" i="119"/>
  <c r="D34" i="119"/>
  <c r="E40" i="119"/>
  <c r="H41" i="119"/>
  <c r="H50" i="119"/>
  <c r="H61" i="119"/>
  <c r="H80" i="119"/>
  <c r="F182" i="119"/>
  <c r="E181" i="119"/>
  <c r="D180" i="119"/>
  <c r="F178" i="119"/>
  <c r="E177" i="119"/>
  <c r="D176" i="119"/>
  <c r="F174" i="119"/>
  <c r="E173" i="119"/>
  <c r="D172" i="119"/>
  <c r="F170" i="119"/>
  <c r="E169" i="119"/>
  <c r="D168" i="119"/>
  <c r="F166" i="119"/>
  <c r="E182" i="119"/>
  <c r="D181" i="119"/>
  <c r="F179" i="119"/>
  <c r="E178" i="119"/>
  <c r="D177" i="119"/>
  <c r="F175" i="119"/>
  <c r="E174" i="119"/>
  <c r="D173" i="119"/>
  <c r="F171" i="119"/>
  <c r="E170" i="119"/>
  <c r="D169" i="119"/>
  <c r="F167" i="119"/>
  <c r="E166" i="119"/>
  <c r="D182" i="119"/>
  <c r="F180" i="119"/>
  <c r="E179" i="119"/>
  <c r="F172" i="119"/>
  <c r="E171" i="119"/>
  <c r="F169" i="119"/>
  <c r="F163" i="119"/>
  <c r="E162" i="119"/>
  <c r="D161" i="119"/>
  <c r="F159" i="119"/>
  <c r="E158" i="119"/>
  <c r="D157" i="119"/>
  <c r="E180" i="119"/>
  <c r="D179" i="119"/>
  <c r="F177" i="119"/>
  <c r="D174" i="119"/>
  <c r="E172" i="119"/>
  <c r="D171" i="119"/>
  <c r="D166" i="119"/>
  <c r="F164" i="119"/>
  <c r="E163" i="119"/>
  <c r="D162" i="119"/>
  <c r="F160" i="119"/>
  <c r="E159" i="119"/>
  <c r="D158" i="119"/>
  <c r="E175" i="119"/>
  <c r="F173" i="119"/>
  <c r="E168" i="119"/>
  <c r="D167" i="119"/>
  <c r="D163" i="119"/>
  <c r="E161" i="119"/>
  <c r="D160" i="119"/>
  <c r="E156" i="119"/>
  <c r="D155" i="119"/>
  <c r="F153" i="119"/>
  <c r="E152" i="119"/>
  <c r="D151" i="119"/>
  <c r="F149" i="119"/>
  <c r="E148" i="119"/>
  <c r="D147" i="119"/>
  <c r="F145" i="119"/>
  <c r="D143" i="119"/>
  <c r="F141" i="119"/>
  <c r="E140" i="119"/>
  <c r="D139" i="119"/>
  <c r="F137" i="119"/>
  <c r="E136" i="119"/>
  <c r="D135" i="119"/>
  <c r="F133" i="119"/>
  <c r="E132" i="119"/>
  <c r="D175" i="119"/>
  <c r="E164" i="119"/>
  <c r="F162" i="119"/>
  <c r="D156" i="119"/>
  <c r="F154" i="119"/>
  <c r="E153" i="119"/>
  <c r="D152" i="119"/>
  <c r="F150" i="119"/>
  <c r="E149" i="119"/>
  <c r="D148" i="119"/>
  <c r="F146" i="119"/>
  <c r="E145" i="119"/>
  <c r="F142" i="119"/>
  <c r="E141" i="119"/>
  <c r="D140" i="119"/>
  <c r="F138" i="119"/>
  <c r="E137" i="119"/>
  <c r="D136" i="119"/>
  <c r="F134" i="119"/>
  <c r="E133" i="119"/>
  <c r="D132" i="119"/>
  <c r="F176" i="119"/>
  <c r="F161" i="119"/>
  <c r="D159" i="119"/>
  <c r="F157" i="119"/>
  <c r="F155" i="119"/>
  <c r="E154" i="119"/>
  <c r="F152" i="119"/>
  <c r="F147" i="119"/>
  <c r="E146" i="119"/>
  <c r="D141" i="119"/>
  <c r="E139" i="119"/>
  <c r="D138" i="119"/>
  <c r="D133" i="119"/>
  <c r="F130" i="119"/>
  <c r="E129" i="119"/>
  <c r="D128" i="119"/>
  <c r="F126" i="119"/>
  <c r="E125" i="119"/>
  <c r="D124" i="119"/>
  <c r="F122" i="119"/>
  <c r="E121" i="119"/>
  <c r="D120" i="119"/>
  <c r="F118" i="119"/>
  <c r="E117" i="119"/>
  <c r="D116" i="119"/>
  <c r="F114" i="119"/>
  <c r="E113" i="119"/>
  <c r="E176" i="119"/>
  <c r="E160" i="119"/>
  <c r="F158" i="119"/>
  <c r="E157" i="119"/>
  <c r="E155" i="119"/>
  <c r="D154" i="119"/>
  <c r="D149" i="119"/>
  <c r="E147" i="119"/>
  <c r="D146" i="119"/>
  <c r="F143" i="119"/>
  <c r="E142" i="119"/>
  <c r="F140" i="119"/>
  <c r="F135" i="119"/>
  <c r="E134" i="119"/>
  <c r="F132" i="119"/>
  <c r="F131" i="119"/>
  <c r="E130" i="119"/>
  <c r="D129" i="119"/>
  <c r="F127" i="119"/>
  <c r="E126" i="119"/>
  <c r="D125" i="119"/>
  <c r="E122" i="119"/>
  <c r="D121" i="119"/>
  <c r="F119" i="119"/>
  <c r="E118" i="119"/>
  <c r="D117" i="119"/>
  <c r="F115" i="119"/>
  <c r="E114" i="119"/>
  <c r="E167" i="119"/>
  <c r="D164" i="119"/>
  <c r="F156" i="119"/>
  <c r="E151" i="119"/>
  <c r="D150" i="119"/>
  <c r="E143" i="119"/>
  <c r="E138" i="119"/>
  <c r="F136" i="119"/>
  <c r="D134" i="119"/>
  <c r="D131" i="119"/>
  <c r="D126" i="119"/>
  <c r="E124" i="119"/>
  <c r="F120" i="119"/>
  <c r="E119" i="119"/>
  <c r="F117" i="119"/>
  <c r="E112" i="119"/>
  <c r="D111" i="119"/>
  <c r="F109" i="119"/>
  <c r="E108" i="119"/>
  <c r="D107" i="119"/>
  <c r="F105" i="119"/>
  <c r="E104" i="119"/>
  <c r="D103" i="119"/>
  <c r="F101" i="119"/>
  <c r="E100" i="119"/>
  <c r="D99" i="119"/>
  <c r="F97" i="119"/>
  <c r="E96" i="119"/>
  <c r="D95" i="119"/>
  <c r="E92" i="119"/>
  <c r="D91" i="119"/>
  <c r="F89" i="119"/>
  <c r="E88" i="119"/>
  <c r="D87" i="119"/>
  <c r="F85" i="119"/>
  <c r="E84" i="119"/>
  <c r="D83" i="119"/>
  <c r="F81" i="119"/>
  <c r="E80" i="119"/>
  <c r="D79" i="119"/>
  <c r="E76" i="119"/>
  <c r="D75" i="119"/>
  <c r="F73" i="119"/>
  <c r="E72" i="119"/>
  <c r="D71" i="119"/>
  <c r="F69" i="119"/>
  <c r="E68" i="119"/>
  <c r="D67" i="119"/>
  <c r="F65" i="119"/>
  <c r="E64" i="119"/>
  <c r="D63" i="119"/>
  <c r="F61" i="119"/>
  <c r="D170" i="119"/>
  <c r="D142" i="119"/>
  <c r="F128" i="119"/>
  <c r="E127" i="119"/>
  <c r="F125" i="119"/>
  <c r="D122" i="119"/>
  <c r="E120" i="119"/>
  <c r="D119" i="119"/>
  <c r="D114" i="119"/>
  <c r="D112" i="119"/>
  <c r="E109" i="119"/>
  <c r="D108" i="119"/>
  <c r="E105" i="119"/>
  <c r="D104" i="119"/>
  <c r="F102" i="119"/>
  <c r="E101" i="119"/>
  <c r="D100" i="119"/>
  <c r="F98" i="119"/>
  <c r="E97" i="119"/>
  <c r="D96" i="119"/>
  <c r="F94" i="119"/>
  <c r="D92" i="119"/>
  <c r="F90" i="119"/>
  <c r="E89" i="119"/>
  <c r="D88" i="119"/>
  <c r="F86" i="119"/>
  <c r="E85" i="119"/>
  <c r="D84" i="119"/>
  <c r="F82" i="119"/>
  <c r="E81" i="119"/>
  <c r="D80" i="119"/>
  <c r="F78" i="119"/>
  <c r="D76" i="119"/>
  <c r="F74" i="119"/>
  <c r="E73" i="119"/>
  <c r="D72" i="119"/>
  <c r="F168" i="119"/>
  <c r="D153" i="119"/>
  <c r="E150" i="119"/>
  <c r="E135" i="119"/>
  <c r="D130" i="119"/>
  <c r="F121" i="119"/>
  <c r="E116" i="119"/>
  <c r="D115" i="119"/>
  <c r="F113" i="119"/>
  <c r="E111" i="119"/>
  <c r="F107" i="119"/>
  <c r="D101" i="119"/>
  <c r="E99" i="119"/>
  <c r="D98" i="119"/>
  <c r="F91" i="119"/>
  <c r="E90" i="119"/>
  <c r="F88" i="119"/>
  <c r="F83" i="119"/>
  <c r="E82" i="119"/>
  <c r="F80" i="119"/>
  <c r="D73" i="119"/>
  <c r="E71" i="119"/>
  <c r="D69" i="119"/>
  <c r="D68" i="119"/>
  <c r="E67" i="119"/>
  <c r="D62" i="119"/>
  <c r="E61" i="119"/>
  <c r="D60" i="119"/>
  <c r="F58" i="119"/>
  <c r="E57" i="119"/>
  <c r="D56" i="119"/>
  <c r="F54" i="119"/>
  <c r="E53" i="119"/>
  <c r="D52" i="119"/>
  <c r="F50" i="119"/>
  <c r="D48" i="119"/>
  <c r="F46" i="119"/>
  <c r="E45" i="119"/>
  <c r="D44" i="119"/>
  <c r="F42" i="119"/>
  <c r="E41" i="119"/>
  <c r="D40" i="119"/>
  <c r="F38" i="119"/>
  <c r="E37" i="119"/>
  <c r="D36" i="119"/>
  <c r="F34" i="119"/>
  <c r="E33" i="119"/>
  <c r="D32" i="119"/>
  <c r="F29" i="119"/>
  <c r="D178" i="119"/>
  <c r="F151" i="119"/>
  <c r="D137" i="119"/>
  <c r="E131" i="119"/>
  <c r="F129" i="119"/>
  <c r="E128" i="119"/>
  <c r="D113" i="119"/>
  <c r="F112" i="119"/>
  <c r="D109" i="119"/>
  <c r="E107" i="119"/>
  <c r="F103" i="119"/>
  <c r="E102" i="119"/>
  <c r="F100" i="119"/>
  <c r="F95" i="119"/>
  <c r="E94" i="119"/>
  <c r="E91" i="119"/>
  <c r="D90" i="119"/>
  <c r="D85" i="119"/>
  <c r="E83" i="119"/>
  <c r="D82" i="119"/>
  <c r="F75" i="119"/>
  <c r="E74" i="119"/>
  <c r="F72" i="119"/>
  <c r="F70" i="119"/>
  <c r="E65" i="119"/>
  <c r="F64" i="119"/>
  <c r="F63" i="119"/>
  <c r="D61" i="119"/>
  <c r="F59" i="119"/>
  <c r="E58" i="119"/>
  <c r="D57" i="119"/>
  <c r="F55" i="119"/>
  <c r="E54" i="119"/>
  <c r="D53" i="119"/>
  <c r="F51" i="119"/>
  <c r="E50" i="119"/>
  <c r="F47" i="119"/>
  <c r="E46" i="119"/>
  <c r="D45" i="119"/>
  <c r="F43" i="119"/>
  <c r="E42" i="119"/>
  <c r="D41" i="119"/>
  <c r="F39" i="119"/>
  <c r="E38" i="119"/>
  <c r="D37" i="119"/>
  <c r="F35" i="119"/>
  <c r="E34" i="119"/>
  <c r="D33" i="119"/>
  <c r="F31" i="119"/>
  <c r="F30" i="119"/>
  <c r="E29" i="119"/>
  <c r="E28" i="119"/>
  <c r="F124" i="119"/>
  <c r="F116" i="119"/>
  <c r="D81" i="119"/>
  <c r="E79" i="119"/>
  <c r="D78" i="119"/>
  <c r="D58" i="119"/>
  <c r="E56" i="119"/>
  <c r="D55" i="119"/>
  <c r="D50" i="119"/>
  <c r="F44" i="119"/>
  <c r="E43" i="119"/>
  <c r="F41" i="119"/>
  <c r="F36" i="119"/>
  <c r="E35" i="119"/>
  <c r="F33" i="119"/>
  <c r="F28" i="119"/>
  <c r="F25" i="119"/>
  <c r="E23" i="119"/>
  <c r="D22" i="119"/>
  <c r="F20" i="119"/>
  <c r="E19" i="119"/>
  <c r="D18" i="119"/>
  <c r="F16" i="119"/>
  <c r="E15" i="119"/>
  <c r="D14" i="119"/>
  <c r="F12" i="119"/>
  <c r="E11" i="119"/>
  <c r="F139" i="119"/>
  <c r="D105" i="119"/>
  <c r="E103" i="119"/>
  <c r="D94" i="119"/>
  <c r="E69" i="119"/>
  <c r="E60" i="119"/>
  <c r="D59" i="119"/>
  <c r="E52" i="119"/>
  <c r="F48" i="119"/>
  <c r="E39" i="119"/>
  <c r="E31" i="119"/>
  <c r="E26" i="119"/>
  <c r="D20" i="119"/>
  <c r="F18" i="119"/>
  <c r="D12" i="119"/>
  <c r="E115" i="119"/>
  <c r="F104" i="119"/>
  <c r="D102" i="119"/>
  <c r="F92" i="119"/>
  <c r="D127" i="119"/>
  <c r="F111" i="119"/>
  <c r="F99" i="119"/>
  <c r="D97" i="119"/>
  <c r="E95" i="119"/>
  <c r="F87" i="119"/>
  <c r="E86" i="119"/>
  <c r="F84" i="119"/>
  <c r="F71" i="119"/>
  <c r="E70" i="119"/>
  <c r="F67" i="119"/>
  <c r="D65" i="119"/>
  <c r="E63" i="119"/>
  <c r="F62" i="119"/>
  <c r="F60" i="119"/>
  <c r="E59" i="119"/>
  <c r="F57" i="119"/>
  <c r="F52" i="119"/>
  <c r="E51" i="119"/>
  <c r="D46" i="119"/>
  <c r="E44" i="119"/>
  <c r="D43" i="119"/>
  <c r="D38" i="119"/>
  <c r="E36" i="119"/>
  <c r="D35" i="119"/>
  <c r="D29" i="119"/>
  <c r="D28" i="119"/>
  <c r="F27" i="119"/>
  <c r="F26" i="119"/>
  <c r="E25" i="119"/>
  <c r="D23" i="119"/>
  <c r="F21" i="119"/>
  <c r="E20" i="119"/>
  <c r="D19" i="119"/>
  <c r="F17" i="119"/>
  <c r="E16" i="119"/>
  <c r="D15" i="119"/>
  <c r="F13" i="119"/>
  <c r="E12" i="119"/>
  <c r="D11" i="119"/>
  <c r="F9" i="119"/>
  <c r="D145" i="119"/>
  <c r="F108" i="119"/>
  <c r="E98" i="119"/>
  <c r="F96" i="119"/>
  <c r="D89" i="119"/>
  <c r="E87" i="119"/>
  <c r="D86" i="119"/>
  <c r="E75" i="119"/>
  <c r="D70" i="119"/>
  <c r="E62" i="119"/>
  <c r="D54" i="119"/>
  <c r="D51" i="119"/>
  <c r="E47" i="119"/>
  <c r="F45" i="119"/>
  <c r="F40" i="119"/>
  <c r="F37" i="119"/>
  <c r="F32" i="119"/>
  <c r="E27" i="119"/>
  <c r="D25" i="119"/>
  <c r="F22" i="119"/>
  <c r="E17" i="119"/>
  <c r="D16" i="119"/>
  <c r="F181" i="119"/>
  <c r="F148" i="119"/>
  <c r="E30" i="119"/>
  <c r="E21" i="119"/>
  <c r="F14" i="119"/>
  <c r="E13" i="119"/>
  <c r="E9" i="119"/>
  <c r="D118" i="119"/>
  <c r="D74" i="119"/>
  <c r="F79" i="119"/>
  <c r="D9" i="119"/>
  <c r="F15" i="119"/>
  <c r="D13" i="119"/>
  <c r="F23" i="119"/>
  <c r="I29" i="119"/>
  <c r="E32" i="119"/>
  <c r="H33" i="119"/>
  <c r="D39" i="119"/>
  <c r="I46" i="119"/>
  <c r="J51" i="119"/>
  <c r="F56" i="119"/>
  <c r="H58" i="119"/>
  <c r="D64" i="119"/>
  <c r="F76" i="119"/>
  <c r="E78" i="119"/>
  <c r="J181" i="119"/>
  <c r="I180" i="119"/>
  <c r="H179" i="119"/>
  <c r="J177" i="119"/>
  <c r="I176" i="119"/>
  <c r="H175" i="119"/>
  <c r="J173" i="119"/>
  <c r="I172" i="119"/>
  <c r="H171" i="119"/>
  <c r="J169" i="119"/>
  <c r="I168" i="119"/>
  <c r="H167" i="119"/>
  <c r="J182" i="119"/>
  <c r="I181" i="119"/>
  <c r="H180" i="119"/>
  <c r="J178" i="119"/>
  <c r="I177" i="119"/>
  <c r="H176" i="119"/>
  <c r="J174" i="119"/>
  <c r="I173" i="119"/>
  <c r="H172" i="119"/>
  <c r="J170" i="119"/>
  <c r="I169" i="119"/>
  <c r="H168" i="119"/>
  <c r="J166" i="119"/>
  <c r="I178" i="119"/>
  <c r="H177" i="119"/>
  <c r="J175" i="119"/>
  <c r="H174" i="119"/>
  <c r="J167" i="119"/>
  <c r="H166" i="119"/>
  <c r="H164" i="119"/>
  <c r="J162" i="119"/>
  <c r="I161" i="119"/>
  <c r="H160" i="119"/>
  <c r="J158" i="119"/>
  <c r="I157" i="119"/>
  <c r="H156" i="119"/>
  <c r="H178" i="119"/>
  <c r="J176" i="119"/>
  <c r="I175" i="119"/>
  <c r="H173" i="119"/>
  <c r="I170" i="119"/>
  <c r="J168" i="119"/>
  <c r="I167" i="119"/>
  <c r="J163" i="119"/>
  <c r="I162" i="119"/>
  <c r="H161" i="119"/>
  <c r="J159" i="119"/>
  <c r="I158" i="119"/>
  <c r="H182" i="119"/>
  <c r="J179" i="119"/>
  <c r="I174" i="119"/>
  <c r="J172" i="119"/>
  <c r="I164" i="119"/>
  <c r="H162" i="119"/>
  <c r="I159" i="119"/>
  <c r="J157" i="119"/>
  <c r="I155" i="119"/>
  <c r="H154" i="119"/>
  <c r="J152" i="119"/>
  <c r="I151" i="119"/>
  <c r="H150" i="119"/>
  <c r="J148" i="119"/>
  <c r="I147" i="119"/>
  <c r="H146" i="119"/>
  <c r="I143" i="119"/>
  <c r="H142" i="119"/>
  <c r="J140" i="119"/>
  <c r="I139" i="119"/>
  <c r="H138" i="119"/>
  <c r="J136" i="119"/>
  <c r="I135" i="119"/>
  <c r="H134" i="119"/>
  <c r="J132" i="119"/>
  <c r="H181" i="119"/>
  <c r="J180" i="119"/>
  <c r="I179" i="119"/>
  <c r="J171" i="119"/>
  <c r="J160" i="119"/>
  <c r="H159" i="119"/>
  <c r="H157" i="119"/>
  <c r="J156" i="119"/>
  <c r="H155" i="119"/>
  <c r="J153" i="119"/>
  <c r="I152" i="119"/>
  <c r="H151" i="119"/>
  <c r="J149" i="119"/>
  <c r="I148" i="119"/>
  <c r="H147" i="119"/>
  <c r="J145" i="119"/>
  <c r="H143" i="119"/>
  <c r="J141" i="119"/>
  <c r="I140" i="119"/>
  <c r="H139" i="119"/>
  <c r="J137" i="119"/>
  <c r="I136" i="119"/>
  <c r="H135" i="119"/>
  <c r="J133" i="119"/>
  <c r="I132" i="119"/>
  <c r="I160" i="119"/>
  <c r="H158" i="119"/>
  <c r="J150" i="119"/>
  <c r="H149" i="119"/>
  <c r="J143" i="119"/>
  <c r="I142" i="119"/>
  <c r="H140" i="119"/>
  <c r="I137" i="119"/>
  <c r="J135" i="119"/>
  <c r="I134" i="119"/>
  <c r="H132" i="119"/>
  <c r="H131" i="119"/>
  <c r="J129" i="119"/>
  <c r="I128" i="119"/>
  <c r="H127" i="119"/>
  <c r="J125" i="119"/>
  <c r="I124" i="119"/>
  <c r="J121" i="119"/>
  <c r="I120" i="119"/>
  <c r="H119" i="119"/>
  <c r="J117" i="119"/>
  <c r="I116" i="119"/>
  <c r="H115" i="119"/>
  <c r="J113" i="119"/>
  <c r="I171" i="119"/>
  <c r="H170" i="119"/>
  <c r="I166" i="119"/>
  <c r="J164" i="119"/>
  <c r="I156" i="119"/>
  <c r="I153" i="119"/>
  <c r="J151" i="119"/>
  <c r="I150" i="119"/>
  <c r="H148" i="119"/>
  <c r="I145" i="119"/>
  <c r="J138" i="119"/>
  <c r="H137" i="119"/>
  <c r="J130" i="119"/>
  <c r="I129" i="119"/>
  <c r="H128" i="119"/>
  <c r="J126" i="119"/>
  <c r="I125" i="119"/>
  <c r="H124" i="119"/>
  <c r="J122" i="119"/>
  <c r="I121" i="119"/>
  <c r="H120" i="119"/>
  <c r="J118" i="119"/>
  <c r="I117" i="119"/>
  <c r="H116" i="119"/>
  <c r="J114" i="119"/>
  <c r="I182" i="119"/>
  <c r="H169" i="119"/>
  <c r="J155" i="119"/>
  <c r="J146" i="119"/>
  <c r="J142" i="119"/>
  <c r="I133" i="119"/>
  <c r="I130" i="119"/>
  <c r="J128" i="119"/>
  <c r="I127" i="119"/>
  <c r="H125" i="119"/>
  <c r="H122" i="119"/>
  <c r="J115" i="119"/>
  <c r="H114" i="119"/>
  <c r="I113" i="119"/>
  <c r="J112" i="119"/>
  <c r="I111" i="119"/>
  <c r="J108" i="119"/>
  <c r="I107" i="119"/>
  <c r="J104" i="119"/>
  <c r="I103" i="119"/>
  <c r="H102" i="119"/>
  <c r="J100" i="119"/>
  <c r="I99" i="119"/>
  <c r="H98" i="119"/>
  <c r="J96" i="119"/>
  <c r="I95" i="119"/>
  <c r="H94" i="119"/>
  <c r="J92" i="119"/>
  <c r="I91" i="119"/>
  <c r="H90" i="119"/>
  <c r="J88" i="119"/>
  <c r="I87" i="119"/>
  <c r="H86" i="119"/>
  <c r="J84" i="119"/>
  <c r="I83" i="119"/>
  <c r="H82" i="119"/>
  <c r="J80" i="119"/>
  <c r="I79" i="119"/>
  <c r="H78" i="119"/>
  <c r="J76" i="119"/>
  <c r="I75" i="119"/>
  <c r="H74" i="119"/>
  <c r="J72" i="119"/>
  <c r="I71" i="119"/>
  <c r="H70" i="119"/>
  <c r="J68" i="119"/>
  <c r="I67" i="119"/>
  <c r="J64" i="119"/>
  <c r="I63" i="119"/>
  <c r="H62" i="119"/>
  <c r="I163" i="119"/>
  <c r="J154" i="119"/>
  <c r="I146" i="119"/>
  <c r="H145" i="119"/>
  <c r="I141" i="119"/>
  <c r="H133" i="119"/>
  <c r="J131" i="119"/>
  <c r="H130" i="119"/>
  <c r="H121" i="119"/>
  <c r="I118" i="119"/>
  <c r="J116" i="119"/>
  <c r="I115" i="119"/>
  <c r="H113" i="119"/>
  <c r="I112" i="119"/>
  <c r="H111" i="119"/>
  <c r="J109" i="119"/>
  <c r="I108" i="119"/>
  <c r="H107" i="119"/>
  <c r="J105" i="119"/>
  <c r="I104" i="119"/>
  <c r="H103" i="119"/>
  <c r="J101" i="119"/>
  <c r="I100" i="119"/>
  <c r="H99" i="119"/>
  <c r="J97" i="119"/>
  <c r="I96" i="119"/>
  <c r="H95" i="119"/>
  <c r="I92" i="119"/>
  <c r="H91" i="119"/>
  <c r="J89" i="119"/>
  <c r="I88" i="119"/>
  <c r="H87" i="119"/>
  <c r="J85" i="119"/>
  <c r="I84" i="119"/>
  <c r="H83" i="119"/>
  <c r="J81" i="119"/>
  <c r="I80" i="119"/>
  <c r="H79" i="119"/>
  <c r="I76" i="119"/>
  <c r="H75" i="119"/>
  <c r="J73" i="119"/>
  <c r="I72" i="119"/>
  <c r="H71" i="119"/>
  <c r="H152" i="119"/>
  <c r="I131" i="119"/>
  <c r="H129" i="119"/>
  <c r="I122" i="119"/>
  <c r="J120" i="119"/>
  <c r="H112" i="119"/>
  <c r="H109" i="119"/>
  <c r="I105" i="119"/>
  <c r="J103" i="119"/>
  <c r="I102" i="119"/>
  <c r="H100" i="119"/>
  <c r="I97" i="119"/>
  <c r="J95" i="119"/>
  <c r="I94" i="119"/>
  <c r="J86" i="119"/>
  <c r="H85" i="119"/>
  <c r="J78" i="119"/>
  <c r="J75" i="119"/>
  <c r="I74" i="119"/>
  <c r="H72" i="119"/>
  <c r="I70" i="119"/>
  <c r="J69" i="119"/>
  <c r="H65" i="119"/>
  <c r="H64" i="119"/>
  <c r="H63" i="119"/>
  <c r="J62" i="119"/>
  <c r="I60" i="119"/>
  <c r="H59" i="119"/>
  <c r="J57" i="119"/>
  <c r="I56" i="119"/>
  <c r="H55" i="119"/>
  <c r="J53" i="119"/>
  <c r="I52" i="119"/>
  <c r="H51" i="119"/>
  <c r="I48" i="119"/>
  <c r="H47" i="119"/>
  <c r="J45" i="119"/>
  <c r="I44" i="119"/>
  <c r="H43" i="119"/>
  <c r="J41" i="119"/>
  <c r="I40" i="119"/>
  <c r="H39" i="119"/>
  <c r="J37" i="119"/>
  <c r="I36" i="119"/>
  <c r="H35" i="119"/>
  <c r="J33" i="119"/>
  <c r="I32" i="119"/>
  <c r="H31" i="119"/>
  <c r="H30" i="119"/>
  <c r="H163" i="119"/>
  <c r="J147" i="119"/>
  <c r="H136" i="119"/>
  <c r="J127" i="119"/>
  <c r="J119" i="119"/>
  <c r="H108" i="119"/>
  <c r="H105" i="119"/>
  <c r="J98" i="119"/>
  <c r="H97" i="119"/>
  <c r="H92" i="119"/>
  <c r="I89" i="119"/>
  <c r="J87" i="119"/>
  <c r="I86" i="119"/>
  <c r="H84" i="119"/>
  <c r="I81" i="119"/>
  <c r="J79" i="119"/>
  <c r="I78" i="119"/>
  <c r="I69" i="119"/>
  <c r="I68" i="119"/>
  <c r="J67" i="119"/>
  <c r="I62" i="119"/>
  <c r="J61" i="119"/>
  <c r="H60" i="119"/>
  <c r="J58" i="119"/>
  <c r="I57" i="119"/>
  <c r="H56" i="119"/>
  <c r="J54" i="119"/>
  <c r="I53" i="119"/>
  <c r="H52" i="119"/>
  <c r="J50" i="119"/>
  <c r="H48" i="119"/>
  <c r="J46" i="119"/>
  <c r="I45" i="119"/>
  <c r="H44" i="119"/>
  <c r="J42" i="119"/>
  <c r="I41" i="119"/>
  <c r="H40" i="119"/>
  <c r="J38" i="119"/>
  <c r="I37" i="119"/>
  <c r="H36" i="119"/>
  <c r="J34" i="119"/>
  <c r="I33" i="119"/>
  <c r="H32" i="119"/>
  <c r="J29" i="119"/>
  <c r="J28" i="119"/>
  <c r="J26" i="119"/>
  <c r="I28" i="119"/>
  <c r="H23" i="119"/>
  <c r="H34" i="119"/>
  <c r="J43" i="119"/>
  <c r="I55" i="119"/>
  <c r="I58" i="119"/>
  <c r="I64" i="119"/>
  <c r="H68" i="119"/>
  <c r="J74" i="119"/>
  <c r="J102" i="119"/>
  <c r="J107" i="119"/>
  <c r="I126" i="119"/>
  <c r="I149" i="119"/>
  <c r="I11" i="119"/>
  <c r="J12" i="119"/>
  <c r="H14" i="119"/>
  <c r="I15" i="119"/>
  <c r="J16" i="119"/>
  <c r="H18" i="119"/>
  <c r="I19" i="119"/>
  <c r="J20" i="119"/>
  <c r="H22" i="119"/>
  <c r="I23" i="119"/>
  <c r="J25" i="119"/>
  <c r="I30" i="119"/>
  <c r="I31" i="119"/>
  <c r="J32" i="119"/>
  <c r="I34" i="119"/>
  <c r="H37" i="119"/>
  <c r="I39" i="119"/>
  <c r="J40" i="119"/>
  <c r="I42" i="119"/>
  <c r="H45" i="119"/>
  <c r="I47" i="119"/>
  <c r="J48" i="119"/>
  <c r="H54" i="119"/>
  <c r="J55" i="119"/>
  <c r="H69" i="119"/>
  <c r="J83" i="119"/>
  <c r="I85" i="119"/>
  <c r="H88" i="119"/>
  <c r="H89" i="119"/>
  <c r="I90" i="119"/>
  <c r="J94" i="119"/>
  <c r="H96" i="119"/>
  <c r="I98" i="119"/>
  <c r="J139" i="119"/>
  <c r="H153" i="119"/>
  <c r="J161" i="119"/>
  <c r="I25" i="119"/>
  <c r="J27" i="119"/>
  <c r="J35" i="119"/>
  <c r="H42" i="119"/>
  <c r="I50" i="119"/>
  <c r="H53" i="119"/>
  <c r="J56" i="119"/>
  <c r="I61" i="119"/>
  <c r="H76" i="119"/>
  <c r="J82" i="119"/>
  <c r="H104" i="119"/>
  <c r="I109" i="119"/>
  <c r="I114" i="119"/>
  <c r="H118" i="119"/>
  <c r="I119" i="119"/>
  <c r="H9" i="119"/>
  <c r="J11" i="119"/>
  <c r="H13" i="119"/>
  <c r="I14" i="119"/>
  <c r="J15" i="119"/>
  <c r="H17" i="119"/>
  <c r="I18" i="119"/>
  <c r="J19" i="119"/>
  <c r="H21" i="119"/>
  <c r="I22" i="119"/>
  <c r="J23" i="119"/>
  <c r="H26" i="119"/>
  <c r="H27" i="119"/>
  <c r="H29" i="119"/>
  <c r="J30" i="119"/>
  <c r="J31" i="119"/>
  <c r="H38" i="119"/>
  <c r="J39" i="119"/>
  <c r="H46" i="119"/>
  <c r="J47" i="119"/>
  <c r="I51" i="119"/>
  <c r="J52" i="119"/>
  <c r="I54" i="119"/>
  <c r="H57" i="119"/>
  <c r="I59" i="119"/>
  <c r="J60" i="119"/>
  <c r="J63" i="119"/>
  <c r="I65" i="119"/>
  <c r="H67" i="119"/>
  <c r="J70" i="119"/>
  <c r="J71" i="119"/>
  <c r="H73" i="119"/>
  <c r="J90" i="119"/>
  <c r="J99" i="119"/>
  <c r="H101" i="119"/>
  <c r="J111" i="119"/>
  <c r="H141" i="119"/>
  <c r="I154" i="119"/>
  <c r="R182" i="117" l="1"/>
  <c r="Q182" i="117"/>
  <c r="P182" i="117"/>
  <c r="N182" i="117"/>
  <c r="M182" i="117"/>
  <c r="L182" i="117"/>
  <c r="R181" i="117"/>
  <c r="Q181" i="117"/>
  <c r="P181" i="117"/>
  <c r="N181" i="117"/>
  <c r="M181" i="117"/>
  <c r="L181" i="117"/>
  <c r="R180" i="117"/>
  <c r="Q180" i="117"/>
  <c r="P180" i="117"/>
  <c r="N180" i="117"/>
  <c r="M180" i="117"/>
  <c r="L180" i="117"/>
  <c r="R179" i="117"/>
  <c r="Q179" i="117"/>
  <c r="P179" i="117"/>
  <c r="N179" i="117"/>
  <c r="M179" i="117"/>
  <c r="L179" i="117"/>
  <c r="R178" i="117"/>
  <c r="Q178" i="117"/>
  <c r="P178" i="117"/>
  <c r="N178" i="117"/>
  <c r="M178" i="117"/>
  <c r="L178" i="117"/>
  <c r="R177" i="117"/>
  <c r="Q177" i="117"/>
  <c r="P177" i="117"/>
  <c r="N177" i="117"/>
  <c r="M177" i="117"/>
  <c r="L177" i="117"/>
  <c r="R176" i="117"/>
  <c r="Q176" i="117"/>
  <c r="P176" i="117"/>
  <c r="N176" i="117"/>
  <c r="M176" i="117"/>
  <c r="L176" i="117"/>
  <c r="R175" i="117"/>
  <c r="Q175" i="117"/>
  <c r="P175" i="117"/>
  <c r="N175" i="117"/>
  <c r="M175" i="117"/>
  <c r="L175" i="117"/>
  <c r="R174" i="117"/>
  <c r="Q174" i="117"/>
  <c r="P174" i="117"/>
  <c r="N174" i="117"/>
  <c r="M174" i="117"/>
  <c r="L174" i="117"/>
  <c r="R173" i="117"/>
  <c r="Q173" i="117"/>
  <c r="P173" i="117"/>
  <c r="N173" i="117"/>
  <c r="M173" i="117"/>
  <c r="L173" i="117"/>
  <c r="R172" i="117"/>
  <c r="Q172" i="117"/>
  <c r="P172" i="117"/>
  <c r="N172" i="117"/>
  <c r="M172" i="117"/>
  <c r="L172" i="117"/>
  <c r="R171" i="117"/>
  <c r="Q171" i="117"/>
  <c r="P171" i="117"/>
  <c r="N171" i="117"/>
  <c r="M171" i="117"/>
  <c r="L171" i="117"/>
  <c r="R170" i="117"/>
  <c r="Q170" i="117"/>
  <c r="P170" i="117"/>
  <c r="N170" i="117"/>
  <c r="M170" i="117"/>
  <c r="L170" i="117"/>
  <c r="R169" i="117"/>
  <c r="Q169" i="117"/>
  <c r="P169" i="117"/>
  <c r="N169" i="117"/>
  <c r="M169" i="117"/>
  <c r="L169" i="117"/>
  <c r="R168" i="117"/>
  <c r="Q168" i="117"/>
  <c r="P168" i="117"/>
  <c r="N168" i="117"/>
  <c r="M168" i="117"/>
  <c r="L168" i="117"/>
  <c r="R167" i="117"/>
  <c r="Q167" i="117"/>
  <c r="P167" i="117"/>
  <c r="N167" i="117"/>
  <c r="M167" i="117"/>
  <c r="L167" i="117"/>
  <c r="R166" i="117"/>
  <c r="Q166" i="117"/>
  <c r="P166" i="117"/>
  <c r="N166" i="117"/>
  <c r="M166" i="117"/>
  <c r="L166" i="117"/>
  <c r="R164" i="117"/>
  <c r="Q164" i="117"/>
  <c r="P164" i="117"/>
  <c r="N164" i="117"/>
  <c r="M164" i="117"/>
  <c r="L164" i="117"/>
  <c r="R163" i="117"/>
  <c r="Q163" i="117"/>
  <c r="P163" i="117"/>
  <c r="N163" i="117"/>
  <c r="M163" i="117"/>
  <c r="L163" i="117"/>
  <c r="R162" i="117"/>
  <c r="Q162" i="117"/>
  <c r="P162" i="117"/>
  <c r="N162" i="117"/>
  <c r="M162" i="117"/>
  <c r="L162" i="117"/>
  <c r="R161" i="117"/>
  <c r="Q161" i="117"/>
  <c r="P161" i="117"/>
  <c r="N161" i="117"/>
  <c r="M161" i="117"/>
  <c r="L161" i="117"/>
  <c r="R160" i="117"/>
  <c r="Q160" i="117"/>
  <c r="P160" i="117"/>
  <c r="N160" i="117"/>
  <c r="M160" i="117"/>
  <c r="L160" i="117"/>
  <c r="R159" i="117"/>
  <c r="Q159" i="117"/>
  <c r="P159" i="117"/>
  <c r="N159" i="117"/>
  <c r="M159" i="117"/>
  <c r="L159" i="117"/>
  <c r="R158" i="117"/>
  <c r="Q158" i="117"/>
  <c r="P158" i="117"/>
  <c r="N158" i="117"/>
  <c r="M158" i="117"/>
  <c r="L158" i="117"/>
  <c r="R157" i="117"/>
  <c r="Q157" i="117"/>
  <c r="P157" i="117"/>
  <c r="N157" i="117"/>
  <c r="M157" i="117"/>
  <c r="L157" i="117"/>
  <c r="R156" i="117"/>
  <c r="Q156" i="117"/>
  <c r="P156" i="117"/>
  <c r="N156" i="117"/>
  <c r="M156" i="117"/>
  <c r="L156" i="117"/>
  <c r="R155" i="117"/>
  <c r="Q155" i="117"/>
  <c r="P155" i="117"/>
  <c r="N155" i="117"/>
  <c r="M155" i="117"/>
  <c r="L155" i="117"/>
  <c r="R154" i="117"/>
  <c r="Q154" i="117"/>
  <c r="P154" i="117"/>
  <c r="N154" i="117"/>
  <c r="M154" i="117"/>
  <c r="L154" i="117"/>
  <c r="R153" i="117"/>
  <c r="Q153" i="117"/>
  <c r="P153" i="117"/>
  <c r="N153" i="117"/>
  <c r="M153" i="117"/>
  <c r="L153" i="117"/>
  <c r="R152" i="117"/>
  <c r="Q152" i="117"/>
  <c r="P152" i="117"/>
  <c r="N152" i="117"/>
  <c r="M152" i="117"/>
  <c r="L152" i="117"/>
  <c r="R151" i="117"/>
  <c r="Q151" i="117"/>
  <c r="P151" i="117"/>
  <c r="N151" i="117"/>
  <c r="M151" i="117"/>
  <c r="L151" i="117"/>
  <c r="R150" i="117"/>
  <c r="Q150" i="117"/>
  <c r="P150" i="117"/>
  <c r="N150" i="117"/>
  <c r="M150" i="117"/>
  <c r="L150" i="117"/>
  <c r="R149" i="117"/>
  <c r="Q149" i="117"/>
  <c r="P149" i="117"/>
  <c r="N149" i="117"/>
  <c r="M149" i="117"/>
  <c r="L149" i="117"/>
  <c r="R148" i="117"/>
  <c r="Q148" i="117"/>
  <c r="P148" i="117"/>
  <c r="N148" i="117"/>
  <c r="M148" i="117"/>
  <c r="L148" i="117"/>
  <c r="R147" i="117"/>
  <c r="Q147" i="117"/>
  <c r="P147" i="117"/>
  <c r="N147" i="117"/>
  <c r="M147" i="117"/>
  <c r="L147" i="117"/>
  <c r="R146" i="117"/>
  <c r="Q146" i="117"/>
  <c r="P146" i="117"/>
  <c r="N146" i="117"/>
  <c r="M146" i="117"/>
  <c r="L146" i="117"/>
  <c r="R145" i="117"/>
  <c r="Q145" i="117"/>
  <c r="P145" i="117"/>
  <c r="N145" i="117"/>
  <c r="M145" i="117"/>
  <c r="L145" i="117"/>
  <c r="R143" i="117"/>
  <c r="Q143" i="117"/>
  <c r="P143" i="117"/>
  <c r="N143" i="117"/>
  <c r="M143" i="117"/>
  <c r="L143" i="117"/>
  <c r="R142" i="117"/>
  <c r="Q142" i="117"/>
  <c r="P142" i="117"/>
  <c r="N142" i="117"/>
  <c r="M142" i="117"/>
  <c r="L142" i="117"/>
  <c r="R141" i="117"/>
  <c r="Q141" i="117"/>
  <c r="P141" i="117"/>
  <c r="N141" i="117"/>
  <c r="M141" i="117"/>
  <c r="L141" i="117"/>
  <c r="R140" i="117"/>
  <c r="Q140" i="117"/>
  <c r="P140" i="117"/>
  <c r="N140" i="117"/>
  <c r="M140" i="117"/>
  <c r="L140" i="117"/>
  <c r="R139" i="117"/>
  <c r="Q139" i="117"/>
  <c r="P139" i="117"/>
  <c r="N139" i="117"/>
  <c r="M139" i="117"/>
  <c r="L139" i="117"/>
  <c r="R138" i="117"/>
  <c r="Q138" i="117"/>
  <c r="P138" i="117"/>
  <c r="N138" i="117"/>
  <c r="M138" i="117"/>
  <c r="L138" i="117"/>
  <c r="R137" i="117"/>
  <c r="Q137" i="117"/>
  <c r="P137" i="117"/>
  <c r="N137" i="117"/>
  <c r="M137" i="117"/>
  <c r="L137" i="117"/>
  <c r="R136" i="117"/>
  <c r="Q136" i="117"/>
  <c r="P136" i="117"/>
  <c r="N136" i="117"/>
  <c r="M136" i="117"/>
  <c r="L136" i="117"/>
  <c r="R135" i="117"/>
  <c r="Q135" i="117"/>
  <c r="P135" i="117"/>
  <c r="N135" i="117"/>
  <c r="M135" i="117"/>
  <c r="L135" i="117"/>
  <c r="R134" i="117"/>
  <c r="Q134" i="117"/>
  <c r="P134" i="117"/>
  <c r="N134" i="117"/>
  <c r="M134" i="117"/>
  <c r="L134" i="117"/>
  <c r="R133" i="117"/>
  <c r="Q133" i="117"/>
  <c r="P133" i="117"/>
  <c r="N133" i="117"/>
  <c r="M133" i="117"/>
  <c r="L133" i="117"/>
  <c r="R132" i="117"/>
  <c r="Q132" i="117"/>
  <c r="P132" i="117"/>
  <c r="N132" i="117"/>
  <c r="M132" i="117"/>
  <c r="L132" i="117"/>
  <c r="R131" i="117"/>
  <c r="Q131" i="117"/>
  <c r="P131" i="117"/>
  <c r="N131" i="117"/>
  <c r="M131" i="117"/>
  <c r="L131" i="117"/>
  <c r="R130" i="117"/>
  <c r="Q130" i="117"/>
  <c r="P130" i="117"/>
  <c r="N130" i="117"/>
  <c r="M130" i="117"/>
  <c r="L130" i="117"/>
  <c r="R129" i="117"/>
  <c r="Q129" i="117"/>
  <c r="P129" i="117"/>
  <c r="N129" i="117"/>
  <c r="M129" i="117"/>
  <c r="L129" i="117"/>
  <c r="R128" i="117"/>
  <c r="Q128" i="117"/>
  <c r="P128" i="117"/>
  <c r="N128" i="117"/>
  <c r="M128" i="117"/>
  <c r="L128" i="117"/>
  <c r="R127" i="117"/>
  <c r="Q127" i="117"/>
  <c r="P127" i="117"/>
  <c r="N127" i="117"/>
  <c r="M127" i="117"/>
  <c r="L127" i="117"/>
  <c r="R126" i="117"/>
  <c r="Q126" i="117"/>
  <c r="P126" i="117"/>
  <c r="N126" i="117"/>
  <c r="M126" i="117"/>
  <c r="L126" i="117"/>
  <c r="R125" i="117"/>
  <c r="Q125" i="117"/>
  <c r="P125" i="117"/>
  <c r="N125" i="117"/>
  <c r="M125" i="117"/>
  <c r="L125" i="117"/>
  <c r="R124" i="117"/>
  <c r="Q124" i="117"/>
  <c r="P124" i="117"/>
  <c r="N124" i="117"/>
  <c r="M124" i="117"/>
  <c r="L124" i="117"/>
  <c r="R122" i="117"/>
  <c r="Q122" i="117"/>
  <c r="P122" i="117"/>
  <c r="N122" i="117"/>
  <c r="M122" i="117"/>
  <c r="L122" i="117"/>
  <c r="R121" i="117"/>
  <c r="Q121" i="117"/>
  <c r="P121" i="117"/>
  <c r="N121" i="117"/>
  <c r="M121" i="117"/>
  <c r="L121" i="117"/>
  <c r="R120" i="117"/>
  <c r="Q120" i="117"/>
  <c r="P120" i="117"/>
  <c r="N120" i="117"/>
  <c r="M120" i="117"/>
  <c r="L120" i="117"/>
  <c r="R119" i="117"/>
  <c r="Q119" i="117"/>
  <c r="P119" i="117"/>
  <c r="N119" i="117"/>
  <c r="M119" i="117"/>
  <c r="L119" i="117"/>
  <c r="R118" i="117"/>
  <c r="Q118" i="117"/>
  <c r="P118" i="117"/>
  <c r="N118" i="117"/>
  <c r="M118" i="117"/>
  <c r="L118" i="117"/>
  <c r="R117" i="117"/>
  <c r="Q117" i="117"/>
  <c r="P117" i="117"/>
  <c r="N117" i="117"/>
  <c r="M117" i="117"/>
  <c r="L117" i="117"/>
  <c r="R116" i="117"/>
  <c r="Q116" i="117"/>
  <c r="P116" i="117"/>
  <c r="N116" i="117"/>
  <c r="M116" i="117"/>
  <c r="L116" i="117"/>
  <c r="R115" i="117"/>
  <c r="Q115" i="117"/>
  <c r="P115" i="117"/>
  <c r="N115" i="117"/>
  <c r="M115" i="117"/>
  <c r="L115" i="117"/>
  <c r="R114" i="117"/>
  <c r="Q114" i="117"/>
  <c r="P114" i="117"/>
  <c r="N114" i="117"/>
  <c r="M114" i="117"/>
  <c r="L114" i="117"/>
  <c r="R113" i="117"/>
  <c r="Q113" i="117"/>
  <c r="P113" i="117"/>
  <c r="N113" i="117"/>
  <c r="M113" i="117"/>
  <c r="L113" i="117"/>
  <c r="R112" i="117"/>
  <c r="Q112" i="117"/>
  <c r="P112" i="117"/>
  <c r="N112" i="117"/>
  <c r="M112" i="117"/>
  <c r="L112" i="117"/>
  <c r="R111" i="117"/>
  <c r="Q111" i="117"/>
  <c r="P111" i="117"/>
  <c r="N111" i="117"/>
  <c r="M111" i="117"/>
  <c r="L111" i="117"/>
  <c r="R110" i="117"/>
  <c r="Q110" i="117"/>
  <c r="P110" i="117"/>
  <c r="N110" i="117"/>
  <c r="M110" i="117"/>
  <c r="L110" i="117"/>
  <c r="R109" i="117"/>
  <c r="Q109" i="117"/>
  <c r="P109" i="117"/>
  <c r="N109" i="117"/>
  <c r="M109" i="117"/>
  <c r="L109" i="117"/>
  <c r="R108" i="117"/>
  <c r="Q108" i="117"/>
  <c r="P108" i="117"/>
  <c r="N108" i="117"/>
  <c r="M108" i="117"/>
  <c r="L108" i="117"/>
  <c r="R107" i="117"/>
  <c r="Q107" i="117"/>
  <c r="P107" i="117"/>
  <c r="N107" i="117"/>
  <c r="M107" i="117"/>
  <c r="L107" i="117"/>
  <c r="R105" i="117"/>
  <c r="Q105" i="117"/>
  <c r="P105" i="117"/>
  <c r="N105" i="117"/>
  <c r="M105" i="117"/>
  <c r="L105" i="117"/>
  <c r="R104" i="117"/>
  <c r="Q104" i="117"/>
  <c r="P104" i="117"/>
  <c r="N104" i="117"/>
  <c r="M104" i="117"/>
  <c r="L104" i="117"/>
  <c r="R103" i="117"/>
  <c r="Q103" i="117"/>
  <c r="P103" i="117"/>
  <c r="N103" i="117"/>
  <c r="M103" i="117"/>
  <c r="L103" i="117"/>
  <c r="R102" i="117"/>
  <c r="Q102" i="117"/>
  <c r="P102" i="117"/>
  <c r="N102" i="117"/>
  <c r="M102" i="117"/>
  <c r="L102" i="117"/>
  <c r="R101" i="117"/>
  <c r="Q101" i="117"/>
  <c r="P101" i="117"/>
  <c r="N101" i="117"/>
  <c r="M101" i="117"/>
  <c r="L101" i="117"/>
  <c r="R100" i="117"/>
  <c r="Q100" i="117"/>
  <c r="P100" i="117"/>
  <c r="N100" i="117"/>
  <c r="M100" i="117"/>
  <c r="L100" i="117"/>
  <c r="R99" i="117"/>
  <c r="Q99" i="117"/>
  <c r="P99" i="117"/>
  <c r="N99" i="117"/>
  <c r="M99" i="117"/>
  <c r="L99" i="117"/>
  <c r="R98" i="117"/>
  <c r="Q98" i="117"/>
  <c r="P98" i="117"/>
  <c r="N98" i="117"/>
  <c r="M98" i="117"/>
  <c r="L98" i="117"/>
  <c r="R97" i="117"/>
  <c r="Q97" i="117"/>
  <c r="P97" i="117"/>
  <c r="N97" i="117"/>
  <c r="M97" i="117"/>
  <c r="L97" i="117"/>
  <c r="R96" i="117"/>
  <c r="Q96" i="117"/>
  <c r="P96" i="117"/>
  <c r="N96" i="117"/>
  <c r="M96" i="117"/>
  <c r="L96" i="117"/>
  <c r="R95" i="117"/>
  <c r="Q95" i="117"/>
  <c r="P95" i="117"/>
  <c r="N95" i="117"/>
  <c r="M95" i="117"/>
  <c r="L95" i="117"/>
  <c r="R94" i="117"/>
  <c r="Q94" i="117"/>
  <c r="P94" i="117"/>
  <c r="N94" i="117"/>
  <c r="M94" i="117"/>
  <c r="L94" i="117"/>
  <c r="R92" i="117"/>
  <c r="Q92" i="117"/>
  <c r="P92" i="117"/>
  <c r="N92" i="117"/>
  <c r="M92" i="117"/>
  <c r="L92" i="117"/>
  <c r="R91" i="117"/>
  <c r="Q91" i="117"/>
  <c r="P91" i="117"/>
  <c r="N91" i="117"/>
  <c r="M91" i="117"/>
  <c r="L91" i="117"/>
  <c r="R90" i="117"/>
  <c r="Q90" i="117"/>
  <c r="P90" i="117"/>
  <c r="N90" i="117"/>
  <c r="M90" i="117"/>
  <c r="L90" i="117"/>
  <c r="R89" i="117"/>
  <c r="Q89" i="117"/>
  <c r="P89" i="117"/>
  <c r="N89" i="117"/>
  <c r="M89" i="117"/>
  <c r="L89" i="117"/>
  <c r="R88" i="117"/>
  <c r="Q88" i="117"/>
  <c r="P88" i="117"/>
  <c r="N88" i="117"/>
  <c r="M88" i="117"/>
  <c r="L88" i="117"/>
  <c r="R87" i="117"/>
  <c r="Q87" i="117"/>
  <c r="P87" i="117"/>
  <c r="N87" i="117"/>
  <c r="M87" i="117"/>
  <c r="L87" i="117"/>
  <c r="R86" i="117"/>
  <c r="Q86" i="117"/>
  <c r="P86" i="117"/>
  <c r="N86" i="117"/>
  <c r="M86" i="117"/>
  <c r="L86" i="117"/>
  <c r="R85" i="117"/>
  <c r="Q85" i="117"/>
  <c r="P85" i="117"/>
  <c r="N85" i="117"/>
  <c r="M85" i="117"/>
  <c r="L85" i="117"/>
  <c r="R84" i="117"/>
  <c r="Q84" i="117"/>
  <c r="P84" i="117"/>
  <c r="N84" i="117"/>
  <c r="M84" i="117"/>
  <c r="L84" i="117"/>
  <c r="R83" i="117"/>
  <c r="Q83" i="117"/>
  <c r="P83" i="117"/>
  <c r="N83" i="117"/>
  <c r="M83" i="117"/>
  <c r="L83" i="117"/>
  <c r="R82" i="117"/>
  <c r="Q82" i="117"/>
  <c r="P82" i="117"/>
  <c r="N82" i="117"/>
  <c r="M82" i="117"/>
  <c r="L82" i="117"/>
  <c r="R81" i="117"/>
  <c r="Q81" i="117"/>
  <c r="P81" i="117"/>
  <c r="N81" i="117"/>
  <c r="M81" i="117"/>
  <c r="L81" i="117"/>
  <c r="R80" i="117"/>
  <c r="Q80" i="117"/>
  <c r="P80" i="117"/>
  <c r="N80" i="117"/>
  <c r="M80" i="117"/>
  <c r="L80" i="117"/>
  <c r="R79" i="117"/>
  <c r="Q79" i="117"/>
  <c r="P79" i="117"/>
  <c r="N79" i="117"/>
  <c r="M79" i="117"/>
  <c r="L79" i="117"/>
  <c r="R78" i="117"/>
  <c r="Q78" i="117"/>
  <c r="P78" i="117"/>
  <c r="N78" i="117"/>
  <c r="M78" i="117"/>
  <c r="L78" i="117"/>
  <c r="R76" i="117"/>
  <c r="Q76" i="117"/>
  <c r="P76" i="117"/>
  <c r="N76" i="117"/>
  <c r="M76" i="117"/>
  <c r="L76" i="117"/>
  <c r="R75" i="117"/>
  <c r="Q75" i="117"/>
  <c r="P75" i="117"/>
  <c r="N75" i="117"/>
  <c r="M75" i="117"/>
  <c r="L75" i="117"/>
  <c r="R74" i="117"/>
  <c r="Q74" i="117"/>
  <c r="P74" i="117"/>
  <c r="N74" i="117"/>
  <c r="M74" i="117"/>
  <c r="L74" i="117"/>
  <c r="R73" i="117"/>
  <c r="Q73" i="117"/>
  <c r="P73" i="117"/>
  <c r="N73" i="117"/>
  <c r="M73" i="117"/>
  <c r="L73" i="117"/>
  <c r="R72" i="117"/>
  <c r="Q72" i="117"/>
  <c r="P72" i="117"/>
  <c r="N72" i="117"/>
  <c r="M72" i="117"/>
  <c r="L72" i="117"/>
  <c r="R71" i="117"/>
  <c r="Q71" i="117"/>
  <c r="P71" i="117"/>
  <c r="N71" i="117"/>
  <c r="M71" i="117"/>
  <c r="L71" i="117"/>
  <c r="R70" i="117"/>
  <c r="Q70" i="117"/>
  <c r="P70" i="117"/>
  <c r="N70" i="117"/>
  <c r="M70" i="117"/>
  <c r="L70" i="117"/>
  <c r="R69" i="117"/>
  <c r="Q69" i="117"/>
  <c r="P69" i="117"/>
  <c r="N69" i="117"/>
  <c r="M69" i="117"/>
  <c r="L69" i="117"/>
  <c r="R68" i="117"/>
  <c r="Q68" i="117"/>
  <c r="P68" i="117"/>
  <c r="N68" i="117"/>
  <c r="M68" i="117"/>
  <c r="L68" i="117"/>
  <c r="R67" i="117"/>
  <c r="Q67" i="117"/>
  <c r="P67" i="117"/>
  <c r="N67" i="117"/>
  <c r="M67" i="117"/>
  <c r="L67" i="117"/>
  <c r="R65" i="117"/>
  <c r="Q65" i="117"/>
  <c r="P65" i="117"/>
  <c r="N65" i="117"/>
  <c r="M65" i="117"/>
  <c r="L65" i="117"/>
  <c r="R64" i="117"/>
  <c r="Q64" i="117"/>
  <c r="P64" i="117"/>
  <c r="N64" i="117"/>
  <c r="M64" i="117"/>
  <c r="L64" i="117"/>
  <c r="R63" i="117"/>
  <c r="Q63" i="117"/>
  <c r="P63" i="117"/>
  <c r="N63" i="117"/>
  <c r="M63" i="117"/>
  <c r="L63" i="117"/>
  <c r="R62" i="117"/>
  <c r="Q62" i="117"/>
  <c r="P62" i="117"/>
  <c r="N62" i="117"/>
  <c r="M62" i="117"/>
  <c r="L62" i="117"/>
  <c r="R61" i="117"/>
  <c r="Q61" i="117"/>
  <c r="P61" i="117"/>
  <c r="N61" i="117"/>
  <c r="M61" i="117"/>
  <c r="L61" i="117"/>
  <c r="R60" i="117"/>
  <c r="Q60" i="117"/>
  <c r="P60" i="117"/>
  <c r="N60" i="117"/>
  <c r="M60" i="117"/>
  <c r="L60" i="117"/>
  <c r="R59" i="117"/>
  <c r="Q59" i="117"/>
  <c r="P59" i="117"/>
  <c r="N59" i="117"/>
  <c r="M59" i="117"/>
  <c r="L59" i="117"/>
  <c r="R58" i="117"/>
  <c r="Q58" i="117"/>
  <c r="P58" i="117"/>
  <c r="N58" i="117"/>
  <c r="M58" i="117"/>
  <c r="L58" i="117"/>
  <c r="R57" i="117"/>
  <c r="Q57" i="117"/>
  <c r="P57" i="117"/>
  <c r="N57" i="117"/>
  <c r="M57" i="117"/>
  <c r="L57" i="117"/>
  <c r="R56" i="117"/>
  <c r="Q56" i="117"/>
  <c r="P56" i="117"/>
  <c r="N56" i="117"/>
  <c r="M56" i="117"/>
  <c r="L56" i="117"/>
  <c r="R55" i="117"/>
  <c r="Q55" i="117"/>
  <c r="P55" i="117"/>
  <c r="N55" i="117"/>
  <c r="M55" i="117"/>
  <c r="L55" i="117"/>
  <c r="R54" i="117"/>
  <c r="Q54" i="117"/>
  <c r="P54" i="117"/>
  <c r="N54" i="117"/>
  <c r="M54" i="117"/>
  <c r="L54" i="117"/>
  <c r="R53" i="117"/>
  <c r="Q53" i="117"/>
  <c r="P53" i="117"/>
  <c r="N53" i="117"/>
  <c r="M53" i="117"/>
  <c r="L53" i="117"/>
  <c r="R52" i="117"/>
  <c r="Q52" i="117"/>
  <c r="P52" i="117"/>
  <c r="N52" i="117"/>
  <c r="M52" i="117"/>
  <c r="L52" i="117"/>
  <c r="R51" i="117"/>
  <c r="Q51" i="117"/>
  <c r="P51" i="117"/>
  <c r="N51" i="117"/>
  <c r="M51" i="117"/>
  <c r="L51" i="117"/>
  <c r="R50" i="117"/>
  <c r="Q50" i="117"/>
  <c r="P50" i="117"/>
  <c r="N50" i="117"/>
  <c r="M50" i="117"/>
  <c r="L50" i="117"/>
  <c r="R48" i="117"/>
  <c r="Q48" i="117"/>
  <c r="P48" i="117"/>
  <c r="N48" i="117"/>
  <c r="M48" i="117"/>
  <c r="L48" i="117"/>
  <c r="R47" i="117"/>
  <c r="Q47" i="117"/>
  <c r="P47" i="117"/>
  <c r="N47" i="117"/>
  <c r="M47" i="117"/>
  <c r="L47" i="117"/>
  <c r="R46" i="117"/>
  <c r="Q46" i="117"/>
  <c r="P46" i="117"/>
  <c r="N46" i="117"/>
  <c r="M46" i="117"/>
  <c r="L46" i="117"/>
  <c r="R45" i="117"/>
  <c r="Q45" i="117"/>
  <c r="P45" i="117"/>
  <c r="N45" i="117"/>
  <c r="M45" i="117"/>
  <c r="L45" i="117"/>
  <c r="R44" i="117"/>
  <c r="Q44" i="117"/>
  <c r="P44" i="117"/>
  <c r="N44" i="117"/>
  <c r="M44" i="117"/>
  <c r="L44" i="117"/>
  <c r="R43" i="117"/>
  <c r="Q43" i="117"/>
  <c r="P43" i="117"/>
  <c r="N43" i="117"/>
  <c r="M43" i="117"/>
  <c r="L43" i="117"/>
  <c r="R42" i="117"/>
  <c r="Q42" i="117"/>
  <c r="P42" i="117"/>
  <c r="N42" i="117"/>
  <c r="M42" i="117"/>
  <c r="L42" i="117"/>
  <c r="R41" i="117"/>
  <c r="Q41" i="117"/>
  <c r="P41" i="117"/>
  <c r="N41" i="117"/>
  <c r="M41" i="117"/>
  <c r="L41" i="117"/>
  <c r="R40" i="117"/>
  <c r="Q40" i="117"/>
  <c r="P40" i="117"/>
  <c r="N40" i="117"/>
  <c r="M40" i="117"/>
  <c r="L40" i="117"/>
  <c r="R39" i="117"/>
  <c r="Q39" i="117"/>
  <c r="P39" i="117"/>
  <c r="N39" i="117"/>
  <c r="M39" i="117"/>
  <c r="L39" i="117"/>
  <c r="R38" i="117"/>
  <c r="Q38" i="117"/>
  <c r="P38" i="117"/>
  <c r="N38" i="117"/>
  <c r="M38" i="117"/>
  <c r="L38" i="117"/>
  <c r="R37" i="117"/>
  <c r="Q37" i="117"/>
  <c r="P37" i="117"/>
  <c r="N37" i="117"/>
  <c r="M37" i="117"/>
  <c r="L37" i="117"/>
  <c r="R36" i="117"/>
  <c r="Q36" i="117"/>
  <c r="P36" i="117"/>
  <c r="N36" i="117"/>
  <c r="M36" i="117"/>
  <c r="L36" i="117"/>
  <c r="R35" i="117"/>
  <c r="Q35" i="117"/>
  <c r="P35" i="117"/>
  <c r="N35" i="117"/>
  <c r="M35" i="117"/>
  <c r="L35" i="117"/>
  <c r="R34" i="117"/>
  <c r="Q34" i="117"/>
  <c r="P34" i="117"/>
  <c r="N34" i="117"/>
  <c r="M34" i="117"/>
  <c r="L34" i="117"/>
  <c r="R33" i="117"/>
  <c r="Q33" i="117"/>
  <c r="P33" i="117"/>
  <c r="N33" i="117"/>
  <c r="M33" i="117"/>
  <c r="L33" i="117"/>
  <c r="R32" i="117"/>
  <c r="Q32" i="117"/>
  <c r="P32" i="117"/>
  <c r="N32" i="117"/>
  <c r="M32" i="117"/>
  <c r="L32" i="117"/>
  <c r="R31" i="117"/>
  <c r="Q31" i="117"/>
  <c r="P31" i="117"/>
  <c r="N31" i="117"/>
  <c r="M31" i="117"/>
  <c r="L31" i="117"/>
  <c r="AE30" i="117"/>
  <c r="R30" i="117"/>
  <c r="Q30" i="117"/>
  <c r="P30" i="117"/>
  <c r="N30" i="117"/>
  <c r="M30" i="117"/>
  <c r="L30" i="117"/>
  <c r="R29" i="117"/>
  <c r="Q29" i="117"/>
  <c r="P29" i="117"/>
  <c r="N29" i="117"/>
  <c r="M29" i="117"/>
  <c r="L29" i="117"/>
  <c r="AE28" i="117"/>
  <c r="F20" i="117" s="1"/>
  <c r="R28" i="117"/>
  <c r="Q28" i="117"/>
  <c r="P28" i="117"/>
  <c r="N28" i="117"/>
  <c r="M28" i="117"/>
  <c r="L28" i="117"/>
  <c r="R27" i="117"/>
  <c r="Q27" i="117"/>
  <c r="P27" i="117"/>
  <c r="N27" i="117"/>
  <c r="M27" i="117"/>
  <c r="L27" i="117"/>
  <c r="AE26" i="117"/>
  <c r="R26" i="117"/>
  <c r="Q26" i="117"/>
  <c r="P26" i="117"/>
  <c r="N26" i="117"/>
  <c r="M26" i="117"/>
  <c r="L26" i="117"/>
  <c r="R25" i="117"/>
  <c r="Q25" i="117"/>
  <c r="P25" i="117"/>
  <c r="N25" i="117"/>
  <c r="M25" i="117"/>
  <c r="L25" i="117"/>
  <c r="AE24" i="117"/>
  <c r="H36" i="117" s="1"/>
  <c r="R23" i="117"/>
  <c r="Q23" i="117"/>
  <c r="P23" i="117"/>
  <c r="N23" i="117"/>
  <c r="M23" i="117"/>
  <c r="L23" i="117"/>
  <c r="R22" i="117"/>
  <c r="Q22" i="117"/>
  <c r="P22" i="117"/>
  <c r="N22" i="117"/>
  <c r="M22" i="117"/>
  <c r="L22" i="117"/>
  <c r="R21" i="117"/>
  <c r="Q21" i="117"/>
  <c r="P21" i="117"/>
  <c r="N21" i="117"/>
  <c r="M21" i="117"/>
  <c r="L21" i="117"/>
  <c r="R20" i="117"/>
  <c r="Q20" i="117"/>
  <c r="P20" i="117"/>
  <c r="N20" i="117"/>
  <c r="M20" i="117"/>
  <c r="L20" i="117"/>
  <c r="R19" i="117"/>
  <c r="Q19" i="117"/>
  <c r="P19" i="117"/>
  <c r="N19" i="117"/>
  <c r="M19" i="117"/>
  <c r="L19" i="117"/>
  <c r="F19" i="117"/>
  <c r="R18" i="117"/>
  <c r="Q18" i="117"/>
  <c r="P18" i="117"/>
  <c r="N18" i="117"/>
  <c r="M18" i="117"/>
  <c r="L18" i="117"/>
  <c r="R17" i="117"/>
  <c r="Q17" i="117"/>
  <c r="P17" i="117"/>
  <c r="N17" i="117"/>
  <c r="M17" i="117"/>
  <c r="L17" i="117"/>
  <c r="R16" i="117"/>
  <c r="Q16" i="117"/>
  <c r="P16" i="117"/>
  <c r="N16" i="117"/>
  <c r="M16" i="117"/>
  <c r="L16" i="117"/>
  <c r="R15" i="117"/>
  <c r="Q15" i="117"/>
  <c r="P15" i="117"/>
  <c r="N15" i="117"/>
  <c r="M15" i="117"/>
  <c r="L15" i="117"/>
  <c r="F15" i="117"/>
  <c r="R14" i="117"/>
  <c r="Q14" i="117"/>
  <c r="P14" i="117"/>
  <c r="N14" i="117"/>
  <c r="M14" i="117"/>
  <c r="L14" i="117"/>
  <c r="R13" i="117"/>
  <c r="Q13" i="117"/>
  <c r="P13" i="117"/>
  <c r="N13" i="117"/>
  <c r="M13" i="117"/>
  <c r="L13" i="117"/>
  <c r="R12" i="117"/>
  <c r="Q12" i="117"/>
  <c r="P12" i="117"/>
  <c r="N12" i="117"/>
  <c r="M12" i="117"/>
  <c r="L12" i="117"/>
  <c r="F12" i="117"/>
  <c r="R11" i="117"/>
  <c r="Q11" i="117"/>
  <c r="P11" i="117"/>
  <c r="N11" i="117"/>
  <c r="M11" i="117"/>
  <c r="L11" i="117"/>
  <c r="F11" i="117"/>
  <c r="R9" i="117"/>
  <c r="Q9" i="117"/>
  <c r="P9" i="117"/>
  <c r="N9" i="117"/>
  <c r="M9" i="117"/>
  <c r="L9" i="117"/>
  <c r="R8" i="117"/>
  <c r="Q8" i="117"/>
  <c r="P8" i="117"/>
  <c r="O8" i="117"/>
  <c r="N8" i="117"/>
  <c r="M8" i="117"/>
  <c r="L8" i="117"/>
  <c r="P7" i="117"/>
  <c r="L7" i="117"/>
  <c r="H7" i="117"/>
  <c r="F16" i="117" l="1"/>
  <c r="D28" i="117"/>
  <c r="F9" i="117"/>
  <c r="F14" i="117"/>
  <c r="F18" i="117"/>
  <c r="F22" i="117"/>
  <c r="H23" i="117"/>
  <c r="F13" i="117"/>
  <c r="F17" i="117"/>
  <c r="F21" i="117"/>
  <c r="H9" i="117"/>
  <c r="H11" i="117"/>
  <c r="H14" i="117"/>
  <c r="H16" i="117"/>
  <c r="H18" i="117"/>
  <c r="H21" i="117"/>
  <c r="J23" i="117"/>
  <c r="D25" i="117"/>
  <c r="D9" i="117"/>
  <c r="I9" i="117"/>
  <c r="D11" i="117"/>
  <c r="I11" i="117"/>
  <c r="D12" i="117"/>
  <c r="I12" i="117"/>
  <c r="D13" i="117"/>
  <c r="I13" i="117"/>
  <c r="D14" i="117"/>
  <c r="I14" i="117"/>
  <c r="D15" i="117"/>
  <c r="I15" i="117"/>
  <c r="D16" i="117"/>
  <c r="I16" i="117"/>
  <c r="D17" i="117"/>
  <c r="I17" i="117"/>
  <c r="D18" i="117"/>
  <c r="I18" i="117"/>
  <c r="D19" i="117"/>
  <c r="I19" i="117"/>
  <c r="D20" i="117"/>
  <c r="I20" i="117"/>
  <c r="D21" i="117"/>
  <c r="I21" i="117"/>
  <c r="D22" i="117"/>
  <c r="I22" i="117"/>
  <c r="E23" i="117"/>
  <c r="E25" i="117"/>
  <c r="H12" i="117"/>
  <c r="H13" i="117"/>
  <c r="H15" i="117"/>
  <c r="H17" i="117"/>
  <c r="H19" i="117"/>
  <c r="H20" i="117"/>
  <c r="H22" i="117"/>
  <c r="D23" i="117"/>
  <c r="E9" i="117"/>
  <c r="J9" i="117"/>
  <c r="E11" i="117"/>
  <c r="J11" i="117"/>
  <c r="E12" i="117"/>
  <c r="J12" i="117"/>
  <c r="E13" i="117"/>
  <c r="J13" i="117"/>
  <c r="E14" i="117"/>
  <c r="J14" i="117"/>
  <c r="E15" i="117"/>
  <c r="J15" i="117"/>
  <c r="E16" i="117"/>
  <c r="J16" i="117"/>
  <c r="E17" i="117"/>
  <c r="J17" i="117"/>
  <c r="E18" i="117"/>
  <c r="J18" i="117"/>
  <c r="E19" i="117"/>
  <c r="J19" i="117"/>
  <c r="E20" i="117"/>
  <c r="J20" i="117"/>
  <c r="E21" i="117"/>
  <c r="J21" i="117"/>
  <c r="E22" i="117"/>
  <c r="F23" i="117"/>
  <c r="F25" i="117"/>
  <c r="H26" i="117"/>
  <c r="H27" i="117"/>
  <c r="I28" i="117"/>
  <c r="F182" i="117"/>
  <c r="E181" i="117"/>
  <c r="D180" i="117"/>
  <c r="F178" i="117"/>
  <c r="E177" i="117"/>
  <c r="D176" i="117"/>
  <c r="E182" i="117"/>
  <c r="D181" i="117"/>
  <c r="F179" i="117"/>
  <c r="E178" i="117"/>
  <c r="D177" i="117"/>
  <c r="F175" i="117"/>
  <c r="E174" i="117"/>
  <c r="D182" i="117"/>
  <c r="F180" i="117"/>
  <c r="E179" i="117"/>
  <c r="E173" i="117"/>
  <c r="D172" i="117"/>
  <c r="F170" i="117"/>
  <c r="E180" i="117"/>
  <c r="D179" i="117"/>
  <c r="F177" i="117"/>
  <c r="F174" i="117"/>
  <c r="D173" i="117"/>
  <c r="F171" i="117"/>
  <c r="E170" i="117"/>
  <c r="D169" i="117"/>
  <c r="F167" i="117"/>
  <c r="E166" i="117"/>
  <c r="D178" i="117"/>
  <c r="D175" i="117"/>
  <c r="D174" i="117"/>
  <c r="D170" i="117"/>
  <c r="D168" i="117"/>
  <c r="E167" i="117"/>
  <c r="F166" i="117"/>
  <c r="F163" i="117"/>
  <c r="E162" i="117"/>
  <c r="D161" i="117"/>
  <c r="F159" i="117"/>
  <c r="E158" i="117"/>
  <c r="D157" i="117"/>
  <c r="F181" i="117"/>
  <c r="F176" i="117"/>
  <c r="F172" i="117"/>
  <c r="E171" i="117"/>
  <c r="F169" i="117"/>
  <c r="D167" i="117"/>
  <c r="D166" i="117"/>
  <c r="F164" i="117"/>
  <c r="E163" i="117"/>
  <c r="D162" i="117"/>
  <c r="F160" i="117"/>
  <c r="E159" i="117"/>
  <c r="D158" i="117"/>
  <c r="F156" i="117"/>
  <c r="E176" i="117"/>
  <c r="E172" i="117"/>
  <c r="D171" i="117"/>
  <c r="E169" i="117"/>
  <c r="F168" i="117"/>
  <c r="E164" i="117"/>
  <c r="D163" i="117"/>
  <c r="F161" i="117"/>
  <c r="E160" i="117"/>
  <c r="D159" i="117"/>
  <c r="E175" i="117"/>
  <c r="D164" i="117"/>
  <c r="E161" i="117"/>
  <c r="F158" i="117"/>
  <c r="E155" i="117"/>
  <c r="D154" i="117"/>
  <c r="F152" i="117"/>
  <c r="E151" i="117"/>
  <c r="D150" i="117"/>
  <c r="F148" i="117"/>
  <c r="E147" i="117"/>
  <c r="D146" i="117"/>
  <c r="E168" i="117"/>
  <c r="D160" i="117"/>
  <c r="D155" i="117"/>
  <c r="F153" i="117"/>
  <c r="E152" i="117"/>
  <c r="D151" i="117"/>
  <c r="F149" i="117"/>
  <c r="E148" i="117"/>
  <c r="D147" i="117"/>
  <c r="F145" i="117"/>
  <c r="F173" i="117"/>
  <c r="F157" i="117"/>
  <c r="E156" i="117"/>
  <c r="F154" i="117"/>
  <c r="E153" i="117"/>
  <c r="D152" i="117"/>
  <c r="F150" i="117"/>
  <c r="E149" i="117"/>
  <c r="D148" i="117"/>
  <c r="F146" i="117"/>
  <c r="E145" i="117"/>
  <c r="F162" i="117"/>
  <c r="D149" i="117"/>
  <c r="E146" i="117"/>
  <c r="D143" i="117"/>
  <c r="F141" i="117"/>
  <c r="E140" i="117"/>
  <c r="D139" i="117"/>
  <c r="F137" i="117"/>
  <c r="E136" i="117"/>
  <c r="D135" i="117"/>
  <c r="F133" i="117"/>
  <c r="E132" i="117"/>
  <c r="D156" i="117"/>
  <c r="F155" i="117"/>
  <c r="E157" i="117"/>
  <c r="E154" i="117"/>
  <c r="F151" i="117"/>
  <c r="F143" i="117"/>
  <c r="E142" i="117"/>
  <c r="D141" i="117"/>
  <c r="F139" i="117"/>
  <c r="E138" i="117"/>
  <c r="D137" i="117"/>
  <c r="F135" i="117"/>
  <c r="E134" i="117"/>
  <c r="D133" i="117"/>
  <c r="D145" i="117"/>
  <c r="F142" i="117"/>
  <c r="E139" i="117"/>
  <c r="D136" i="117"/>
  <c r="F134" i="117"/>
  <c r="F130" i="117"/>
  <c r="E129" i="117"/>
  <c r="D128" i="117"/>
  <c r="F126" i="117"/>
  <c r="E125" i="117"/>
  <c r="D124" i="117"/>
  <c r="F122" i="117"/>
  <c r="E121" i="117"/>
  <c r="D120" i="117"/>
  <c r="F118" i="117"/>
  <c r="E117" i="117"/>
  <c r="D116" i="117"/>
  <c r="F114" i="117"/>
  <c r="E113" i="117"/>
  <c r="D112" i="117"/>
  <c r="F110" i="117"/>
  <c r="E109" i="117"/>
  <c r="D108" i="117"/>
  <c r="D142" i="117"/>
  <c r="F140" i="117"/>
  <c r="E137" i="117"/>
  <c r="D134" i="117"/>
  <c r="F132" i="117"/>
  <c r="F131" i="117"/>
  <c r="E130" i="117"/>
  <c r="D129" i="117"/>
  <c r="F127" i="117"/>
  <c r="E126" i="117"/>
  <c r="D125" i="117"/>
  <c r="E122" i="117"/>
  <c r="D121" i="117"/>
  <c r="F119" i="117"/>
  <c r="E118" i="117"/>
  <c r="D117" i="117"/>
  <c r="F115" i="117"/>
  <c r="E114" i="117"/>
  <c r="D113" i="117"/>
  <c r="F111" i="117"/>
  <c r="E110" i="117"/>
  <c r="D109" i="117"/>
  <c r="F107" i="117"/>
  <c r="F147" i="117"/>
  <c r="E143" i="117"/>
  <c r="D140" i="117"/>
  <c r="F138" i="117"/>
  <c r="E135" i="117"/>
  <c r="D132" i="117"/>
  <c r="E131" i="117"/>
  <c r="D130" i="117"/>
  <c r="F128" i="117"/>
  <c r="E127" i="117"/>
  <c r="D126" i="117"/>
  <c r="F124" i="117"/>
  <c r="D122" i="117"/>
  <c r="F120" i="117"/>
  <c r="E119" i="117"/>
  <c r="D118" i="117"/>
  <c r="F116" i="117"/>
  <c r="E115" i="117"/>
  <c r="D114" i="117"/>
  <c r="F112" i="117"/>
  <c r="E111" i="117"/>
  <c r="D110" i="117"/>
  <c r="F108" i="117"/>
  <c r="E107" i="117"/>
  <c r="F104" i="117"/>
  <c r="E141" i="117"/>
  <c r="E133" i="117"/>
  <c r="E120" i="117"/>
  <c r="F117" i="117"/>
  <c r="D107" i="117"/>
  <c r="F105" i="117"/>
  <c r="D103" i="117"/>
  <c r="F101" i="117"/>
  <c r="E100" i="117"/>
  <c r="D99" i="117"/>
  <c r="F97" i="117"/>
  <c r="E96" i="117"/>
  <c r="D95" i="117"/>
  <c r="E92" i="117"/>
  <c r="D91" i="117"/>
  <c r="F89" i="117"/>
  <c r="E88" i="117"/>
  <c r="D87" i="117"/>
  <c r="F85" i="117"/>
  <c r="E84" i="117"/>
  <c r="D83" i="117"/>
  <c r="F81" i="117"/>
  <c r="E80" i="117"/>
  <c r="D153" i="117"/>
  <c r="E150" i="117"/>
  <c r="D138" i="117"/>
  <c r="F136" i="117"/>
  <c r="F129" i="117"/>
  <c r="D119" i="117"/>
  <c r="E116" i="117"/>
  <c r="F113" i="117"/>
  <c r="E105" i="117"/>
  <c r="F102" i="117"/>
  <c r="E101" i="117"/>
  <c r="D100" i="117"/>
  <c r="F98" i="117"/>
  <c r="E97" i="117"/>
  <c r="D96" i="117"/>
  <c r="F94" i="117"/>
  <c r="D92" i="117"/>
  <c r="F90" i="117"/>
  <c r="E89" i="117"/>
  <c r="D88" i="117"/>
  <c r="F86" i="117"/>
  <c r="E85" i="117"/>
  <c r="D84" i="117"/>
  <c r="D131" i="117"/>
  <c r="E128" i="117"/>
  <c r="F125" i="117"/>
  <c r="D115" i="117"/>
  <c r="E112" i="117"/>
  <c r="F109" i="117"/>
  <c r="D105" i="117"/>
  <c r="E104" i="117"/>
  <c r="F103" i="117"/>
  <c r="E102" i="117"/>
  <c r="D101" i="117"/>
  <c r="F99" i="117"/>
  <c r="E98" i="117"/>
  <c r="D97" i="117"/>
  <c r="F95" i="117"/>
  <c r="E94" i="117"/>
  <c r="F91" i="117"/>
  <c r="E90" i="117"/>
  <c r="D89" i="117"/>
  <c r="F87" i="117"/>
  <c r="E86" i="117"/>
  <c r="D85" i="117"/>
  <c r="F121" i="117"/>
  <c r="D111" i="117"/>
  <c r="D104" i="117"/>
  <c r="E103" i="117"/>
  <c r="F100" i="117"/>
  <c r="D86" i="117"/>
  <c r="F83" i="117"/>
  <c r="D81" i="117"/>
  <c r="D80" i="117"/>
  <c r="D79" i="117"/>
  <c r="E76" i="117"/>
  <c r="D75" i="117"/>
  <c r="F73" i="117"/>
  <c r="E72" i="117"/>
  <c r="E124" i="117"/>
  <c r="D102" i="117"/>
  <c r="E99" i="117"/>
  <c r="F96" i="117"/>
  <c r="F92" i="117"/>
  <c r="E83" i="117"/>
  <c r="F82" i="117"/>
  <c r="F78" i="117"/>
  <c r="D76" i="117"/>
  <c r="F74" i="117"/>
  <c r="E73" i="117"/>
  <c r="D72" i="117"/>
  <c r="E108" i="117"/>
  <c r="D98" i="117"/>
  <c r="E95" i="117"/>
  <c r="E91" i="117"/>
  <c r="F88" i="117"/>
  <c r="E82" i="117"/>
  <c r="F79" i="117"/>
  <c r="E78" i="117"/>
  <c r="F75" i="117"/>
  <c r="E74" i="117"/>
  <c r="D73" i="117"/>
  <c r="F71" i="117"/>
  <c r="D127" i="117"/>
  <c r="D94" i="117"/>
  <c r="D90" i="117"/>
  <c r="E87" i="117"/>
  <c r="F84" i="117"/>
  <c r="D82" i="117"/>
  <c r="E81" i="117"/>
  <c r="F80" i="117"/>
  <c r="E79" i="117"/>
  <c r="D78" i="117"/>
  <c r="F76" i="117"/>
  <c r="E75" i="117"/>
  <c r="D74" i="117"/>
  <c r="F72" i="117"/>
  <c r="D70" i="117"/>
  <c r="F68" i="117"/>
  <c r="E67" i="117"/>
  <c r="F64" i="117"/>
  <c r="E63" i="117"/>
  <c r="D62" i="117"/>
  <c r="F60" i="117"/>
  <c r="E59" i="117"/>
  <c r="D58" i="117"/>
  <c r="F56" i="117"/>
  <c r="E55" i="117"/>
  <c r="D54" i="117"/>
  <c r="F52" i="117"/>
  <c r="E51" i="117"/>
  <c r="D50" i="117"/>
  <c r="F48" i="117"/>
  <c r="E47" i="117"/>
  <c r="D46" i="117"/>
  <c r="F44" i="117"/>
  <c r="E43" i="117"/>
  <c r="D42" i="117"/>
  <c r="F40" i="117"/>
  <c r="E39" i="117"/>
  <c r="D38" i="117"/>
  <c r="F69" i="117"/>
  <c r="E68" i="117"/>
  <c r="D67" i="117"/>
  <c r="F65" i="117"/>
  <c r="E64" i="117"/>
  <c r="D63" i="117"/>
  <c r="F61" i="117"/>
  <c r="E60" i="117"/>
  <c r="D59" i="117"/>
  <c r="F57" i="117"/>
  <c r="E56" i="117"/>
  <c r="D55" i="117"/>
  <c r="F53" i="117"/>
  <c r="E52" i="117"/>
  <c r="D51" i="117"/>
  <c r="E48" i="117"/>
  <c r="D47" i="117"/>
  <c r="F45" i="117"/>
  <c r="E44" i="117"/>
  <c r="D43" i="117"/>
  <c r="F41" i="117"/>
  <c r="E40" i="117"/>
  <c r="D39" i="117"/>
  <c r="F37" i="117"/>
  <c r="E71" i="117"/>
  <c r="F70" i="117"/>
  <c r="E69" i="117"/>
  <c r="D68" i="117"/>
  <c r="E65" i="117"/>
  <c r="D64" i="117"/>
  <c r="F62" i="117"/>
  <c r="E61" i="117"/>
  <c r="D60" i="117"/>
  <c r="F58" i="117"/>
  <c r="E57" i="117"/>
  <c r="D56" i="117"/>
  <c r="F54" i="117"/>
  <c r="E53" i="117"/>
  <c r="D52" i="117"/>
  <c r="F50" i="117"/>
  <c r="D48" i="117"/>
  <c r="F46" i="117"/>
  <c r="E45" i="117"/>
  <c r="D44" i="117"/>
  <c r="F42" i="117"/>
  <c r="E41" i="117"/>
  <c r="D40" i="117"/>
  <c r="F38" i="117"/>
  <c r="E37" i="117"/>
  <c r="D71" i="117"/>
  <c r="E70" i="117"/>
  <c r="D69" i="117"/>
  <c r="F67" i="117"/>
  <c r="D65" i="117"/>
  <c r="F63" i="117"/>
  <c r="E62" i="117"/>
  <c r="D61" i="117"/>
  <c r="F59" i="117"/>
  <c r="E58" i="117"/>
  <c r="D57" i="117"/>
  <c r="F55" i="117"/>
  <c r="E54" i="117"/>
  <c r="D53" i="117"/>
  <c r="F51" i="117"/>
  <c r="E50" i="117"/>
  <c r="F47" i="117"/>
  <c r="E46" i="117"/>
  <c r="D45" i="117"/>
  <c r="F43" i="117"/>
  <c r="E42" i="117"/>
  <c r="D41" i="117"/>
  <c r="F39" i="117"/>
  <c r="E38" i="117"/>
  <c r="D37" i="117"/>
  <c r="D29" i="117"/>
  <c r="I29" i="117"/>
  <c r="E30" i="117"/>
  <c r="J30" i="117"/>
  <c r="E31" i="117"/>
  <c r="J31" i="117"/>
  <c r="F32" i="117"/>
  <c r="H33" i="117"/>
  <c r="D34" i="117"/>
  <c r="I34" i="117"/>
  <c r="E35" i="117"/>
  <c r="J35" i="117"/>
  <c r="F36" i="117"/>
  <c r="J22" i="117"/>
  <c r="H25" i="117"/>
  <c r="D26" i="117"/>
  <c r="I26" i="117"/>
  <c r="D27" i="117"/>
  <c r="I27" i="117"/>
  <c r="E28" i="117"/>
  <c r="J28" i="117"/>
  <c r="E29" i="117"/>
  <c r="J29" i="117"/>
  <c r="F30" i="117"/>
  <c r="F31" i="117"/>
  <c r="H32" i="117"/>
  <c r="D33" i="117"/>
  <c r="I33" i="117"/>
  <c r="E34" i="117"/>
  <c r="J34" i="117"/>
  <c r="F35" i="117"/>
  <c r="J181" i="117"/>
  <c r="I180" i="117"/>
  <c r="H179" i="117"/>
  <c r="J177" i="117"/>
  <c r="I176" i="117"/>
  <c r="H175" i="117"/>
  <c r="J182" i="117"/>
  <c r="I181" i="117"/>
  <c r="H180" i="117"/>
  <c r="J178" i="117"/>
  <c r="I177" i="117"/>
  <c r="H176" i="117"/>
  <c r="J174" i="117"/>
  <c r="I178" i="117"/>
  <c r="H177" i="117"/>
  <c r="J175" i="117"/>
  <c r="H174" i="117"/>
  <c r="J173" i="117"/>
  <c r="I172" i="117"/>
  <c r="H171" i="117"/>
  <c r="H178" i="117"/>
  <c r="J176" i="117"/>
  <c r="I175" i="117"/>
  <c r="I173" i="117"/>
  <c r="H172" i="117"/>
  <c r="J170" i="117"/>
  <c r="I169" i="117"/>
  <c r="H168" i="117"/>
  <c r="J166" i="117"/>
  <c r="I182" i="117"/>
  <c r="H181" i="117"/>
  <c r="I179" i="117"/>
  <c r="J172" i="117"/>
  <c r="I171" i="117"/>
  <c r="H169" i="117"/>
  <c r="J168" i="117"/>
  <c r="H164" i="117"/>
  <c r="J162" i="117"/>
  <c r="I161" i="117"/>
  <c r="H160" i="117"/>
  <c r="J158" i="117"/>
  <c r="I157" i="117"/>
  <c r="H156" i="117"/>
  <c r="I168" i="117"/>
  <c r="J167" i="117"/>
  <c r="J163" i="117"/>
  <c r="I162" i="117"/>
  <c r="H161" i="117"/>
  <c r="J159" i="117"/>
  <c r="I158" i="117"/>
  <c r="H157" i="117"/>
  <c r="J180" i="117"/>
  <c r="H173" i="117"/>
  <c r="I170" i="117"/>
  <c r="I167" i="117"/>
  <c r="I166" i="117"/>
  <c r="J164" i="117"/>
  <c r="I163" i="117"/>
  <c r="H162" i="117"/>
  <c r="J160" i="117"/>
  <c r="I159" i="117"/>
  <c r="H158" i="117"/>
  <c r="H182" i="117"/>
  <c r="J171" i="117"/>
  <c r="I160" i="117"/>
  <c r="H159" i="117"/>
  <c r="J156" i="117"/>
  <c r="J155" i="117"/>
  <c r="I154" i="117"/>
  <c r="H153" i="117"/>
  <c r="J151" i="117"/>
  <c r="I150" i="117"/>
  <c r="H149" i="117"/>
  <c r="J147" i="117"/>
  <c r="I146" i="117"/>
  <c r="H145" i="117"/>
  <c r="H170" i="117"/>
  <c r="H166" i="117"/>
  <c r="J157" i="117"/>
  <c r="I156" i="117"/>
  <c r="I155" i="117"/>
  <c r="H154" i="117"/>
  <c r="J152" i="117"/>
  <c r="I151" i="117"/>
  <c r="H150" i="117"/>
  <c r="J148" i="117"/>
  <c r="I147" i="117"/>
  <c r="H146" i="117"/>
  <c r="I174" i="117"/>
  <c r="J169" i="117"/>
  <c r="H167" i="117"/>
  <c r="H155" i="117"/>
  <c r="J153" i="117"/>
  <c r="I152" i="117"/>
  <c r="H151" i="117"/>
  <c r="J149" i="117"/>
  <c r="I148" i="117"/>
  <c r="H147" i="117"/>
  <c r="J145" i="117"/>
  <c r="I145" i="117"/>
  <c r="I143" i="117"/>
  <c r="H142" i="117"/>
  <c r="J140" i="117"/>
  <c r="I139" i="117"/>
  <c r="H138" i="117"/>
  <c r="J136" i="117"/>
  <c r="I135" i="117"/>
  <c r="H134" i="117"/>
  <c r="J132" i="117"/>
  <c r="I164" i="117"/>
  <c r="J161" i="117"/>
  <c r="J154" i="117"/>
  <c r="I153" i="117"/>
  <c r="H152" i="117"/>
  <c r="J150" i="117"/>
  <c r="J142" i="117"/>
  <c r="I141" i="117"/>
  <c r="H140" i="117"/>
  <c r="J138" i="117"/>
  <c r="I137" i="117"/>
  <c r="H136" i="117"/>
  <c r="J134" i="117"/>
  <c r="I133" i="117"/>
  <c r="H132" i="117"/>
  <c r="I149" i="117"/>
  <c r="J146" i="117"/>
  <c r="J143" i="117"/>
  <c r="I140" i="117"/>
  <c r="H137" i="117"/>
  <c r="J135" i="117"/>
  <c r="I132" i="117"/>
  <c r="H131" i="117"/>
  <c r="J129" i="117"/>
  <c r="I128" i="117"/>
  <c r="H127" i="117"/>
  <c r="J125" i="117"/>
  <c r="I124" i="117"/>
  <c r="J121" i="117"/>
  <c r="I120" i="117"/>
  <c r="H119" i="117"/>
  <c r="J117" i="117"/>
  <c r="I116" i="117"/>
  <c r="H115" i="117"/>
  <c r="J113" i="117"/>
  <c r="I112" i="117"/>
  <c r="H111" i="117"/>
  <c r="J109" i="117"/>
  <c r="I108" i="117"/>
  <c r="H107" i="117"/>
  <c r="H163" i="117"/>
  <c r="H148" i="117"/>
  <c r="H143" i="117"/>
  <c r="J141" i="117"/>
  <c r="I138" i="117"/>
  <c r="H135" i="117"/>
  <c r="J133" i="117"/>
  <c r="J130" i="117"/>
  <c r="I129" i="117"/>
  <c r="H128" i="117"/>
  <c r="J126" i="117"/>
  <c r="I125" i="117"/>
  <c r="H124" i="117"/>
  <c r="J122" i="117"/>
  <c r="I121" i="117"/>
  <c r="H120" i="117"/>
  <c r="J118" i="117"/>
  <c r="I117" i="117"/>
  <c r="H116" i="117"/>
  <c r="J114" i="117"/>
  <c r="I113" i="117"/>
  <c r="H112" i="117"/>
  <c r="J110" i="117"/>
  <c r="I109" i="117"/>
  <c r="H108" i="117"/>
  <c r="H141" i="117"/>
  <c r="J139" i="117"/>
  <c r="I136" i="117"/>
  <c r="H133" i="117"/>
  <c r="J131" i="117"/>
  <c r="I130" i="117"/>
  <c r="H129" i="117"/>
  <c r="J127" i="117"/>
  <c r="I126" i="117"/>
  <c r="H125" i="117"/>
  <c r="I122" i="117"/>
  <c r="H121" i="117"/>
  <c r="J119" i="117"/>
  <c r="I118" i="117"/>
  <c r="H117" i="117"/>
  <c r="J115" i="117"/>
  <c r="I114" i="117"/>
  <c r="H113" i="117"/>
  <c r="J111" i="117"/>
  <c r="I110" i="117"/>
  <c r="H109" i="117"/>
  <c r="J107" i="117"/>
  <c r="H105" i="117"/>
  <c r="J137" i="117"/>
  <c r="I119" i="117"/>
  <c r="H118" i="117"/>
  <c r="J116" i="117"/>
  <c r="I104" i="117"/>
  <c r="I103" i="117"/>
  <c r="H102" i="117"/>
  <c r="J100" i="117"/>
  <c r="I99" i="117"/>
  <c r="H98" i="117"/>
  <c r="J96" i="117"/>
  <c r="I95" i="117"/>
  <c r="H94" i="117"/>
  <c r="J92" i="117"/>
  <c r="I91" i="117"/>
  <c r="H90" i="117"/>
  <c r="J88" i="117"/>
  <c r="I87" i="117"/>
  <c r="H86" i="117"/>
  <c r="J84" i="117"/>
  <c r="I83" i="117"/>
  <c r="H82" i="117"/>
  <c r="J80" i="117"/>
  <c r="I142" i="117"/>
  <c r="I134" i="117"/>
  <c r="I131" i="117"/>
  <c r="H130" i="117"/>
  <c r="J128" i="117"/>
  <c r="I115" i="117"/>
  <c r="H114" i="117"/>
  <c r="J112" i="117"/>
  <c r="H104" i="117"/>
  <c r="H103" i="117"/>
  <c r="J101" i="117"/>
  <c r="I100" i="117"/>
  <c r="H99" i="117"/>
  <c r="J97" i="117"/>
  <c r="I96" i="117"/>
  <c r="H95" i="117"/>
  <c r="I92" i="117"/>
  <c r="H91" i="117"/>
  <c r="J89" i="117"/>
  <c r="I88" i="117"/>
  <c r="H87" i="117"/>
  <c r="J85" i="117"/>
  <c r="I84" i="117"/>
  <c r="H83" i="117"/>
  <c r="H139" i="117"/>
  <c r="I127" i="117"/>
  <c r="H126" i="117"/>
  <c r="J124" i="117"/>
  <c r="I111" i="117"/>
  <c r="H110" i="117"/>
  <c r="J108" i="117"/>
  <c r="J105" i="117"/>
  <c r="J102" i="117"/>
  <c r="I101" i="117"/>
  <c r="H100" i="117"/>
  <c r="J98" i="117"/>
  <c r="I97" i="117"/>
  <c r="H96" i="117"/>
  <c r="J94" i="117"/>
  <c r="H92" i="117"/>
  <c r="J90" i="117"/>
  <c r="I89" i="117"/>
  <c r="H88" i="117"/>
  <c r="J86" i="117"/>
  <c r="I85" i="117"/>
  <c r="H84" i="117"/>
  <c r="I107" i="117"/>
  <c r="I105" i="117"/>
  <c r="I102" i="117"/>
  <c r="H101" i="117"/>
  <c r="J99" i="117"/>
  <c r="I82" i="117"/>
  <c r="J81" i="117"/>
  <c r="I79" i="117"/>
  <c r="H78" i="117"/>
  <c r="J76" i="117"/>
  <c r="I75" i="117"/>
  <c r="H74" i="117"/>
  <c r="J72" i="117"/>
  <c r="J120" i="117"/>
  <c r="I98" i="117"/>
  <c r="H97" i="117"/>
  <c r="J95" i="117"/>
  <c r="J91" i="117"/>
  <c r="I81" i="117"/>
  <c r="I80" i="117"/>
  <c r="H79" i="117"/>
  <c r="I76" i="117"/>
  <c r="H75" i="117"/>
  <c r="J73" i="117"/>
  <c r="I72" i="117"/>
  <c r="H71" i="117"/>
  <c r="I94" i="117"/>
  <c r="I90" i="117"/>
  <c r="H89" i="117"/>
  <c r="J87" i="117"/>
  <c r="H81" i="117"/>
  <c r="H80" i="117"/>
  <c r="J78" i="117"/>
  <c r="H76" i="117"/>
  <c r="J74" i="117"/>
  <c r="I73" i="117"/>
  <c r="H72" i="117"/>
  <c r="J179" i="117"/>
  <c r="H122" i="117"/>
  <c r="J104" i="117"/>
  <c r="J103" i="117"/>
  <c r="I86" i="117"/>
  <c r="H85" i="117"/>
  <c r="J83" i="117"/>
  <c r="J82" i="117"/>
  <c r="J79" i="117"/>
  <c r="I78" i="117"/>
  <c r="J75" i="117"/>
  <c r="I74" i="117"/>
  <c r="H73" i="117"/>
  <c r="J71" i="117"/>
  <c r="I70" i="117"/>
  <c r="H69" i="117"/>
  <c r="J67" i="117"/>
  <c r="H65" i="117"/>
  <c r="J63" i="117"/>
  <c r="I62" i="117"/>
  <c r="H61" i="117"/>
  <c r="J59" i="117"/>
  <c r="I58" i="117"/>
  <c r="H57" i="117"/>
  <c r="J55" i="117"/>
  <c r="I54" i="117"/>
  <c r="H53" i="117"/>
  <c r="J51" i="117"/>
  <c r="I50" i="117"/>
  <c r="J47" i="117"/>
  <c r="I46" i="117"/>
  <c r="H45" i="117"/>
  <c r="J43" i="117"/>
  <c r="I42" i="117"/>
  <c r="H41" i="117"/>
  <c r="J39" i="117"/>
  <c r="I38" i="117"/>
  <c r="H37" i="117"/>
  <c r="I71" i="117"/>
  <c r="H70" i="117"/>
  <c r="J68" i="117"/>
  <c r="I67" i="117"/>
  <c r="J64" i="117"/>
  <c r="I63" i="117"/>
  <c r="H62" i="117"/>
  <c r="J60" i="117"/>
  <c r="I59" i="117"/>
  <c r="H58" i="117"/>
  <c r="J56" i="117"/>
  <c r="I55" i="117"/>
  <c r="H54" i="117"/>
  <c r="J52" i="117"/>
  <c r="I51" i="117"/>
  <c r="H50" i="117"/>
  <c r="J48" i="117"/>
  <c r="I47" i="117"/>
  <c r="H46" i="117"/>
  <c r="J44" i="117"/>
  <c r="I43" i="117"/>
  <c r="H42" i="117"/>
  <c r="J40" i="117"/>
  <c r="I39" i="117"/>
  <c r="H38" i="117"/>
  <c r="J69" i="117"/>
  <c r="I68" i="117"/>
  <c r="H67" i="117"/>
  <c r="J65" i="117"/>
  <c r="I64" i="117"/>
  <c r="H63" i="117"/>
  <c r="J61" i="117"/>
  <c r="I60" i="117"/>
  <c r="H59" i="117"/>
  <c r="J57" i="117"/>
  <c r="I56" i="117"/>
  <c r="H55" i="117"/>
  <c r="J53" i="117"/>
  <c r="I52" i="117"/>
  <c r="H51" i="117"/>
  <c r="I48" i="117"/>
  <c r="H47" i="117"/>
  <c r="J45" i="117"/>
  <c r="I44" i="117"/>
  <c r="H43" i="117"/>
  <c r="J41" i="117"/>
  <c r="I40" i="117"/>
  <c r="H39" i="117"/>
  <c r="J37" i="117"/>
  <c r="J70" i="117"/>
  <c r="I69" i="117"/>
  <c r="H68" i="117"/>
  <c r="I65" i="117"/>
  <c r="H64" i="117"/>
  <c r="J62" i="117"/>
  <c r="I61" i="117"/>
  <c r="H60" i="117"/>
  <c r="J58" i="117"/>
  <c r="I57" i="117"/>
  <c r="H56" i="117"/>
  <c r="J54" i="117"/>
  <c r="I53" i="117"/>
  <c r="H52" i="117"/>
  <c r="J50" i="117"/>
  <c r="H48" i="117"/>
  <c r="J46" i="117"/>
  <c r="I45" i="117"/>
  <c r="H44" i="117"/>
  <c r="J42" i="117"/>
  <c r="I41" i="117"/>
  <c r="H40" i="117"/>
  <c r="J38" i="117"/>
  <c r="I37" i="117"/>
  <c r="I25" i="117"/>
  <c r="E26" i="117"/>
  <c r="J26" i="117"/>
  <c r="E27" i="117"/>
  <c r="J27" i="117"/>
  <c r="F28" i="117"/>
  <c r="F29" i="117"/>
  <c r="H30" i="117"/>
  <c r="H31" i="117"/>
  <c r="D32" i="117"/>
  <c r="I32" i="117"/>
  <c r="E33" i="117"/>
  <c r="J33" i="117"/>
  <c r="F34" i="117"/>
  <c r="H35" i="117"/>
  <c r="D36" i="117"/>
  <c r="I36" i="117"/>
  <c r="I23" i="117"/>
  <c r="J25" i="117"/>
  <c r="F26" i="117"/>
  <c r="F27" i="117"/>
  <c r="H28" i="117"/>
  <c r="H29" i="117"/>
  <c r="D30" i="117"/>
  <c r="I30" i="117"/>
  <c r="D31" i="117"/>
  <c r="I31" i="117"/>
  <c r="E32" i="117"/>
  <c r="J32" i="117"/>
  <c r="F33" i="117"/>
  <c r="H34" i="117"/>
  <c r="D35" i="117"/>
  <c r="I35" i="117"/>
  <c r="E36" i="117"/>
  <c r="J36" i="117"/>
  <c r="R182" i="115" l="1"/>
  <c r="Q182" i="115"/>
  <c r="P182" i="115"/>
  <c r="N182" i="115"/>
  <c r="M182" i="115"/>
  <c r="L182" i="115"/>
  <c r="R181" i="115"/>
  <c r="Q181" i="115"/>
  <c r="P181" i="115"/>
  <c r="N181" i="115"/>
  <c r="M181" i="115"/>
  <c r="L181" i="115"/>
  <c r="R180" i="115"/>
  <c r="Q180" i="115"/>
  <c r="P180" i="115"/>
  <c r="N180" i="115"/>
  <c r="M180" i="115"/>
  <c r="L180" i="115"/>
  <c r="R179" i="115"/>
  <c r="Q179" i="115"/>
  <c r="P179" i="115"/>
  <c r="N179" i="115"/>
  <c r="M179" i="115"/>
  <c r="L179" i="115"/>
  <c r="R178" i="115"/>
  <c r="Q178" i="115"/>
  <c r="P178" i="115"/>
  <c r="N178" i="115"/>
  <c r="M178" i="115"/>
  <c r="L178" i="115"/>
  <c r="R177" i="115"/>
  <c r="Q177" i="115"/>
  <c r="P177" i="115"/>
  <c r="N177" i="115"/>
  <c r="M177" i="115"/>
  <c r="L177" i="115"/>
  <c r="R176" i="115"/>
  <c r="Q176" i="115"/>
  <c r="P176" i="115"/>
  <c r="N176" i="115"/>
  <c r="M176" i="115"/>
  <c r="L176" i="115"/>
  <c r="R175" i="115"/>
  <c r="Q175" i="115"/>
  <c r="P175" i="115"/>
  <c r="N175" i="115"/>
  <c r="M175" i="115"/>
  <c r="L175" i="115"/>
  <c r="R174" i="115"/>
  <c r="Q174" i="115"/>
  <c r="P174" i="115"/>
  <c r="N174" i="115"/>
  <c r="M174" i="115"/>
  <c r="L174" i="115"/>
  <c r="R173" i="115"/>
  <c r="Q173" i="115"/>
  <c r="P173" i="115"/>
  <c r="N173" i="115"/>
  <c r="M173" i="115"/>
  <c r="L173" i="115"/>
  <c r="R172" i="115"/>
  <c r="Q172" i="115"/>
  <c r="P172" i="115"/>
  <c r="N172" i="115"/>
  <c r="M172" i="115"/>
  <c r="L172" i="115"/>
  <c r="R171" i="115"/>
  <c r="Q171" i="115"/>
  <c r="P171" i="115"/>
  <c r="N171" i="115"/>
  <c r="M171" i="115"/>
  <c r="L171" i="115"/>
  <c r="R170" i="115"/>
  <c r="Q170" i="115"/>
  <c r="P170" i="115"/>
  <c r="N170" i="115"/>
  <c r="M170" i="115"/>
  <c r="L170" i="115"/>
  <c r="R169" i="115"/>
  <c r="Q169" i="115"/>
  <c r="P169" i="115"/>
  <c r="N169" i="115"/>
  <c r="M169" i="115"/>
  <c r="L169" i="115"/>
  <c r="R168" i="115"/>
  <c r="Q168" i="115"/>
  <c r="P168" i="115"/>
  <c r="N168" i="115"/>
  <c r="M168" i="115"/>
  <c r="L168" i="115"/>
  <c r="R167" i="115"/>
  <c r="Q167" i="115"/>
  <c r="P167" i="115"/>
  <c r="N167" i="115"/>
  <c r="M167" i="115"/>
  <c r="L167" i="115"/>
  <c r="R166" i="115"/>
  <c r="Q166" i="115"/>
  <c r="P166" i="115"/>
  <c r="N166" i="115"/>
  <c r="M166" i="115"/>
  <c r="L166" i="115"/>
  <c r="R164" i="115"/>
  <c r="Q164" i="115"/>
  <c r="P164" i="115"/>
  <c r="N164" i="115"/>
  <c r="M164" i="115"/>
  <c r="L164" i="115"/>
  <c r="R163" i="115"/>
  <c r="Q163" i="115"/>
  <c r="P163" i="115"/>
  <c r="N163" i="115"/>
  <c r="M163" i="115"/>
  <c r="L163" i="115"/>
  <c r="R162" i="115"/>
  <c r="Q162" i="115"/>
  <c r="P162" i="115"/>
  <c r="N162" i="115"/>
  <c r="M162" i="115"/>
  <c r="L162" i="115"/>
  <c r="R161" i="115"/>
  <c r="Q161" i="115"/>
  <c r="P161" i="115"/>
  <c r="N161" i="115"/>
  <c r="M161" i="115"/>
  <c r="L161" i="115"/>
  <c r="R160" i="115"/>
  <c r="Q160" i="115"/>
  <c r="P160" i="115"/>
  <c r="N160" i="115"/>
  <c r="M160" i="115"/>
  <c r="L160" i="115"/>
  <c r="R159" i="115"/>
  <c r="Q159" i="115"/>
  <c r="P159" i="115"/>
  <c r="N159" i="115"/>
  <c r="M159" i="115"/>
  <c r="L159" i="115"/>
  <c r="R158" i="115"/>
  <c r="Q158" i="115"/>
  <c r="P158" i="115"/>
  <c r="N158" i="115"/>
  <c r="M158" i="115"/>
  <c r="L158" i="115"/>
  <c r="R157" i="115"/>
  <c r="Q157" i="115"/>
  <c r="P157" i="115"/>
  <c r="N157" i="115"/>
  <c r="M157" i="115"/>
  <c r="L157" i="115"/>
  <c r="R156" i="115"/>
  <c r="Q156" i="115"/>
  <c r="P156" i="115"/>
  <c r="N156" i="115"/>
  <c r="M156" i="115"/>
  <c r="L156" i="115"/>
  <c r="R155" i="115"/>
  <c r="Q155" i="115"/>
  <c r="P155" i="115"/>
  <c r="N155" i="115"/>
  <c r="M155" i="115"/>
  <c r="L155" i="115"/>
  <c r="R154" i="115"/>
  <c r="Q154" i="115"/>
  <c r="P154" i="115"/>
  <c r="N154" i="115"/>
  <c r="M154" i="115"/>
  <c r="L154" i="115"/>
  <c r="R153" i="115"/>
  <c r="Q153" i="115"/>
  <c r="P153" i="115"/>
  <c r="N153" i="115"/>
  <c r="M153" i="115"/>
  <c r="L153" i="115"/>
  <c r="R152" i="115"/>
  <c r="Q152" i="115"/>
  <c r="P152" i="115"/>
  <c r="N152" i="115"/>
  <c r="M152" i="115"/>
  <c r="L152" i="115"/>
  <c r="R151" i="115"/>
  <c r="Q151" i="115"/>
  <c r="P151" i="115"/>
  <c r="N151" i="115"/>
  <c r="M151" i="115"/>
  <c r="L151" i="115"/>
  <c r="R150" i="115"/>
  <c r="Q150" i="115"/>
  <c r="P150" i="115"/>
  <c r="N150" i="115"/>
  <c r="M150" i="115"/>
  <c r="L150" i="115"/>
  <c r="R149" i="115"/>
  <c r="Q149" i="115"/>
  <c r="P149" i="115"/>
  <c r="N149" i="115"/>
  <c r="M149" i="115"/>
  <c r="L149" i="115"/>
  <c r="R148" i="115"/>
  <c r="Q148" i="115"/>
  <c r="P148" i="115"/>
  <c r="N148" i="115"/>
  <c r="M148" i="115"/>
  <c r="L148" i="115"/>
  <c r="R147" i="115"/>
  <c r="Q147" i="115"/>
  <c r="P147" i="115"/>
  <c r="N147" i="115"/>
  <c r="M147" i="115"/>
  <c r="L147" i="115"/>
  <c r="R146" i="115"/>
  <c r="Q146" i="115"/>
  <c r="P146" i="115"/>
  <c r="N146" i="115"/>
  <c r="M146" i="115"/>
  <c r="L146" i="115"/>
  <c r="R145" i="115"/>
  <c r="Q145" i="115"/>
  <c r="P145" i="115"/>
  <c r="N145" i="115"/>
  <c r="M145" i="115"/>
  <c r="L145" i="115"/>
  <c r="R143" i="115"/>
  <c r="Q143" i="115"/>
  <c r="P143" i="115"/>
  <c r="N143" i="115"/>
  <c r="M143" i="115"/>
  <c r="L143" i="115"/>
  <c r="R142" i="115"/>
  <c r="Q142" i="115"/>
  <c r="P142" i="115"/>
  <c r="N142" i="115"/>
  <c r="M142" i="115"/>
  <c r="L142" i="115"/>
  <c r="R141" i="115"/>
  <c r="Q141" i="115"/>
  <c r="P141" i="115"/>
  <c r="N141" i="115"/>
  <c r="M141" i="115"/>
  <c r="L141" i="115"/>
  <c r="R140" i="115"/>
  <c r="Q140" i="115"/>
  <c r="P140" i="115"/>
  <c r="N140" i="115"/>
  <c r="M140" i="115"/>
  <c r="L140" i="115"/>
  <c r="R139" i="115"/>
  <c r="Q139" i="115"/>
  <c r="P139" i="115"/>
  <c r="N139" i="115"/>
  <c r="M139" i="115"/>
  <c r="L139" i="115"/>
  <c r="R138" i="115"/>
  <c r="Q138" i="115"/>
  <c r="P138" i="115"/>
  <c r="N138" i="115"/>
  <c r="M138" i="115"/>
  <c r="L138" i="115"/>
  <c r="R137" i="115"/>
  <c r="Q137" i="115"/>
  <c r="P137" i="115"/>
  <c r="N137" i="115"/>
  <c r="M137" i="115"/>
  <c r="L137" i="115"/>
  <c r="R136" i="115"/>
  <c r="Q136" i="115"/>
  <c r="P136" i="115"/>
  <c r="N136" i="115"/>
  <c r="M136" i="115"/>
  <c r="L136" i="115"/>
  <c r="R135" i="115"/>
  <c r="Q135" i="115"/>
  <c r="P135" i="115"/>
  <c r="N135" i="115"/>
  <c r="M135" i="115"/>
  <c r="L135" i="115"/>
  <c r="R134" i="115"/>
  <c r="Q134" i="115"/>
  <c r="P134" i="115"/>
  <c r="N134" i="115"/>
  <c r="M134" i="115"/>
  <c r="L134" i="115"/>
  <c r="R133" i="115"/>
  <c r="Q133" i="115"/>
  <c r="P133" i="115"/>
  <c r="N133" i="115"/>
  <c r="M133" i="115"/>
  <c r="L133" i="115"/>
  <c r="R132" i="115"/>
  <c r="Q132" i="115"/>
  <c r="P132" i="115"/>
  <c r="N132" i="115"/>
  <c r="M132" i="115"/>
  <c r="L132" i="115"/>
  <c r="R131" i="115"/>
  <c r="Q131" i="115"/>
  <c r="P131" i="115"/>
  <c r="N131" i="115"/>
  <c r="M131" i="115"/>
  <c r="L131" i="115"/>
  <c r="R130" i="115"/>
  <c r="Q130" i="115"/>
  <c r="P130" i="115"/>
  <c r="N130" i="115"/>
  <c r="M130" i="115"/>
  <c r="L130" i="115"/>
  <c r="R129" i="115"/>
  <c r="Q129" i="115"/>
  <c r="P129" i="115"/>
  <c r="N129" i="115"/>
  <c r="M129" i="115"/>
  <c r="L129" i="115"/>
  <c r="R128" i="115"/>
  <c r="Q128" i="115"/>
  <c r="P128" i="115"/>
  <c r="N128" i="115"/>
  <c r="M128" i="115"/>
  <c r="L128" i="115"/>
  <c r="R127" i="115"/>
  <c r="Q127" i="115"/>
  <c r="P127" i="115"/>
  <c r="N127" i="115"/>
  <c r="M127" i="115"/>
  <c r="L127" i="115"/>
  <c r="R126" i="115"/>
  <c r="Q126" i="115"/>
  <c r="P126" i="115"/>
  <c r="N126" i="115"/>
  <c r="M126" i="115"/>
  <c r="L126" i="115"/>
  <c r="R125" i="115"/>
  <c r="Q125" i="115"/>
  <c r="P125" i="115"/>
  <c r="N125" i="115"/>
  <c r="M125" i="115"/>
  <c r="L125" i="115"/>
  <c r="R124" i="115"/>
  <c r="Q124" i="115"/>
  <c r="P124" i="115"/>
  <c r="N124" i="115"/>
  <c r="M124" i="115"/>
  <c r="L124" i="115"/>
  <c r="R122" i="115"/>
  <c r="Q122" i="115"/>
  <c r="P122" i="115"/>
  <c r="N122" i="115"/>
  <c r="M122" i="115"/>
  <c r="L122" i="115"/>
  <c r="R121" i="115"/>
  <c r="Q121" i="115"/>
  <c r="P121" i="115"/>
  <c r="N121" i="115"/>
  <c r="M121" i="115"/>
  <c r="L121" i="115"/>
  <c r="R120" i="115"/>
  <c r="Q120" i="115"/>
  <c r="P120" i="115"/>
  <c r="N120" i="115"/>
  <c r="M120" i="115"/>
  <c r="L120" i="115"/>
  <c r="R119" i="115"/>
  <c r="Q119" i="115"/>
  <c r="P119" i="115"/>
  <c r="N119" i="115"/>
  <c r="M119" i="115"/>
  <c r="L119" i="115"/>
  <c r="R118" i="115"/>
  <c r="Q118" i="115"/>
  <c r="P118" i="115"/>
  <c r="N118" i="115"/>
  <c r="M118" i="115"/>
  <c r="L118" i="115"/>
  <c r="R117" i="115"/>
  <c r="Q117" i="115"/>
  <c r="P117" i="115"/>
  <c r="N117" i="115"/>
  <c r="M117" i="115"/>
  <c r="L117" i="115"/>
  <c r="R116" i="115"/>
  <c r="Q116" i="115"/>
  <c r="P116" i="115"/>
  <c r="N116" i="115"/>
  <c r="M116" i="115"/>
  <c r="L116" i="115"/>
  <c r="R115" i="115"/>
  <c r="Q115" i="115"/>
  <c r="P115" i="115"/>
  <c r="N115" i="115"/>
  <c r="M115" i="115"/>
  <c r="L115" i="115"/>
  <c r="R114" i="115"/>
  <c r="Q114" i="115"/>
  <c r="P114" i="115"/>
  <c r="N114" i="115"/>
  <c r="M114" i="115"/>
  <c r="L114" i="115"/>
  <c r="R113" i="115"/>
  <c r="Q113" i="115"/>
  <c r="P113" i="115"/>
  <c r="N113" i="115"/>
  <c r="M113" i="115"/>
  <c r="L113" i="115"/>
  <c r="R112" i="115"/>
  <c r="Q112" i="115"/>
  <c r="P112" i="115"/>
  <c r="N112" i="115"/>
  <c r="M112" i="115"/>
  <c r="L112" i="115"/>
  <c r="R111" i="115"/>
  <c r="Q111" i="115"/>
  <c r="P111" i="115"/>
  <c r="N111" i="115"/>
  <c r="M111" i="115"/>
  <c r="L111" i="115"/>
  <c r="R109" i="115"/>
  <c r="Q109" i="115"/>
  <c r="P109" i="115"/>
  <c r="N109" i="115"/>
  <c r="M109" i="115"/>
  <c r="L109" i="115"/>
  <c r="R108" i="115"/>
  <c r="Q108" i="115"/>
  <c r="P108" i="115"/>
  <c r="N108" i="115"/>
  <c r="M108" i="115"/>
  <c r="L108" i="115"/>
  <c r="R107" i="115"/>
  <c r="Q107" i="115"/>
  <c r="P107" i="115"/>
  <c r="N107" i="115"/>
  <c r="M107" i="115"/>
  <c r="L107" i="115"/>
  <c r="R105" i="115"/>
  <c r="Q105" i="115"/>
  <c r="P105" i="115"/>
  <c r="N105" i="115"/>
  <c r="M105" i="115"/>
  <c r="L105" i="115"/>
  <c r="R104" i="115"/>
  <c r="Q104" i="115"/>
  <c r="P104" i="115"/>
  <c r="N104" i="115"/>
  <c r="M104" i="115"/>
  <c r="L104" i="115"/>
  <c r="R103" i="115"/>
  <c r="Q103" i="115"/>
  <c r="P103" i="115"/>
  <c r="N103" i="115"/>
  <c r="M103" i="115"/>
  <c r="L103" i="115"/>
  <c r="R102" i="115"/>
  <c r="Q102" i="115"/>
  <c r="P102" i="115"/>
  <c r="N102" i="115"/>
  <c r="M102" i="115"/>
  <c r="L102" i="115"/>
  <c r="R101" i="115"/>
  <c r="Q101" i="115"/>
  <c r="P101" i="115"/>
  <c r="N101" i="115"/>
  <c r="M101" i="115"/>
  <c r="L101" i="115"/>
  <c r="R100" i="115"/>
  <c r="Q100" i="115"/>
  <c r="P100" i="115"/>
  <c r="N100" i="115"/>
  <c r="M100" i="115"/>
  <c r="L100" i="115"/>
  <c r="R99" i="115"/>
  <c r="Q99" i="115"/>
  <c r="P99" i="115"/>
  <c r="N99" i="115"/>
  <c r="M99" i="115"/>
  <c r="L99" i="115"/>
  <c r="R98" i="115"/>
  <c r="Q98" i="115"/>
  <c r="P98" i="115"/>
  <c r="N98" i="115"/>
  <c r="M98" i="115"/>
  <c r="L98" i="115"/>
  <c r="R97" i="115"/>
  <c r="Q97" i="115"/>
  <c r="P97" i="115"/>
  <c r="N97" i="115"/>
  <c r="M97" i="115"/>
  <c r="L97" i="115"/>
  <c r="R96" i="115"/>
  <c r="Q96" i="115"/>
  <c r="P96" i="115"/>
  <c r="N96" i="115"/>
  <c r="M96" i="115"/>
  <c r="L96" i="115"/>
  <c r="R95" i="115"/>
  <c r="Q95" i="115"/>
  <c r="P95" i="115"/>
  <c r="N95" i="115"/>
  <c r="M95" i="115"/>
  <c r="L95" i="115"/>
  <c r="R94" i="115"/>
  <c r="Q94" i="115"/>
  <c r="P94" i="115"/>
  <c r="N94" i="115"/>
  <c r="M94" i="115"/>
  <c r="L94" i="115"/>
  <c r="R92" i="115"/>
  <c r="Q92" i="115"/>
  <c r="P92" i="115"/>
  <c r="N92" i="115"/>
  <c r="M92" i="115"/>
  <c r="L92" i="115"/>
  <c r="R91" i="115"/>
  <c r="Q91" i="115"/>
  <c r="P91" i="115"/>
  <c r="N91" i="115"/>
  <c r="M91" i="115"/>
  <c r="L91" i="115"/>
  <c r="R90" i="115"/>
  <c r="Q90" i="115"/>
  <c r="P90" i="115"/>
  <c r="N90" i="115"/>
  <c r="M90" i="115"/>
  <c r="L90" i="115"/>
  <c r="R89" i="115"/>
  <c r="Q89" i="115"/>
  <c r="P89" i="115"/>
  <c r="N89" i="115"/>
  <c r="M89" i="115"/>
  <c r="L89" i="115"/>
  <c r="R88" i="115"/>
  <c r="Q88" i="115"/>
  <c r="P88" i="115"/>
  <c r="N88" i="115"/>
  <c r="M88" i="115"/>
  <c r="L88" i="115"/>
  <c r="R87" i="115"/>
  <c r="Q87" i="115"/>
  <c r="P87" i="115"/>
  <c r="N87" i="115"/>
  <c r="M87" i="115"/>
  <c r="L87" i="115"/>
  <c r="R86" i="115"/>
  <c r="Q86" i="115"/>
  <c r="P86" i="115"/>
  <c r="N86" i="115"/>
  <c r="M86" i="115"/>
  <c r="L86" i="115"/>
  <c r="R85" i="115"/>
  <c r="Q85" i="115"/>
  <c r="P85" i="115"/>
  <c r="N85" i="115"/>
  <c r="M85" i="115"/>
  <c r="L85" i="115"/>
  <c r="R84" i="115"/>
  <c r="Q84" i="115"/>
  <c r="P84" i="115"/>
  <c r="N84" i="115"/>
  <c r="M84" i="115"/>
  <c r="L84" i="115"/>
  <c r="R83" i="115"/>
  <c r="Q83" i="115"/>
  <c r="P83" i="115"/>
  <c r="N83" i="115"/>
  <c r="M83" i="115"/>
  <c r="L83" i="115"/>
  <c r="R82" i="115"/>
  <c r="Q82" i="115"/>
  <c r="P82" i="115"/>
  <c r="N82" i="115"/>
  <c r="M82" i="115"/>
  <c r="L82" i="115"/>
  <c r="R81" i="115"/>
  <c r="Q81" i="115"/>
  <c r="P81" i="115"/>
  <c r="N81" i="115"/>
  <c r="M81" i="115"/>
  <c r="L81" i="115"/>
  <c r="R80" i="115"/>
  <c r="Q80" i="115"/>
  <c r="P80" i="115"/>
  <c r="N80" i="115"/>
  <c r="M80" i="115"/>
  <c r="L80" i="115"/>
  <c r="R79" i="115"/>
  <c r="Q79" i="115"/>
  <c r="P79" i="115"/>
  <c r="N79" i="115"/>
  <c r="M79" i="115"/>
  <c r="L79" i="115"/>
  <c r="R78" i="115"/>
  <c r="Q78" i="115"/>
  <c r="P78" i="115"/>
  <c r="N78" i="115"/>
  <c r="M78" i="115"/>
  <c r="L78" i="115"/>
  <c r="R76" i="115"/>
  <c r="Q76" i="115"/>
  <c r="P76" i="115"/>
  <c r="N76" i="115"/>
  <c r="M76" i="115"/>
  <c r="L76" i="115"/>
  <c r="R75" i="115"/>
  <c r="Q75" i="115"/>
  <c r="P75" i="115"/>
  <c r="N75" i="115"/>
  <c r="M75" i="115"/>
  <c r="L75" i="115"/>
  <c r="R74" i="115"/>
  <c r="Q74" i="115"/>
  <c r="P74" i="115"/>
  <c r="N74" i="115"/>
  <c r="M74" i="115"/>
  <c r="L74" i="115"/>
  <c r="R73" i="115"/>
  <c r="Q73" i="115"/>
  <c r="P73" i="115"/>
  <c r="N73" i="115"/>
  <c r="M73" i="115"/>
  <c r="L73" i="115"/>
  <c r="R72" i="115"/>
  <c r="Q72" i="115"/>
  <c r="P72" i="115"/>
  <c r="N72" i="115"/>
  <c r="M72" i="115"/>
  <c r="L72" i="115"/>
  <c r="R71" i="115"/>
  <c r="Q71" i="115"/>
  <c r="P71" i="115"/>
  <c r="N71" i="115"/>
  <c r="M71" i="115"/>
  <c r="L71" i="115"/>
  <c r="R70" i="115"/>
  <c r="Q70" i="115"/>
  <c r="P70" i="115"/>
  <c r="N70" i="115"/>
  <c r="M70" i="115"/>
  <c r="L70" i="115"/>
  <c r="R69" i="115"/>
  <c r="Q69" i="115"/>
  <c r="P69" i="115"/>
  <c r="N69" i="115"/>
  <c r="M69" i="115"/>
  <c r="L69" i="115"/>
  <c r="R68" i="115"/>
  <c r="Q68" i="115"/>
  <c r="P68" i="115"/>
  <c r="N68" i="115"/>
  <c r="M68" i="115"/>
  <c r="L68" i="115"/>
  <c r="R67" i="115"/>
  <c r="Q67" i="115"/>
  <c r="P67" i="115"/>
  <c r="N67" i="115"/>
  <c r="M67" i="115"/>
  <c r="L67" i="115"/>
  <c r="R65" i="115"/>
  <c r="Q65" i="115"/>
  <c r="P65" i="115"/>
  <c r="N65" i="115"/>
  <c r="M65" i="115"/>
  <c r="L65" i="115"/>
  <c r="R64" i="115"/>
  <c r="Q64" i="115"/>
  <c r="P64" i="115"/>
  <c r="N64" i="115"/>
  <c r="M64" i="115"/>
  <c r="L64" i="115"/>
  <c r="R63" i="115"/>
  <c r="Q63" i="115"/>
  <c r="P63" i="115"/>
  <c r="N63" i="115"/>
  <c r="M63" i="115"/>
  <c r="L63" i="115"/>
  <c r="R62" i="115"/>
  <c r="Q62" i="115"/>
  <c r="P62" i="115"/>
  <c r="N62" i="115"/>
  <c r="M62" i="115"/>
  <c r="L62" i="115"/>
  <c r="R61" i="115"/>
  <c r="Q61" i="115"/>
  <c r="P61" i="115"/>
  <c r="N61" i="115"/>
  <c r="M61" i="115"/>
  <c r="L61" i="115"/>
  <c r="R60" i="115"/>
  <c r="Q60" i="115"/>
  <c r="P60" i="115"/>
  <c r="N60" i="115"/>
  <c r="M60" i="115"/>
  <c r="L60" i="115"/>
  <c r="R59" i="115"/>
  <c r="Q59" i="115"/>
  <c r="P59" i="115"/>
  <c r="N59" i="115"/>
  <c r="M59" i="115"/>
  <c r="L59" i="115"/>
  <c r="R58" i="115"/>
  <c r="Q58" i="115"/>
  <c r="P58" i="115"/>
  <c r="N58" i="115"/>
  <c r="M58" i="115"/>
  <c r="L58" i="115"/>
  <c r="R57" i="115"/>
  <c r="Q57" i="115"/>
  <c r="P57" i="115"/>
  <c r="N57" i="115"/>
  <c r="M57" i="115"/>
  <c r="L57" i="115"/>
  <c r="R56" i="115"/>
  <c r="Q56" i="115"/>
  <c r="P56" i="115"/>
  <c r="N56" i="115"/>
  <c r="M56" i="115"/>
  <c r="L56" i="115"/>
  <c r="R55" i="115"/>
  <c r="Q55" i="115"/>
  <c r="P55" i="115"/>
  <c r="N55" i="115"/>
  <c r="M55" i="115"/>
  <c r="L55" i="115"/>
  <c r="R54" i="115"/>
  <c r="Q54" i="115"/>
  <c r="P54" i="115"/>
  <c r="N54" i="115"/>
  <c r="M54" i="115"/>
  <c r="L54" i="115"/>
  <c r="R53" i="115"/>
  <c r="Q53" i="115"/>
  <c r="P53" i="115"/>
  <c r="N53" i="115"/>
  <c r="M53" i="115"/>
  <c r="L53" i="115"/>
  <c r="R52" i="115"/>
  <c r="Q52" i="115"/>
  <c r="P52" i="115"/>
  <c r="N52" i="115"/>
  <c r="M52" i="115"/>
  <c r="L52" i="115"/>
  <c r="R51" i="115"/>
  <c r="Q51" i="115"/>
  <c r="P51" i="115"/>
  <c r="N51" i="115"/>
  <c r="M51" i="115"/>
  <c r="L51" i="115"/>
  <c r="R50" i="115"/>
  <c r="Q50" i="115"/>
  <c r="P50" i="115"/>
  <c r="N50" i="115"/>
  <c r="M50" i="115"/>
  <c r="L50" i="115"/>
  <c r="R48" i="115"/>
  <c r="Q48" i="115"/>
  <c r="P48" i="115"/>
  <c r="N48" i="115"/>
  <c r="M48" i="115"/>
  <c r="L48" i="115"/>
  <c r="R47" i="115"/>
  <c r="Q47" i="115"/>
  <c r="P47" i="115"/>
  <c r="N47" i="115"/>
  <c r="M47" i="115"/>
  <c r="L47" i="115"/>
  <c r="R46" i="115"/>
  <c r="Q46" i="115"/>
  <c r="P46" i="115"/>
  <c r="N46" i="115"/>
  <c r="M46" i="115"/>
  <c r="L46" i="115"/>
  <c r="R45" i="115"/>
  <c r="Q45" i="115"/>
  <c r="P45" i="115"/>
  <c r="N45" i="115"/>
  <c r="M45" i="115"/>
  <c r="L45" i="115"/>
  <c r="R44" i="115"/>
  <c r="Q44" i="115"/>
  <c r="P44" i="115"/>
  <c r="N44" i="115"/>
  <c r="M44" i="115"/>
  <c r="L44" i="115"/>
  <c r="R43" i="115"/>
  <c r="Q43" i="115"/>
  <c r="P43" i="115"/>
  <c r="N43" i="115"/>
  <c r="M43" i="115"/>
  <c r="L43" i="115"/>
  <c r="R42" i="115"/>
  <c r="Q42" i="115"/>
  <c r="P42" i="115"/>
  <c r="N42" i="115"/>
  <c r="M42" i="115"/>
  <c r="L42" i="115"/>
  <c r="R41" i="115"/>
  <c r="Q41" i="115"/>
  <c r="P41" i="115"/>
  <c r="N41" i="115"/>
  <c r="M41" i="115"/>
  <c r="L41" i="115"/>
  <c r="R40" i="115"/>
  <c r="Q40" i="115"/>
  <c r="P40" i="115"/>
  <c r="N40" i="115"/>
  <c r="M40" i="115"/>
  <c r="L40" i="115"/>
  <c r="R39" i="115"/>
  <c r="Q39" i="115"/>
  <c r="P39" i="115"/>
  <c r="N39" i="115"/>
  <c r="M39" i="115"/>
  <c r="L39" i="115"/>
  <c r="R38" i="115"/>
  <c r="Q38" i="115"/>
  <c r="P38" i="115"/>
  <c r="N38" i="115"/>
  <c r="M38" i="115"/>
  <c r="L38" i="115"/>
  <c r="R37" i="115"/>
  <c r="Q37" i="115"/>
  <c r="P37" i="115"/>
  <c r="N37" i="115"/>
  <c r="M37" i="115"/>
  <c r="L37" i="115"/>
  <c r="R36" i="115"/>
  <c r="Q36" i="115"/>
  <c r="P36" i="115"/>
  <c r="N36" i="115"/>
  <c r="M36" i="115"/>
  <c r="L36" i="115"/>
  <c r="R35" i="115"/>
  <c r="Q35" i="115"/>
  <c r="P35" i="115"/>
  <c r="N35" i="115"/>
  <c r="M35" i="115"/>
  <c r="L35" i="115"/>
  <c r="R34" i="115"/>
  <c r="Q34" i="115"/>
  <c r="P34" i="115"/>
  <c r="N34" i="115"/>
  <c r="M34" i="115"/>
  <c r="L34" i="115"/>
  <c r="R33" i="115"/>
  <c r="Q33" i="115"/>
  <c r="P33" i="115"/>
  <c r="N33" i="115"/>
  <c r="M33" i="115"/>
  <c r="L33" i="115"/>
  <c r="R32" i="115"/>
  <c r="Q32" i="115"/>
  <c r="P32" i="115"/>
  <c r="N32" i="115"/>
  <c r="M32" i="115"/>
  <c r="L32" i="115"/>
  <c r="R31" i="115"/>
  <c r="Q31" i="115"/>
  <c r="P31" i="115"/>
  <c r="N31" i="115"/>
  <c r="M31" i="115"/>
  <c r="L31" i="115"/>
  <c r="AC30" i="115"/>
  <c r="R30" i="115"/>
  <c r="Q30" i="115"/>
  <c r="P30" i="115"/>
  <c r="N30" i="115"/>
  <c r="M30" i="115"/>
  <c r="L30" i="115"/>
  <c r="R29" i="115"/>
  <c r="Q29" i="115"/>
  <c r="P29" i="115"/>
  <c r="N29" i="115"/>
  <c r="M29" i="115"/>
  <c r="L29" i="115"/>
  <c r="AC28" i="115"/>
  <c r="D32" i="115" s="1"/>
  <c r="R28" i="115"/>
  <c r="Q28" i="115"/>
  <c r="P28" i="115"/>
  <c r="N28" i="115"/>
  <c r="M28" i="115"/>
  <c r="L28" i="115"/>
  <c r="R27" i="115"/>
  <c r="Q27" i="115"/>
  <c r="P27" i="115"/>
  <c r="N27" i="115"/>
  <c r="M27" i="115"/>
  <c r="L27" i="115"/>
  <c r="AC26" i="115"/>
  <c r="R26" i="115"/>
  <c r="Q26" i="115"/>
  <c r="P26" i="115"/>
  <c r="N26" i="115"/>
  <c r="M26" i="115"/>
  <c r="L26" i="115"/>
  <c r="R25" i="115"/>
  <c r="Q25" i="115"/>
  <c r="P25" i="115"/>
  <c r="N25" i="115"/>
  <c r="M25" i="115"/>
  <c r="L25" i="115"/>
  <c r="AC24" i="115"/>
  <c r="J133" i="115" s="1"/>
  <c r="R23" i="115"/>
  <c r="Q23" i="115"/>
  <c r="P23" i="115"/>
  <c r="N23" i="115"/>
  <c r="M23" i="115"/>
  <c r="L23" i="115"/>
  <c r="R22" i="115"/>
  <c r="Q22" i="115"/>
  <c r="P22" i="115"/>
  <c r="N22" i="115"/>
  <c r="M22" i="115"/>
  <c r="L22" i="115"/>
  <c r="R21" i="115"/>
  <c r="Q21" i="115"/>
  <c r="P21" i="115"/>
  <c r="N21" i="115"/>
  <c r="M21" i="115"/>
  <c r="L21" i="115"/>
  <c r="R20" i="115"/>
  <c r="Q20" i="115"/>
  <c r="P20" i="115"/>
  <c r="N20" i="115"/>
  <c r="M20" i="115"/>
  <c r="L20" i="115"/>
  <c r="I20" i="115"/>
  <c r="R19" i="115"/>
  <c r="Q19" i="115"/>
  <c r="P19" i="115"/>
  <c r="N19" i="115"/>
  <c r="M19" i="115"/>
  <c r="L19" i="115"/>
  <c r="R18" i="115"/>
  <c r="Q18" i="115"/>
  <c r="P18" i="115"/>
  <c r="N18" i="115"/>
  <c r="M18" i="115"/>
  <c r="L18" i="115"/>
  <c r="R17" i="115"/>
  <c r="Q17" i="115"/>
  <c r="P17" i="115"/>
  <c r="N17" i="115"/>
  <c r="M17" i="115"/>
  <c r="L17" i="115"/>
  <c r="J17" i="115"/>
  <c r="R16" i="115"/>
  <c r="Q16" i="115"/>
  <c r="P16" i="115"/>
  <c r="N16" i="115"/>
  <c r="M16" i="115"/>
  <c r="L16" i="115"/>
  <c r="R15" i="115"/>
  <c r="Q15" i="115"/>
  <c r="P15" i="115"/>
  <c r="N15" i="115"/>
  <c r="M15" i="115"/>
  <c r="L15" i="115"/>
  <c r="R14" i="115"/>
  <c r="Q14" i="115"/>
  <c r="P14" i="115"/>
  <c r="N14" i="115"/>
  <c r="M14" i="115"/>
  <c r="L14" i="115"/>
  <c r="R13" i="115"/>
  <c r="Q13" i="115"/>
  <c r="P13" i="115"/>
  <c r="N13" i="115"/>
  <c r="M13" i="115"/>
  <c r="L13" i="115"/>
  <c r="J13" i="115"/>
  <c r="R12" i="115"/>
  <c r="Q12" i="115"/>
  <c r="P12" i="115"/>
  <c r="N12" i="115"/>
  <c r="M12" i="115"/>
  <c r="L12" i="115"/>
  <c r="I12" i="115"/>
  <c r="R11" i="115"/>
  <c r="Q11" i="115"/>
  <c r="P11" i="115"/>
  <c r="N11" i="115"/>
  <c r="M11" i="115"/>
  <c r="L11" i="115"/>
  <c r="H11" i="115"/>
  <c r="R9" i="115"/>
  <c r="Q9" i="115"/>
  <c r="P9" i="115"/>
  <c r="N9" i="115"/>
  <c r="M9" i="115"/>
  <c r="L9" i="115"/>
  <c r="J9" i="115"/>
  <c r="R8" i="115"/>
  <c r="Q8" i="115"/>
  <c r="P8" i="115"/>
  <c r="N8" i="115"/>
  <c r="M8" i="115"/>
  <c r="L8" i="115"/>
  <c r="P7" i="115"/>
  <c r="L7" i="115"/>
  <c r="H7" i="115"/>
  <c r="I16" i="115" l="1"/>
  <c r="H19" i="115"/>
  <c r="J21" i="115"/>
  <c r="H15" i="115"/>
  <c r="H23" i="115"/>
  <c r="E15" i="115"/>
  <c r="D25" i="115"/>
  <c r="E17" i="115"/>
  <c r="F9" i="115"/>
  <c r="D11" i="115"/>
  <c r="F12" i="115"/>
  <c r="D13" i="115"/>
  <c r="F14" i="115"/>
  <c r="F19" i="115"/>
  <c r="D20" i="115"/>
  <c r="F21" i="115"/>
  <c r="D22" i="115"/>
  <c r="E11" i="115"/>
  <c r="E13" i="115"/>
  <c r="E20" i="115"/>
  <c r="E25" i="115"/>
  <c r="D9" i="115"/>
  <c r="F11" i="115"/>
  <c r="D12" i="115"/>
  <c r="F13" i="115"/>
  <c r="D14" i="115"/>
  <c r="E16" i="115"/>
  <c r="E18" i="115"/>
  <c r="D19" i="115"/>
  <c r="F20" i="115"/>
  <c r="D21" i="115"/>
  <c r="F22" i="115"/>
  <c r="E23" i="115"/>
  <c r="F25" i="115"/>
  <c r="F15" i="115"/>
  <c r="D16" i="115"/>
  <c r="F17" i="115"/>
  <c r="D18" i="115"/>
  <c r="E22" i="115"/>
  <c r="D23" i="115"/>
  <c r="E9" i="115"/>
  <c r="E12" i="115"/>
  <c r="E14" i="115"/>
  <c r="D15" i="115"/>
  <c r="F16" i="115"/>
  <c r="D17" i="115"/>
  <c r="F18" i="115"/>
  <c r="E19" i="115"/>
  <c r="E21" i="115"/>
  <c r="F23" i="115"/>
  <c r="D27" i="115"/>
  <c r="F34" i="115"/>
  <c r="E41" i="115"/>
  <c r="D48" i="115"/>
  <c r="E27" i="115"/>
  <c r="D26" i="115"/>
  <c r="D87" i="115"/>
  <c r="F29" i="115"/>
  <c r="E37" i="115"/>
  <c r="D44" i="115"/>
  <c r="F46" i="115"/>
  <c r="D52" i="115"/>
  <c r="F54" i="115"/>
  <c r="E64" i="115"/>
  <c r="F81" i="115"/>
  <c r="F28" i="115"/>
  <c r="E33" i="115"/>
  <c r="D40" i="115"/>
  <c r="F42" i="115"/>
  <c r="F50" i="115"/>
  <c r="D153" i="115"/>
  <c r="E26" i="115"/>
  <c r="D36" i="115"/>
  <c r="F38" i="115"/>
  <c r="E45" i="115"/>
  <c r="E53" i="115"/>
  <c r="D63" i="115"/>
  <c r="F73" i="115"/>
  <c r="I25" i="115"/>
  <c r="J26" i="115"/>
  <c r="H30" i="115"/>
  <c r="J33" i="115"/>
  <c r="H35" i="115"/>
  <c r="I36" i="115"/>
  <c r="H43" i="115"/>
  <c r="I67" i="115"/>
  <c r="J68" i="115"/>
  <c r="I11" i="115"/>
  <c r="J12" i="115"/>
  <c r="H14" i="115"/>
  <c r="I15" i="115"/>
  <c r="J16" i="115"/>
  <c r="H18" i="115"/>
  <c r="I19" i="115"/>
  <c r="J20" i="115"/>
  <c r="H22" i="115"/>
  <c r="I23" i="115"/>
  <c r="J25" i="115"/>
  <c r="F26" i="115"/>
  <c r="F27" i="115"/>
  <c r="H28" i="115"/>
  <c r="H29" i="115"/>
  <c r="D30" i="115"/>
  <c r="I30" i="115"/>
  <c r="D31" i="115"/>
  <c r="I31" i="115"/>
  <c r="E32" i="115"/>
  <c r="J32" i="115"/>
  <c r="F33" i="115"/>
  <c r="H34" i="115"/>
  <c r="D35" i="115"/>
  <c r="I35" i="115"/>
  <c r="E36" i="115"/>
  <c r="J36" i="115"/>
  <c r="F37" i="115"/>
  <c r="H38" i="115"/>
  <c r="D39" i="115"/>
  <c r="I39" i="115"/>
  <c r="E40" i="115"/>
  <c r="J40" i="115"/>
  <c r="F41" i="115"/>
  <c r="H42" i="115"/>
  <c r="D43" i="115"/>
  <c r="I43" i="115"/>
  <c r="E44" i="115"/>
  <c r="J44" i="115"/>
  <c r="F45" i="115"/>
  <c r="H46" i="115"/>
  <c r="D47" i="115"/>
  <c r="I47" i="115"/>
  <c r="E48" i="115"/>
  <c r="J48" i="115"/>
  <c r="H50" i="115"/>
  <c r="D51" i="115"/>
  <c r="I51" i="115"/>
  <c r="E52" i="115"/>
  <c r="J52" i="115"/>
  <c r="F53" i="115"/>
  <c r="H54" i="115"/>
  <c r="D55" i="115"/>
  <c r="I55" i="115"/>
  <c r="D57" i="115"/>
  <c r="D59" i="115"/>
  <c r="F61" i="115"/>
  <c r="I63" i="115"/>
  <c r="J64" i="115"/>
  <c r="D71" i="115"/>
  <c r="E72" i="115"/>
  <c r="D79" i="115"/>
  <c r="E80" i="115"/>
  <c r="I100" i="115"/>
  <c r="J181" i="115"/>
  <c r="I180" i="115"/>
  <c r="H179" i="115"/>
  <c r="J177" i="115"/>
  <c r="I176" i="115"/>
  <c r="H175" i="115"/>
  <c r="J173" i="115"/>
  <c r="I172" i="115"/>
  <c r="J182" i="115"/>
  <c r="I181" i="115"/>
  <c r="H180" i="115"/>
  <c r="J178" i="115"/>
  <c r="I177" i="115"/>
  <c r="H176" i="115"/>
  <c r="J174" i="115"/>
  <c r="I179" i="115"/>
  <c r="H177" i="115"/>
  <c r="J176" i="115"/>
  <c r="I174" i="115"/>
  <c r="I171" i="115"/>
  <c r="H170" i="115"/>
  <c r="J168" i="115"/>
  <c r="I167" i="115"/>
  <c r="H166" i="115"/>
  <c r="J164" i="115"/>
  <c r="I163" i="115"/>
  <c r="H162" i="115"/>
  <c r="H181" i="115"/>
  <c r="J180" i="115"/>
  <c r="I178" i="115"/>
  <c r="H174" i="115"/>
  <c r="I173" i="115"/>
  <c r="J172" i="115"/>
  <c r="H171" i="115"/>
  <c r="J169" i="115"/>
  <c r="I168" i="115"/>
  <c r="H167" i="115"/>
  <c r="I164" i="115"/>
  <c r="H163" i="115"/>
  <c r="J161" i="115"/>
  <c r="I160" i="115"/>
  <c r="H182" i="115"/>
  <c r="H172" i="115"/>
  <c r="J171" i="115"/>
  <c r="J167" i="115"/>
  <c r="H164" i="115"/>
  <c r="J162" i="115"/>
  <c r="I159" i="115"/>
  <c r="H158" i="115"/>
  <c r="J156" i="115"/>
  <c r="I155" i="115"/>
  <c r="H154" i="115"/>
  <c r="J152" i="115"/>
  <c r="I151" i="115"/>
  <c r="H178" i="115"/>
  <c r="J175" i="115"/>
  <c r="J170" i="115"/>
  <c r="H168" i="115"/>
  <c r="J166" i="115"/>
  <c r="I162" i="115"/>
  <c r="I161" i="115"/>
  <c r="J160" i="115"/>
  <c r="H159" i="115"/>
  <c r="J157" i="115"/>
  <c r="I156" i="115"/>
  <c r="H155" i="115"/>
  <c r="J153" i="115"/>
  <c r="I152" i="115"/>
  <c r="H151" i="115"/>
  <c r="J149" i="115"/>
  <c r="I158" i="115"/>
  <c r="I157" i="115"/>
  <c r="I154" i="115"/>
  <c r="I153" i="115"/>
  <c r="I150" i="115"/>
  <c r="J147" i="115"/>
  <c r="I146" i="115"/>
  <c r="H145" i="115"/>
  <c r="J143" i="115"/>
  <c r="I142" i="115"/>
  <c r="H141" i="115"/>
  <c r="J139" i="115"/>
  <c r="I138" i="115"/>
  <c r="H137" i="115"/>
  <c r="J135" i="115"/>
  <c r="I134" i="115"/>
  <c r="H133" i="115"/>
  <c r="J131" i="115"/>
  <c r="I130" i="115"/>
  <c r="H129" i="115"/>
  <c r="J127" i="115"/>
  <c r="I126" i="115"/>
  <c r="H125" i="115"/>
  <c r="I170" i="115"/>
  <c r="I169" i="115"/>
  <c r="I166" i="115"/>
  <c r="H160" i="115"/>
  <c r="H157" i="115"/>
  <c r="H153" i="115"/>
  <c r="H150" i="115"/>
  <c r="I149" i="115"/>
  <c r="J148" i="115"/>
  <c r="I147" i="115"/>
  <c r="H146" i="115"/>
  <c r="I143" i="115"/>
  <c r="H142" i="115"/>
  <c r="J140" i="115"/>
  <c r="I139" i="115"/>
  <c r="H138" i="115"/>
  <c r="J136" i="115"/>
  <c r="I135" i="115"/>
  <c r="H134" i="115"/>
  <c r="J132" i="115"/>
  <c r="I131" i="115"/>
  <c r="H130" i="115"/>
  <c r="J128" i="115"/>
  <c r="I127" i="115"/>
  <c r="H126" i="115"/>
  <c r="J124" i="115"/>
  <c r="I182" i="115"/>
  <c r="H173" i="115"/>
  <c r="H169" i="115"/>
  <c r="H161" i="115"/>
  <c r="J158" i="115"/>
  <c r="J154" i="115"/>
  <c r="H149" i="115"/>
  <c r="H147" i="115"/>
  <c r="J145" i="115"/>
  <c r="I141" i="115"/>
  <c r="I140" i="115"/>
  <c r="I137" i="115"/>
  <c r="I136" i="115"/>
  <c r="I133" i="115"/>
  <c r="I132" i="115"/>
  <c r="I129" i="115"/>
  <c r="I128" i="115"/>
  <c r="I125" i="115"/>
  <c r="I124" i="115"/>
  <c r="J122" i="115"/>
  <c r="I121" i="115"/>
  <c r="H120" i="115"/>
  <c r="J118" i="115"/>
  <c r="I117" i="115"/>
  <c r="H116" i="115"/>
  <c r="J114" i="115"/>
  <c r="I113" i="115"/>
  <c r="H112" i="115"/>
  <c r="I109" i="115"/>
  <c r="H108" i="115"/>
  <c r="I105" i="115"/>
  <c r="H104" i="115"/>
  <c r="J102" i="115"/>
  <c r="I101" i="115"/>
  <c r="H100" i="115"/>
  <c r="J98" i="115"/>
  <c r="I97" i="115"/>
  <c r="H96" i="115"/>
  <c r="I175" i="115"/>
  <c r="J163" i="115"/>
  <c r="J159" i="115"/>
  <c r="J155" i="115"/>
  <c r="J151" i="115"/>
  <c r="J150" i="115"/>
  <c r="I148" i="115"/>
  <c r="I145" i="115"/>
  <c r="H140" i="115"/>
  <c r="H136" i="115"/>
  <c r="H132" i="115"/>
  <c r="H128" i="115"/>
  <c r="H124" i="115"/>
  <c r="I122" i="115"/>
  <c r="H121" i="115"/>
  <c r="J119" i="115"/>
  <c r="I118" i="115"/>
  <c r="H117" i="115"/>
  <c r="J115" i="115"/>
  <c r="I114" i="115"/>
  <c r="H113" i="115"/>
  <c r="J111" i="115"/>
  <c r="H109" i="115"/>
  <c r="J107" i="115"/>
  <c r="H105" i="115"/>
  <c r="J103" i="115"/>
  <c r="J179" i="115"/>
  <c r="J146" i="115"/>
  <c r="J142" i="115"/>
  <c r="J138" i="115"/>
  <c r="J134" i="115"/>
  <c r="J130" i="115"/>
  <c r="J126" i="115"/>
  <c r="H119" i="115"/>
  <c r="H115" i="115"/>
  <c r="H111" i="115"/>
  <c r="J108" i="115"/>
  <c r="H103" i="115"/>
  <c r="H152" i="115"/>
  <c r="H148" i="115"/>
  <c r="J121" i="115"/>
  <c r="J117" i="115"/>
  <c r="J113" i="115"/>
  <c r="I108" i="115"/>
  <c r="I107" i="115"/>
  <c r="J105" i="115"/>
  <c r="H143" i="115"/>
  <c r="H139" i="115"/>
  <c r="H135" i="115"/>
  <c r="H131" i="115"/>
  <c r="H127" i="115"/>
  <c r="H122" i="115"/>
  <c r="J120" i="115"/>
  <c r="H156" i="115"/>
  <c r="I115" i="115"/>
  <c r="I111" i="115"/>
  <c r="H107" i="115"/>
  <c r="I102" i="115"/>
  <c r="J101" i="115"/>
  <c r="J99" i="115"/>
  <c r="J96" i="115"/>
  <c r="H95" i="115"/>
  <c r="I92" i="115"/>
  <c r="H91" i="115"/>
  <c r="J89" i="115"/>
  <c r="I88" i="115"/>
  <c r="J137" i="115"/>
  <c r="J129" i="115"/>
  <c r="I120" i="115"/>
  <c r="J116" i="115"/>
  <c r="J112" i="115"/>
  <c r="I103" i="115"/>
  <c r="H102" i="115"/>
  <c r="H101" i="115"/>
  <c r="I99" i="115"/>
  <c r="I96" i="115"/>
  <c r="J94" i="115"/>
  <c r="H92" i="115"/>
  <c r="J90" i="115"/>
  <c r="I89" i="115"/>
  <c r="H118" i="115"/>
  <c r="I116" i="115"/>
  <c r="H114" i="115"/>
  <c r="I112" i="115"/>
  <c r="J104" i="115"/>
  <c r="J100" i="115"/>
  <c r="H99" i="115"/>
  <c r="I98" i="115"/>
  <c r="J97" i="115"/>
  <c r="J95" i="115"/>
  <c r="I94" i="115"/>
  <c r="J91" i="115"/>
  <c r="I90" i="115"/>
  <c r="H89" i="115"/>
  <c r="J109" i="115"/>
  <c r="H94" i="115"/>
  <c r="J92" i="115"/>
  <c r="I91" i="115"/>
  <c r="H87" i="115"/>
  <c r="J85" i="115"/>
  <c r="I84" i="115"/>
  <c r="H83" i="115"/>
  <c r="J81" i="115"/>
  <c r="I80" i="115"/>
  <c r="H79" i="115"/>
  <c r="I76" i="115"/>
  <c r="H75" i="115"/>
  <c r="J73" i="115"/>
  <c r="I72" i="115"/>
  <c r="H71" i="115"/>
  <c r="J69" i="115"/>
  <c r="I68" i="115"/>
  <c r="H67" i="115"/>
  <c r="J65" i="115"/>
  <c r="I64" i="115"/>
  <c r="H63" i="115"/>
  <c r="J61" i="115"/>
  <c r="I60" i="115"/>
  <c r="H59" i="115"/>
  <c r="J57" i="115"/>
  <c r="I56" i="115"/>
  <c r="J141" i="115"/>
  <c r="J125" i="115"/>
  <c r="H98" i="115"/>
  <c r="J86" i="115"/>
  <c r="I85" i="115"/>
  <c r="H84" i="115"/>
  <c r="J82" i="115"/>
  <c r="I81" i="115"/>
  <c r="H80" i="115"/>
  <c r="J78" i="115"/>
  <c r="H76" i="115"/>
  <c r="J74" i="115"/>
  <c r="I73" i="115"/>
  <c r="H72" i="115"/>
  <c r="J70" i="115"/>
  <c r="I69" i="115"/>
  <c r="H68" i="115"/>
  <c r="I65" i="115"/>
  <c r="H64" i="115"/>
  <c r="J62" i="115"/>
  <c r="I61" i="115"/>
  <c r="H60" i="115"/>
  <c r="I119" i="115"/>
  <c r="I104" i="115"/>
  <c r="H97" i="115"/>
  <c r="I95" i="115"/>
  <c r="H90" i="115"/>
  <c r="J88" i="115"/>
  <c r="J87" i="115"/>
  <c r="I86" i="115"/>
  <c r="H85" i="115"/>
  <c r="J83" i="115"/>
  <c r="I82" i="115"/>
  <c r="H81" i="115"/>
  <c r="J79" i="115"/>
  <c r="I78" i="115"/>
  <c r="J75" i="115"/>
  <c r="I74" i="115"/>
  <c r="H73" i="115"/>
  <c r="J71" i="115"/>
  <c r="I70" i="115"/>
  <c r="H69" i="115"/>
  <c r="J67" i="115"/>
  <c r="H65" i="115"/>
  <c r="J63" i="115"/>
  <c r="I62" i="115"/>
  <c r="H61" i="115"/>
  <c r="J59" i="115"/>
  <c r="I58" i="115"/>
  <c r="H57" i="115"/>
  <c r="J27" i="115"/>
  <c r="I32" i="115"/>
  <c r="I40" i="115"/>
  <c r="I44" i="115"/>
  <c r="H47" i="115"/>
  <c r="I52" i="115"/>
  <c r="H78" i="115"/>
  <c r="I83" i="115"/>
  <c r="J84" i="115"/>
  <c r="H88" i="115"/>
  <c r="J11" i="115"/>
  <c r="H13" i="115"/>
  <c r="I14" i="115"/>
  <c r="J15" i="115"/>
  <c r="H17" i="115"/>
  <c r="I18" i="115"/>
  <c r="J19" i="115"/>
  <c r="H21" i="115"/>
  <c r="I22" i="115"/>
  <c r="J23" i="115"/>
  <c r="H26" i="115"/>
  <c r="H27" i="115"/>
  <c r="D28" i="115"/>
  <c r="I28" i="115"/>
  <c r="F182" i="115"/>
  <c r="E181" i="115"/>
  <c r="D180" i="115"/>
  <c r="F178" i="115"/>
  <c r="E177" i="115"/>
  <c r="D176" i="115"/>
  <c r="F174" i="115"/>
  <c r="E173" i="115"/>
  <c r="D172" i="115"/>
  <c r="E182" i="115"/>
  <c r="D181" i="115"/>
  <c r="F179" i="115"/>
  <c r="E178" i="115"/>
  <c r="D177" i="115"/>
  <c r="F175" i="115"/>
  <c r="D182" i="115"/>
  <c r="E175" i="115"/>
  <c r="D173" i="115"/>
  <c r="E172" i="115"/>
  <c r="D171" i="115"/>
  <c r="F169" i="115"/>
  <c r="E168" i="115"/>
  <c r="D167" i="115"/>
  <c r="E164" i="115"/>
  <c r="D163" i="115"/>
  <c r="E179" i="115"/>
  <c r="F177" i="115"/>
  <c r="F176" i="115"/>
  <c r="D175" i="115"/>
  <c r="F170" i="115"/>
  <c r="E169" i="115"/>
  <c r="D168" i="115"/>
  <c r="F166" i="115"/>
  <c r="D164" i="115"/>
  <c r="F162" i="115"/>
  <c r="E161" i="115"/>
  <c r="D160" i="115"/>
  <c r="E174" i="115"/>
  <c r="D170" i="115"/>
  <c r="D169" i="115"/>
  <c r="D166" i="115"/>
  <c r="F163" i="115"/>
  <c r="D161" i="115"/>
  <c r="E160" i="115"/>
  <c r="D159" i="115"/>
  <c r="F157" i="115"/>
  <c r="E156" i="115"/>
  <c r="D155" i="115"/>
  <c r="F153" i="115"/>
  <c r="E152" i="115"/>
  <c r="F180" i="115"/>
  <c r="E176" i="115"/>
  <c r="D174" i="115"/>
  <c r="F172" i="115"/>
  <c r="F171" i="115"/>
  <c r="F167" i="115"/>
  <c r="F164" i="115"/>
  <c r="E163" i="115"/>
  <c r="F158" i="115"/>
  <c r="E157" i="115"/>
  <c r="D156" i="115"/>
  <c r="F154" i="115"/>
  <c r="E153" i="115"/>
  <c r="D152" i="115"/>
  <c r="F150" i="115"/>
  <c r="E149" i="115"/>
  <c r="D179" i="115"/>
  <c r="F168" i="115"/>
  <c r="E162" i="115"/>
  <c r="F161" i="115"/>
  <c r="E159" i="115"/>
  <c r="F156" i="115"/>
  <c r="E155" i="115"/>
  <c r="F152" i="115"/>
  <c r="E151" i="115"/>
  <c r="D149" i="115"/>
  <c r="F148" i="115"/>
  <c r="E147" i="115"/>
  <c r="D146" i="115"/>
  <c r="E143" i="115"/>
  <c r="D142" i="115"/>
  <c r="F140" i="115"/>
  <c r="E139" i="115"/>
  <c r="D138" i="115"/>
  <c r="F136" i="115"/>
  <c r="E135" i="115"/>
  <c r="D134" i="115"/>
  <c r="F132" i="115"/>
  <c r="E131" i="115"/>
  <c r="D130" i="115"/>
  <c r="F128" i="115"/>
  <c r="E127" i="115"/>
  <c r="D126" i="115"/>
  <c r="F124" i="115"/>
  <c r="D162" i="115"/>
  <c r="E158" i="115"/>
  <c r="E154" i="115"/>
  <c r="D151" i="115"/>
  <c r="E148" i="115"/>
  <c r="D147" i="115"/>
  <c r="F145" i="115"/>
  <c r="D143" i="115"/>
  <c r="F141" i="115"/>
  <c r="E140" i="115"/>
  <c r="D139" i="115"/>
  <c r="F137" i="115"/>
  <c r="E136" i="115"/>
  <c r="D135" i="115"/>
  <c r="F133" i="115"/>
  <c r="E132" i="115"/>
  <c r="D131" i="115"/>
  <c r="F129" i="115"/>
  <c r="E128" i="115"/>
  <c r="D127" i="115"/>
  <c r="F125" i="115"/>
  <c r="E124" i="115"/>
  <c r="D178" i="115"/>
  <c r="E171" i="115"/>
  <c r="F160" i="115"/>
  <c r="F146" i="115"/>
  <c r="F143" i="115"/>
  <c r="E142" i="115"/>
  <c r="F139" i="115"/>
  <c r="E138" i="115"/>
  <c r="F135" i="115"/>
  <c r="E134" i="115"/>
  <c r="F131" i="115"/>
  <c r="E130" i="115"/>
  <c r="F127" i="115"/>
  <c r="E126" i="115"/>
  <c r="E122" i="115"/>
  <c r="D121" i="115"/>
  <c r="F119" i="115"/>
  <c r="E118" i="115"/>
  <c r="D117" i="115"/>
  <c r="F115" i="115"/>
  <c r="E114" i="115"/>
  <c r="D113" i="115"/>
  <c r="F111" i="115"/>
  <c r="D109" i="115"/>
  <c r="F107" i="115"/>
  <c r="D105" i="115"/>
  <c r="F103" i="115"/>
  <c r="E102" i="115"/>
  <c r="D101" i="115"/>
  <c r="F99" i="115"/>
  <c r="E98" i="115"/>
  <c r="D97" i="115"/>
  <c r="E180" i="115"/>
  <c r="F173" i="115"/>
  <c r="E166" i="115"/>
  <c r="D158" i="115"/>
  <c r="D154" i="115"/>
  <c r="F149" i="115"/>
  <c r="F147" i="115"/>
  <c r="E146" i="115"/>
  <c r="E141" i="115"/>
  <c r="E137" i="115"/>
  <c r="E133" i="115"/>
  <c r="E129" i="115"/>
  <c r="E125" i="115"/>
  <c r="D122" i="115"/>
  <c r="F120" i="115"/>
  <c r="E119" i="115"/>
  <c r="D118" i="115"/>
  <c r="F116" i="115"/>
  <c r="E115" i="115"/>
  <c r="D114" i="115"/>
  <c r="F112" i="115"/>
  <c r="E111" i="115"/>
  <c r="F108" i="115"/>
  <c r="E107" i="115"/>
  <c r="F104" i="115"/>
  <c r="E103" i="115"/>
  <c r="E170" i="115"/>
  <c r="F155" i="115"/>
  <c r="E150" i="115"/>
  <c r="D141" i="115"/>
  <c r="D137" i="115"/>
  <c r="D133" i="115"/>
  <c r="D129" i="115"/>
  <c r="D125" i="115"/>
  <c r="E120" i="115"/>
  <c r="E116" i="115"/>
  <c r="E112" i="115"/>
  <c r="F109" i="115"/>
  <c r="E104" i="115"/>
  <c r="D157" i="115"/>
  <c r="D150" i="115"/>
  <c r="F142" i="115"/>
  <c r="D140" i="115"/>
  <c r="F138" i="115"/>
  <c r="D136" i="115"/>
  <c r="F134" i="115"/>
  <c r="D132" i="115"/>
  <c r="F130" i="115"/>
  <c r="D128" i="115"/>
  <c r="F126" i="115"/>
  <c r="D124" i="115"/>
  <c r="D120" i="115"/>
  <c r="D119" i="115"/>
  <c r="D116" i="115"/>
  <c r="D115" i="115"/>
  <c r="D112" i="115"/>
  <c r="D111" i="115"/>
  <c r="E109" i="115"/>
  <c r="D104" i="115"/>
  <c r="D103" i="115"/>
  <c r="F159" i="115"/>
  <c r="F151" i="115"/>
  <c r="D148" i="115"/>
  <c r="E145" i="115"/>
  <c r="F121" i="115"/>
  <c r="F122" i="115"/>
  <c r="F100" i="115"/>
  <c r="D99" i="115"/>
  <c r="F98" i="115"/>
  <c r="F97" i="115"/>
  <c r="D96" i="115"/>
  <c r="F94" i="115"/>
  <c r="D92" i="115"/>
  <c r="F90" i="115"/>
  <c r="E89" i="115"/>
  <c r="D88" i="115"/>
  <c r="F117" i="115"/>
  <c r="F113" i="115"/>
  <c r="E108" i="115"/>
  <c r="D107" i="115"/>
  <c r="E100" i="115"/>
  <c r="D98" i="115"/>
  <c r="E97" i="115"/>
  <c r="F95" i="115"/>
  <c r="E94" i="115"/>
  <c r="F91" i="115"/>
  <c r="E90" i="115"/>
  <c r="F181" i="115"/>
  <c r="E167" i="115"/>
  <c r="D145" i="115"/>
  <c r="E121" i="115"/>
  <c r="E117" i="115"/>
  <c r="E113" i="115"/>
  <c r="D108" i="115"/>
  <c r="F105" i="115"/>
  <c r="F102" i="115"/>
  <c r="F101" i="115"/>
  <c r="D100" i="115"/>
  <c r="F96" i="115"/>
  <c r="E95" i="115"/>
  <c r="D94" i="115"/>
  <c r="F92" i="115"/>
  <c r="E91" i="115"/>
  <c r="D90" i="115"/>
  <c r="E99" i="115"/>
  <c r="F89" i="115"/>
  <c r="F88" i="115"/>
  <c r="F86" i="115"/>
  <c r="E85" i="115"/>
  <c r="D84" i="115"/>
  <c r="F82" i="115"/>
  <c r="E81" i="115"/>
  <c r="D80" i="115"/>
  <c r="F78" i="115"/>
  <c r="D76" i="115"/>
  <c r="F74" i="115"/>
  <c r="E73" i="115"/>
  <c r="D72" i="115"/>
  <c r="F70" i="115"/>
  <c r="E69" i="115"/>
  <c r="D68" i="115"/>
  <c r="E65" i="115"/>
  <c r="D64" i="115"/>
  <c r="F62" i="115"/>
  <c r="E61" i="115"/>
  <c r="D60" i="115"/>
  <c r="F58" i="115"/>
  <c r="E57" i="115"/>
  <c r="D56" i="115"/>
  <c r="F114" i="115"/>
  <c r="E92" i="115"/>
  <c r="D91" i="115"/>
  <c r="D89" i="115"/>
  <c r="E88" i="115"/>
  <c r="F87" i="115"/>
  <c r="E86" i="115"/>
  <c r="D85" i="115"/>
  <c r="F83" i="115"/>
  <c r="E82" i="115"/>
  <c r="D81" i="115"/>
  <c r="F79" i="115"/>
  <c r="E78" i="115"/>
  <c r="F75" i="115"/>
  <c r="E74" i="115"/>
  <c r="D73" i="115"/>
  <c r="F71" i="115"/>
  <c r="E70" i="115"/>
  <c r="D69" i="115"/>
  <c r="F67" i="115"/>
  <c r="D65" i="115"/>
  <c r="F63" i="115"/>
  <c r="E62" i="115"/>
  <c r="D61" i="115"/>
  <c r="F118" i="115"/>
  <c r="E105" i="115"/>
  <c r="E101" i="115"/>
  <c r="E87" i="115"/>
  <c r="D86" i="115"/>
  <c r="F84" i="115"/>
  <c r="E83" i="115"/>
  <c r="D82" i="115"/>
  <c r="F80" i="115"/>
  <c r="E79" i="115"/>
  <c r="D78" i="115"/>
  <c r="F76" i="115"/>
  <c r="E75" i="115"/>
  <c r="D74" i="115"/>
  <c r="F72" i="115"/>
  <c r="E71" i="115"/>
  <c r="D70" i="115"/>
  <c r="F68" i="115"/>
  <c r="E67" i="115"/>
  <c r="F64" i="115"/>
  <c r="E63" i="115"/>
  <c r="D62" i="115"/>
  <c r="F60" i="115"/>
  <c r="E59" i="115"/>
  <c r="D58" i="115"/>
  <c r="F56" i="115"/>
  <c r="D29" i="115"/>
  <c r="I29" i="115"/>
  <c r="E30" i="115"/>
  <c r="J30" i="115"/>
  <c r="E31" i="115"/>
  <c r="J31" i="115"/>
  <c r="F32" i="115"/>
  <c r="H33" i="115"/>
  <c r="D34" i="115"/>
  <c r="I34" i="115"/>
  <c r="E35" i="115"/>
  <c r="J35" i="115"/>
  <c r="F36" i="115"/>
  <c r="H37" i="115"/>
  <c r="D38" i="115"/>
  <c r="I38" i="115"/>
  <c r="E39" i="115"/>
  <c r="J39" i="115"/>
  <c r="F40" i="115"/>
  <c r="H41" i="115"/>
  <c r="D42" i="115"/>
  <c r="I42" i="115"/>
  <c r="E43" i="115"/>
  <c r="J43" i="115"/>
  <c r="F44" i="115"/>
  <c r="H45" i="115"/>
  <c r="D46" i="115"/>
  <c r="I46" i="115"/>
  <c r="E47" i="115"/>
  <c r="J47" i="115"/>
  <c r="F48" i="115"/>
  <c r="D50" i="115"/>
  <c r="I50" i="115"/>
  <c r="E51" i="115"/>
  <c r="J51" i="115"/>
  <c r="F52" i="115"/>
  <c r="H53" i="115"/>
  <c r="D54" i="115"/>
  <c r="I54" i="115"/>
  <c r="E55" i="115"/>
  <c r="J55" i="115"/>
  <c r="E56" i="115"/>
  <c r="F57" i="115"/>
  <c r="E58" i="115"/>
  <c r="F59" i="115"/>
  <c r="E60" i="115"/>
  <c r="F69" i="115"/>
  <c r="I71" i="115"/>
  <c r="J72" i="115"/>
  <c r="H74" i="115"/>
  <c r="I79" i="115"/>
  <c r="J80" i="115"/>
  <c r="H82" i="115"/>
  <c r="F85" i="115"/>
  <c r="I87" i="115"/>
  <c r="D102" i="115"/>
  <c r="H31" i="115"/>
  <c r="J37" i="115"/>
  <c r="H39" i="115"/>
  <c r="J41" i="115"/>
  <c r="J45" i="115"/>
  <c r="I48" i="115"/>
  <c r="H51" i="115"/>
  <c r="J53" i="115"/>
  <c r="H55" i="115"/>
  <c r="J56" i="115"/>
  <c r="J58" i="115"/>
  <c r="H70" i="115"/>
  <c r="I75" i="115"/>
  <c r="J76" i="115"/>
  <c r="H86" i="115"/>
  <c r="H9" i="115"/>
  <c r="I9" i="115"/>
  <c r="H12" i="115"/>
  <c r="I13" i="115"/>
  <c r="J14" i="115"/>
  <c r="H16" i="115"/>
  <c r="I17" i="115"/>
  <c r="J18" i="115"/>
  <c r="H20" i="115"/>
  <c r="I21" i="115"/>
  <c r="J22" i="115"/>
  <c r="H25" i="115"/>
  <c r="I26" i="115"/>
  <c r="I27" i="115"/>
  <c r="E28" i="115"/>
  <c r="J28" i="115"/>
  <c r="E29" i="115"/>
  <c r="J29" i="115"/>
  <c r="F30" i="115"/>
  <c r="F31" i="115"/>
  <c r="H32" i="115"/>
  <c r="D33" i="115"/>
  <c r="I33" i="115"/>
  <c r="E34" i="115"/>
  <c r="J34" i="115"/>
  <c r="F35" i="115"/>
  <c r="H36" i="115"/>
  <c r="D37" i="115"/>
  <c r="I37" i="115"/>
  <c r="E38" i="115"/>
  <c r="J38" i="115"/>
  <c r="F39" i="115"/>
  <c r="H40" i="115"/>
  <c r="D41" i="115"/>
  <c r="I41" i="115"/>
  <c r="E42" i="115"/>
  <c r="J42" i="115"/>
  <c r="F43" i="115"/>
  <c r="H44" i="115"/>
  <c r="D45" i="115"/>
  <c r="I45" i="115"/>
  <c r="E46" i="115"/>
  <c r="J46" i="115"/>
  <c r="F47" i="115"/>
  <c r="H48" i="115"/>
  <c r="E50" i="115"/>
  <c r="J50" i="115"/>
  <c r="F51" i="115"/>
  <c r="H52" i="115"/>
  <c r="D53" i="115"/>
  <c r="I53" i="115"/>
  <c r="E54" i="115"/>
  <c r="J54" i="115"/>
  <c r="F55" i="115"/>
  <c r="H56" i="115"/>
  <c r="I57" i="115"/>
  <c r="H58" i="115"/>
  <c r="I59" i="115"/>
  <c r="J60" i="115"/>
  <c r="H62" i="115"/>
  <c r="F65" i="115"/>
  <c r="D67" i="115"/>
  <c r="E68" i="115"/>
  <c r="D75" i="115"/>
  <c r="E76" i="115"/>
  <c r="D83" i="115"/>
  <c r="E84" i="115"/>
  <c r="D95" i="115"/>
  <c r="E96" i="115"/>
  <c r="AD181" i="113" l="1"/>
  <c r="AC181" i="113"/>
  <c r="AB181" i="113"/>
  <c r="AA181" i="113"/>
  <c r="Z181" i="113"/>
  <c r="Y181" i="113"/>
  <c r="W181" i="113"/>
  <c r="V181" i="113"/>
  <c r="U181" i="113"/>
  <c r="T181" i="113"/>
  <c r="S181" i="113"/>
  <c r="R181" i="113"/>
  <c r="AD180" i="113"/>
  <c r="AC180" i="113"/>
  <c r="AB180" i="113"/>
  <c r="AA180" i="113"/>
  <c r="Z180" i="113"/>
  <c r="Y180" i="113"/>
  <c r="W180" i="113"/>
  <c r="V180" i="113"/>
  <c r="U180" i="113"/>
  <c r="T180" i="113"/>
  <c r="S180" i="113"/>
  <c r="R180" i="113"/>
  <c r="AD179" i="113"/>
  <c r="AC179" i="113"/>
  <c r="AB179" i="113"/>
  <c r="AA179" i="113"/>
  <c r="Z179" i="113"/>
  <c r="Y179" i="113"/>
  <c r="W179" i="113"/>
  <c r="V179" i="113"/>
  <c r="U179" i="113"/>
  <c r="T179" i="113"/>
  <c r="S179" i="113"/>
  <c r="R179" i="113"/>
  <c r="AD178" i="113"/>
  <c r="AC178" i="113"/>
  <c r="AB178" i="113"/>
  <c r="AA178" i="113"/>
  <c r="Z178" i="113"/>
  <c r="Y178" i="113"/>
  <c r="W178" i="113"/>
  <c r="V178" i="113"/>
  <c r="U178" i="113"/>
  <c r="T178" i="113"/>
  <c r="S178" i="113"/>
  <c r="R178" i="113"/>
  <c r="AD177" i="113"/>
  <c r="AC177" i="113"/>
  <c r="AB177" i="113"/>
  <c r="AA177" i="113"/>
  <c r="Z177" i="113"/>
  <c r="Y177" i="113"/>
  <c r="W177" i="113"/>
  <c r="V177" i="113"/>
  <c r="U177" i="113"/>
  <c r="T177" i="113"/>
  <c r="S177" i="113"/>
  <c r="R177" i="113"/>
  <c r="AD176" i="113"/>
  <c r="AC176" i="113"/>
  <c r="AB176" i="113"/>
  <c r="AA176" i="113"/>
  <c r="Z176" i="113"/>
  <c r="Y176" i="113"/>
  <c r="W176" i="113"/>
  <c r="V176" i="113"/>
  <c r="U176" i="113"/>
  <c r="T176" i="113"/>
  <c r="S176" i="113"/>
  <c r="R176" i="113"/>
  <c r="AD175" i="113"/>
  <c r="AC175" i="113"/>
  <c r="AB175" i="113"/>
  <c r="AA175" i="113"/>
  <c r="Z175" i="113"/>
  <c r="Y175" i="113"/>
  <c r="W175" i="113"/>
  <c r="V175" i="113"/>
  <c r="U175" i="113"/>
  <c r="T175" i="113"/>
  <c r="S175" i="113"/>
  <c r="R175" i="113"/>
  <c r="AD174" i="113"/>
  <c r="AC174" i="113"/>
  <c r="AB174" i="113"/>
  <c r="AA174" i="113"/>
  <c r="Z174" i="113"/>
  <c r="Y174" i="113"/>
  <c r="W174" i="113"/>
  <c r="V174" i="113"/>
  <c r="U174" i="113"/>
  <c r="T174" i="113"/>
  <c r="S174" i="113"/>
  <c r="R174" i="113"/>
  <c r="AD173" i="113"/>
  <c r="AC173" i="113"/>
  <c r="AB173" i="113"/>
  <c r="AA173" i="113"/>
  <c r="Z173" i="113"/>
  <c r="Y173" i="113"/>
  <c r="W173" i="113"/>
  <c r="V173" i="113"/>
  <c r="U173" i="113"/>
  <c r="T173" i="113"/>
  <c r="S173" i="113"/>
  <c r="R173" i="113"/>
  <c r="AD172" i="113"/>
  <c r="AC172" i="113"/>
  <c r="AB172" i="113"/>
  <c r="AA172" i="113"/>
  <c r="Z172" i="113"/>
  <c r="Y172" i="113"/>
  <c r="W172" i="113"/>
  <c r="V172" i="113"/>
  <c r="U172" i="113"/>
  <c r="T172" i="113"/>
  <c r="S172" i="113"/>
  <c r="R172" i="113"/>
  <c r="AD171" i="113"/>
  <c r="AC171" i="113"/>
  <c r="AB171" i="113"/>
  <c r="AA171" i="113"/>
  <c r="Z171" i="113"/>
  <c r="Y171" i="113"/>
  <c r="W171" i="113"/>
  <c r="V171" i="113"/>
  <c r="U171" i="113"/>
  <c r="T171" i="113"/>
  <c r="S171" i="113"/>
  <c r="R171" i="113"/>
  <c r="AD170" i="113"/>
  <c r="AC170" i="113"/>
  <c r="AB170" i="113"/>
  <c r="AA170" i="113"/>
  <c r="Z170" i="113"/>
  <c r="Y170" i="113"/>
  <c r="W170" i="113"/>
  <c r="V170" i="113"/>
  <c r="U170" i="113"/>
  <c r="T170" i="113"/>
  <c r="S170" i="113"/>
  <c r="R170" i="113"/>
  <c r="AD169" i="113"/>
  <c r="AC169" i="113"/>
  <c r="AB169" i="113"/>
  <c r="AA169" i="113"/>
  <c r="Z169" i="113"/>
  <c r="Y169" i="113"/>
  <c r="W169" i="113"/>
  <c r="V169" i="113"/>
  <c r="U169" i="113"/>
  <c r="T169" i="113"/>
  <c r="S169" i="113"/>
  <c r="R169" i="113"/>
  <c r="AD168" i="113"/>
  <c r="AC168" i="113"/>
  <c r="AB168" i="113"/>
  <c r="AA168" i="113"/>
  <c r="Z168" i="113"/>
  <c r="Y168" i="113"/>
  <c r="W168" i="113"/>
  <c r="V168" i="113"/>
  <c r="U168" i="113"/>
  <c r="T168" i="113"/>
  <c r="S168" i="113"/>
  <c r="R168" i="113"/>
  <c r="AD167" i="113"/>
  <c r="AC167" i="113"/>
  <c r="AB167" i="113"/>
  <c r="AA167" i="113"/>
  <c r="Z167" i="113"/>
  <c r="Y167" i="113"/>
  <c r="W167" i="113"/>
  <c r="V167" i="113"/>
  <c r="U167" i="113"/>
  <c r="T167" i="113"/>
  <c r="S167" i="113"/>
  <c r="R167" i="113"/>
  <c r="AD166" i="113"/>
  <c r="AC166" i="113"/>
  <c r="AB166" i="113"/>
  <c r="AA166" i="113"/>
  <c r="Z166" i="113"/>
  <c r="Y166" i="113"/>
  <c r="W166" i="113"/>
  <c r="V166" i="113"/>
  <c r="U166" i="113"/>
  <c r="T166" i="113"/>
  <c r="S166" i="113"/>
  <c r="R166" i="113"/>
  <c r="AD165" i="113"/>
  <c r="AC165" i="113"/>
  <c r="AB165" i="113"/>
  <c r="AA165" i="113"/>
  <c r="Z165" i="113"/>
  <c r="Y165" i="113"/>
  <c r="W165" i="113"/>
  <c r="V165" i="113"/>
  <c r="U165" i="113"/>
  <c r="T165" i="113"/>
  <c r="S165" i="113"/>
  <c r="R165" i="113"/>
  <c r="AD163" i="113"/>
  <c r="AC163" i="113"/>
  <c r="AB163" i="113"/>
  <c r="AA163" i="113"/>
  <c r="Z163" i="113"/>
  <c r="Y163" i="113"/>
  <c r="W163" i="113"/>
  <c r="V163" i="113"/>
  <c r="U163" i="113"/>
  <c r="T163" i="113"/>
  <c r="S163" i="113"/>
  <c r="R163" i="113"/>
  <c r="AD162" i="113"/>
  <c r="AC162" i="113"/>
  <c r="AB162" i="113"/>
  <c r="AA162" i="113"/>
  <c r="Z162" i="113"/>
  <c r="Y162" i="113"/>
  <c r="W162" i="113"/>
  <c r="V162" i="113"/>
  <c r="U162" i="113"/>
  <c r="T162" i="113"/>
  <c r="S162" i="113"/>
  <c r="R162" i="113"/>
  <c r="AD161" i="113"/>
  <c r="AC161" i="113"/>
  <c r="AB161" i="113"/>
  <c r="AA161" i="113"/>
  <c r="Z161" i="113"/>
  <c r="Y161" i="113"/>
  <c r="W161" i="113"/>
  <c r="V161" i="113"/>
  <c r="U161" i="113"/>
  <c r="T161" i="113"/>
  <c r="S161" i="113"/>
  <c r="R161" i="113"/>
  <c r="AD160" i="113"/>
  <c r="AC160" i="113"/>
  <c r="AB160" i="113"/>
  <c r="AA160" i="113"/>
  <c r="Z160" i="113"/>
  <c r="Y160" i="113"/>
  <c r="W160" i="113"/>
  <c r="V160" i="113"/>
  <c r="U160" i="113"/>
  <c r="T160" i="113"/>
  <c r="S160" i="113"/>
  <c r="R160" i="113"/>
  <c r="AD159" i="113"/>
  <c r="AC159" i="113"/>
  <c r="AB159" i="113"/>
  <c r="AA159" i="113"/>
  <c r="Z159" i="113"/>
  <c r="Y159" i="113"/>
  <c r="W159" i="113"/>
  <c r="V159" i="113"/>
  <c r="U159" i="113"/>
  <c r="T159" i="113"/>
  <c r="S159" i="113"/>
  <c r="R159" i="113"/>
  <c r="AD158" i="113"/>
  <c r="AC158" i="113"/>
  <c r="AB158" i="113"/>
  <c r="AA158" i="113"/>
  <c r="Z158" i="113"/>
  <c r="Y158" i="113"/>
  <c r="W158" i="113"/>
  <c r="V158" i="113"/>
  <c r="U158" i="113"/>
  <c r="T158" i="113"/>
  <c r="S158" i="113"/>
  <c r="R158" i="113"/>
  <c r="AD157" i="113"/>
  <c r="AC157" i="113"/>
  <c r="AB157" i="113"/>
  <c r="AA157" i="113"/>
  <c r="Z157" i="113"/>
  <c r="Y157" i="113"/>
  <c r="W157" i="113"/>
  <c r="V157" i="113"/>
  <c r="U157" i="113"/>
  <c r="T157" i="113"/>
  <c r="S157" i="113"/>
  <c r="R157" i="113"/>
  <c r="AD156" i="113"/>
  <c r="AC156" i="113"/>
  <c r="AB156" i="113"/>
  <c r="AA156" i="113"/>
  <c r="Z156" i="113"/>
  <c r="Y156" i="113"/>
  <c r="W156" i="113"/>
  <c r="V156" i="113"/>
  <c r="U156" i="113"/>
  <c r="T156" i="113"/>
  <c r="S156" i="113"/>
  <c r="R156" i="113"/>
  <c r="AD155" i="113"/>
  <c r="AC155" i="113"/>
  <c r="AB155" i="113"/>
  <c r="AA155" i="113"/>
  <c r="Z155" i="113"/>
  <c r="Y155" i="113"/>
  <c r="W155" i="113"/>
  <c r="V155" i="113"/>
  <c r="U155" i="113"/>
  <c r="T155" i="113"/>
  <c r="S155" i="113"/>
  <c r="R155" i="113"/>
  <c r="AD154" i="113"/>
  <c r="AC154" i="113"/>
  <c r="AB154" i="113"/>
  <c r="AA154" i="113"/>
  <c r="Z154" i="113"/>
  <c r="Y154" i="113"/>
  <c r="W154" i="113"/>
  <c r="V154" i="113"/>
  <c r="U154" i="113"/>
  <c r="T154" i="113"/>
  <c r="S154" i="113"/>
  <c r="R154" i="113"/>
  <c r="AD153" i="113"/>
  <c r="AC153" i="113"/>
  <c r="AB153" i="113"/>
  <c r="AA153" i="113"/>
  <c r="Z153" i="113"/>
  <c r="Y153" i="113"/>
  <c r="W153" i="113"/>
  <c r="V153" i="113"/>
  <c r="U153" i="113"/>
  <c r="T153" i="113"/>
  <c r="S153" i="113"/>
  <c r="R153" i="113"/>
  <c r="AD152" i="113"/>
  <c r="AC152" i="113"/>
  <c r="AB152" i="113"/>
  <c r="AA152" i="113"/>
  <c r="Z152" i="113"/>
  <c r="Y152" i="113"/>
  <c r="W152" i="113"/>
  <c r="V152" i="113"/>
  <c r="U152" i="113"/>
  <c r="T152" i="113"/>
  <c r="S152" i="113"/>
  <c r="R152" i="113"/>
  <c r="AD151" i="113"/>
  <c r="AC151" i="113"/>
  <c r="AB151" i="113"/>
  <c r="AA151" i="113"/>
  <c r="Z151" i="113"/>
  <c r="Y151" i="113"/>
  <c r="W151" i="113"/>
  <c r="V151" i="113"/>
  <c r="U151" i="113"/>
  <c r="T151" i="113"/>
  <c r="S151" i="113"/>
  <c r="R151" i="113"/>
  <c r="AD150" i="113"/>
  <c r="AC150" i="113"/>
  <c r="AB150" i="113"/>
  <c r="AA150" i="113"/>
  <c r="Z150" i="113"/>
  <c r="Y150" i="113"/>
  <c r="W150" i="113"/>
  <c r="V150" i="113"/>
  <c r="U150" i="113"/>
  <c r="T150" i="113"/>
  <c r="S150" i="113"/>
  <c r="R150" i="113"/>
  <c r="AD149" i="113"/>
  <c r="AC149" i="113"/>
  <c r="AB149" i="113"/>
  <c r="AA149" i="113"/>
  <c r="Z149" i="113"/>
  <c r="Y149" i="113"/>
  <c r="W149" i="113"/>
  <c r="V149" i="113"/>
  <c r="U149" i="113"/>
  <c r="T149" i="113"/>
  <c r="S149" i="113"/>
  <c r="R149" i="113"/>
  <c r="AD148" i="113"/>
  <c r="AC148" i="113"/>
  <c r="AB148" i="113"/>
  <c r="AA148" i="113"/>
  <c r="Z148" i="113"/>
  <c r="Y148" i="113"/>
  <c r="W148" i="113"/>
  <c r="V148" i="113"/>
  <c r="U148" i="113"/>
  <c r="T148" i="113"/>
  <c r="S148" i="113"/>
  <c r="R148" i="113"/>
  <c r="AD147" i="113"/>
  <c r="AC147" i="113"/>
  <c r="AB147" i="113"/>
  <c r="AA147" i="113"/>
  <c r="Z147" i="113"/>
  <c r="Y147" i="113"/>
  <c r="W147" i="113"/>
  <c r="V147" i="113"/>
  <c r="U147" i="113"/>
  <c r="T147" i="113"/>
  <c r="S147" i="113"/>
  <c r="R147" i="113"/>
  <c r="AD146" i="113"/>
  <c r="AC146" i="113"/>
  <c r="AB146" i="113"/>
  <c r="AA146" i="113"/>
  <c r="Z146" i="113"/>
  <c r="Y146" i="113"/>
  <c r="W146" i="113"/>
  <c r="V146" i="113"/>
  <c r="U146" i="113"/>
  <c r="T146" i="113"/>
  <c r="S146" i="113"/>
  <c r="R146" i="113"/>
  <c r="AD145" i="113"/>
  <c r="AC145" i="113"/>
  <c r="AB145" i="113"/>
  <c r="AA145" i="113"/>
  <c r="Z145" i="113"/>
  <c r="Y145" i="113"/>
  <c r="W145" i="113"/>
  <c r="V145" i="113"/>
  <c r="U145" i="113"/>
  <c r="T145" i="113"/>
  <c r="S145" i="113"/>
  <c r="R145" i="113"/>
  <c r="AD144" i="113"/>
  <c r="AC144" i="113"/>
  <c r="AB144" i="113"/>
  <c r="AA144" i="113"/>
  <c r="Z144" i="113"/>
  <c r="Y144" i="113"/>
  <c r="W144" i="113"/>
  <c r="V144" i="113"/>
  <c r="U144" i="113"/>
  <c r="T144" i="113"/>
  <c r="S144" i="113"/>
  <c r="R144" i="113"/>
  <c r="AD142" i="113"/>
  <c r="AC142" i="113"/>
  <c r="AB142" i="113"/>
  <c r="AA142" i="113"/>
  <c r="Z142" i="113"/>
  <c r="Y142" i="113"/>
  <c r="W142" i="113"/>
  <c r="V142" i="113"/>
  <c r="U142" i="113"/>
  <c r="T142" i="113"/>
  <c r="S142" i="113"/>
  <c r="R142" i="113"/>
  <c r="AD141" i="113"/>
  <c r="AC141" i="113"/>
  <c r="AB141" i="113"/>
  <c r="AA141" i="113"/>
  <c r="Z141" i="113"/>
  <c r="Y141" i="113"/>
  <c r="W141" i="113"/>
  <c r="V141" i="113"/>
  <c r="U141" i="113"/>
  <c r="T141" i="113"/>
  <c r="S141" i="113"/>
  <c r="R141" i="113"/>
  <c r="AD140" i="113"/>
  <c r="AC140" i="113"/>
  <c r="AB140" i="113"/>
  <c r="AA140" i="113"/>
  <c r="Z140" i="113"/>
  <c r="Y140" i="113"/>
  <c r="W140" i="113"/>
  <c r="V140" i="113"/>
  <c r="U140" i="113"/>
  <c r="T140" i="113"/>
  <c r="S140" i="113"/>
  <c r="R140" i="113"/>
  <c r="AD139" i="113"/>
  <c r="AC139" i="113"/>
  <c r="AB139" i="113"/>
  <c r="AA139" i="113"/>
  <c r="Z139" i="113"/>
  <c r="Y139" i="113"/>
  <c r="W139" i="113"/>
  <c r="V139" i="113"/>
  <c r="U139" i="113"/>
  <c r="T139" i="113"/>
  <c r="S139" i="113"/>
  <c r="R139" i="113"/>
  <c r="AD138" i="113"/>
  <c r="AC138" i="113"/>
  <c r="AB138" i="113"/>
  <c r="AA138" i="113"/>
  <c r="Z138" i="113"/>
  <c r="Y138" i="113"/>
  <c r="W138" i="113"/>
  <c r="V138" i="113"/>
  <c r="U138" i="113"/>
  <c r="T138" i="113"/>
  <c r="S138" i="113"/>
  <c r="R138" i="113"/>
  <c r="AD137" i="113"/>
  <c r="AC137" i="113"/>
  <c r="AB137" i="113"/>
  <c r="AA137" i="113"/>
  <c r="Z137" i="113"/>
  <c r="Y137" i="113"/>
  <c r="W137" i="113"/>
  <c r="V137" i="113"/>
  <c r="U137" i="113"/>
  <c r="T137" i="113"/>
  <c r="S137" i="113"/>
  <c r="R137" i="113"/>
  <c r="AD136" i="113"/>
  <c r="AC136" i="113"/>
  <c r="AB136" i="113"/>
  <c r="AA136" i="113"/>
  <c r="Z136" i="113"/>
  <c r="Y136" i="113"/>
  <c r="W136" i="113"/>
  <c r="V136" i="113"/>
  <c r="U136" i="113"/>
  <c r="T136" i="113"/>
  <c r="S136" i="113"/>
  <c r="R136" i="113"/>
  <c r="AD135" i="113"/>
  <c r="AC135" i="113"/>
  <c r="AB135" i="113"/>
  <c r="AA135" i="113"/>
  <c r="Z135" i="113"/>
  <c r="Y135" i="113"/>
  <c r="W135" i="113"/>
  <c r="V135" i="113"/>
  <c r="U135" i="113"/>
  <c r="T135" i="113"/>
  <c r="S135" i="113"/>
  <c r="R135" i="113"/>
  <c r="AD134" i="113"/>
  <c r="AC134" i="113"/>
  <c r="AB134" i="113"/>
  <c r="AA134" i="113"/>
  <c r="Z134" i="113"/>
  <c r="Y134" i="113"/>
  <c r="W134" i="113"/>
  <c r="V134" i="113"/>
  <c r="U134" i="113"/>
  <c r="T134" i="113"/>
  <c r="S134" i="113"/>
  <c r="R134" i="113"/>
  <c r="AD133" i="113"/>
  <c r="AC133" i="113"/>
  <c r="AB133" i="113"/>
  <c r="AA133" i="113"/>
  <c r="Z133" i="113"/>
  <c r="Y133" i="113"/>
  <c r="W133" i="113"/>
  <c r="V133" i="113"/>
  <c r="U133" i="113"/>
  <c r="T133" i="113"/>
  <c r="S133" i="113"/>
  <c r="R133" i="113"/>
  <c r="AD132" i="113"/>
  <c r="AC132" i="113"/>
  <c r="AB132" i="113"/>
  <c r="AA132" i="113"/>
  <c r="Z132" i="113"/>
  <c r="Y132" i="113"/>
  <c r="W132" i="113"/>
  <c r="V132" i="113"/>
  <c r="U132" i="113"/>
  <c r="T132" i="113"/>
  <c r="S132" i="113"/>
  <c r="R132" i="113"/>
  <c r="AD131" i="113"/>
  <c r="AC131" i="113"/>
  <c r="AB131" i="113"/>
  <c r="AA131" i="113"/>
  <c r="Z131" i="113"/>
  <c r="Y131" i="113"/>
  <c r="W131" i="113"/>
  <c r="V131" i="113"/>
  <c r="U131" i="113"/>
  <c r="T131" i="113"/>
  <c r="S131" i="113"/>
  <c r="R131" i="113"/>
  <c r="AD130" i="113"/>
  <c r="AC130" i="113"/>
  <c r="AB130" i="113"/>
  <c r="AA130" i="113"/>
  <c r="Z130" i="113"/>
  <c r="Y130" i="113"/>
  <c r="W130" i="113"/>
  <c r="V130" i="113"/>
  <c r="U130" i="113"/>
  <c r="T130" i="113"/>
  <c r="S130" i="113"/>
  <c r="R130" i="113"/>
  <c r="AD129" i="113"/>
  <c r="AC129" i="113"/>
  <c r="AB129" i="113"/>
  <c r="AA129" i="113"/>
  <c r="Z129" i="113"/>
  <c r="Y129" i="113"/>
  <c r="W129" i="113"/>
  <c r="V129" i="113"/>
  <c r="U129" i="113"/>
  <c r="T129" i="113"/>
  <c r="S129" i="113"/>
  <c r="R129" i="113"/>
  <c r="AD128" i="113"/>
  <c r="AC128" i="113"/>
  <c r="AB128" i="113"/>
  <c r="AA128" i="113"/>
  <c r="Z128" i="113"/>
  <c r="Y128" i="113"/>
  <c r="W128" i="113"/>
  <c r="V128" i="113"/>
  <c r="U128" i="113"/>
  <c r="T128" i="113"/>
  <c r="S128" i="113"/>
  <c r="R128" i="113"/>
  <c r="AD127" i="113"/>
  <c r="AC127" i="113"/>
  <c r="AB127" i="113"/>
  <c r="AA127" i="113"/>
  <c r="Z127" i="113"/>
  <c r="Y127" i="113"/>
  <c r="W127" i="113"/>
  <c r="V127" i="113"/>
  <c r="U127" i="113"/>
  <c r="T127" i="113"/>
  <c r="S127" i="113"/>
  <c r="R127" i="113"/>
  <c r="AD126" i="113"/>
  <c r="AC126" i="113"/>
  <c r="AB126" i="113"/>
  <c r="AA126" i="113"/>
  <c r="Z126" i="113"/>
  <c r="Y126" i="113"/>
  <c r="W126" i="113"/>
  <c r="V126" i="113"/>
  <c r="U126" i="113"/>
  <c r="T126" i="113"/>
  <c r="S126" i="113"/>
  <c r="R126" i="113"/>
  <c r="AD125" i="113"/>
  <c r="AC125" i="113"/>
  <c r="AB125" i="113"/>
  <c r="AA125" i="113"/>
  <c r="Z125" i="113"/>
  <c r="Y125" i="113"/>
  <c r="W125" i="113"/>
  <c r="V125" i="113"/>
  <c r="U125" i="113"/>
  <c r="T125" i="113"/>
  <c r="S125" i="113"/>
  <c r="R125" i="113"/>
  <c r="AD124" i="113"/>
  <c r="AC124" i="113"/>
  <c r="AB124" i="113"/>
  <c r="AA124" i="113"/>
  <c r="Z124" i="113"/>
  <c r="Y124" i="113"/>
  <c r="W124" i="113"/>
  <c r="V124" i="113"/>
  <c r="U124" i="113"/>
  <c r="T124" i="113"/>
  <c r="S124" i="113"/>
  <c r="R124" i="113"/>
  <c r="AD123" i="113"/>
  <c r="AC123" i="113"/>
  <c r="AB123" i="113"/>
  <c r="AA123" i="113"/>
  <c r="Z123" i="113"/>
  <c r="Y123" i="113"/>
  <c r="W123" i="113"/>
  <c r="V123" i="113"/>
  <c r="U123" i="113"/>
  <c r="T123" i="113"/>
  <c r="S123" i="113"/>
  <c r="R123" i="113"/>
  <c r="AD121" i="113"/>
  <c r="AC121" i="113"/>
  <c r="AB121" i="113"/>
  <c r="AA121" i="113"/>
  <c r="Z121" i="113"/>
  <c r="Y121" i="113"/>
  <c r="W121" i="113"/>
  <c r="V121" i="113"/>
  <c r="U121" i="113"/>
  <c r="T121" i="113"/>
  <c r="S121" i="113"/>
  <c r="R121" i="113"/>
  <c r="AD120" i="113"/>
  <c r="AC120" i="113"/>
  <c r="AB120" i="113"/>
  <c r="AA120" i="113"/>
  <c r="Z120" i="113"/>
  <c r="Y120" i="113"/>
  <c r="W120" i="113"/>
  <c r="V120" i="113"/>
  <c r="U120" i="113"/>
  <c r="T120" i="113"/>
  <c r="S120" i="113"/>
  <c r="R120" i="113"/>
  <c r="AD119" i="113"/>
  <c r="AC119" i="113"/>
  <c r="AB119" i="113"/>
  <c r="AA119" i="113"/>
  <c r="Z119" i="113"/>
  <c r="Y119" i="113"/>
  <c r="W119" i="113"/>
  <c r="V119" i="113"/>
  <c r="U119" i="113"/>
  <c r="T119" i="113"/>
  <c r="S119" i="113"/>
  <c r="R119" i="113"/>
  <c r="AD118" i="113"/>
  <c r="AC118" i="113"/>
  <c r="AB118" i="113"/>
  <c r="AA118" i="113"/>
  <c r="Z118" i="113"/>
  <c r="Y118" i="113"/>
  <c r="W118" i="113"/>
  <c r="V118" i="113"/>
  <c r="U118" i="113"/>
  <c r="T118" i="113"/>
  <c r="S118" i="113"/>
  <c r="R118" i="113"/>
  <c r="AD117" i="113"/>
  <c r="AC117" i="113"/>
  <c r="AB117" i="113"/>
  <c r="AA117" i="113"/>
  <c r="Z117" i="113"/>
  <c r="Y117" i="113"/>
  <c r="W117" i="113"/>
  <c r="V117" i="113"/>
  <c r="U117" i="113"/>
  <c r="T117" i="113"/>
  <c r="S117" i="113"/>
  <c r="R117" i="113"/>
  <c r="AD116" i="113"/>
  <c r="AC116" i="113"/>
  <c r="AB116" i="113"/>
  <c r="AA116" i="113"/>
  <c r="Z116" i="113"/>
  <c r="Y116" i="113"/>
  <c r="W116" i="113"/>
  <c r="V116" i="113"/>
  <c r="U116" i="113"/>
  <c r="T116" i="113"/>
  <c r="S116" i="113"/>
  <c r="R116" i="113"/>
  <c r="AD115" i="113"/>
  <c r="AC115" i="113"/>
  <c r="AB115" i="113"/>
  <c r="AA115" i="113"/>
  <c r="Z115" i="113"/>
  <c r="Y115" i="113"/>
  <c r="W115" i="113"/>
  <c r="V115" i="113"/>
  <c r="U115" i="113"/>
  <c r="T115" i="113"/>
  <c r="S115" i="113"/>
  <c r="R115" i="113"/>
  <c r="AD114" i="113"/>
  <c r="AC114" i="113"/>
  <c r="AB114" i="113"/>
  <c r="AA114" i="113"/>
  <c r="Z114" i="113"/>
  <c r="Y114" i="113"/>
  <c r="W114" i="113"/>
  <c r="V114" i="113"/>
  <c r="U114" i="113"/>
  <c r="T114" i="113"/>
  <c r="S114" i="113"/>
  <c r="R114" i="113"/>
  <c r="AD113" i="113"/>
  <c r="AC113" i="113"/>
  <c r="AB113" i="113"/>
  <c r="AA113" i="113"/>
  <c r="Z113" i="113"/>
  <c r="Y113" i="113"/>
  <c r="W113" i="113"/>
  <c r="V113" i="113"/>
  <c r="U113" i="113"/>
  <c r="T113" i="113"/>
  <c r="S113" i="113"/>
  <c r="R113" i="113"/>
  <c r="AD112" i="113"/>
  <c r="AC112" i="113"/>
  <c r="AB112" i="113"/>
  <c r="AA112" i="113"/>
  <c r="Z112" i="113"/>
  <c r="Y112" i="113"/>
  <c r="W112" i="113"/>
  <c r="V112" i="113"/>
  <c r="U112" i="113"/>
  <c r="T112" i="113"/>
  <c r="S112" i="113"/>
  <c r="R112" i="113"/>
  <c r="AD111" i="113"/>
  <c r="AC111" i="113"/>
  <c r="AB111" i="113"/>
  <c r="AA111" i="113"/>
  <c r="Z111" i="113"/>
  <c r="Y111" i="113"/>
  <c r="W111" i="113"/>
  <c r="V111" i="113"/>
  <c r="U111" i="113"/>
  <c r="T111" i="113"/>
  <c r="S111" i="113"/>
  <c r="R111" i="113"/>
  <c r="AD110" i="113"/>
  <c r="AC110" i="113"/>
  <c r="AB110" i="113"/>
  <c r="AA110" i="113"/>
  <c r="Z110" i="113"/>
  <c r="Y110" i="113"/>
  <c r="W110" i="113"/>
  <c r="V110" i="113"/>
  <c r="U110" i="113"/>
  <c r="T110" i="113"/>
  <c r="S110" i="113"/>
  <c r="R110" i="113"/>
  <c r="AD108" i="113"/>
  <c r="AC108" i="113"/>
  <c r="AB108" i="113"/>
  <c r="AA108" i="113"/>
  <c r="Z108" i="113"/>
  <c r="Y108" i="113"/>
  <c r="W108" i="113"/>
  <c r="V108" i="113"/>
  <c r="U108" i="113"/>
  <c r="T108" i="113"/>
  <c r="S108" i="113"/>
  <c r="R108" i="113"/>
  <c r="AD107" i="113"/>
  <c r="AC107" i="113"/>
  <c r="AB107" i="113"/>
  <c r="AA107" i="113"/>
  <c r="Z107" i="113"/>
  <c r="Y107" i="113"/>
  <c r="W107" i="113"/>
  <c r="V107" i="113"/>
  <c r="U107" i="113"/>
  <c r="T107" i="113"/>
  <c r="S107" i="113"/>
  <c r="R107" i="113"/>
  <c r="AD106" i="113"/>
  <c r="AC106" i="113"/>
  <c r="AB106" i="113"/>
  <c r="AA106" i="113"/>
  <c r="Z106" i="113"/>
  <c r="Y106" i="113"/>
  <c r="W106" i="113"/>
  <c r="V106" i="113"/>
  <c r="U106" i="113"/>
  <c r="T106" i="113"/>
  <c r="S106" i="113"/>
  <c r="R106" i="113"/>
  <c r="AD104" i="113"/>
  <c r="AC104" i="113"/>
  <c r="AB104" i="113"/>
  <c r="AA104" i="113"/>
  <c r="Z104" i="113"/>
  <c r="Y104" i="113"/>
  <c r="W104" i="113"/>
  <c r="V104" i="113"/>
  <c r="U104" i="113"/>
  <c r="T104" i="113"/>
  <c r="S104" i="113"/>
  <c r="R104" i="113"/>
  <c r="AD103" i="113"/>
  <c r="AC103" i="113"/>
  <c r="AB103" i="113"/>
  <c r="AA103" i="113"/>
  <c r="Z103" i="113"/>
  <c r="Y103" i="113"/>
  <c r="W103" i="113"/>
  <c r="V103" i="113"/>
  <c r="U103" i="113"/>
  <c r="T103" i="113"/>
  <c r="S103" i="113"/>
  <c r="R103" i="113"/>
  <c r="AD102" i="113"/>
  <c r="AC102" i="113"/>
  <c r="AB102" i="113"/>
  <c r="AA102" i="113"/>
  <c r="Z102" i="113"/>
  <c r="Y102" i="113"/>
  <c r="W102" i="113"/>
  <c r="V102" i="113"/>
  <c r="U102" i="113"/>
  <c r="T102" i="113"/>
  <c r="S102" i="113"/>
  <c r="R102" i="113"/>
  <c r="AD101" i="113"/>
  <c r="AC101" i="113"/>
  <c r="AB101" i="113"/>
  <c r="AA101" i="113"/>
  <c r="Z101" i="113"/>
  <c r="Y101" i="113"/>
  <c r="W101" i="113"/>
  <c r="V101" i="113"/>
  <c r="U101" i="113"/>
  <c r="T101" i="113"/>
  <c r="S101" i="113"/>
  <c r="R101" i="113"/>
  <c r="AD100" i="113"/>
  <c r="AC100" i="113"/>
  <c r="AB100" i="113"/>
  <c r="AA100" i="113"/>
  <c r="Z100" i="113"/>
  <c r="Y100" i="113"/>
  <c r="W100" i="113"/>
  <c r="V100" i="113"/>
  <c r="U100" i="113"/>
  <c r="T100" i="113"/>
  <c r="S100" i="113"/>
  <c r="R100" i="113"/>
  <c r="AD99" i="113"/>
  <c r="AC99" i="113"/>
  <c r="AB99" i="113"/>
  <c r="AA99" i="113"/>
  <c r="Z99" i="113"/>
  <c r="Y99" i="113"/>
  <c r="W99" i="113"/>
  <c r="V99" i="113"/>
  <c r="U99" i="113"/>
  <c r="T99" i="113"/>
  <c r="S99" i="113"/>
  <c r="R99" i="113"/>
  <c r="AD98" i="113"/>
  <c r="AC98" i="113"/>
  <c r="AB98" i="113"/>
  <c r="AA98" i="113"/>
  <c r="Z98" i="113"/>
  <c r="Y98" i="113"/>
  <c r="W98" i="113"/>
  <c r="V98" i="113"/>
  <c r="U98" i="113"/>
  <c r="T98" i="113"/>
  <c r="S98" i="113"/>
  <c r="R98" i="113"/>
  <c r="AD97" i="113"/>
  <c r="AC97" i="113"/>
  <c r="AB97" i="113"/>
  <c r="AA97" i="113"/>
  <c r="Z97" i="113"/>
  <c r="Y97" i="113"/>
  <c r="W97" i="113"/>
  <c r="V97" i="113"/>
  <c r="U97" i="113"/>
  <c r="T97" i="113"/>
  <c r="S97" i="113"/>
  <c r="R97" i="113"/>
  <c r="AD96" i="113"/>
  <c r="AC96" i="113"/>
  <c r="AB96" i="113"/>
  <c r="AA96" i="113"/>
  <c r="Z96" i="113"/>
  <c r="Y96" i="113"/>
  <c r="W96" i="113"/>
  <c r="V96" i="113"/>
  <c r="U96" i="113"/>
  <c r="T96" i="113"/>
  <c r="S96" i="113"/>
  <c r="R96" i="113"/>
  <c r="AD95" i="113"/>
  <c r="AC95" i="113"/>
  <c r="AB95" i="113"/>
  <c r="AA95" i="113"/>
  <c r="Z95" i="113"/>
  <c r="Y95" i="113"/>
  <c r="W95" i="113"/>
  <c r="V95" i="113"/>
  <c r="U95" i="113"/>
  <c r="T95" i="113"/>
  <c r="S95" i="113"/>
  <c r="R95" i="113"/>
  <c r="AD94" i="113"/>
  <c r="AC94" i="113"/>
  <c r="AB94" i="113"/>
  <c r="AA94" i="113"/>
  <c r="Z94" i="113"/>
  <c r="Y94" i="113"/>
  <c r="W94" i="113"/>
  <c r="V94" i="113"/>
  <c r="U94" i="113"/>
  <c r="T94" i="113"/>
  <c r="S94" i="113"/>
  <c r="R94" i="113"/>
  <c r="AD93" i="113"/>
  <c r="AC93" i="113"/>
  <c r="AB93" i="113"/>
  <c r="AA93" i="113"/>
  <c r="Z93" i="113"/>
  <c r="Y93" i="113"/>
  <c r="W93" i="113"/>
  <c r="V93" i="113"/>
  <c r="U93" i="113"/>
  <c r="T93" i="113"/>
  <c r="S93" i="113"/>
  <c r="R93" i="113"/>
  <c r="AD91" i="113"/>
  <c r="AC91" i="113"/>
  <c r="AB91" i="113"/>
  <c r="AA91" i="113"/>
  <c r="Z91" i="113"/>
  <c r="Y91" i="113"/>
  <c r="W91" i="113"/>
  <c r="V91" i="113"/>
  <c r="U91" i="113"/>
  <c r="T91" i="113"/>
  <c r="S91" i="113"/>
  <c r="R91" i="113"/>
  <c r="AD90" i="113"/>
  <c r="AC90" i="113"/>
  <c r="AB90" i="113"/>
  <c r="AA90" i="113"/>
  <c r="Z90" i="113"/>
  <c r="Y90" i="113"/>
  <c r="W90" i="113"/>
  <c r="V90" i="113"/>
  <c r="U90" i="113"/>
  <c r="T90" i="113"/>
  <c r="S90" i="113"/>
  <c r="R90" i="113"/>
  <c r="AD89" i="113"/>
  <c r="AC89" i="113"/>
  <c r="AB89" i="113"/>
  <c r="AA89" i="113"/>
  <c r="Z89" i="113"/>
  <c r="Y89" i="113"/>
  <c r="W89" i="113"/>
  <c r="V89" i="113"/>
  <c r="U89" i="113"/>
  <c r="T89" i="113"/>
  <c r="S89" i="113"/>
  <c r="R89" i="113"/>
  <c r="AD88" i="113"/>
  <c r="AC88" i="113"/>
  <c r="AB88" i="113"/>
  <c r="AA88" i="113"/>
  <c r="Z88" i="113"/>
  <c r="Y88" i="113"/>
  <c r="W88" i="113"/>
  <c r="V88" i="113"/>
  <c r="U88" i="113"/>
  <c r="T88" i="113"/>
  <c r="S88" i="113"/>
  <c r="R88" i="113"/>
  <c r="AD87" i="113"/>
  <c r="AC87" i="113"/>
  <c r="AB87" i="113"/>
  <c r="AA87" i="113"/>
  <c r="Z87" i="113"/>
  <c r="Y87" i="113"/>
  <c r="W87" i="113"/>
  <c r="V87" i="113"/>
  <c r="U87" i="113"/>
  <c r="T87" i="113"/>
  <c r="S87" i="113"/>
  <c r="R87" i="113"/>
  <c r="AD86" i="113"/>
  <c r="AC86" i="113"/>
  <c r="AB86" i="113"/>
  <c r="AA86" i="113"/>
  <c r="Z86" i="113"/>
  <c r="Y86" i="113"/>
  <c r="W86" i="113"/>
  <c r="V86" i="113"/>
  <c r="U86" i="113"/>
  <c r="T86" i="113"/>
  <c r="S86" i="113"/>
  <c r="R86" i="113"/>
  <c r="AD85" i="113"/>
  <c r="AC85" i="113"/>
  <c r="AB85" i="113"/>
  <c r="AA85" i="113"/>
  <c r="Z85" i="113"/>
  <c r="Y85" i="113"/>
  <c r="W85" i="113"/>
  <c r="V85" i="113"/>
  <c r="U85" i="113"/>
  <c r="T85" i="113"/>
  <c r="S85" i="113"/>
  <c r="R85" i="113"/>
  <c r="AD84" i="113"/>
  <c r="AC84" i="113"/>
  <c r="AB84" i="113"/>
  <c r="AA84" i="113"/>
  <c r="Z84" i="113"/>
  <c r="Y84" i="113"/>
  <c r="W84" i="113"/>
  <c r="V84" i="113"/>
  <c r="U84" i="113"/>
  <c r="T84" i="113"/>
  <c r="S84" i="113"/>
  <c r="R84" i="113"/>
  <c r="AD83" i="113"/>
  <c r="AC83" i="113"/>
  <c r="AB83" i="113"/>
  <c r="AA83" i="113"/>
  <c r="Z83" i="113"/>
  <c r="Y83" i="113"/>
  <c r="W83" i="113"/>
  <c r="V83" i="113"/>
  <c r="U83" i="113"/>
  <c r="T83" i="113"/>
  <c r="S83" i="113"/>
  <c r="R83" i="113"/>
  <c r="AD82" i="113"/>
  <c r="AC82" i="113"/>
  <c r="AB82" i="113"/>
  <c r="AA82" i="113"/>
  <c r="Z82" i="113"/>
  <c r="Y82" i="113"/>
  <c r="W82" i="113"/>
  <c r="V82" i="113"/>
  <c r="U82" i="113"/>
  <c r="T82" i="113"/>
  <c r="S82" i="113"/>
  <c r="R82" i="113"/>
  <c r="AD81" i="113"/>
  <c r="AC81" i="113"/>
  <c r="AB81" i="113"/>
  <c r="AA81" i="113"/>
  <c r="Z81" i="113"/>
  <c r="Y81" i="113"/>
  <c r="W81" i="113"/>
  <c r="V81" i="113"/>
  <c r="U81" i="113"/>
  <c r="T81" i="113"/>
  <c r="S81" i="113"/>
  <c r="R81" i="113"/>
  <c r="AD80" i="113"/>
  <c r="AC80" i="113"/>
  <c r="AB80" i="113"/>
  <c r="AA80" i="113"/>
  <c r="Z80" i="113"/>
  <c r="Y80" i="113"/>
  <c r="W80" i="113"/>
  <c r="V80" i="113"/>
  <c r="U80" i="113"/>
  <c r="T80" i="113"/>
  <c r="S80" i="113"/>
  <c r="R80" i="113"/>
  <c r="AD79" i="113"/>
  <c r="AC79" i="113"/>
  <c r="AB79" i="113"/>
  <c r="AA79" i="113"/>
  <c r="Z79" i="113"/>
  <c r="Y79" i="113"/>
  <c r="W79" i="113"/>
  <c r="V79" i="113"/>
  <c r="U79" i="113"/>
  <c r="T79" i="113"/>
  <c r="S79" i="113"/>
  <c r="R79" i="113"/>
  <c r="AD78" i="113"/>
  <c r="AC78" i="113"/>
  <c r="AB78" i="113"/>
  <c r="AA78" i="113"/>
  <c r="Z78" i="113"/>
  <c r="Y78" i="113"/>
  <c r="W78" i="113"/>
  <c r="V78" i="113"/>
  <c r="U78" i="113"/>
  <c r="T78" i="113"/>
  <c r="S78" i="113"/>
  <c r="R78" i="113"/>
  <c r="AD77" i="113"/>
  <c r="AC77" i="113"/>
  <c r="AB77" i="113"/>
  <c r="AA77" i="113"/>
  <c r="Z77" i="113"/>
  <c r="Y77" i="113"/>
  <c r="W77" i="113"/>
  <c r="V77" i="113"/>
  <c r="U77" i="113"/>
  <c r="T77" i="113"/>
  <c r="S77" i="113"/>
  <c r="R77" i="113"/>
  <c r="AD75" i="113"/>
  <c r="AC75" i="113"/>
  <c r="AB75" i="113"/>
  <c r="AA75" i="113"/>
  <c r="Z75" i="113"/>
  <c r="Y75" i="113"/>
  <c r="W75" i="113"/>
  <c r="V75" i="113"/>
  <c r="U75" i="113"/>
  <c r="T75" i="113"/>
  <c r="S75" i="113"/>
  <c r="R75" i="113"/>
  <c r="AD74" i="113"/>
  <c r="AC74" i="113"/>
  <c r="AB74" i="113"/>
  <c r="AA74" i="113"/>
  <c r="Z74" i="113"/>
  <c r="Y74" i="113"/>
  <c r="W74" i="113"/>
  <c r="V74" i="113"/>
  <c r="U74" i="113"/>
  <c r="T74" i="113"/>
  <c r="S74" i="113"/>
  <c r="R74" i="113"/>
  <c r="AD73" i="113"/>
  <c r="AC73" i="113"/>
  <c r="AB73" i="113"/>
  <c r="AA73" i="113"/>
  <c r="Z73" i="113"/>
  <c r="Y73" i="113"/>
  <c r="W73" i="113"/>
  <c r="V73" i="113"/>
  <c r="U73" i="113"/>
  <c r="T73" i="113"/>
  <c r="S73" i="113"/>
  <c r="R73" i="113"/>
  <c r="AD72" i="113"/>
  <c r="AC72" i="113"/>
  <c r="AB72" i="113"/>
  <c r="AA72" i="113"/>
  <c r="Z72" i="113"/>
  <c r="Y72" i="113"/>
  <c r="W72" i="113"/>
  <c r="V72" i="113"/>
  <c r="U72" i="113"/>
  <c r="T72" i="113"/>
  <c r="S72" i="113"/>
  <c r="R72" i="113"/>
  <c r="AD71" i="113"/>
  <c r="AC71" i="113"/>
  <c r="AB71" i="113"/>
  <c r="AA71" i="113"/>
  <c r="Z71" i="113"/>
  <c r="Y71" i="113"/>
  <c r="W71" i="113"/>
  <c r="V71" i="113"/>
  <c r="U71" i="113"/>
  <c r="T71" i="113"/>
  <c r="S71" i="113"/>
  <c r="R71" i="113"/>
  <c r="AD70" i="113"/>
  <c r="AC70" i="113"/>
  <c r="AB70" i="113"/>
  <c r="AA70" i="113"/>
  <c r="Z70" i="113"/>
  <c r="Y70" i="113"/>
  <c r="W70" i="113"/>
  <c r="V70" i="113"/>
  <c r="U70" i="113"/>
  <c r="T70" i="113"/>
  <c r="S70" i="113"/>
  <c r="R70" i="113"/>
  <c r="AD69" i="113"/>
  <c r="AC69" i="113"/>
  <c r="AB69" i="113"/>
  <c r="AA69" i="113"/>
  <c r="Z69" i="113"/>
  <c r="Y69" i="113"/>
  <c r="W69" i="113"/>
  <c r="V69" i="113"/>
  <c r="U69" i="113"/>
  <c r="T69" i="113"/>
  <c r="S69" i="113"/>
  <c r="R69" i="113"/>
  <c r="AD68" i="113"/>
  <c r="AC68" i="113"/>
  <c r="AB68" i="113"/>
  <c r="AA68" i="113"/>
  <c r="Z68" i="113"/>
  <c r="Y68" i="113"/>
  <c r="W68" i="113"/>
  <c r="V68" i="113"/>
  <c r="U68" i="113"/>
  <c r="T68" i="113"/>
  <c r="S68" i="113"/>
  <c r="R68" i="113"/>
  <c r="AD67" i="113"/>
  <c r="AC67" i="113"/>
  <c r="AB67" i="113"/>
  <c r="AA67" i="113"/>
  <c r="Z67" i="113"/>
  <c r="Y67" i="113"/>
  <c r="W67" i="113"/>
  <c r="V67" i="113"/>
  <c r="U67" i="113"/>
  <c r="T67" i="113"/>
  <c r="S67" i="113"/>
  <c r="R67" i="113"/>
  <c r="AD66" i="113"/>
  <c r="AC66" i="113"/>
  <c r="AB66" i="113"/>
  <c r="AA66" i="113"/>
  <c r="Z66" i="113"/>
  <c r="Y66" i="113"/>
  <c r="W66" i="113"/>
  <c r="V66" i="113"/>
  <c r="U66" i="113"/>
  <c r="T66" i="113"/>
  <c r="S66" i="113"/>
  <c r="R66" i="113"/>
  <c r="AD64" i="113"/>
  <c r="AC64" i="113"/>
  <c r="AB64" i="113"/>
  <c r="AA64" i="113"/>
  <c r="Z64" i="113"/>
  <c r="Y64" i="113"/>
  <c r="W64" i="113"/>
  <c r="V64" i="113"/>
  <c r="U64" i="113"/>
  <c r="T64" i="113"/>
  <c r="S64" i="113"/>
  <c r="R64" i="113"/>
  <c r="AD63" i="113"/>
  <c r="AC63" i="113"/>
  <c r="AB63" i="113"/>
  <c r="AA63" i="113"/>
  <c r="Z63" i="113"/>
  <c r="Y63" i="113"/>
  <c r="W63" i="113"/>
  <c r="V63" i="113"/>
  <c r="U63" i="113"/>
  <c r="T63" i="113"/>
  <c r="S63" i="113"/>
  <c r="R63" i="113"/>
  <c r="AD62" i="113"/>
  <c r="AC62" i="113"/>
  <c r="AB62" i="113"/>
  <c r="AA62" i="113"/>
  <c r="Z62" i="113"/>
  <c r="Y62" i="113"/>
  <c r="W62" i="113"/>
  <c r="V62" i="113"/>
  <c r="U62" i="113"/>
  <c r="T62" i="113"/>
  <c r="S62" i="113"/>
  <c r="R62" i="113"/>
  <c r="AD61" i="113"/>
  <c r="AC61" i="113"/>
  <c r="AB61" i="113"/>
  <c r="AA61" i="113"/>
  <c r="Z61" i="113"/>
  <c r="Y61" i="113"/>
  <c r="W61" i="113"/>
  <c r="V61" i="113"/>
  <c r="U61" i="113"/>
  <c r="T61" i="113"/>
  <c r="S61" i="113"/>
  <c r="R61" i="113"/>
  <c r="AD60" i="113"/>
  <c r="AC60" i="113"/>
  <c r="AB60" i="113"/>
  <c r="AA60" i="113"/>
  <c r="Z60" i="113"/>
  <c r="Y60" i="113"/>
  <c r="W60" i="113"/>
  <c r="V60" i="113"/>
  <c r="U60" i="113"/>
  <c r="T60" i="113"/>
  <c r="S60" i="113"/>
  <c r="R60" i="113"/>
  <c r="AD59" i="113"/>
  <c r="AC59" i="113"/>
  <c r="AB59" i="113"/>
  <c r="AA59" i="113"/>
  <c r="Z59" i="113"/>
  <c r="Y59" i="113"/>
  <c r="W59" i="113"/>
  <c r="V59" i="113"/>
  <c r="U59" i="113"/>
  <c r="T59" i="113"/>
  <c r="S59" i="113"/>
  <c r="R59" i="113"/>
  <c r="AD58" i="113"/>
  <c r="AC58" i="113"/>
  <c r="AB58" i="113"/>
  <c r="AA58" i="113"/>
  <c r="Z58" i="113"/>
  <c r="Y58" i="113"/>
  <c r="W58" i="113"/>
  <c r="V58" i="113"/>
  <c r="U58" i="113"/>
  <c r="T58" i="113"/>
  <c r="S58" i="113"/>
  <c r="R58" i="113"/>
  <c r="AD57" i="113"/>
  <c r="AC57" i="113"/>
  <c r="AB57" i="113"/>
  <c r="AA57" i="113"/>
  <c r="Z57" i="113"/>
  <c r="Y57" i="113"/>
  <c r="W57" i="113"/>
  <c r="V57" i="113"/>
  <c r="U57" i="113"/>
  <c r="T57" i="113"/>
  <c r="S57" i="113"/>
  <c r="R57" i="113"/>
  <c r="AD56" i="113"/>
  <c r="AC56" i="113"/>
  <c r="AB56" i="113"/>
  <c r="AA56" i="113"/>
  <c r="Z56" i="113"/>
  <c r="Y56" i="113"/>
  <c r="W56" i="113"/>
  <c r="V56" i="113"/>
  <c r="U56" i="113"/>
  <c r="T56" i="113"/>
  <c r="S56" i="113"/>
  <c r="R56" i="113"/>
  <c r="AD55" i="113"/>
  <c r="AC55" i="113"/>
  <c r="AB55" i="113"/>
  <c r="AA55" i="113"/>
  <c r="Z55" i="113"/>
  <c r="Y55" i="113"/>
  <c r="W55" i="113"/>
  <c r="V55" i="113"/>
  <c r="U55" i="113"/>
  <c r="T55" i="113"/>
  <c r="S55" i="113"/>
  <c r="R55" i="113"/>
  <c r="AD54" i="113"/>
  <c r="AC54" i="113"/>
  <c r="AB54" i="113"/>
  <c r="AA54" i="113"/>
  <c r="Z54" i="113"/>
  <c r="Y54" i="113"/>
  <c r="W54" i="113"/>
  <c r="V54" i="113"/>
  <c r="U54" i="113"/>
  <c r="T54" i="113"/>
  <c r="S54" i="113"/>
  <c r="R54" i="113"/>
  <c r="AD53" i="113"/>
  <c r="AC53" i="113"/>
  <c r="AB53" i="113"/>
  <c r="AA53" i="113"/>
  <c r="Z53" i="113"/>
  <c r="Y53" i="113"/>
  <c r="W53" i="113"/>
  <c r="V53" i="113"/>
  <c r="U53" i="113"/>
  <c r="T53" i="113"/>
  <c r="S53" i="113"/>
  <c r="R53" i="113"/>
  <c r="AD52" i="113"/>
  <c r="AC52" i="113"/>
  <c r="AB52" i="113"/>
  <c r="AA52" i="113"/>
  <c r="Z52" i="113"/>
  <c r="Y52" i="113"/>
  <c r="W52" i="113"/>
  <c r="V52" i="113"/>
  <c r="U52" i="113"/>
  <c r="T52" i="113"/>
  <c r="S52" i="113"/>
  <c r="R52" i="113"/>
  <c r="AD51" i="113"/>
  <c r="AC51" i="113"/>
  <c r="AB51" i="113"/>
  <c r="AA51" i="113"/>
  <c r="Z51" i="113"/>
  <c r="Y51" i="113"/>
  <c r="W51" i="113"/>
  <c r="V51" i="113"/>
  <c r="U51" i="113"/>
  <c r="T51" i="113"/>
  <c r="S51" i="113"/>
  <c r="R51" i="113"/>
  <c r="AD50" i="113"/>
  <c r="AC50" i="113"/>
  <c r="AB50" i="113"/>
  <c r="AA50" i="113"/>
  <c r="Z50" i="113"/>
  <c r="Y50" i="113"/>
  <c r="W50" i="113"/>
  <c r="V50" i="113"/>
  <c r="U50" i="113"/>
  <c r="T50" i="113"/>
  <c r="S50" i="113"/>
  <c r="R50" i="113"/>
  <c r="AD49" i="113"/>
  <c r="AC49" i="113"/>
  <c r="AB49" i="113"/>
  <c r="AA49" i="113"/>
  <c r="Z49" i="113"/>
  <c r="Y49" i="113"/>
  <c r="W49" i="113"/>
  <c r="V49" i="113"/>
  <c r="U49" i="113"/>
  <c r="T49" i="113"/>
  <c r="S49" i="113"/>
  <c r="R49" i="113"/>
  <c r="AD47" i="113"/>
  <c r="AC47" i="113"/>
  <c r="AB47" i="113"/>
  <c r="AA47" i="113"/>
  <c r="Z47" i="113"/>
  <c r="Y47" i="113"/>
  <c r="W47" i="113"/>
  <c r="V47" i="113"/>
  <c r="U47" i="113"/>
  <c r="T47" i="113"/>
  <c r="S47" i="113"/>
  <c r="R47" i="113"/>
  <c r="AD46" i="113"/>
  <c r="AC46" i="113"/>
  <c r="AB46" i="113"/>
  <c r="AA46" i="113"/>
  <c r="Z46" i="113"/>
  <c r="Y46" i="113"/>
  <c r="W46" i="113"/>
  <c r="V46" i="113"/>
  <c r="U46" i="113"/>
  <c r="T46" i="113"/>
  <c r="S46" i="113"/>
  <c r="R46" i="113"/>
  <c r="AD45" i="113"/>
  <c r="AC45" i="113"/>
  <c r="AB45" i="113"/>
  <c r="AA45" i="113"/>
  <c r="Z45" i="113"/>
  <c r="Y45" i="113"/>
  <c r="W45" i="113"/>
  <c r="V45" i="113"/>
  <c r="U45" i="113"/>
  <c r="T45" i="113"/>
  <c r="S45" i="113"/>
  <c r="R45" i="113"/>
  <c r="AD44" i="113"/>
  <c r="AC44" i="113"/>
  <c r="AB44" i="113"/>
  <c r="AA44" i="113"/>
  <c r="Z44" i="113"/>
  <c r="Y44" i="113"/>
  <c r="W44" i="113"/>
  <c r="V44" i="113"/>
  <c r="U44" i="113"/>
  <c r="T44" i="113"/>
  <c r="S44" i="113"/>
  <c r="R44" i="113"/>
  <c r="AD43" i="113"/>
  <c r="AC43" i="113"/>
  <c r="AB43" i="113"/>
  <c r="AA43" i="113"/>
  <c r="Z43" i="113"/>
  <c r="Y43" i="113"/>
  <c r="W43" i="113"/>
  <c r="V43" i="113"/>
  <c r="U43" i="113"/>
  <c r="T43" i="113"/>
  <c r="S43" i="113"/>
  <c r="R43" i="113"/>
  <c r="AD42" i="113"/>
  <c r="AC42" i="113"/>
  <c r="AB42" i="113"/>
  <c r="AA42" i="113"/>
  <c r="Z42" i="113"/>
  <c r="Y42" i="113"/>
  <c r="W42" i="113"/>
  <c r="V42" i="113"/>
  <c r="U42" i="113"/>
  <c r="T42" i="113"/>
  <c r="S42" i="113"/>
  <c r="R42" i="113"/>
  <c r="AD41" i="113"/>
  <c r="AC41" i="113"/>
  <c r="AB41" i="113"/>
  <c r="AA41" i="113"/>
  <c r="Z41" i="113"/>
  <c r="Y41" i="113"/>
  <c r="W41" i="113"/>
  <c r="V41" i="113"/>
  <c r="U41" i="113"/>
  <c r="T41" i="113"/>
  <c r="S41" i="113"/>
  <c r="R41" i="113"/>
  <c r="AD40" i="113"/>
  <c r="AC40" i="113"/>
  <c r="AB40" i="113"/>
  <c r="AA40" i="113"/>
  <c r="Z40" i="113"/>
  <c r="Y40" i="113"/>
  <c r="W40" i="113"/>
  <c r="V40" i="113"/>
  <c r="U40" i="113"/>
  <c r="T40" i="113"/>
  <c r="S40" i="113"/>
  <c r="R40" i="113"/>
  <c r="AD39" i="113"/>
  <c r="AC39" i="113"/>
  <c r="AB39" i="113"/>
  <c r="AA39" i="113"/>
  <c r="Z39" i="113"/>
  <c r="Y39" i="113"/>
  <c r="W39" i="113"/>
  <c r="V39" i="113"/>
  <c r="U39" i="113"/>
  <c r="T39" i="113"/>
  <c r="S39" i="113"/>
  <c r="R39" i="113"/>
  <c r="AD38" i="113"/>
  <c r="AC38" i="113"/>
  <c r="AB38" i="113"/>
  <c r="AA38" i="113"/>
  <c r="Z38" i="113"/>
  <c r="Y38" i="113"/>
  <c r="W38" i="113"/>
  <c r="V38" i="113"/>
  <c r="U38" i="113"/>
  <c r="T38" i="113"/>
  <c r="S38" i="113"/>
  <c r="R38" i="113"/>
  <c r="AD37" i="113"/>
  <c r="AC37" i="113"/>
  <c r="AB37" i="113"/>
  <c r="AA37" i="113"/>
  <c r="Z37" i="113"/>
  <c r="Y37" i="113"/>
  <c r="W37" i="113"/>
  <c r="V37" i="113"/>
  <c r="U37" i="113"/>
  <c r="T37" i="113"/>
  <c r="S37" i="113"/>
  <c r="R37" i="113"/>
  <c r="AD36" i="113"/>
  <c r="AC36" i="113"/>
  <c r="AB36" i="113"/>
  <c r="AA36" i="113"/>
  <c r="Z36" i="113"/>
  <c r="Y36" i="113"/>
  <c r="W36" i="113"/>
  <c r="V36" i="113"/>
  <c r="U36" i="113"/>
  <c r="T36" i="113"/>
  <c r="S36" i="113"/>
  <c r="R36" i="113"/>
  <c r="AD35" i="113"/>
  <c r="AC35" i="113"/>
  <c r="AB35" i="113"/>
  <c r="AA35" i="113"/>
  <c r="Z35" i="113"/>
  <c r="Y35" i="113"/>
  <c r="W35" i="113"/>
  <c r="V35" i="113"/>
  <c r="U35" i="113"/>
  <c r="T35" i="113"/>
  <c r="S35" i="113"/>
  <c r="R35" i="113"/>
  <c r="AD34" i="113"/>
  <c r="AC34" i="113"/>
  <c r="AB34" i="113"/>
  <c r="AA34" i="113"/>
  <c r="Z34" i="113"/>
  <c r="Y34" i="113"/>
  <c r="W34" i="113"/>
  <c r="V34" i="113"/>
  <c r="U34" i="113"/>
  <c r="T34" i="113"/>
  <c r="S34" i="113"/>
  <c r="R34" i="113"/>
  <c r="AD33" i="113"/>
  <c r="AC33" i="113"/>
  <c r="AB33" i="113"/>
  <c r="AA33" i="113"/>
  <c r="Z33" i="113"/>
  <c r="Y33" i="113"/>
  <c r="W33" i="113"/>
  <c r="V33" i="113"/>
  <c r="U33" i="113"/>
  <c r="T33" i="113"/>
  <c r="S33" i="113"/>
  <c r="R33" i="113"/>
  <c r="AD32" i="113"/>
  <c r="AC32" i="113"/>
  <c r="AB32" i="113"/>
  <c r="AA32" i="113"/>
  <c r="Z32" i="113"/>
  <c r="Y32" i="113"/>
  <c r="W32" i="113"/>
  <c r="V32" i="113"/>
  <c r="U32" i="113"/>
  <c r="T32" i="113"/>
  <c r="S32" i="113"/>
  <c r="R32" i="113"/>
  <c r="AD31" i="113"/>
  <c r="AC31" i="113"/>
  <c r="AB31" i="113"/>
  <c r="AA31" i="113"/>
  <c r="Z31" i="113"/>
  <c r="Y31" i="113"/>
  <c r="W31" i="113"/>
  <c r="V31" i="113"/>
  <c r="U31" i="113"/>
  <c r="T31" i="113"/>
  <c r="S31" i="113"/>
  <c r="R31" i="113"/>
  <c r="AK30" i="113"/>
  <c r="AD30" i="113"/>
  <c r="AC30" i="113"/>
  <c r="AB30" i="113"/>
  <c r="AA30" i="113"/>
  <c r="Z30" i="113"/>
  <c r="Y30" i="113"/>
  <c r="W30" i="113"/>
  <c r="V30" i="113"/>
  <c r="U30" i="113"/>
  <c r="T30" i="113"/>
  <c r="S30" i="113"/>
  <c r="R30" i="113"/>
  <c r="AD29" i="113"/>
  <c r="AC29" i="113"/>
  <c r="AB29" i="113"/>
  <c r="AA29" i="113"/>
  <c r="Z29" i="113"/>
  <c r="Y29" i="113"/>
  <c r="W29" i="113"/>
  <c r="V29" i="113"/>
  <c r="U29" i="113"/>
  <c r="T29" i="113"/>
  <c r="S29" i="113"/>
  <c r="R29" i="113"/>
  <c r="AK28" i="113"/>
  <c r="AD28" i="113"/>
  <c r="AC28" i="113"/>
  <c r="AB28" i="113"/>
  <c r="AA28" i="113"/>
  <c r="Z28" i="113"/>
  <c r="Y28" i="113"/>
  <c r="W28" i="113"/>
  <c r="V28" i="113"/>
  <c r="U28" i="113"/>
  <c r="T28" i="113"/>
  <c r="S28" i="113"/>
  <c r="R28" i="113"/>
  <c r="AD27" i="113"/>
  <c r="AC27" i="113"/>
  <c r="AB27" i="113"/>
  <c r="AA27" i="113"/>
  <c r="Z27" i="113"/>
  <c r="Y27" i="113"/>
  <c r="W27" i="113"/>
  <c r="V27" i="113"/>
  <c r="U27" i="113"/>
  <c r="T27" i="113"/>
  <c r="S27" i="113"/>
  <c r="R27" i="113"/>
  <c r="AK26" i="113"/>
  <c r="AD26" i="113"/>
  <c r="AC26" i="113"/>
  <c r="AB26" i="113"/>
  <c r="AA26" i="113"/>
  <c r="Z26" i="113"/>
  <c r="Y26" i="113"/>
  <c r="W26" i="113"/>
  <c r="V26" i="113"/>
  <c r="U26" i="113"/>
  <c r="T26" i="113"/>
  <c r="S26" i="113"/>
  <c r="R26" i="113"/>
  <c r="AD25" i="113"/>
  <c r="AC25" i="113"/>
  <c r="AB25" i="113"/>
  <c r="AA25" i="113"/>
  <c r="Z25" i="113"/>
  <c r="Y25" i="113"/>
  <c r="W25" i="113"/>
  <c r="V25" i="113"/>
  <c r="U25" i="113"/>
  <c r="T25" i="113"/>
  <c r="S25" i="113"/>
  <c r="R25" i="113"/>
  <c r="AK24" i="113"/>
  <c r="M16" i="113" s="1"/>
  <c r="AD24" i="113"/>
  <c r="AC24" i="113"/>
  <c r="AB24" i="113"/>
  <c r="AA24" i="113"/>
  <c r="Z24" i="113"/>
  <c r="Y24" i="113"/>
  <c r="W24" i="113"/>
  <c r="V24" i="113"/>
  <c r="U24" i="113"/>
  <c r="T24" i="113"/>
  <c r="S24" i="113"/>
  <c r="R24" i="113"/>
  <c r="AD22" i="113"/>
  <c r="AC22" i="113"/>
  <c r="AB22" i="113"/>
  <c r="AA22" i="113"/>
  <c r="Z22" i="113"/>
  <c r="Y22" i="113"/>
  <c r="W22" i="113"/>
  <c r="V22" i="113"/>
  <c r="U22" i="113"/>
  <c r="T22" i="113"/>
  <c r="S22" i="113"/>
  <c r="R22" i="113"/>
  <c r="AD21" i="113"/>
  <c r="AC21" i="113"/>
  <c r="AB21" i="113"/>
  <c r="AA21" i="113"/>
  <c r="Z21" i="113"/>
  <c r="Y21" i="113"/>
  <c r="W21" i="113"/>
  <c r="V21" i="113"/>
  <c r="U21" i="113"/>
  <c r="T21" i="113"/>
  <c r="S21" i="113"/>
  <c r="R21" i="113"/>
  <c r="AD20" i="113"/>
  <c r="AC20" i="113"/>
  <c r="AB20" i="113"/>
  <c r="AA20" i="113"/>
  <c r="Z20" i="113"/>
  <c r="Y20" i="113"/>
  <c r="W20" i="113"/>
  <c r="V20" i="113"/>
  <c r="U20" i="113"/>
  <c r="T20" i="113"/>
  <c r="S20" i="113"/>
  <c r="R20" i="113"/>
  <c r="AD19" i="113"/>
  <c r="AC19" i="113"/>
  <c r="AB19" i="113"/>
  <c r="AA19" i="113"/>
  <c r="Z19" i="113"/>
  <c r="Y19" i="113"/>
  <c r="W19" i="113"/>
  <c r="V19" i="113"/>
  <c r="U19" i="113"/>
  <c r="T19" i="113"/>
  <c r="S19" i="113"/>
  <c r="R19" i="113"/>
  <c r="AD18" i="113"/>
  <c r="AC18" i="113"/>
  <c r="AB18" i="113"/>
  <c r="AA18" i="113"/>
  <c r="Z18" i="113"/>
  <c r="Y18" i="113"/>
  <c r="W18" i="113"/>
  <c r="V18" i="113"/>
  <c r="U18" i="113"/>
  <c r="T18" i="113"/>
  <c r="S18" i="113"/>
  <c r="R18" i="113"/>
  <c r="AD17" i="113"/>
  <c r="AC17" i="113"/>
  <c r="AB17" i="113"/>
  <c r="AA17" i="113"/>
  <c r="Z17" i="113"/>
  <c r="Y17" i="113"/>
  <c r="W17" i="113"/>
  <c r="V17" i="113"/>
  <c r="U17" i="113"/>
  <c r="T17" i="113"/>
  <c r="S17" i="113"/>
  <c r="R17" i="113"/>
  <c r="AD16" i="113"/>
  <c r="AC16" i="113"/>
  <c r="AB16" i="113"/>
  <c r="AA16" i="113"/>
  <c r="Z16" i="113"/>
  <c r="Y16" i="113"/>
  <c r="W16" i="113"/>
  <c r="V16" i="113"/>
  <c r="U16" i="113"/>
  <c r="T16" i="113"/>
  <c r="S16" i="113"/>
  <c r="R16" i="113"/>
  <c r="AD15" i="113"/>
  <c r="AC15" i="113"/>
  <c r="AB15" i="113"/>
  <c r="AA15" i="113"/>
  <c r="Z15" i="113"/>
  <c r="Y15" i="113"/>
  <c r="W15" i="113"/>
  <c r="V15" i="113"/>
  <c r="U15" i="113"/>
  <c r="T15" i="113"/>
  <c r="S15" i="113"/>
  <c r="R15" i="113"/>
  <c r="AD14" i="113"/>
  <c r="AC14" i="113"/>
  <c r="AB14" i="113"/>
  <c r="AA14" i="113"/>
  <c r="Z14" i="113"/>
  <c r="Y14" i="113"/>
  <c r="W14" i="113"/>
  <c r="V14" i="113"/>
  <c r="U14" i="113"/>
  <c r="T14" i="113"/>
  <c r="S14" i="113"/>
  <c r="R14" i="113"/>
  <c r="AD13" i="113"/>
  <c r="AC13" i="113"/>
  <c r="AB13" i="113"/>
  <c r="AA13" i="113"/>
  <c r="Z13" i="113"/>
  <c r="Y13" i="113"/>
  <c r="W13" i="113"/>
  <c r="V13" i="113"/>
  <c r="U13" i="113"/>
  <c r="T13" i="113"/>
  <c r="S13" i="113"/>
  <c r="R13" i="113"/>
  <c r="AD12" i="113"/>
  <c r="AC12" i="113"/>
  <c r="AB12" i="113"/>
  <c r="AA12" i="113"/>
  <c r="Z12" i="113"/>
  <c r="Y12" i="113"/>
  <c r="W12" i="113"/>
  <c r="V12" i="113"/>
  <c r="U12" i="113"/>
  <c r="T12" i="113"/>
  <c r="S12" i="113"/>
  <c r="R12" i="113"/>
  <c r="AD11" i="113"/>
  <c r="AC11" i="113"/>
  <c r="AB11" i="113"/>
  <c r="AA11" i="113"/>
  <c r="Z11" i="113"/>
  <c r="Y11" i="113"/>
  <c r="W11" i="113"/>
  <c r="V11" i="113"/>
  <c r="U11" i="113"/>
  <c r="T11" i="113"/>
  <c r="S11" i="113"/>
  <c r="R11" i="113"/>
  <c r="AD10" i="113"/>
  <c r="AC10" i="113"/>
  <c r="AB10" i="113"/>
  <c r="AA10" i="113"/>
  <c r="Z10" i="113"/>
  <c r="Y10" i="113"/>
  <c r="W10" i="113"/>
  <c r="V10" i="113"/>
  <c r="U10" i="113"/>
  <c r="T10" i="113"/>
  <c r="S10" i="113"/>
  <c r="R10" i="113"/>
  <c r="AD8" i="113"/>
  <c r="AC8" i="113"/>
  <c r="AB8" i="113"/>
  <c r="AA8" i="113"/>
  <c r="Z8" i="113"/>
  <c r="Y8" i="113"/>
  <c r="W8" i="113"/>
  <c r="V8" i="113"/>
  <c r="U8" i="113"/>
  <c r="T8" i="113"/>
  <c r="S8" i="113"/>
  <c r="R8" i="113"/>
  <c r="AD7" i="113"/>
  <c r="AC7" i="113"/>
  <c r="AB7" i="113"/>
  <c r="AA7" i="113"/>
  <c r="Z7" i="113"/>
  <c r="Y7" i="113"/>
  <c r="W7" i="113"/>
  <c r="V7" i="113"/>
  <c r="U7" i="113"/>
  <c r="T7" i="113"/>
  <c r="S7" i="113"/>
  <c r="R7" i="113"/>
  <c r="Y6" i="113"/>
  <c r="R6" i="113"/>
  <c r="K6" i="113"/>
  <c r="E21" i="113" l="1"/>
  <c r="G10" i="113"/>
  <c r="D11" i="113"/>
  <c r="I14" i="113"/>
  <c r="G18" i="113"/>
  <c r="H12" i="113"/>
  <c r="H20" i="113"/>
  <c r="E22" i="113"/>
  <c r="F8" i="113"/>
  <c r="E13" i="113"/>
  <c r="D12" i="113"/>
  <c r="F15" i="113"/>
  <c r="I22" i="113"/>
  <c r="H11" i="113"/>
  <c r="I13" i="113"/>
  <c r="D19" i="113"/>
  <c r="H24" i="113"/>
  <c r="F16" i="113"/>
  <c r="H19" i="113"/>
  <c r="I21" i="113"/>
  <c r="E14" i="113"/>
  <c r="G17" i="113"/>
  <c r="D20" i="113"/>
  <c r="F24" i="113"/>
  <c r="K15" i="113"/>
  <c r="O17" i="113"/>
  <c r="M8" i="113"/>
  <c r="G8" i="113"/>
  <c r="D10" i="113"/>
  <c r="H10" i="113"/>
  <c r="E11" i="113"/>
  <c r="I11" i="113"/>
  <c r="E12" i="113"/>
  <c r="I12" i="113"/>
  <c r="F13" i="113"/>
  <c r="K13" i="113"/>
  <c r="F14" i="113"/>
  <c r="M14" i="113"/>
  <c r="G15" i="113"/>
  <c r="O15" i="113"/>
  <c r="G16" i="113"/>
  <c r="D17" i="113"/>
  <c r="H17" i="113"/>
  <c r="D18" i="113"/>
  <c r="H18" i="113"/>
  <c r="E19" i="113"/>
  <c r="I19" i="113"/>
  <c r="E20" i="113"/>
  <c r="I20" i="113"/>
  <c r="F21" i="113"/>
  <c r="K21" i="113"/>
  <c r="F22" i="113"/>
  <c r="M22" i="113"/>
  <c r="N85" i="113"/>
  <c r="H27" i="113"/>
  <c r="D91" i="113"/>
  <c r="D8" i="113"/>
  <c r="H8" i="113"/>
  <c r="E10" i="113"/>
  <c r="I10" i="113"/>
  <c r="F11" i="113"/>
  <c r="K11" i="113"/>
  <c r="F12" i="113"/>
  <c r="M12" i="113"/>
  <c r="G13" i="113"/>
  <c r="O13" i="113"/>
  <c r="G14" i="113"/>
  <c r="D15" i="113"/>
  <c r="H15" i="113"/>
  <c r="D16" i="113"/>
  <c r="H16" i="113"/>
  <c r="E17" i="113"/>
  <c r="I17" i="113"/>
  <c r="E18" i="113"/>
  <c r="I18" i="113"/>
  <c r="F19" i="113"/>
  <c r="K19" i="113"/>
  <c r="F20" i="113"/>
  <c r="M20" i="113"/>
  <c r="G21" i="113"/>
  <c r="O21" i="113"/>
  <c r="G22" i="113"/>
  <c r="D24" i="113"/>
  <c r="G25" i="113"/>
  <c r="E8" i="113"/>
  <c r="I8" i="113"/>
  <c r="F10" i="113"/>
  <c r="M10" i="113"/>
  <c r="G11" i="113"/>
  <c r="O11" i="113"/>
  <c r="G12" i="113"/>
  <c r="D13" i="113"/>
  <c r="H13" i="113"/>
  <c r="D14" i="113"/>
  <c r="H14" i="113"/>
  <c r="E15" i="113"/>
  <c r="I15" i="113"/>
  <c r="E16" i="113"/>
  <c r="I16" i="113"/>
  <c r="F17" i="113"/>
  <c r="K17" i="113"/>
  <c r="F18" i="113"/>
  <c r="M18" i="113"/>
  <c r="G19" i="113"/>
  <c r="O19" i="113"/>
  <c r="G20" i="113"/>
  <c r="D21" i="113"/>
  <c r="H21" i="113"/>
  <c r="D22" i="113"/>
  <c r="H22" i="113"/>
  <c r="I26" i="113"/>
  <c r="E26" i="113"/>
  <c r="D27" i="113"/>
  <c r="F28" i="113"/>
  <c r="E30" i="113"/>
  <c r="D32" i="113"/>
  <c r="H34" i="113"/>
  <c r="F37" i="113"/>
  <c r="D43" i="113"/>
  <c r="F56" i="113"/>
  <c r="D67" i="113"/>
  <c r="E25" i="113"/>
  <c r="G26" i="113"/>
  <c r="F27" i="113"/>
  <c r="H28" i="113"/>
  <c r="I30" i="113"/>
  <c r="H32" i="113"/>
  <c r="F35" i="113"/>
  <c r="D38" i="113"/>
  <c r="F46" i="113"/>
  <c r="H59" i="113"/>
  <c r="F70" i="113"/>
  <c r="F33" i="113"/>
  <c r="D36" i="113"/>
  <c r="H38" i="113"/>
  <c r="H51" i="113"/>
  <c r="D61" i="113"/>
  <c r="G74" i="113"/>
  <c r="I25" i="113"/>
  <c r="D28" i="113"/>
  <c r="G29" i="113"/>
  <c r="F31" i="113"/>
  <c r="D34" i="113"/>
  <c r="H36" i="113"/>
  <c r="H41" i="113"/>
  <c r="D53" i="113"/>
  <c r="F64" i="113"/>
  <c r="E81" i="113"/>
  <c r="L26" i="113"/>
  <c r="K31" i="113"/>
  <c r="M32" i="113"/>
  <c r="K33" i="113"/>
  <c r="M34" i="113"/>
  <c r="K35" i="113"/>
  <c r="M36" i="113"/>
  <c r="M39" i="113"/>
  <c r="K44" i="113"/>
  <c r="M47" i="113"/>
  <c r="M49" i="113"/>
  <c r="M57" i="113"/>
  <c r="O66" i="113"/>
  <c r="K68" i="113"/>
  <c r="N8" i="113"/>
  <c r="N10" i="113"/>
  <c r="L11" i="113"/>
  <c r="P11" i="113"/>
  <c r="N12" i="113"/>
  <c r="L13" i="113"/>
  <c r="P13" i="113"/>
  <c r="N14" i="113"/>
  <c r="L15" i="113"/>
  <c r="P15" i="113"/>
  <c r="N16" i="113"/>
  <c r="L17" i="113"/>
  <c r="P17" i="113"/>
  <c r="N18" i="113"/>
  <c r="L19" i="113"/>
  <c r="P19" i="113"/>
  <c r="N20" i="113"/>
  <c r="L21" i="113"/>
  <c r="P21" i="113"/>
  <c r="N22" i="113"/>
  <c r="E24" i="113"/>
  <c r="I24" i="113"/>
  <c r="N24" i="113"/>
  <c r="F25" i="113"/>
  <c r="K25" i="113"/>
  <c r="O25" i="113"/>
  <c r="D26" i="113"/>
  <c r="H26" i="113"/>
  <c r="M26" i="113"/>
  <c r="E27" i="113"/>
  <c r="I27" i="113"/>
  <c r="N27" i="113"/>
  <c r="G28" i="113"/>
  <c r="L28" i="113"/>
  <c r="P28" i="113"/>
  <c r="D29" i="113"/>
  <c r="H29" i="113"/>
  <c r="M29" i="113"/>
  <c r="F30" i="113"/>
  <c r="K30" i="113"/>
  <c r="O30" i="113"/>
  <c r="G31" i="113"/>
  <c r="L31" i="113"/>
  <c r="P31" i="113"/>
  <c r="E32" i="113"/>
  <c r="I32" i="113"/>
  <c r="N32" i="113"/>
  <c r="G33" i="113"/>
  <c r="L33" i="113"/>
  <c r="P33" i="113"/>
  <c r="E34" i="113"/>
  <c r="I34" i="113"/>
  <c r="N34" i="113"/>
  <c r="G35" i="113"/>
  <c r="L35" i="113"/>
  <c r="P35" i="113"/>
  <c r="E36" i="113"/>
  <c r="I36" i="113"/>
  <c r="N36" i="113"/>
  <c r="G37" i="113"/>
  <c r="L37" i="113"/>
  <c r="P37" i="113"/>
  <c r="E38" i="113"/>
  <c r="I38" i="113"/>
  <c r="N38" i="113"/>
  <c r="D39" i="113"/>
  <c r="F40" i="113"/>
  <c r="M41" i="113"/>
  <c r="H43" i="113"/>
  <c r="O44" i="113"/>
  <c r="D45" i="113"/>
  <c r="K46" i="113"/>
  <c r="F50" i="113"/>
  <c r="M51" i="113"/>
  <c r="H53" i="113"/>
  <c r="O54" i="113"/>
  <c r="D55" i="113"/>
  <c r="K56" i="113"/>
  <c r="F58" i="113"/>
  <c r="M59" i="113"/>
  <c r="H61" i="113"/>
  <c r="O62" i="113"/>
  <c r="D63" i="113"/>
  <c r="K64" i="113"/>
  <c r="H67" i="113"/>
  <c r="O68" i="113"/>
  <c r="D69" i="113"/>
  <c r="K70" i="113"/>
  <c r="F72" i="113"/>
  <c r="N75" i="113"/>
  <c r="N77" i="113"/>
  <c r="L82" i="113"/>
  <c r="G84" i="113"/>
  <c r="P88" i="113"/>
  <c r="M24" i="113"/>
  <c r="N25" i="113"/>
  <c r="K28" i="113"/>
  <c r="L29" i="113"/>
  <c r="P29" i="113"/>
  <c r="O31" i="113"/>
  <c r="O37" i="113"/>
  <c r="O60" i="113"/>
  <c r="K62" i="113"/>
  <c r="M71" i="113"/>
  <c r="P80" i="113"/>
  <c r="K8" i="113"/>
  <c r="O8" i="113"/>
  <c r="M11" i="113"/>
  <c r="K12" i="113"/>
  <c r="O12" i="113"/>
  <c r="M13" i="113"/>
  <c r="K14" i="113"/>
  <c r="O14" i="113"/>
  <c r="M15" i="113"/>
  <c r="K16" i="113"/>
  <c r="O16" i="113"/>
  <c r="M17" i="113"/>
  <c r="K18" i="113"/>
  <c r="O18" i="113"/>
  <c r="M19" i="113"/>
  <c r="K20" i="113"/>
  <c r="O20" i="113"/>
  <c r="M21" i="113"/>
  <c r="K22" i="113"/>
  <c r="O22" i="113"/>
  <c r="K24" i="113"/>
  <c r="O24" i="113"/>
  <c r="L25" i="113"/>
  <c r="P25" i="113"/>
  <c r="N26" i="113"/>
  <c r="K27" i="113"/>
  <c r="O27" i="113"/>
  <c r="M28" i="113"/>
  <c r="I181" i="113"/>
  <c r="E181" i="113"/>
  <c r="G180" i="113"/>
  <c r="I179" i="113"/>
  <c r="E179" i="113"/>
  <c r="G178" i="113"/>
  <c r="I177" i="113"/>
  <c r="E177" i="113"/>
  <c r="H181" i="113"/>
  <c r="D181" i="113"/>
  <c r="F180" i="113"/>
  <c r="H179" i="113"/>
  <c r="D179" i="113"/>
  <c r="F178" i="113"/>
  <c r="H177" i="113"/>
  <c r="D177" i="113"/>
  <c r="G181" i="113"/>
  <c r="E180" i="113"/>
  <c r="I178" i="113"/>
  <c r="H176" i="113"/>
  <c r="D176" i="113"/>
  <c r="F175" i="113"/>
  <c r="H174" i="113"/>
  <c r="D174" i="113"/>
  <c r="F173" i="113"/>
  <c r="H172" i="113"/>
  <c r="D172" i="113"/>
  <c r="F171" i="113"/>
  <c r="F181" i="113"/>
  <c r="D180" i="113"/>
  <c r="H178" i="113"/>
  <c r="G176" i="113"/>
  <c r="I175" i="113"/>
  <c r="E175" i="113"/>
  <c r="G174" i="113"/>
  <c r="I173" i="113"/>
  <c r="E173" i="113"/>
  <c r="G172" i="113"/>
  <c r="I171" i="113"/>
  <c r="E171" i="113"/>
  <c r="G179" i="113"/>
  <c r="E178" i="113"/>
  <c r="D175" i="113"/>
  <c r="F174" i="113"/>
  <c r="H173" i="113"/>
  <c r="D171" i="113"/>
  <c r="I170" i="113"/>
  <c r="E170" i="113"/>
  <c r="G169" i="113"/>
  <c r="I168" i="113"/>
  <c r="E168" i="113"/>
  <c r="G167" i="113"/>
  <c r="I166" i="113"/>
  <c r="E166" i="113"/>
  <c r="F179" i="113"/>
  <c r="D178" i="113"/>
  <c r="I176" i="113"/>
  <c r="E174" i="113"/>
  <c r="G173" i="113"/>
  <c r="I172" i="113"/>
  <c r="H170" i="113"/>
  <c r="D170" i="113"/>
  <c r="F169" i="113"/>
  <c r="H168" i="113"/>
  <c r="D168" i="113"/>
  <c r="F167" i="113"/>
  <c r="H166" i="113"/>
  <c r="D166" i="113"/>
  <c r="I180" i="113"/>
  <c r="H175" i="113"/>
  <c r="F172" i="113"/>
  <c r="G170" i="113"/>
  <c r="I169" i="113"/>
  <c r="E167" i="113"/>
  <c r="G166" i="113"/>
  <c r="F165" i="113"/>
  <c r="F163" i="113"/>
  <c r="H162" i="113"/>
  <c r="D162" i="113"/>
  <c r="F161" i="113"/>
  <c r="H160" i="113"/>
  <c r="D160" i="113"/>
  <c r="F159" i="113"/>
  <c r="H158" i="113"/>
  <c r="D158" i="113"/>
  <c r="F157" i="113"/>
  <c r="H156" i="113"/>
  <c r="D156" i="113"/>
  <c r="F155" i="113"/>
  <c r="H154" i="113"/>
  <c r="D154" i="113"/>
  <c r="F153" i="113"/>
  <c r="H152" i="113"/>
  <c r="D152" i="113"/>
  <c r="F151" i="113"/>
  <c r="H180" i="113"/>
  <c r="G175" i="113"/>
  <c r="E172" i="113"/>
  <c r="F170" i="113"/>
  <c r="H169" i="113"/>
  <c r="D167" i="113"/>
  <c r="F166" i="113"/>
  <c r="I165" i="113"/>
  <c r="E165" i="113"/>
  <c r="I163" i="113"/>
  <c r="E163" i="113"/>
  <c r="G162" i="113"/>
  <c r="I161" i="113"/>
  <c r="E161" i="113"/>
  <c r="G160" i="113"/>
  <c r="I159" i="113"/>
  <c r="E159" i="113"/>
  <c r="G158" i="113"/>
  <c r="I157" i="113"/>
  <c r="E157" i="113"/>
  <c r="G156" i="113"/>
  <c r="I155" i="113"/>
  <c r="E155" i="113"/>
  <c r="G154" i="113"/>
  <c r="I153" i="113"/>
  <c r="E153" i="113"/>
  <c r="G152" i="113"/>
  <c r="I151" i="113"/>
  <c r="E151" i="113"/>
  <c r="E176" i="113"/>
  <c r="H171" i="113"/>
  <c r="G168" i="113"/>
  <c r="D165" i="113"/>
  <c r="D163" i="113"/>
  <c r="F162" i="113"/>
  <c r="H161" i="113"/>
  <c r="D159" i="113"/>
  <c r="F158" i="113"/>
  <c r="H157" i="113"/>
  <c r="D155" i="113"/>
  <c r="F154" i="113"/>
  <c r="H153" i="113"/>
  <c r="D151" i="113"/>
  <c r="H150" i="113"/>
  <c r="D150" i="113"/>
  <c r="F149" i="113"/>
  <c r="H148" i="113"/>
  <c r="D148" i="113"/>
  <c r="F147" i="113"/>
  <c r="H146" i="113"/>
  <c r="D146" i="113"/>
  <c r="F145" i="113"/>
  <c r="H144" i="113"/>
  <c r="D144" i="113"/>
  <c r="H142" i="113"/>
  <c r="D142" i="113"/>
  <c r="F141" i="113"/>
  <c r="D173" i="113"/>
  <c r="G171" i="113"/>
  <c r="F168" i="113"/>
  <c r="E162" i="113"/>
  <c r="G161" i="113"/>
  <c r="I160" i="113"/>
  <c r="E158" i="113"/>
  <c r="G157" i="113"/>
  <c r="I156" i="113"/>
  <c r="E154" i="113"/>
  <c r="G153" i="113"/>
  <c r="I152" i="113"/>
  <c r="G150" i="113"/>
  <c r="I149" i="113"/>
  <c r="E149" i="113"/>
  <c r="G148" i="113"/>
  <c r="I147" i="113"/>
  <c r="E147" i="113"/>
  <c r="G146" i="113"/>
  <c r="I145" i="113"/>
  <c r="E145" i="113"/>
  <c r="G144" i="113"/>
  <c r="G142" i="113"/>
  <c r="I141" i="113"/>
  <c r="E141" i="113"/>
  <c r="F176" i="113"/>
  <c r="H167" i="113"/>
  <c r="D161" i="113"/>
  <c r="E160" i="113"/>
  <c r="I158" i="113"/>
  <c r="G155" i="113"/>
  <c r="E152" i="113"/>
  <c r="E150" i="113"/>
  <c r="G149" i="113"/>
  <c r="I148" i="113"/>
  <c r="E146" i="113"/>
  <c r="G145" i="113"/>
  <c r="I144" i="113"/>
  <c r="F142" i="113"/>
  <c r="H141" i="113"/>
  <c r="G140" i="113"/>
  <c r="I139" i="113"/>
  <c r="E139" i="113"/>
  <c r="G138" i="113"/>
  <c r="I137" i="113"/>
  <c r="E137" i="113"/>
  <c r="G136" i="113"/>
  <c r="I135" i="113"/>
  <c r="E135" i="113"/>
  <c r="G134" i="113"/>
  <c r="I133" i="113"/>
  <c r="E133" i="113"/>
  <c r="G132" i="113"/>
  <c r="I131" i="113"/>
  <c r="E131" i="113"/>
  <c r="G130" i="113"/>
  <c r="I129" i="113"/>
  <c r="E129" i="113"/>
  <c r="G128" i="113"/>
  <c r="I127" i="113"/>
  <c r="E127" i="113"/>
  <c r="G126" i="113"/>
  <c r="I125" i="113"/>
  <c r="E125" i="113"/>
  <c r="G124" i="113"/>
  <c r="I123" i="113"/>
  <c r="E123" i="113"/>
  <c r="I121" i="113"/>
  <c r="E121" i="113"/>
  <c r="G120" i="113"/>
  <c r="I119" i="113"/>
  <c r="E119" i="113"/>
  <c r="G118" i="113"/>
  <c r="I117" i="113"/>
  <c r="E117" i="113"/>
  <c r="G116" i="113"/>
  <c r="I115" i="113"/>
  <c r="E115" i="113"/>
  <c r="G114" i="113"/>
  <c r="I113" i="113"/>
  <c r="E113" i="113"/>
  <c r="E169" i="113"/>
  <c r="I162" i="113"/>
  <c r="H159" i="113"/>
  <c r="F156" i="113"/>
  <c r="D153" i="113"/>
  <c r="H151" i="113"/>
  <c r="D149" i="113"/>
  <c r="F148" i="113"/>
  <c r="H147" i="113"/>
  <c r="D145" i="113"/>
  <c r="F144" i="113"/>
  <c r="E142" i="113"/>
  <c r="G141" i="113"/>
  <c r="F140" i="113"/>
  <c r="H139" i="113"/>
  <c r="D139" i="113"/>
  <c r="F138" i="113"/>
  <c r="H137" i="113"/>
  <c r="D137" i="113"/>
  <c r="F136" i="113"/>
  <c r="H135" i="113"/>
  <c r="D135" i="113"/>
  <c r="F134" i="113"/>
  <c r="H133" i="113"/>
  <c r="D133" i="113"/>
  <c r="F132" i="113"/>
  <c r="H131" i="113"/>
  <c r="D131" i="113"/>
  <c r="F130" i="113"/>
  <c r="H129" i="113"/>
  <c r="D129" i="113"/>
  <c r="F128" i="113"/>
  <c r="H127" i="113"/>
  <c r="D127" i="113"/>
  <c r="F126" i="113"/>
  <c r="H125" i="113"/>
  <c r="D125" i="113"/>
  <c r="F124" i="113"/>
  <c r="H123" i="113"/>
  <c r="D123" i="113"/>
  <c r="H121" i="113"/>
  <c r="D121" i="113"/>
  <c r="F120" i="113"/>
  <c r="H119" i="113"/>
  <c r="D119" i="113"/>
  <c r="F118" i="113"/>
  <c r="H117" i="113"/>
  <c r="D117" i="113"/>
  <c r="F116" i="113"/>
  <c r="H115" i="113"/>
  <c r="D115" i="113"/>
  <c r="F114" i="113"/>
  <c r="H113" i="113"/>
  <c r="D113" i="113"/>
  <c r="G177" i="113"/>
  <c r="I167" i="113"/>
  <c r="H165" i="113"/>
  <c r="H155" i="113"/>
  <c r="I150" i="113"/>
  <c r="G147" i="113"/>
  <c r="E144" i="113"/>
  <c r="I140" i="113"/>
  <c r="E138" i="113"/>
  <c r="G137" i="113"/>
  <c r="I136" i="113"/>
  <c r="E134" i="113"/>
  <c r="G133" i="113"/>
  <c r="I132" i="113"/>
  <c r="E130" i="113"/>
  <c r="G129" i="113"/>
  <c r="I128" i="113"/>
  <c r="E126" i="113"/>
  <c r="G125" i="113"/>
  <c r="I124" i="113"/>
  <c r="G121" i="113"/>
  <c r="I120" i="113"/>
  <c r="E118" i="113"/>
  <c r="G117" i="113"/>
  <c r="I116" i="113"/>
  <c r="E114" i="113"/>
  <c r="G113" i="113"/>
  <c r="I112" i="113"/>
  <c r="E112" i="113"/>
  <c r="G111" i="113"/>
  <c r="I110" i="113"/>
  <c r="E110" i="113"/>
  <c r="I108" i="113"/>
  <c r="E108" i="113"/>
  <c r="G107" i="113"/>
  <c r="I106" i="113"/>
  <c r="E106" i="113"/>
  <c r="I104" i="113"/>
  <c r="E104" i="113"/>
  <c r="G103" i="113"/>
  <c r="I102" i="113"/>
  <c r="E102" i="113"/>
  <c r="G101" i="113"/>
  <c r="I100" i="113"/>
  <c r="E100" i="113"/>
  <c r="G99" i="113"/>
  <c r="I98" i="113"/>
  <c r="E98" i="113"/>
  <c r="G97" i="113"/>
  <c r="I96" i="113"/>
  <c r="E96" i="113"/>
  <c r="G95" i="113"/>
  <c r="I94" i="113"/>
  <c r="E94" i="113"/>
  <c r="G93" i="113"/>
  <c r="F177" i="113"/>
  <c r="G165" i="113"/>
  <c r="D157" i="113"/>
  <c r="I154" i="113"/>
  <c r="F150" i="113"/>
  <c r="D147" i="113"/>
  <c r="H145" i="113"/>
  <c r="H140" i="113"/>
  <c r="D138" i="113"/>
  <c r="F137" i="113"/>
  <c r="H136" i="113"/>
  <c r="D134" i="113"/>
  <c r="F133" i="113"/>
  <c r="H132" i="113"/>
  <c r="D130" i="113"/>
  <c r="F129" i="113"/>
  <c r="H128" i="113"/>
  <c r="D126" i="113"/>
  <c r="F125" i="113"/>
  <c r="H124" i="113"/>
  <c r="F121" i="113"/>
  <c r="H120" i="113"/>
  <c r="D118" i="113"/>
  <c r="F117" i="113"/>
  <c r="H116" i="113"/>
  <c r="D114" i="113"/>
  <c r="F113" i="113"/>
  <c r="H112" i="113"/>
  <c r="D112" i="113"/>
  <c r="F111" i="113"/>
  <c r="H110" i="113"/>
  <c r="D110" i="113"/>
  <c r="H108" i="113"/>
  <c r="D108" i="113"/>
  <c r="F107" i="113"/>
  <c r="H106" i="113"/>
  <c r="D106" i="113"/>
  <c r="H104" i="113"/>
  <c r="D104" i="113"/>
  <c r="F103" i="113"/>
  <c r="H102" i="113"/>
  <c r="D102" i="113"/>
  <c r="F101" i="113"/>
  <c r="H100" i="113"/>
  <c r="D100" i="113"/>
  <c r="F99" i="113"/>
  <c r="H98" i="113"/>
  <c r="D98" i="113"/>
  <c r="F97" i="113"/>
  <c r="H96" i="113"/>
  <c r="D96" i="113"/>
  <c r="F95" i="113"/>
  <c r="H94" i="113"/>
  <c r="D94" i="113"/>
  <c r="F93" i="113"/>
  <c r="I174" i="113"/>
  <c r="D169" i="113"/>
  <c r="H163" i="113"/>
  <c r="G159" i="113"/>
  <c r="E156" i="113"/>
  <c r="E148" i="113"/>
  <c r="D140" i="113"/>
  <c r="H138" i="113"/>
  <c r="F135" i="113"/>
  <c r="D132" i="113"/>
  <c r="H130" i="113"/>
  <c r="F127" i="113"/>
  <c r="D124" i="113"/>
  <c r="D120" i="113"/>
  <c r="H118" i="113"/>
  <c r="F115" i="113"/>
  <c r="D111" i="113"/>
  <c r="F110" i="113"/>
  <c r="D107" i="113"/>
  <c r="F106" i="113"/>
  <c r="D103" i="113"/>
  <c r="F102" i="113"/>
  <c r="H101" i="113"/>
  <c r="D99" i="113"/>
  <c r="F98" i="113"/>
  <c r="H97" i="113"/>
  <c r="D95" i="113"/>
  <c r="F94" i="113"/>
  <c r="H93" i="113"/>
  <c r="F91" i="113"/>
  <c r="H90" i="113"/>
  <c r="D90" i="113"/>
  <c r="F89" i="113"/>
  <c r="G163" i="113"/>
  <c r="F152" i="113"/>
  <c r="I146" i="113"/>
  <c r="D141" i="113"/>
  <c r="G139" i="113"/>
  <c r="E136" i="113"/>
  <c r="I134" i="113"/>
  <c r="G131" i="113"/>
  <c r="E128" i="113"/>
  <c r="I126" i="113"/>
  <c r="G123" i="113"/>
  <c r="G119" i="113"/>
  <c r="E116" i="113"/>
  <c r="I114" i="113"/>
  <c r="G112" i="113"/>
  <c r="I111" i="113"/>
  <c r="G108" i="113"/>
  <c r="I107" i="113"/>
  <c r="G104" i="113"/>
  <c r="I103" i="113"/>
  <c r="E101" i="113"/>
  <c r="G100" i="113"/>
  <c r="I99" i="113"/>
  <c r="E97" i="113"/>
  <c r="G96" i="113"/>
  <c r="I95" i="113"/>
  <c r="E93" i="113"/>
  <c r="I91" i="113"/>
  <c r="E91" i="113"/>
  <c r="G90" i="113"/>
  <c r="I89" i="113"/>
  <c r="G151" i="113"/>
  <c r="F146" i="113"/>
  <c r="F139" i="113"/>
  <c r="D136" i="113"/>
  <c r="H134" i="113"/>
  <c r="F131" i="113"/>
  <c r="E132" i="113"/>
  <c r="I130" i="113"/>
  <c r="H126" i="113"/>
  <c r="E120" i="113"/>
  <c r="D116" i="113"/>
  <c r="E111" i="113"/>
  <c r="E107" i="113"/>
  <c r="E103" i="113"/>
  <c r="I101" i="113"/>
  <c r="G98" i="113"/>
  <c r="F160" i="113"/>
  <c r="I142" i="113"/>
  <c r="E140" i="113"/>
  <c r="G135" i="113"/>
  <c r="F119" i="113"/>
  <c r="G115" i="113"/>
  <c r="F112" i="113"/>
  <c r="F108" i="113"/>
  <c r="F104" i="113"/>
  <c r="D101" i="113"/>
  <c r="H99" i="113"/>
  <c r="F96" i="113"/>
  <c r="H149" i="113"/>
  <c r="D128" i="113"/>
  <c r="E124" i="113"/>
  <c r="I118" i="113"/>
  <c r="H114" i="113"/>
  <c r="G110" i="113"/>
  <c r="G106" i="113"/>
  <c r="G102" i="113"/>
  <c r="E99" i="113"/>
  <c r="I97" i="113"/>
  <c r="G94" i="113"/>
  <c r="H91" i="113"/>
  <c r="E89" i="113"/>
  <c r="H111" i="113"/>
  <c r="H107" i="113"/>
  <c r="H103" i="113"/>
  <c r="D97" i="113"/>
  <c r="H95" i="113"/>
  <c r="I93" i="113"/>
  <c r="F88" i="113"/>
  <c r="H87" i="113"/>
  <c r="D87" i="113"/>
  <c r="F86" i="113"/>
  <c r="H85" i="113"/>
  <c r="D85" i="113"/>
  <c r="F84" i="113"/>
  <c r="H83" i="113"/>
  <c r="D83" i="113"/>
  <c r="F82" i="113"/>
  <c r="H81" i="113"/>
  <c r="D81" i="113"/>
  <c r="F80" i="113"/>
  <c r="H79" i="113"/>
  <c r="D79" i="113"/>
  <c r="F78" i="113"/>
  <c r="H77" i="113"/>
  <c r="D77" i="113"/>
  <c r="H75" i="113"/>
  <c r="D75" i="113"/>
  <c r="F74" i="113"/>
  <c r="H73" i="113"/>
  <c r="D73" i="113"/>
  <c r="F100" i="113"/>
  <c r="E95" i="113"/>
  <c r="D93" i="113"/>
  <c r="I90" i="113"/>
  <c r="H89" i="113"/>
  <c r="I88" i="113"/>
  <c r="E88" i="113"/>
  <c r="G87" i="113"/>
  <c r="I86" i="113"/>
  <c r="E86" i="113"/>
  <c r="G85" i="113"/>
  <c r="I84" i="113"/>
  <c r="E84" i="113"/>
  <c r="G83" i="113"/>
  <c r="I82" i="113"/>
  <c r="E82" i="113"/>
  <c r="G81" i="113"/>
  <c r="I80" i="113"/>
  <c r="E80" i="113"/>
  <c r="G79" i="113"/>
  <c r="I78" i="113"/>
  <c r="E78" i="113"/>
  <c r="G77" i="113"/>
  <c r="G75" i="113"/>
  <c r="I74" i="113"/>
  <c r="E74" i="113"/>
  <c r="G73" i="113"/>
  <c r="I138" i="113"/>
  <c r="F123" i="113"/>
  <c r="G91" i="113"/>
  <c r="F90" i="113"/>
  <c r="G89" i="113"/>
  <c r="H88" i="113"/>
  <c r="D88" i="113"/>
  <c r="F87" i="113"/>
  <c r="H86" i="113"/>
  <c r="D86" i="113"/>
  <c r="F85" i="113"/>
  <c r="H84" i="113"/>
  <c r="D84" i="113"/>
  <c r="F83" i="113"/>
  <c r="H82" i="113"/>
  <c r="D82" i="113"/>
  <c r="F81" i="113"/>
  <c r="H80" i="113"/>
  <c r="D80" i="113"/>
  <c r="F79" i="113"/>
  <c r="H78" i="113"/>
  <c r="D78" i="113"/>
  <c r="F77" i="113"/>
  <c r="F75" i="113"/>
  <c r="H74" i="113"/>
  <c r="D74" i="113"/>
  <c r="F73" i="113"/>
  <c r="E87" i="113"/>
  <c r="I85" i="113"/>
  <c r="G82" i="113"/>
  <c r="E79" i="113"/>
  <c r="I77" i="113"/>
  <c r="I75" i="113"/>
  <c r="I72" i="113"/>
  <c r="E72" i="113"/>
  <c r="G71" i="113"/>
  <c r="I70" i="113"/>
  <c r="E70" i="113"/>
  <c r="G69" i="113"/>
  <c r="I68" i="113"/>
  <c r="E68" i="113"/>
  <c r="G67" i="113"/>
  <c r="I66" i="113"/>
  <c r="E66" i="113"/>
  <c r="I64" i="113"/>
  <c r="E64" i="113"/>
  <c r="G63" i="113"/>
  <c r="I62" i="113"/>
  <c r="E62" i="113"/>
  <c r="G61" i="113"/>
  <c r="I60" i="113"/>
  <c r="E60" i="113"/>
  <c r="G59" i="113"/>
  <c r="I58" i="113"/>
  <c r="E58" i="113"/>
  <c r="G57" i="113"/>
  <c r="I56" i="113"/>
  <c r="E56" i="113"/>
  <c r="G55" i="113"/>
  <c r="I54" i="113"/>
  <c r="E54" i="113"/>
  <c r="G53" i="113"/>
  <c r="I52" i="113"/>
  <c r="E52" i="113"/>
  <c r="G51" i="113"/>
  <c r="I50" i="113"/>
  <c r="E50" i="113"/>
  <c r="G49" i="113"/>
  <c r="G47" i="113"/>
  <c r="I46" i="113"/>
  <c r="E46" i="113"/>
  <c r="G45" i="113"/>
  <c r="I44" i="113"/>
  <c r="E44" i="113"/>
  <c r="G43" i="113"/>
  <c r="I42" i="113"/>
  <c r="E42" i="113"/>
  <c r="G41" i="113"/>
  <c r="I40" i="113"/>
  <c r="E40" i="113"/>
  <c r="G39" i="113"/>
  <c r="E90" i="113"/>
  <c r="D89" i="113"/>
  <c r="G88" i="113"/>
  <c r="E85" i="113"/>
  <c r="I83" i="113"/>
  <c r="G80" i="113"/>
  <c r="E77" i="113"/>
  <c r="E75" i="113"/>
  <c r="I73" i="113"/>
  <c r="H72" i="113"/>
  <c r="D72" i="113"/>
  <c r="F71" i="113"/>
  <c r="H70" i="113"/>
  <c r="D70" i="113"/>
  <c r="F69" i="113"/>
  <c r="H68" i="113"/>
  <c r="D68" i="113"/>
  <c r="F67" i="113"/>
  <c r="H66" i="113"/>
  <c r="D66" i="113"/>
  <c r="H64" i="113"/>
  <c r="D64" i="113"/>
  <c r="F63" i="113"/>
  <c r="H62" i="113"/>
  <c r="D62" i="113"/>
  <c r="F61" i="113"/>
  <c r="H60" i="113"/>
  <c r="D60" i="113"/>
  <c r="F59" i="113"/>
  <c r="H58" i="113"/>
  <c r="D58" i="113"/>
  <c r="F57" i="113"/>
  <c r="H56" i="113"/>
  <c r="D56" i="113"/>
  <c r="F55" i="113"/>
  <c r="H54" i="113"/>
  <c r="D54" i="113"/>
  <c r="F53" i="113"/>
  <c r="H52" i="113"/>
  <c r="D52" i="113"/>
  <c r="F51" i="113"/>
  <c r="H50" i="113"/>
  <c r="D50" i="113"/>
  <c r="F49" i="113"/>
  <c r="F47" i="113"/>
  <c r="H46" i="113"/>
  <c r="D46" i="113"/>
  <c r="F45" i="113"/>
  <c r="H44" i="113"/>
  <c r="D44" i="113"/>
  <c r="F43" i="113"/>
  <c r="H42" i="113"/>
  <c r="D42" i="113"/>
  <c r="F41" i="113"/>
  <c r="H40" i="113"/>
  <c r="D40" i="113"/>
  <c r="G127" i="113"/>
  <c r="G86" i="113"/>
  <c r="E83" i="113"/>
  <c r="I81" i="113"/>
  <c r="G78" i="113"/>
  <c r="E73" i="113"/>
  <c r="G72" i="113"/>
  <c r="I71" i="113"/>
  <c r="E71" i="113"/>
  <c r="G70" i="113"/>
  <c r="I69" i="113"/>
  <c r="E69" i="113"/>
  <c r="G68" i="113"/>
  <c r="I67" i="113"/>
  <c r="E67" i="113"/>
  <c r="G66" i="113"/>
  <c r="G64" i="113"/>
  <c r="I63" i="113"/>
  <c r="E63" i="113"/>
  <c r="G62" i="113"/>
  <c r="I61" i="113"/>
  <c r="E61" i="113"/>
  <c r="G60" i="113"/>
  <c r="I59" i="113"/>
  <c r="E59" i="113"/>
  <c r="G58" i="113"/>
  <c r="I57" i="113"/>
  <c r="E57" i="113"/>
  <c r="G56" i="113"/>
  <c r="I55" i="113"/>
  <c r="E55" i="113"/>
  <c r="G54" i="113"/>
  <c r="I53" i="113"/>
  <c r="E53" i="113"/>
  <c r="G52" i="113"/>
  <c r="I51" i="113"/>
  <c r="E51" i="113"/>
  <c r="G50" i="113"/>
  <c r="I49" i="113"/>
  <c r="E49" i="113"/>
  <c r="I47" i="113"/>
  <c r="E47" i="113"/>
  <c r="G46" i="113"/>
  <c r="I45" i="113"/>
  <c r="E45" i="113"/>
  <c r="G44" i="113"/>
  <c r="I43" i="113"/>
  <c r="E43" i="113"/>
  <c r="G42" i="113"/>
  <c r="I41" i="113"/>
  <c r="E41" i="113"/>
  <c r="G40" i="113"/>
  <c r="I39" i="113"/>
  <c r="E39" i="113"/>
  <c r="E29" i="113"/>
  <c r="I29" i="113"/>
  <c r="N29" i="113"/>
  <c r="G30" i="113"/>
  <c r="L30" i="113"/>
  <c r="P30" i="113"/>
  <c r="D31" i="113"/>
  <c r="H31" i="113"/>
  <c r="M31" i="113"/>
  <c r="F32" i="113"/>
  <c r="K32" i="113"/>
  <c r="O32" i="113"/>
  <c r="D33" i="113"/>
  <c r="H33" i="113"/>
  <c r="M33" i="113"/>
  <c r="F34" i="113"/>
  <c r="K34" i="113"/>
  <c r="O34" i="113"/>
  <c r="D35" i="113"/>
  <c r="H35" i="113"/>
  <c r="M35" i="113"/>
  <c r="F36" i="113"/>
  <c r="K36" i="113"/>
  <c r="O36" i="113"/>
  <c r="D37" i="113"/>
  <c r="H37" i="113"/>
  <c r="M37" i="113"/>
  <c r="F38" i="113"/>
  <c r="K38" i="113"/>
  <c r="O38" i="113"/>
  <c r="F39" i="113"/>
  <c r="K40" i="113"/>
  <c r="F42" i="113"/>
  <c r="M43" i="113"/>
  <c r="H45" i="113"/>
  <c r="O46" i="113"/>
  <c r="D47" i="113"/>
  <c r="D49" i="113"/>
  <c r="K50" i="113"/>
  <c r="F52" i="113"/>
  <c r="M53" i="113"/>
  <c r="H55" i="113"/>
  <c r="O56" i="113"/>
  <c r="D57" i="113"/>
  <c r="K58" i="113"/>
  <c r="F60" i="113"/>
  <c r="M61" i="113"/>
  <c r="H63" i="113"/>
  <c r="O64" i="113"/>
  <c r="F66" i="113"/>
  <c r="M67" i="113"/>
  <c r="H69" i="113"/>
  <c r="O70" i="113"/>
  <c r="D71" i="113"/>
  <c r="K72" i="113"/>
  <c r="I79" i="113"/>
  <c r="N181" i="113"/>
  <c r="P180" i="113"/>
  <c r="L180" i="113"/>
  <c r="N179" i="113"/>
  <c r="P178" i="113"/>
  <c r="L178" i="113"/>
  <c r="N177" i="113"/>
  <c r="M181" i="113"/>
  <c r="O180" i="113"/>
  <c r="K180" i="113"/>
  <c r="M179" i="113"/>
  <c r="O178" i="113"/>
  <c r="K178" i="113"/>
  <c r="M177" i="113"/>
  <c r="P181" i="113"/>
  <c r="N180" i="113"/>
  <c r="L179" i="113"/>
  <c r="L177" i="113"/>
  <c r="M176" i="113"/>
  <c r="O175" i="113"/>
  <c r="K175" i="113"/>
  <c r="M174" i="113"/>
  <c r="O173" i="113"/>
  <c r="K173" i="113"/>
  <c r="M172" i="113"/>
  <c r="O171" i="113"/>
  <c r="K171" i="113"/>
  <c r="O181" i="113"/>
  <c r="M180" i="113"/>
  <c r="K179" i="113"/>
  <c r="K177" i="113"/>
  <c r="P176" i="113"/>
  <c r="L176" i="113"/>
  <c r="N175" i="113"/>
  <c r="P174" i="113"/>
  <c r="L174" i="113"/>
  <c r="N173" i="113"/>
  <c r="P172" i="113"/>
  <c r="L172" i="113"/>
  <c r="N171" i="113"/>
  <c r="L181" i="113"/>
  <c r="P177" i="113"/>
  <c r="K176" i="113"/>
  <c r="M175" i="113"/>
  <c r="O174" i="113"/>
  <c r="K172" i="113"/>
  <c r="M171" i="113"/>
  <c r="N170" i="113"/>
  <c r="P169" i="113"/>
  <c r="L169" i="113"/>
  <c r="N168" i="113"/>
  <c r="P167" i="113"/>
  <c r="L167" i="113"/>
  <c r="N166" i="113"/>
  <c r="K181" i="113"/>
  <c r="O177" i="113"/>
  <c r="L175" i="113"/>
  <c r="N174" i="113"/>
  <c r="P173" i="113"/>
  <c r="L171" i="113"/>
  <c r="M170" i="113"/>
  <c r="O169" i="113"/>
  <c r="K169" i="113"/>
  <c r="M168" i="113"/>
  <c r="O167" i="113"/>
  <c r="K167" i="113"/>
  <c r="M166" i="113"/>
  <c r="P179" i="113"/>
  <c r="N178" i="113"/>
  <c r="O176" i="113"/>
  <c r="M173" i="113"/>
  <c r="P170" i="113"/>
  <c r="L168" i="113"/>
  <c r="N167" i="113"/>
  <c r="P166" i="113"/>
  <c r="O165" i="113"/>
  <c r="K165" i="113"/>
  <c r="O163" i="113"/>
  <c r="K163" i="113"/>
  <c r="M162" i="113"/>
  <c r="O161" i="113"/>
  <c r="K161" i="113"/>
  <c r="M160" i="113"/>
  <c r="O159" i="113"/>
  <c r="K159" i="113"/>
  <c r="M158" i="113"/>
  <c r="O157" i="113"/>
  <c r="K157" i="113"/>
  <c r="M156" i="113"/>
  <c r="O155" i="113"/>
  <c r="K155" i="113"/>
  <c r="M154" i="113"/>
  <c r="O153" i="113"/>
  <c r="K153" i="113"/>
  <c r="M152" i="113"/>
  <c r="O151" i="113"/>
  <c r="K151" i="113"/>
  <c r="O179" i="113"/>
  <c r="M178" i="113"/>
  <c r="N176" i="113"/>
  <c r="L173" i="113"/>
  <c r="P171" i="113"/>
  <c r="O170" i="113"/>
  <c r="K168" i="113"/>
  <c r="M167" i="113"/>
  <c r="O166" i="113"/>
  <c r="N165" i="113"/>
  <c r="N163" i="113"/>
  <c r="P162" i="113"/>
  <c r="L162" i="113"/>
  <c r="N161" i="113"/>
  <c r="P160" i="113"/>
  <c r="L160" i="113"/>
  <c r="N159" i="113"/>
  <c r="P158" i="113"/>
  <c r="L158" i="113"/>
  <c r="N157" i="113"/>
  <c r="P156" i="113"/>
  <c r="L156" i="113"/>
  <c r="N155" i="113"/>
  <c r="P154" i="113"/>
  <c r="L154" i="113"/>
  <c r="N153" i="113"/>
  <c r="P152" i="113"/>
  <c r="L152" i="113"/>
  <c r="N151" i="113"/>
  <c r="P175" i="113"/>
  <c r="N169" i="113"/>
  <c r="L166" i="113"/>
  <c r="M165" i="113"/>
  <c r="M163" i="113"/>
  <c r="O162" i="113"/>
  <c r="K160" i="113"/>
  <c r="M159" i="113"/>
  <c r="O158" i="113"/>
  <c r="K156" i="113"/>
  <c r="M155" i="113"/>
  <c r="O154" i="113"/>
  <c r="K152" i="113"/>
  <c r="M151" i="113"/>
  <c r="M150" i="113"/>
  <c r="O149" i="113"/>
  <c r="K149" i="113"/>
  <c r="M148" i="113"/>
  <c r="O147" i="113"/>
  <c r="K147" i="113"/>
  <c r="M146" i="113"/>
  <c r="O145" i="113"/>
  <c r="K145" i="113"/>
  <c r="M144" i="113"/>
  <c r="M142" i="113"/>
  <c r="O141" i="113"/>
  <c r="K141" i="113"/>
  <c r="M169" i="113"/>
  <c r="K166" i="113"/>
  <c r="L165" i="113"/>
  <c r="L163" i="113"/>
  <c r="N162" i="113"/>
  <c r="P161" i="113"/>
  <c r="L159" i="113"/>
  <c r="N158" i="113"/>
  <c r="P157" i="113"/>
  <c r="L155" i="113"/>
  <c r="N154" i="113"/>
  <c r="P153" i="113"/>
  <c r="L151" i="113"/>
  <c r="P150" i="113"/>
  <c r="L150" i="113"/>
  <c r="N149" i="113"/>
  <c r="P148" i="113"/>
  <c r="L148" i="113"/>
  <c r="N147" i="113"/>
  <c r="P146" i="113"/>
  <c r="L146" i="113"/>
  <c r="N145" i="113"/>
  <c r="P144" i="113"/>
  <c r="L144" i="113"/>
  <c r="P142" i="113"/>
  <c r="L142" i="113"/>
  <c r="N141" i="113"/>
  <c r="K162" i="113"/>
  <c r="P159" i="113"/>
  <c r="N156" i="113"/>
  <c r="L153" i="113"/>
  <c r="P151" i="113"/>
  <c r="N150" i="113"/>
  <c r="P149" i="113"/>
  <c r="L147" i="113"/>
  <c r="N146" i="113"/>
  <c r="P145" i="113"/>
  <c r="O142" i="113"/>
  <c r="P140" i="113"/>
  <c r="L140" i="113"/>
  <c r="N139" i="113"/>
  <c r="P138" i="113"/>
  <c r="L138" i="113"/>
  <c r="N137" i="113"/>
  <c r="P136" i="113"/>
  <c r="L136" i="113"/>
  <c r="N135" i="113"/>
  <c r="P134" i="113"/>
  <c r="L134" i="113"/>
  <c r="N133" i="113"/>
  <c r="P132" i="113"/>
  <c r="L132" i="113"/>
  <c r="N131" i="113"/>
  <c r="P130" i="113"/>
  <c r="L130" i="113"/>
  <c r="N129" i="113"/>
  <c r="P128" i="113"/>
  <c r="L128" i="113"/>
  <c r="N127" i="113"/>
  <c r="P126" i="113"/>
  <c r="L126" i="113"/>
  <c r="N125" i="113"/>
  <c r="P124" i="113"/>
  <c r="L124" i="113"/>
  <c r="N123" i="113"/>
  <c r="N121" i="113"/>
  <c r="P120" i="113"/>
  <c r="L120" i="113"/>
  <c r="N119" i="113"/>
  <c r="P118" i="113"/>
  <c r="L118" i="113"/>
  <c r="N117" i="113"/>
  <c r="P116" i="113"/>
  <c r="L116" i="113"/>
  <c r="N115" i="113"/>
  <c r="P114" i="113"/>
  <c r="L114" i="113"/>
  <c r="N113" i="113"/>
  <c r="K174" i="113"/>
  <c r="L170" i="113"/>
  <c r="P168" i="113"/>
  <c r="P165" i="113"/>
  <c r="P163" i="113"/>
  <c r="O160" i="113"/>
  <c r="M157" i="113"/>
  <c r="K154" i="113"/>
  <c r="O152" i="113"/>
  <c r="K150" i="113"/>
  <c r="M149" i="113"/>
  <c r="O148" i="113"/>
  <c r="K146" i="113"/>
  <c r="M145" i="113"/>
  <c r="O144" i="113"/>
  <c r="N142" i="113"/>
  <c r="P141" i="113"/>
  <c r="O140" i="113"/>
  <c r="K140" i="113"/>
  <c r="M139" i="113"/>
  <c r="O138" i="113"/>
  <c r="K138" i="113"/>
  <c r="M137" i="113"/>
  <c r="O136" i="113"/>
  <c r="K136" i="113"/>
  <c r="M135" i="113"/>
  <c r="O134" i="113"/>
  <c r="K134" i="113"/>
  <c r="M133" i="113"/>
  <c r="O132" i="113"/>
  <c r="K132" i="113"/>
  <c r="M131" i="113"/>
  <c r="O130" i="113"/>
  <c r="K130" i="113"/>
  <c r="M129" i="113"/>
  <c r="O128" i="113"/>
  <c r="K128" i="113"/>
  <c r="M127" i="113"/>
  <c r="O126" i="113"/>
  <c r="K126" i="113"/>
  <c r="M125" i="113"/>
  <c r="O124" i="113"/>
  <c r="K124" i="113"/>
  <c r="M123" i="113"/>
  <c r="M121" i="113"/>
  <c r="O120" i="113"/>
  <c r="K120" i="113"/>
  <c r="M119" i="113"/>
  <c r="O118" i="113"/>
  <c r="K118" i="113"/>
  <c r="M117" i="113"/>
  <c r="O116" i="113"/>
  <c r="K116" i="113"/>
  <c r="M115" i="113"/>
  <c r="O114" i="113"/>
  <c r="K114" i="113"/>
  <c r="M113" i="113"/>
  <c r="O172" i="113"/>
  <c r="L157" i="113"/>
  <c r="N148" i="113"/>
  <c r="L145" i="113"/>
  <c r="M141" i="113"/>
  <c r="L139" i="113"/>
  <c r="N138" i="113"/>
  <c r="P137" i="113"/>
  <c r="L135" i="113"/>
  <c r="N134" i="113"/>
  <c r="P133" i="113"/>
  <c r="L131" i="113"/>
  <c r="N130" i="113"/>
  <c r="P129" i="113"/>
  <c r="L127" i="113"/>
  <c r="N126" i="113"/>
  <c r="P125" i="113"/>
  <c r="L123" i="113"/>
  <c r="P121" i="113"/>
  <c r="L119" i="113"/>
  <c r="N118" i="113"/>
  <c r="P117" i="113"/>
  <c r="L115" i="113"/>
  <c r="N114" i="113"/>
  <c r="P113" i="113"/>
  <c r="N112" i="113"/>
  <c r="P111" i="113"/>
  <c r="L111" i="113"/>
  <c r="N110" i="113"/>
  <c r="N108" i="113"/>
  <c r="P107" i="113"/>
  <c r="L107" i="113"/>
  <c r="N106" i="113"/>
  <c r="N104" i="113"/>
  <c r="P103" i="113"/>
  <c r="L103" i="113"/>
  <c r="N102" i="113"/>
  <c r="P101" i="113"/>
  <c r="L101" i="113"/>
  <c r="N100" i="113"/>
  <c r="P99" i="113"/>
  <c r="L99" i="113"/>
  <c r="N98" i="113"/>
  <c r="P97" i="113"/>
  <c r="L97" i="113"/>
  <c r="N96" i="113"/>
  <c r="P95" i="113"/>
  <c r="L95" i="113"/>
  <c r="N94" i="113"/>
  <c r="P93" i="113"/>
  <c r="L93" i="113"/>
  <c r="N172" i="113"/>
  <c r="N160" i="113"/>
  <c r="K158" i="113"/>
  <c r="N152" i="113"/>
  <c r="K148" i="113"/>
  <c r="O146" i="113"/>
  <c r="L141" i="113"/>
  <c r="K139" i="113"/>
  <c r="M138" i="113"/>
  <c r="O137" i="113"/>
  <c r="K135" i="113"/>
  <c r="M134" i="113"/>
  <c r="O133" i="113"/>
  <c r="K131" i="113"/>
  <c r="M130" i="113"/>
  <c r="O129" i="113"/>
  <c r="K127" i="113"/>
  <c r="M126" i="113"/>
  <c r="O125" i="113"/>
  <c r="K123" i="113"/>
  <c r="O121" i="113"/>
  <c r="K119" i="113"/>
  <c r="M118" i="113"/>
  <c r="O117" i="113"/>
  <c r="K115" i="113"/>
  <c r="M114" i="113"/>
  <c r="O113" i="113"/>
  <c r="M112" i="113"/>
  <c r="O111" i="113"/>
  <c r="K111" i="113"/>
  <c r="M110" i="113"/>
  <c r="M108" i="113"/>
  <c r="O107" i="113"/>
  <c r="K107" i="113"/>
  <c r="M106" i="113"/>
  <c r="M104" i="113"/>
  <c r="O103" i="113"/>
  <c r="K103" i="113"/>
  <c r="M102" i="113"/>
  <c r="O101" i="113"/>
  <c r="K101" i="113"/>
  <c r="M100" i="113"/>
  <c r="O99" i="113"/>
  <c r="K99" i="113"/>
  <c r="M98" i="113"/>
  <c r="O97" i="113"/>
  <c r="K97" i="113"/>
  <c r="M96" i="113"/>
  <c r="O95" i="113"/>
  <c r="K95" i="113"/>
  <c r="M94" i="113"/>
  <c r="O93" i="113"/>
  <c r="K93" i="113"/>
  <c r="M161" i="113"/>
  <c r="P155" i="113"/>
  <c r="M153" i="113"/>
  <c r="O150" i="113"/>
  <c r="K144" i="113"/>
  <c r="O139" i="113"/>
  <c r="M136" i="113"/>
  <c r="K133" i="113"/>
  <c r="O131" i="113"/>
  <c r="M128" i="113"/>
  <c r="K125" i="113"/>
  <c r="O123" i="113"/>
  <c r="K121" i="113"/>
  <c r="O119" i="113"/>
  <c r="M116" i="113"/>
  <c r="K113" i="113"/>
  <c r="K112" i="113"/>
  <c r="M111" i="113"/>
  <c r="O110" i="113"/>
  <c r="K108" i="113"/>
  <c r="M107" i="113"/>
  <c r="O106" i="113"/>
  <c r="K104" i="113"/>
  <c r="M103" i="113"/>
  <c r="O102" i="113"/>
  <c r="K100" i="113"/>
  <c r="M99" i="113"/>
  <c r="O98" i="113"/>
  <c r="K96" i="113"/>
  <c r="M95" i="113"/>
  <c r="O94" i="113"/>
  <c r="O91" i="113"/>
  <c r="K91" i="113"/>
  <c r="M90" i="113"/>
  <c r="O89" i="113"/>
  <c r="K89" i="113"/>
  <c r="L161" i="113"/>
  <c r="P147" i="113"/>
  <c r="N140" i="113"/>
  <c r="L137" i="113"/>
  <c r="P135" i="113"/>
  <c r="N132" i="113"/>
  <c r="L129" i="113"/>
  <c r="P127" i="113"/>
  <c r="N124" i="113"/>
  <c r="N120" i="113"/>
  <c r="L117" i="113"/>
  <c r="P115" i="113"/>
  <c r="P112" i="113"/>
  <c r="L110" i="113"/>
  <c r="P108" i="113"/>
  <c r="L106" i="113"/>
  <c r="P104" i="113"/>
  <c r="L102" i="113"/>
  <c r="N101" i="113"/>
  <c r="P100" i="113"/>
  <c r="L98" i="113"/>
  <c r="N97" i="113"/>
  <c r="P96" i="113"/>
  <c r="L94" i="113"/>
  <c r="N93" i="113"/>
  <c r="N91" i="113"/>
  <c r="P90" i="113"/>
  <c r="L90" i="113"/>
  <c r="N89" i="113"/>
  <c r="K170" i="113"/>
  <c r="O168" i="113"/>
  <c r="L149" i="113"/>
  <c r="M147" i="113"/>
  <c r="K142" i="113"/>
  <c r="M140" i="113"/>
  <c r="K137" i="113"/>
  <c r="O135" i="113"/>
  <c r="M132" i="113"/>
  <c r="N136" i="113"/>
  <c r="L133" i="113"/>
  <c r="L121" i="113"/>
  <c r="P119" i="113"/>
  <c r="K117" i="113"/>
  <c r="O115" i="113"/>
  <c r="L113" i="113"/>
  <c r="L112" i="113"/>
  <c r="P110" i="113"/>
  <c r="L108" i="113"/>
  <c r="P106" i="113"/>
  <c r="L104" i="113"/>
  <c r="P102" i="113"/>
  <c r="N99" i="113"/>
  <c r="N144" i="113"/>
  <c r="P131" i="113"/>
  <c r="N128" i="113"/>
  <c r="M124" i="113"/>
  <c r="K110" i="113"/>
  <c r="K106" i="113"/>
  <c r="K102" i="113"/>
  <c r="O100" i="113"/>
  <c r="M97" i="113"/>
  <c r="K94" i="113"/>
  <c r="O156" i="113"/>
  <c r="P139" i="113"/>
  <c r="K129" i="113"/>
  <c r="O127" i="113"/>
  <c r="L125" i="113"/>
  <c r="P123" i="113"/>
  <c r="N111" i="113"/>
  <c r="N107" i="113"/>
  <c r="N103" i="113"/>
  <c r="L100" i="113"/>
  <c r="P98" i="113"/>
  <c r="N95" i="113"/>
  <c r="K90" i="113"/>
  <c r="M89" i="113"/>
  <c r="M120" i="113"/>
  <c r="M91" i="113"/>
  <c r="N90" i="113"/>
  <c r="L89" i="113"/>
  <c r="O88" i="113"/>
  <c r="K88" i="113"/>
  <c r="M87" i="113"/>
  <c r="O86" i="113"/>
  <c r="K86" i="113"/>
  <c r="M85" i="113"/>
  <c r="O84" i="113"/>
  <c r="K84" i="113"/>
  <c r="M83" i="113"/>
  <c r="O82" i="113"/>
  <c r="K82" i="113"/>
  <c r="M81" i="113"/>
  <c r="O80" i="113"/>
  <c r="K80" i="113"/>
  <c r="M79" i="113"/>
  <c r="O78" i="113"/>
  <c r="K78" i="113"/>
  <c r="M77" i="113"/>
  <c r="M75" i="113"/>
  <c r="O74" i="113"/>
  <c r="K74" i="113"/>
  <c r="M73" i="113"/>
  <c r="N116" i="113"/>
  <c r="O112" i="113"/>
  <c r="O108" i="113"/>
  <c r="O104" i="113"/>
  <c r="O96" i="113"/>
  <c r="P94" i="113"/>
  <c r="L91" i="113"/>
  <c r="N88" i="113"/>
  <c r="P87" i="113"/>
  <c r="L87" i="113"/>
  <c r="N86" i="113"/>
  <c r="P85" i="113"/>
  <c r="L85" i="113"/>
  <c r="N84" i="113"/>
  <c r="P83" i="113"/>
  <c r="L83" i="113"/>
  <c r="N82" i="113"/>
  <c r="P81" i="113"/>
  <c r="L81" i="113"/>
  <c r="N80" i="113"/>
  <c r="P79" i="113"/>
  <c r="L79" i="113"/>
  <c r="N78" i="113"/>
  <c r="P77" i="113"/>
  <c r="L77" i="113"/>
  <c r="P75" i="113"/>
  <c r="L75" i="113"/>
  <c r="N74" i="113"/>
  <c r="P73" i="113"/>
  <c r="L73" i="113"/>
  <c r="M101" i="113"/>
  <c r="K98" i="113"/>
  <c r="L96" i="113"/>
  <c r="M88" i="113"/>
  <c r="O87" i="113"/>
  <c r="K87" i="113"/>
  <c r="M86" i="113"/>
  <c r="O85" i="113"/>
  <c r="K85" i="113"/>
  <c r="M84" i="113"/>
  <c r="O83" i="113"/>
  <c r="K83" i="113"/>
  <c r="M82" i="113"/>
  <c r="O81" i="113"/>
  <c r="K81" i="113"/>
  <c r="M80" i="113"/>
  <c r="O79" i="113"/>
  <c r="K79" i="113"/>
  <c r="M78" i="113"/>
  <c r="O77" i="113"/>
  <c r="K77" i="113"/>
  <c r="O75" i="113"/>
  <c r="K75" i="113"/>
  <c r="M74" i="113"/>
  <c r="O73" i="113"/>
  <c r="K73" i="113"/>
  <c r="M93" i="113"/>
  <c r="O90" i="113"/>
  <c r="P89" i="113"/>
  <c r="L88" i="113"/>
  <c r="P86" i="113"/>
  <c r="N83" i="113"/>
  <c r="L80" i="113"/>
  <c r="P78" i="113"/>
  <c r="N73" i="113"/>
  <c r="N72" i="113"/>
  <c r="P71" i="113"/>
  <c r="L71" i="113"/>
  <c r="N70" i="113"/>
  <c r="P69" i="113"/>
  <c r="L69" i="113"/>
  <c r="N68" i="113"/>
  <c r="P67" i="113"/>
  <c r="L67" i="113"/>
  <c r="N66" i="113"/>
  <c r="N64" i="113"/>
  <c r="P63" i="113"/>
  <c r="L63" i="113"/>
  <c r="N62" i="113"/>
  <c r="P61" i="113"/>
  <c r="L61" i="113"/>
  <c r="N60" i="113"/>
  <c r="P59" i="113"/>
  <c r="L59" i="113"/>
  <c r="N58" i="113"/>
  <c r="P57" i="113"/>
  <c r="L57" i="113"/>
  <c r="N56" i="113"/>
  <c r="P55" i="113"/>
  <c r="L55" i="113"/>
  <c r="N54" i="113"/>
  <c r="P53" i="113"/>
  <c r="L53" i="113"/>
  <c r="N52" i="113"/>
  <c r="P51" i="113"/>
  <c r="L51" i="113"/>
  <c r="N50" i="113"/>
  <c r="P49" i="113"/>
  <c r="L49" i="113"/>
  <c r="P47" i="113"/>
  <c r="L47" i="113"/>
  <c r="N46" i="113"/>
  <c r="P45" i="113"/>
  <c r="L45" i="113"/>
  <c r="N44" i="113"/>
  <c r="P43" i="113"/>
  <c r="L43" i="113"/>
  <c r="N42" i="113"/>
  <c r="P41" i="113"/>
  <c r="L41" i="113"/>
  <c r="N40" i="113"/>
  <c r="P39" i="113"/>
  <c r="L39" i="113"/>
  <c r="L86" i="113"/>
  <c r="P84" i="113"/>
  <c r="N81" i="113"/>
  <c r="L78" i="113"/>
  <c r="P74" i="113"/>
  <c r="M72" i="113"/>
  <c r="O71" i="113"/>
  <c r="K71" i="113"/>
  <c r="M70" i="113"/>
  <c r="O69" i="113"/>
  <c r="K69" i="113"/>
  <c r="M68" i="113"/>
  <c r="O67" i="113"/>
  <c r="K67" i="113"/>
  <c r="M66" i="113"/>
  <c r="M64" i="113"/>
  <c r="O63" i="113"/>
  <c r="K63" i="113"/>
  <c r="M62" i="113"/>
  <c r="O61" i="113"/>
  <c r="K61" i="113"/>
  <c r="M60" i="113"/>
  <c r="O59" i="113"/>
  <c r="K59" i="113"/>
  <c r="M58" i="113"/>
  <c r="O57" i="113"/>
  <c r="K57" i="113"/>
  <c r="M56" i="113"/>
  <c r="O55" i="113"/>
  <c r="K55" i="113"/>
  <c r="M54" i="113"/>
  <c r="O53" i="113"/>
  <c r="K53" i="113"/>
  <c r="M52" i="113"/>
  <c r="O51" i="113"/>
  <c r="K51" i="113"/>
  <c r="M50" i="113"/>
  <c r="O49" i="113"/>
  <c r="K49" i="113"/>
  <c r="O47" i="113"/>
  <c r="K47" i="113"/>
  <c r="M46" i="113"/>
  <c r="O45" i="113"/>
  <c r="K45" i="113"/>
  <c r="M44" i="113"/>
  <c r="O43" i="113"/>
  <c r="K43" i="113"/>
  <c r="M42" i="113"/>
  <c r="O41" i="113"/>
  <c r="K41" i="113"/>
  <c r="M40" i="113"/>
  <c r="O39" i="113"/>
  <c r="K39" i="113"/>
  <c r="P91" i="113"/>
  <c r="N87" i="113"/>
  <c r="L84" i="113"/>
  <c r="P82" i="113"/>
  <c r="N79" i="113"/>
  <c r="L74" i="113"/>
  <c r="P72" i="113"/>
  <c r="L72" i="113"/>
  <c r="N71" i="113"/>
  <c r="P70" i="113"/>
  <c r="L70" i="113"/>
  <c r="N69" i="113"/>
  <c r="P68" i="113"/>
  <c r="L68" i="113"/>
  <c r="N67" i="113"/>
  <c r="P66" i="113"/>
  <c r="L66" i="113"/>
  <c r="P64" i="113"/>
  <c r="L64" i="113"/>
  <c r="N63" i="113"/>
  <c r="P62" i="113"/>
  <c r="L62" i="113"/>
  <c r="N61" i="113"/>
  <c r="P60" i="113"/>
  <c r="L60" i="113"/>
  <c r="N59" i="113"/>
  <c r="P58" i="113"/>
  <c r="L58" i="113"/>
  <c r="N57" i="113"/>
  <c r="P56" i="113"/>
  <c r="L56" i="113"/>
  <c r="N55" i="113"/>
  <c r="P54" i="113"/>
  <c r="L54" i="113"/>
  <c r="N53" i="113"/>
  <c r="P52" i="113"/>
  <c r="L52" i="113"/>
  <c r="N51" i="113"/>
  <c r="P50" i="113"/>
  <c r="L50" i="113"/>
  <c r="N49" i="113"/>
  <c r="N47" i="113"/>
  <c r="P46" i="113"/>
  <c r="L46" i="113"/>
  <c r="N45" i="113"/>
  <c r="P44" i="113"/>
  <c r="L44" i="113"/>
  <c r="N43" i="113"/>
  <c r="P42" i="113"/>
  <c r="L42" i="113"/>
  <c r="N41" i="113"/>
  <c r="P40" i="113"/>
  <c r="L40" i="113"/>
  <c r="N39" i="113"/>
  <c r="P26" i="113"/>
  <c r="M27" i="113"/>
  <c r="O28" i="113"/>
  <c r="N30" i="113"/>
  <c r="O33" i="113"/>
  <c r="O35" i="113"/>
  <c r="K37" i="113"/>
  <c r="M38" i="113"/>
  <c r="O42" i="113"/>
  <c r="O52" i="113"/>
  <c r="K54" i="113"/>
  <c r="K10" i="113"/>
  <c r="O10" i="113"/>
  <c r="L8" i="113"/>
  <c r="P8" i="113"/>
  <c r="L10" i="113"/>
  <c r="P10" i="113"/>
  <c r="N11" i="113"/>
  <c r="L12" i="113"/>
  <c r="P12" i="113"/>
  <c r="N13" i="113"/>
  <c r="L14" i="113"/>
  <c r="P14" i="113"/>
  <c r="N15" i="113"/>
  <c r="L16" i="113"/>
  <c r="P16" i="113"/>
  <c r="N17" i="113"/>
  <c r="L18" i="113"/>
  <c r="P18" i="113"/>
  <c r="N19" i="113"/>
  <c r="L20" i="113"/>
  <c r="P20" i="113"/>
  <c r="N21" i="113"/>
  <c r="L22" i="113"/>
  <c r="P22" i="113"/>
  <c r="G24" i="113"/>
  <c r="L24" i="113"/>
  <c r="P24" i="113"/>
  <c r="D25" i="113"/>
  <c r="H25" i="113"/>
  <c r="M25" i="113"/>
  <c r="F26" i="113"/>
  <c r="K26" i="113"/>
  <c r="O26" i="113"/>
  <c r="G27" i="113"/>
  <c r="L27" i="113"/>
  <c r="P27" i="113"/>
  <c r="E28" i="113"/>
  <c r="I28" i="113"/>
  <c r="N28" i="113"/>
  <c r="F29" i="113"/>
  <c r="K29" i="113"/>
  <c r="O29" i="113"/>
  <c r="D30" i="113"/>
  <c r="H30" i="113"/>
  <c r="M30" i="113"/>
  <c r="E31" i="113"/>
  <c r="I31" i="113"/>
  <c r="N31" i="113"/>
  <c r="G32" i="113"/>
  <c r="L32" i="113"/>
  <c r="P32" i="113"/>
  <c r="E33" i="113"/>
  <c r="I33" i="113"/>
  <c r="N33" i="113"/>
  <c r="G34" i="113"/>
  <c r="L34" i="113"/>
  <c r="P34" i="113"/>
  <c r="E35" i="113"/>
  <c r="I35" i="113"/>
  <c r="N35" i="113"/>
  <c r="G36" i="113"/>
  <c r="L36" i="113"/>
  <c r="P36" i="113"/>
  <c r="E37" i="113"/>
  <c r="I37" i="113"/>
  <c r="N37" i="113"/>
  <c r="G38" i="113"/>
  <c r="L38" i="113"/>
  <c r="P38" i="113"/>
  <c r="H39" i="113"/>
  <c r="O40" i="113"/>
  <c r="D41" i="113"/>
  <c r="K42" i="113"/>
  <c r="F44" i="113"/>
  <c r="M45" i="113"/>
  <c r="H47" i="113"/>
  <c r="H49" i="113"/>
  <c r="O50" i="113"/>
  <c r="D51" i="113"/>
  <c r="K52" i="113"/>
  <c r="F54" i="113"/>
  <c r="M55" i="113"/>
  <c r="H57" i="113"/>
  <c r="O58" i="113"/>
  <c r="D59" i="113"/>
  <c r="K60" i="113"/>
  <c r="F62" i="113"/>
  <c r="M63" i="113"/>
  <c r="K66" i="113"/>
  <c r="F68" i="113"/>
  <c r="M69" i="113"/>
  <c r="H71" i="113"/>
  <c r="O72" i="113"/>
  <c r="I87" i="113"/>
</calcChain>
</file>

<file path=xl/sharedStrings.xml><?xml version="1.0" encoding="utf-8"?>
<sst xmlns="http://schemas.openxmlformats.org/spreadsheetml/2006/main" count="15523" uniqueCount="907">
  <si>
    <t>Index of tables</t>
  </si>
  <si>
    <t>F</t>
  </si>
  <si>
    <t>Boys</t>
  </si>
  <si>
    <t>Girls</t>
  </si>
  <si>
    <t>A</t>
  </si>
  <si>
    <t>B</t>
  </si>
  <si>
    <t>D</t>
  </si>
  <si>
    <t>E</t>
  </si>
  <si>
    <t>G</t>
  </si>
  <si>
    <t>E12000001</t>
  </si>
  <si>
    <t>Darlington</t>
  </si>
  <si>
    <t>E06000005</t>
  </si>
  <si>
    <t>E06000047</t>
  </si>
  <si>
    <t>Gateshead</t>
  </si>
  <si>
    <t>Hartlepool</t>
  </si>
  <si>
    <t>E06000001</t>
  </si>
  <si>
    <t>Middlesbrough</t>
  </si>
  <si>
    <t>E06000002</t>
  </si>
  <si>
    <t>Newcastle upon Tyne</t>
  </si>
  <si>
    <t>E08000021</t>
  </si>
  <si>
    <t>North Tyneside</t>
  </si>
  <si>
    <t>E08000022</t>
  </si>
  <si>
    <t>Northumberland</t>
  </si>
  <si>
    <t>Redcar and Cleveland</t>
  </si>
  <si>
    <t>E06000003</t>
  </si>
  <si>
    <t>South Tyneside</t>
  </si>
  <si>
    <t>E08000023</t>
  </si>
  <si>
    <t>Stockton-on-Tees</t>
  </si>
  <si>
    <t>E06000004</t>
  </si>
  <si>
    <t>Sunderland</t>
  </si>
  <si>
    <t>E08000024</t>
  </si>
  <si>
    <t>E12000002</t>
  </si>
  <si>
    <t>Blackburn with Darwen</t>
  </si>
  <si>
    <t>E06000008</t>
  </si>
  <si>
    <t>Blackpool</t>
  </si>
  <si>
    <t>E06000009</t>
  </si>
  <si>
    <t>Bolton</t>
  </si>
  <si>
    <t>E08000001</t>
  </si>
  <si>
    <t>Bury</t>
  </si>
  <si>
    <t>E08000002</t>
  </si>
  <si>
    <t>Cheshire East</t>
  </si>
  <si>
    <t>E06000049</t>
  </si>
  <si>
    <t>Cheshire West and Chester</t>
  </si>
  <si>
    <t>E06000050</t>
  </si>
  <si>
    <t>Cumbria</t>
  </si>
  <si>
    <t>E10000006</t>
  </si>
  <si>
    <t>Halton</t>
  </si>
  <si>
    <t>E06000006</t>
  </si>
  <si>
    <t>Knowsley</t>
  </si>
  <si>
    <t>E08000011</t>
  </si>
  <si>
    <t>Lancashire</t>
  </si>
  <si>
    <t>E10000017</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</si>
  <si>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</si>
  <si>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</si>
  <si>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</si>
  <si>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</si>
  <si>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</si>
  <si>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</si>
  <si>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</si>
  <si>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</si>
  <si>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</si>
  <si>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</si>
  <si>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</si>
  <si>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</si>
  <si>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</si>
  <si>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</si>
  <si>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</si>
  <si>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</si>
  <si>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</si>
  <si>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</si>
  <si>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</si>
  <si>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</si>
  <si>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</si>
  <si>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</si>
  <si>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</si>
  <si>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</si>
  <si>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</si>
  <si>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</si>
  <si>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E12000003</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</si>
  <si>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</si>
  <si>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</si>
  <si>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</si>
  <si>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</si>
  <si>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</si>
  <si>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</si>
  <si>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</si>
  <si>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</si>
  <si>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</si>
  <si>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</si>
  <si>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</si>
  <si>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</si>
  <si>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</si>
  <si>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</si>
  <si>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</si>
  <si>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</si>
  <si>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</si>
  <si>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</si>
  <si>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</si>
  <si>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</si>
  <si>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</si>
  <si>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E10000023</t>
  </si>
  <si>
    <t>Rotherham</t>
  </si>
  <si>
    <t>E08000018</t>
  </si>
  <si>
    <t>Sheffield</t>
  </si>
  <si>
    <t>E08000019</t>
  </si>
  <si>
    <t>Wakefield</t>
  </si>
  <si>
    <t>E08000036</t>
  </si>
  <si>
    <t>York</t>
  </si>
  <si>
    <t>E06000014</t>
  </si>
  <si>
    <t>E12000004</t>
  </si>
  <si>
    <t>Derby</t>
  </si>
  <si>
    <t>E06000015</t>
  </si>
  <si>
    <t>Derbyshire</t>
  </si>
  <si>
    <t>E10000007</t>
  </si>
  <si>
    <t>Leicester</t>
  </si>
  <si>
    <t>E06000016</t>
  </si>
  <si>
    <t>Leicestershire</t>
  </si>
  <si>
    <t>E10000018</t>
  </si>
  <si>
    <t>Lincolnshire</t>
  </si>
  <si>
    <t>E10000019</t>
  </si>
  <si>
    <t>Northamptonshire</t>
  </si>
  <si>
    <t>E10000021</t>
  </si>
  <si>
    <t>Nottingham</t>
  </si>
  <si>
    <t>E06000018</t>
  </si>
  <si>
    <t>Nottinghamshire</t>
  </si>
  <si>
    <t>E10000024</t>
  </si>
  <si>
    <t>Rutland</t>
  </si>
  <si>
    <t>E06000017</t>
  </si>
  <si>
    <t>E12000005</t>
  </si>
  <si>
    <t>Birmingham</t>
  </si>
  <si>
    <t>E08000025</t>
  </si>
  <si>
    <t>Coventry</t>
  </si>
  <si>
    <t>E08000026</t>
  </si>
  <si>
    <t>Dudley</t>
  </si>
  <si>
    <t>E08000027</t>
  </si>
  <si>
    <t>E06000019</t>
  </si>
  <si>
    <t>Sandwell</t>
  </si>
  <si>
    <t>E08000028</t>
  </si>
  <si>
    <t>Shropshire</t>
  </si>
  <si>
    <t>E06000051</t>
  </si>
  <si>
    <t>Solihull</t>
  </si>
  <si>
    <t>E08000029</t>
  </si>
  <si>
    <t>Staffordshire</t>
  </si>
  <si>
    <t>E10000028</t>
  </si>
  <si>
    <t>Stoke-on-Trent</t>
  </si>
  <si>
    <t>E06000021</t>
  </si>
  <si>
    <t>Telford and Wrekin</t>
  </si>
  <si>
    <t>E06000020</t>
  </si>
  <si>
    <t>Walsall</t>
  </si>
  <si>
    <t>E08000030</t>
  </si>
  <si>
    <t>Warwickshire</t>
  </si>
  <si>
    <t>E10000031</t>
  </si>
  <si>
    <t>Wolverhampton</t>
  </si>
  <si>
    <t>E08000031</t>
  </si>
  <si>
    <t>Worcestershire</t>
  </si>
  <si>
    <t>E10000034</t>
  </si>
  <si>
    <t>E12000006</t>
  </si>
  <si>
    <t>Bedford</t>
  </si>
  <si>
    <t>E06000055</t>
  </si>
  <si>
    <t>Cambridgeshire</t>
  </si>
  <si>
    <t>E10000003</t>
  </si>
  <si>
    <t>Central Bedfordshire</t>
  </si>
  <si>
    <t>E06000056</t>
  </si>
  <si>
    <t>Essex</t>
  </si>
  <si>
    <t>E10000012</t>
  </si>
  <si>
    <t>Hertfordshire</t>
  </si>
  <si>
    <t>E10000015</t>
  </si>
  <si>
    <t>Luton</t>
  </si>
  <si>
    <t>E06000032</t>
  </si>
  <si>
    <t>Norfolk</t>
  </si>
  <si>
    <t>E10000020</t>
  </si>
  <si>
    <t>Peterborough</t>
  </si>
  <si>
    <t>E06000031</t>
  </si>
  <si>
    <t>Southend-on-Sea</t>
  </si>
  <si>
    <t>E06000033</t>
  </si>
  <si>
    <t>Suffolk</t>
  </si>
  <si>
    <t>E10000029</t>
  </si>
  <si>
    <t>Thurrock</t>
  </si>
  <si>
    <t>E06000034</t>
  </si>
  <si>
    <t>E12000007</t>
  </si>
  <si>
    <t>Inner London</t>
  </si>
  <si>
    <t>E13000001</t>
  </si>
  <si>
    <t>Camden</t>
  </si>
  <si>
    <t>E09000007</t>
  </si>
  <si>
    <t>City of London</t>
  </si>
  <si>
    <t>E09000001</t>
  </si>
  <si>
    <t>.</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</si>
  <si>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</si>
  <si>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</si>
  <si>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</si>
  <si>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</si>
  <si>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</si>
  <si>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</si>
  <si>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</si>
  <si>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</si>
  <si>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</si>
  <si>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</si>
  <si>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</si>
  <si>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</si>
  <si>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</si>
  <si>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</si>
  <si>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</si>
  <si>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</si>
  <si>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</si>
  <si>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</si>
  <si>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</si>
  <si>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</si>
  <si>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</si>
  <si>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</si>
  <si>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</si>
  <si>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</si>
  <si>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Outer London</t>
  </si>
  <si>
    <t>E13000002</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</si>
  <si>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</si>
  <si>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</si>
  <si>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</si>
  <si>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</si>
  <si>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</si>
  <si>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</si>
  <si>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</si>
  <si>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</si>
  <si>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</si>
  <si>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</si>
  <si>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</si>
  <si>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</si>
  <si>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</si>
  <si>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</si>
  <si>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</si>
  <si>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</si>
  <si>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</si>
  <si>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</si>
  <si>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</si>
  <si>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</si>
  <si>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</si>
  <si>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</si>
  <si>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</si>
  <si>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</si>
  <si>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</si>
  <si>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</si>
  <si>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</si>
  <si>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</si>
  <si>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</si>
  <si>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</si>
  <si>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</si>
  <si>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</si>
  <si>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</si>
  <si>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</si>
  <si>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</si>
  <si>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</si>
  <si>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</si>
  <si>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</si>
  <si>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E12000008</t>
  </si>
  <si>
    <t>Bracknell Forest</t>
  </si>
  <si>
    <t>E06000036</t>
  </si>
  <si>
    <t>Brighton and Hove</t>
  </si>
  <si>
    <t>E06000043</t>
  </si>
  <si>
    <t>Buckinghamshire</t>
  </si>
  <si>
    <t>E10000002</t>
  </si>
  <si>
    <t>East Sussex</t>
  </si>
  <si>
    <t>E10000011</t>
  </si>
  <si>
    <t>Hampshire</t>
  </si>
  <si>
    <t>E10000014</t>
  </si>
  <si>
    <t>Isle of Wight</t>
  </si>
  <si>
    <t>E06000046</t>
  </si>
  <si>
    <t>Kent</t>
  </si>
  <si>
    <t>E10000016</t>
  </si>
  <si>
    <t>Medway</t>
  </si>
  <si>
    <t>E06000035</t>
  </si>
  <si>
    <t>Milton Keynes</t>
  </si>
  <si>
    <t>E06000042</t>
  </si>
  <si>
    <t>Oxfordshire</t>
  </si>
  <si>
    <t>E10000025</t>
  </si>
  <si>
    <t>Portsmouth</t>
  </si>
  <si>
    <t>E06000044</t>
  </si>
  <si>
    <t>Reading</t>
  </si>
  <si>
    <t>E06000038</t>
  </si>
  <si>
    <t>Slough</t>
  </si>
  <si>
    <t>E06000039</t>
  </si>
  <si>
    <t>Southampton</t>
  </si>
  <si>
    <t>E06000045</t>
  </si>
  <si>
    <t>Surrey</t>
  </si>
  <si>
    <t>E10000030</t>
  </si>
  <si>
    <t>West Berkshire</t>
  </si>
  <si>
    <t>E06000037</t>
  </si>
  <si>
    <t>West Sussex</t>
  </si>
  <si>
    <t>E10000032</t>
  </si>
  <si>
    <t>Windsor and Maidenhead</t>
  </si>
  <si>
    <t>E06000040</t>
  </si>
  <si>
    <t>Wokingham</t>
  </si>
  <si>
    <t>E06000041</t>
  </si>
  <si>
    <t>E12000009</t>
  </si>
  <si>
    <t>Isles of Scilly</t>
  </si>
  <si>
    <t>E06000053</t>
  </si>
  <si>
    <t>Bath and North East Somerset</t>
  </si>
  <si>
    <t>E06000022</t>
  </si>
  <si>
    <t>Bournemouth</t>
  </si>
  <si>
    <t>E06000028</t>
  </si>
  <si>
    <t>Bristol, City of</t>
  </si>
  <si>
    <t>E06000023</t>
  </si>
  <si>
    <t>Cornwall</t>
  </si>
  <si>
    <t>E06000052</t>
  </si>
  <si>
    <t>Devon</t>
  </si>
  <si>
    <t>E10000008</t>
  </si>
  <si>
    <t>Dorset</t>
  </si>
  <si>
    <t>E10000009</t>
  </si>
  <si>
    <t>Gloucestershire</t>
  </si>
  <si>
    <t>E10000013</t>
  </si>
  <si>
    <t>North Somerset</t>
  </si>
  <si>
    <t>E06000024</t>
  </si>
  <si>
    <t>Plymouth</t>
  </si>
  <si>
    <t>E06000026</t>
  </si>
  <si>
    <t>Poole</t>
  </si>
  <si>
    <t>E06000029</t>
  </si>
  <si>
    <t>Somerset</t>
  </si>
  <si>
    <t>E10000027</t>
  </si>
  <si>
    <t>South Gloucestershire</t>
  </si>
  <si>
    <t>E06000025</t>
  </si>
  <si>
    <t>Swindon</t>
  </si>
  <si>
    <t>E06000030</t>
  </si>
  <si>
    <t>Torbay</t>
  </si>
  <si>
    <t>E06000027</t>
  </si>
  <si>
    <t>Wiltshire</t>
  </si>
  <si>
    <t>E06000054</t>
  </si>
  <si>
    <t>E92000001</t>
  </si>
  <si>
    <t>County Durham</t>
  </si>
  <si>
    <t>Herefordshire, County of</t>
  </si>
  <si>
    <t xml:space="preserve"> </t>
  </si>
  <si>
    <t>London</t>
  </si>
  <si>
    <t>Source: key stage 4 attainment data</t>
  </si>
  <si>
    <t>Chinese</t>
  </si>
  <si>
    <t>North East</t>
  </si>
  <si>
    <t>North West</t>
  </si>
  <si>
    <t>Yorkshire and the Humber</t>
  </si>
  <si>
    <t>East Midlands</t>
  </si>
  <si>
    <t>West Midlands</t>
  </si>
  <si>
    <t>East</t>
  </si>
  <si>
    <t>South East</t>
  </si>
  <si>
    <t>South West</t>
  </si>
  <si>
    <t>All</t>
  </si>
  <si>
    <t>England</t>
  </si>
  <si>
    <t>Index</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</si>
  <si>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</si>
  <si>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</si>
  <si>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</si>
  <si>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</si>
  <si>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</si>
  <si>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</si>
  <si>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State-funded schools</t>
  </si>
  <si>
    <t>x</t>
  </si>
  <si>
    <t>Asian</t>
  </si>
  <si>
    <t>Black</t>
  </si>
  <si>
    <t>Mixed</t>
  </si>
  <si>
    <t>White</t>
  </si>
  <si>
    <t>Kingston Upon Hull, City of</t>
  </si>
  <si>
    <t>x = Figures not shown in order to protect confidentiality. See 'confidentiality' within the SFR text for information on data suppression.</t>
  </si>
  <si>
    <t>.  = Not applicable.</t>
  </si>
  <si>
    <t>K</t>
  </si>
  <si>
    <t>J</t>
  </si>
  <si>
    <t>1C</t>
  </si>
  <si>
    <t>1B</t>
  </si>
  <si>
    <t>H</t>
  </si>
  <si>
    <t xml:space="preserve">East </t>
  </si>
  <si>
    <t>Gender:</t>
  </si>
  <si>
    <t>Please select criteria below:</t>
  </si>
  <si>
    <t>Pupils known to be eligible for free school meals</t>
  </si>
  <si>
    <t>SEN with a statement or EHC plan</t>
  </si>
  <si>
    <t>SEND code of practice: 0 to 25</t>
  </si>
  <si>
    <t>SEN support</t>
  </si>
  <si>
    <t>Pupils with no identified SEN</t>
  </si>
  <si>
    <t>LA tables</t>
  </si>
  <si>
    <t>LA6</t>
  </si>
  <si>
    <t>LA7</t>
  </si>
  <si>
    <t>LA8</t>
  </si>
  <si>
    <t>LA9</t>
  </si>
  <si>
    <t>LA10</t>
  </si>
  <si>
    <t>GCSE and equivalent entries and achievements of pupils at the end of key stage 4 by ethnicity for each local authority and region</t>
  </si>
  <si>
    <t>GCSE and equivalent entries and achievements of pupils at the end of key stage 4 by English as a first language for each local authority and region</t>
  </si>
  <si>
    <t>GCSE and equivalent entries and achievements of pupils at the end of key stage 4 by free school meal eligibility for each local authority and region</t>
  </si>
  <si>
    <t>GCSE and equivalent entries and achievements of pupils at the end of key stage 4 by disadvantage for each local authority and region</t>
  </si>
  <si>
    <t>GCSE and equivalent entries and achievements of pupils at the end of key stage 4 by SEN provision for each local authority and region</t>
  </si>
  <si>
    <t>Further information on key stage 4 statistics can be found at:</t>
  </si>
  <si>
    <t>https://www.gov.uk/government/collections/statistics-gcses-key-stage-4</t>
  </si>
  <si>
    <t>Percentage entering the English Baccalaureate</t>
  </si>
  <si>
    <t>Measure:</t>
  </si>
  <si>
    <r>
      <t>Coverage: England, state-funded schools (including Academies and CTCs)</t>
    </r>
    <r>
      <rPr>
        <b/>
        <vertAlign val="superscript"/>
        <sz val="9"/>
        <rFont val="Arial"/>
        <family val="2"/>
      </rPr>
      <t>3</t>
    </r>
  </si>
  <si>
    <t>2.  Includes entries and achievements by these pupils in previous academic years.</t>
  </si>
  <si>
    <t>1.  Includes entries and achievements by these pupils in previous academic years.</t>
  </si>
  <si>
    <r>
      <t>Coverage: England, state-funded schools (including Academies and CTCs)</t>
    </r>
    <r>
      <rPr>
        <b/>
        <vertAlign val="superscript"/>
        <sz val="9"/>
        <rFont val="Arial"/>
        <family val="2"/>
      </rPr>
      <t>2</t>
    </r>
  </si>
  <si>
    <t>3.  Pupils at the end of key stage 4 who are included in the measure.</t>
  </si>
  <si>
    <t>https://www.gov.uk/government/publications/progress-8-school-performance-measure</t>
  </si>
  <si>
    <t>4.  Pupils at the end of key stage 4 who are included in the measure.</t>
  </si>
  <si>
    <t>1.  Disadvantaged pupils include pupils known to be eligible for FSM in any spring, autumn, summer, alternative provision or pupil referral unit census from year 6 to year 11 or are looked after children for at least one day or are adopted from care.</t>
  </si>
  <si>
    <t>All pupils</t>
  </si>
  <si>
    <t>E08000037</t>
  </si>
  <si>
    <t>E06000057</t>
  </si>
  <si>
    <t>1.  Following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</si>
  <si>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9.  The England, region and local authority figures in this table do not include pupils recently arrived from overseas. Therefore the England total will not match with state-funded figures in the main national tables as these tables include overseas pupils.</t>
  </si>
  <si>
    <t>F_WHITE_LADEN</t>
  </si>
  <si>
    <t>M_WHITE_LADEN</t>
  </si>
  <si>
    <t>WHITE_LADEN</t>
  </si>
  <si>
    <t>F_WHITE_INP8CALC</t>
  </si>
  <si>
    <t>M_WHITE_INP8CALC</t>
  </si>
  <si>
    <t>WHITE_INP8CALC</t>
  </si>
  <si>
    <t>F_WHITE_ATT8_AVG</t>
  </si>
  <si>
    <t>M_WHITE_ATT8_AVG</t>
  </si>
  <si>
    <t>WHITE_ATT8_AVG</t>
  </si>
  <si>
    <t>F_WHITE_P8SCORE_AVG</t>
  </si>
  <si>
    <t>M_WHITE_P8SCORE_AVG</t>
  </si>
  <si>
    <t>WHITE_P8SCORE_AVG</t>
  </si>
  <si>
    <t>F_WHITE_P8CILOW</t>
  </si>
  <si>
    <t>M_WHITE_P8CILOW</t>
  </si>
  <si>
    <t>WHITE_P8CILOW</t>
  </si>
  <si>
    <t>F_WHITE_P8CIHI</t>
  </si>
  <si>
    <t>M_WHITE_P8CIHI</t>
  </si>
  <si>
    <t>WHITE_P8CIHI</t>
  </si>
  <si>
    <t>F_WHITE_EBACC_E</t>
  </si>
  <si>
    <t>M_WHITE_EBACC_E</t>
  </si>
  <si>
    <t>WHITE_EBACC_E</t>
  </si>
  <si>
    <t>F_MIXED_LADEN</t>
  </si>
  <si>
    <t>M_MIXED_LADEN</t>
  </si>
  <si>
    <t>MIXED_LADEN</t>
  </si>
  <si>
    <t>F_MIXED_INP8CALC</t>
  </si>
  <si>
    <t>M_MIXED_INP8CALC</t>
  </si>
  <si>
    <t>MIXED_INP8CALC</t>
  </si>
  <si>
    <t>F_MIXED_ATT8_AVG</t>
  </si>
  <si>
    <t>M_MIXED_ATT8_AVG</t>
  </si>
  <si>
    <t>MIXED_ATT8_AVG</t>
  </si>
  <si>
    <t>F_MIXED_P8SCORE_AVG</t>
  </si>
  <si>
    <t>M_MIXED_P8SCORE_AVG</t>
  </si>
  <si>
    <t>MIXED_P8SCORE_AVG</t>
  </si>
  <si>
    <t>F_MIXED_P8CILOW</t>
  </si>
  <si>
    <t>M_MIXED_P8CILOW</t>
  </si>
  <si>
    <t>MIXED_P8CILOW</t>
  </si>
  <si>
    <t>F_MIXED_P8CIHI</t>
  </si>
  <si>
    <t>M_MIXED_P8CIHI</t>
  </si>
  <si>
    <t>MIXED_P8CIHI</t>
  </si>
  <si>
    <t>F_MIXED_EBACC_E</t>
  </si>
  <si>
    <t>M_MIXED_EBACC_E</t>
  </si>
  <si>
    <t>MIXED_EBACC_E</t>
  </si>
  <si>
    <t>F_ASIAN_LADEN</t>
  </si>
  <si>
    <t>M_ASIAN_LADEN</t>
  </si>
  <si>
    <t>ASIAN_LADEN</t>
  </si>
  <si>
    <t>F_ASIAN_INP8CALC</t>
  </si>
  <si>
    <t>M_ASIAN_INP8CALC</t>
  </si>
  <si>
    <t>ASIAN_INP8CALC</t>
  </si>
  <si>
    <t>F_ASIAN_ATT8_AVG</t>
  </si>
  <si>
    <t>M_ASIAN_ATT8_AVG</t>
  </si>
  <si>
    <t>ASIAN_ATT8_AVG</t>
  </si>
  <si>
    <t>F_ASIAN_P8SCORE_AVG</t>
  </si>
  <si>
    <t>M_ASIAN_P8SCORE_AVG</t>
  </si>
  <si>
    <t>ASIAN_P8SCORE_AVG</t>
  </si>
  <si>
    <t>F_ASIAN_P8CILOW</t>
  </si>
  <si>
    <t>M_ASIAN_P8CILOW</t>
  </si>
  <si>
    <t>ASIAN_P8CILOW</t>
  </si>
  <si>
    <t>F_ASIAN_P8CIHI</t>
  </si>
  <si>
    <t>M_ASIAN_P8CIHI</t>
  </si>
  <si>
    <t>ASIAN_P8CIHI</t>
  </si>
  <si>
    <t>F_ASIAN_EBACC_E</t>
  </si>
  <si>
    <t>M_ASIAN_EBACC_E</t>
  </si>
  <si>
    <t>ASIAN_EBACC_E</t>
  </si>
  <si>
    <t>F_BLACK_LADEN</t>
  </si>
  <si>
    <t>M_BLACK_LADEN</t>
  </si>
  <si>
    <t>BLACK_LADEN</t>
  </si>
  <si>
    <t>F_BLACK_INP8CALC</t>
  </si>
  <si>
    <t>M_BLACK_INP8CALC</t>
  </si>
  <si>
    <t>BLACK_INP8CALC</t>
  </si>
  <si>
    <t>F_BLACK_ATT8_AVG</t>
  </si>
  <si>
    <t>M_BLACK_ATT8_AVG</t>
  </si>
  <si>
    <t>BLACK_ATT8_AVG</t>
  </si>
  <si>
    <t>F_BLACK_P8SCORE_AVG</t>
  </si>
  <si>
    <t>M_BLACK_P8SCORE_AVG</t>
  </si>
  <si>
    <t>BLACK_P8SCORE_AVG</t>
  </si>
  <si>
    <t>F_BLACK_P8CILOW</t>
  </si>
  <si>
    <t>M_BLACK_P8CILOW</t>
  </si>
  <si>
    <t>BLACK_P8CILOW</t>
  </si>
  <si>
    <t>F_BLACK_P8CIHI</t>
  </si>
  <si>
    <t>M_BLACK_P8CIHI</t>
  </si>
  <si>
    <t>BLACK_P8CIHI</t>
  </si>
  <si>
    <t>F_BLACK_EBACC_E</t>
  </si>
  <si>
    <t>M_BLACK_EBACC_E</t>
  </si>
  <si>
    <t>BLACK_EBACC_E</t>
  </si>
  <si>
    <t>F_CHINESE_LADEN</t>
  </si>
  <si>
    <t>M_CHINESE_LADEN</t>
  </si>
  <si>
    <t>CHINESE_LADEN</t>
  </si>
  <si>
    <t>F_CHINESE_INP8CALC</t>
  </si>
  <si>
    <t>M_CHINESE_INP8CALC</t>
  </si>
  <si>
    <t>CHINESE_INP8CALC</t>
  </si>
  <si>
    <t>F_CHINESE_ATT8_AVG</t>
  </si>
  <si>
    <t>M_CHINESE_ATT8_AVG</t>
  </si>
  <si>
    <t>CHINESE_ATT8_AVG</t>
  </si>
  <si>
    <t>F_CHINESE_P8SCORE_AVG</t>
  </si>
  <si>
    <t>M_CHINESE_P8SCORE_AVG</t>
  </si>
  <si>
    <t>CHINESE_P8SCORE_AVG</t>
  </si>
  <si>
    <t>F_CHINESE_P8CILOW</t>
  </si>
  <si>
    <t>M_CHINESE_P8CILOW</t>
  </si>
  <si>
    <t>CHINESE_P8CILOW</t>
  </si>
  <si>
    <t>F_CHINESE_P8CIHI</t>
  </si>
  <si>
    <t>M_CHINESE_P8CIHI</t>
  </si>
  <si>
    <t>CHINESE_P8CIHI</t>
  </si>
  <si>
    <t>F_CHINESE_EBACC_E</t>
  </si>
  <si>
    <t>M_CHINESE_EBACC_E</t>
  </si>
  <si>
    <t>CHINESE_EBACC_E</t>
  </si>
  <si>
    <t>F_ALL_LADEN</t>
  </si>
  <si>
    <t>M_ALL_LADEN</t>
  </si>
  <si>
    <t>ALL_LADEN</t>
  </si>
  <si>
    <t>F_ALL_INP8CALC</t>
  </si>
  <si>
    <t>M_ALL_INP8CALC</t>
  </si>
  <si>
    <t>ALL_INP8CALC</t>
  </si>
  <si>
    <t>F_ALL_ATT8_AVG</t>
  </si>
  <si>
    <t>M_ALL_ATT8_AVG</t>
  </si>
  <si>
    <t>ALL_ATT8_AVG</t>
  </si>
  <si>
    <t>F_ALL_P8SCORE_AVG</t>
  </si>
  <si>
    <t>M_ALL_P8SCORE_AVG</t>
  </si>
  <si>
    <t>ALL_P8SCORE_AVG</t>
  </si>
  <si>
    <t>F_ALL_P8CILOW</t>
  </si>
  <si>
    <t>M_ALL_P8CILOW</t>
  </si>
  <si>
    <t>ALL_P8CILOW</t>
  </si>
  <si>
    <t>F_ALL_P8CIHI</t>
  </si>
  <si>
    <t>M_ALL_P8CIHI</t>
  </si>
  <si>
    <t>ALL_P8CIHI</t>
  </si>
  <si>
    <t>F_ALL_EBACC_E</t>
  </si>
  <si>
    <t>M_ALL_EBACC_E</t>
  </si>
  <si>
    <t>ALL_EBACC_E</t>
  </si>
  <si>
    <t>OTHER</t>
  </si>
  <si>
    <t>ALL</t>
  </si>
  <si>
    <t>F_ENGLISH_LADEN</t>
  </si>
  <si>
    <t>M_ENGLISH_LADEN</t>
  </si>
  <si>
    <t>ENGLISH_LADEN</t>
  </si>
  <si>
    <t>F_ENGLISH_INP8CALC</t>
  </si>
  <si>
    <t>M_ENGLISH_INP8CALC</t>
  </si>
  <si>
    <t>ENGLISH_INP8CALC</t>
  </si>
  <si>
    <t>F_ENGLISH_ATT8_AVG</t>
  </si>
  <si>
    <t>M_ENGLISH_ATT8_AVG</t>
  </si>
  <si>
    <t>ENGLISH_ATT8_AVG</t>
  </si>
  <si>
    <t>F_ENGLISH_P8SCORE_AVG</t>
  </si>
  <si>
    <t>M_ENGLISH_P8SCORE_AVG</t>
  </si>
  <si>
    <t>ENGLISH_P8SCORE_AVG</t>
  </si>
  <si>
    <t>F_ENGLISH_P8CILOW</t>
  </si>
  <si>
    <t>M_ENGLISH_P8CILOW</t>
  </si>
  <si>
    <t>ENGLISH_P8CILOW</t>
  </si>
  <si>
    <t>F_ENGLISH_P8CIHI</t>
  </si>
  <si>
    <t>M_ENGLISH_P8CIHI</t>
  </si>
  <si>
    <t>ENGLISH_P8CIHI</t>
  </si>
  <si>
    <t>F_ENGLISH_EBACC_E</t>
  </si>
  <si>
    <t>M_ENGLISH_EBACC_E</t>
  </si>
  <si>
    <t>ENGLISH_EBACC_E</t>
  </si>
  <si>
    <t>F_OTHER_LADEN</t>
  </si>
  <si>
    <t>M_OTHER_LADEN</t>
  </si>
  <si>
    <t>OTHER_LADEN</t>
  </si>
  <si>
    <t>F_OTHER_INP8CALC</t>
  </si>
  <si>
    <t>M_OTHER_INP8CALC</t>
  </si>
  <si>
    <t>OTHER_INP8CALC</t>
  </si>
  <si>
    <t>F_OTHER_ATT8_AVG</t>
  </si>
  <si>
    <t>M_OTHER_ATT8_AVG</t>
  </si>
  <si>
    <t>OTHER_ATT8_AVG</t>
  </si>
  <si>
    <t>F_OTHER_P8SCORE_AVG</t>
  </si>
  <si>
    <t>M_OTHER_P8SCORE_AVG</t>
  </si>
  <si>
    <t>OTHER_P8SCORE_AVG</t>
  </si>
  <si>
    <t>F_OTHER_P8CILOW</t>
  </si>
  <si>
    <t>M_OTHER_P8CILOW</t>
  </si>
  <si>
    <t>OTHER_P8CILOW</t>
  </si>
  <si>
    <t>F_OTHER_P8CIHI</t>
  </si>
  <si>
    <t>M_OTHER_P8CIHI</t>
  </si>
  <si>
    <t>OTHER_P8CIHI</t>
  </si>
  <si>
    <t>F_OTHER_EBACC_E</t>
  </si>
  <si>
    <t>M_OTHER_EBACC_E</t>
  </si>
  <si>
    <t>OTHER_EBACC_E</t>
  </si>
  <si>
    <t>F_FSM_LADEN</t>
  </si>
  <si>
    <t>M_FSM_LADEN</t>
  </si>
  <si>
    <t>FSM_LADEN</t>
  </si>
  <si>
    <t>F_FSM_INP8CALC</t>
  </si>
  <si>
    <t>M_FSM_INP8CALC</t>
  </si>
  <si>
    <t>FSM_INP8CALC</t>
  </si>
  <si>
    <t>F_FSM_ATT8_AVG</t>
  </si>
  <si>
    <t>M_FSM_ATT8_AVG</t>
  </si>
  <si>
    <t>FSM_ATT8_AVG</t>
  </si>
  <si>
    <t>F_FSM_P8SCORE_AVG</t>
  </si>
  <si>
    <t>M_FSM_P8SCORE_AVG</t>
  </si>
  <si>
    <t>FSM_P8SCORE_AVG</t>
  </si>
  <si>
    <t>F_FSM_P8CILOW</t>
  </si>
  <si>
    <t>M_FSM_P8CILOW</t>
  </si>
  <si>
    <t>FSM_P8CILOW</t>
  </si>
  <si>
    <t>F_FSM_P8CIHI</t>
  </si>
  <si>
    <t>M_FSM_P8CIHI</t>
  </si>
  <si>
    <t>FSM_P8CIHI</t>
  </si>
  <si>
    <t>F_FSM_EBACC_E</t>
  </si>
  <si>
    <t>M_FSM_EBACC_E</t>
  </si>
  <si>
    <t>FSM_EBACC_E</t>
  </si>
  <si>
    <t>F_DISADV_LADEN</t>
  </si>
  <si>
    <t>M_DISADV_LADEN</t>
  </si>
  <si>
    <t>DISADV_LADEN</t>
  </si>
  <si>
    <t>F_DISADV_INP8CALC</t>
  </si>
  <si>
    <t>M_DISADV_INP8CALC</t>
  </si>
  <si>
    <t>DISADV_INP8CALC</t>
  </si>
  <si>
    <t>F_DISADV_ATT8_AVG</t>
  </si>
  <si>
    <t>M_DISADV_ATT8_AVG</t>
  </si>
  <si>
    <t>DISADV_ATT8_AVG</t>
  </si>
  <si>
    <t>F_DISADV_P8SCORE_AVG</t>
  </si>
  <si>
    <t>M_DISADV_P8SCORE_AVG</t>
  </si>
  <si>
    <t>DISADV_P8SCORE_AVG</t>
  </si>
  <si>
    <t>F_DISADV_P8CILOW</t>
  </si>
  <si>
    <t>M_DISADV_P8CILOW</t>
  </si>
  <si>
    <t>DISADV_P8CILOW</t>
  </si>
  <si>
    <t>F_DISADV_P8CIHI</t>
  </si>
  <si>
    <t>M_DISADV_P8CIHI</t>
  </si>
  <si>
    <t>DISADV_P8CIHI</t>
  </si>
  <si>
    <t>F_DISADV_EBACC_E</t>
  </si>
  <si>
    <t>M_DISADV_EBACC_E</t>
  </si>
  <si>
    <t>DISADV_EBACC_E</t>
  </si>
  <si>
    <t>F_NOSEN_LADEN</t>
  </si>
  <si>
    <t>M_NOSEN_LADEN</t>
  </si>
  <si>
    <t>NOSEN_LADEN</t>
  </si>
  <si>
    <t>F_NOSEN_INP8CALC</t>
  </si>
  <si>
    <t>M_NOSEN_INP8CALC</t>
  </si>
  <si>
    <t>NOSEN_INP8CALC</t>
  </si>
  <si>
    <t>F_NOSEN_ATT8_AVG</t>
  </si>
  <si>
    <t>M_NOSEN_ATT8_AVG</t>
  </si>
  <si>
    <t>NOSEN_ATT8_AVG</t>
  </si>
  <si>
    <t>F_NOSEN_P8SCORE_AVG</t>
  </si>
  <si>
    <t>M_NOSEN_P8SCORE_AVG</t>
  </si>
  <si>
    <t>NOSEN_P8SCORE_AVG</t>
  </si>
  <si>
    <t>F_NOSEN_P8CILOW</t>
  </si>
  <si>
    <t>M_NOSEN_P8CILOW</t>
  </si>
  <si>
    <t>NOSEN_P8CILOW</t>
  </si>
  <si>
    <t>F_NOSEN_P8CIHI</t>
  </si>
  <si>
    <t>M_NOSEN_P8CIHI</t>
  </si>
  <si>
    <t>NOSEN_P8CIHI</t>
  </si>
  <si>
    <t>F_NOSEN_EBACC_E</t>
  </si>
  <si>
    <t>M_NOSEN_EBACC_E</t>
  </si>
  <si>
    <t>NOSEN_EBACC_E</t>
  </si>
  <si>
    <t>F_SENSUPP_LADEN</t>
  </si>
  <si>
    <t>M_SENSUPP_LADEN</t>
  </si>
  <si>
    <t>SENSUPP_LADEN</t>
  </si>
  <si>
    <t>F_SENSUPP_INP8CALC</t>
  </si>
  <si>
    <t>M_SENSUPP_INP8CALC</t>
  </si>
  <si>
    <t>SENSUPP_INP8CALC</t>
  </si>
  <si>
    <t>F_SENSUPP_ATT8_AVG</t>
  </si>
  <si>
    <t>M_SENSUPP_ATT8_AVG</t>
  </si>
  <si>
    <t>SENSUPP_ATT8_AVG</t>
  </si>
  <si>
    <t>F_SENSUPP_P8SCORE_AVG</t>
  </si>
  <si>
    <t>M_SENSUPP_P8SCORE_AVG</t>
  </si>
  <si>
    <t>SENSUPP_P8SCORE_AVG</t>
  </si>
  <si>
    <t>F_SENSUPP_P8CILOW</t>
  </si>
  <si>
    <t>M_SENSUPP_P8CILOW</t>
  </si>
  <si>
    <t>SENSUPP_P8CILOW</t>
  </si>
  <si>
    <t>F_SENSUPP_P8CIHI</t>
  </si>
  <si>
    <t>M_SENSUPP_P8CIHI</t>
  </si>
  <si>
    <t>SENSUPP_P8CIHI</t>
  </si>
  <si>
    <t>F_SENSUPP_EBACC_E</t>
  </si>
  <si>
    <t>M_SENSUPP_EBACC_E</t>
  </si>
  <si>
    <t>SENSUPP_EBACC_E</t>
  </si>
  <si>
    <t>F_SENStateEHC_LADEN</t>
  </si>
  <si>
    <t>M_SENStateEHC_LADEN</t>
  </si>
  <si>
    <t>SENStateEHC_LADEN</t>
  </si>
  <si>
    <t>F_SENStateEHC_INP8CALC</t>
  </si>
  <si>
    <t>M_SENStateEHC_INP8CALC</t>
  </si>
  <si>
    <t>SENStateEHC_INP8CALC</t>
  </si>
  <si>
    <t>F_SENStateEHC_ATT8_AVG</t>
  </si>
  <si>
    <t>M_SENStateEHC_ATT8_AVG</t>
  </si>
  <si>
    <t>SENStateEHC_ATT8_AVG</t>
  </si>
  <si>
    <t>F_SENStateEHC_P8SCORE_AVG</t>
  </si>
  <si>
    <t>M_SENStateEHC_P8SCORE_AVG</t>
  </si>
  <si>
    <t>SENStateEHC_P8SCORE_AVG</t>
  </si>
  <si>
    <t>F_SENStateEHC_P8CILOW</t>
  </si>
  <si>
    <t>M_SENStateEHC_P8CILOW</t>
  </si>
  <si>
    <t>SENStateEHC_P8CILOW</t>
  </si>
  <si>
    <t>F_SENStateEHC_P8CIHI</t>
  </si>
  <si>
    <t>M_SENStateEHC_P8CIHI</t>
  </si>
  <si>
    <t>SENStateEHC_P8CIHI</t>
  </si>
  <si>
    <t>F_SENStateEHC_EBACC_E</t>
  </si>
  <si>
    <t>M_SENStateEHC_EBACC_E</t>
  </si>
  <si>
    <t>SENStateEHC_EBACC_E</t>
  </si>
  <si>
    <t>Tables LA9 to LA13</t>
  </si>
  <si>
    <t>Table LA9</t>
  </si>
  <si>
    <t>Table LA10</t>
  </si>
  <si>
    <t>Table LA11</t>
  </si>
  <si>
    <t>Table LA12</t>
  </si>
  <si>
    <t>3.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</si>
  <si>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8.  Includes pupils for whom ethnicity was not obtained, refused or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</si>
  <si>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8.  Includes 'not known but believed to be English'.</t>
  </si>
  <si>
    <t>9.  Includes 'not known but believed to be other than English'.</t>
  </si>
  <si>
    <t xml:space="preserve">10.  Includes pupils for whom first language was not obtained, refused, or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
  </si>
  <si>
    <t>11.  The England, region and local authority figures in this table do not include pupils recently arrived from overseas. Therefore the England total will not match with state-funded figures in the main national tables as these tables include overseas pupils.</t>
  </si>
  <si>
    <t>8.  Includes pupils not eligible for free school meals and for whom free school meal eligibility was unclassified or could not be determined.</t>
  </si>
  <si>
    <t>9.  Includes pupils for whom disadvantage information could not be determined.</t>
  </si>
  <si>
    <t>10.  The England, region and local authority figures in this table do not include pupils recently arrived from overseas. Therefore the England total will not match with state-funded figures in the main national tables as these tables include overseas pupils.</t>
  </si>
  <si>
    <t>9.  Includes pupils for whom SEN provision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</si>
  <si>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4.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</si>
  <si>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6. In 2014/15 and earlier, where the English language and English literature option was chosen in English, exams in both must be taken and a C grade or above achieved in English language. From 2015/16, to meet the English requirement of the A*-C in English and maths attainment measure, a C in either English language or English literature counts and there is no requirement to take both. In 2016/17, following the introduction of the reformed 9 to 1 GCSEs in English, a grade 5 or above in either English language or English literature counts and there remains no requirement to take both in order to achieve a pass. The 9-4 pass shows pupils who achieved a grade 4 or above in either English language or English literature and Mathematics and is shown alongside the headline measure for transparency and comparability.</t>
  </si>
  <si>
    <t xml:space="preserve">7.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From 2017, the definition of 'percentage achieving the English Baccalaureate' has changed to 'the proportion of pupils achieving the EBacc which includes a grade 5 or above in English and mathematics, and grade C or above in unreformed subjects' following the introduction of the reformed 9 to 1 GCSEs in English and mathematics. Exams in both English literature and English language still have to be taken and a grade 5 or above achieved in one to achieve a pass in the English requirement of the EBacc. The 9-4 pass shows pupils who achieved a grade 4 or above in English and mathematics, and a grade C in unreformed subjects and is shown alongside the headline measure for transparency and comparability.  </t>
  </si>
  <si>
    <t>2.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</si>
  <si>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5.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</si>
  <si>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7. In 2014/15 and earlier, where the English language and English literature option was chosen in English, exams in both must be taken and a C grade or above achieved in English language. From 2015/16, to meet the English requirement of the A*-C in English and maths attainment measure, a C in either English language or English literature counts and there is no requirement to take both. In 2016/17, following the introduction of the reformed 9 to 1 GCSEs in English, a grade 5 or above in either English language or English literature counts and there remains no requirement to take both in order to achieve a pass. The 9-4 pass shows pupils who achieved a grade 4 or above in either English language or English literature and Mathematics and is shown alongside the headline measure for transparency and comparability.</t>
  </si>
  <si>
    <t xml:space="preserve">8.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From 2017, the definition of 'percentage achieving the English Baccalaureate' has changed to 'the proportion of pupils achieving the EBacc which includes a grade 5 or above in English and mathematics, and grade C or above in unreformed subjects' following the introduction of the reformed 9 to 1 GCSEs in English and mathematics. Exams in both English literature and English language still have to be taken and a grade 5 or above achieved in one to achieve a pass in the English requirement of the EBacc. The 9-4 pass shows pupils who achieved a grade 4 or above in English and mathematics, and a grade C in unreformed subjects and is shown alongside the headline measure for transparency and comparability.  </t>
  </si>
  <si>
    <t>`</t>
  </si>
  <si>
    <t>Statistician: Kathryn Kenney</t>
  </si>
  <si>
    <t>Average Attainment 8 score per pupil (4)</t>
  </si>
  <si>
    <t>Education Data Division, Department for Education, Bishopsgate House, Feethams, Darlington, DL1 5QE.</t>
  </si>
  <si>
    <t>WHITE</t>
  </si>
  <si>
    <t>MIXED</t>
  </si>
  <si>
    <t>ASIAN</t>
  </si>
  <si>
    <t>BLACK</t>
  </si>
  <si>
    <t>CHINESE</t>
  </si>
  <si>
    <t>F_WHITE_L2BASICS_95</t>
  </si>
  <si>
    <t>M_WHITE_L2BASICS_95</t>
  </si>
  <si>
    <t>WHITE_L2BASICS_95</t>
  </si>
  <si>
    <t>F_WHITE_L2BASICS_94</t>
  </si>
  <si>
    <t>M_WHITE_L2BASICS_94</t>
  </si>
  <si>
    <t>WHITE_L2BASICS_94</t>
  </si>
  <si>
    <t>F_WHITE_EBACC_95</t>
  </si>
  <si>
    <t>M_WHITE_EBACC_95</t>
  </si>
  <si>
    <t>WHITE_EBACC_95</t>
  </si>
  <si>
    <t>F_WHITE_EBACC_94</t>
  </si>
  <si>
    <t>M_WHITE_EBACC_94</t>
  </si>
  <si>
    <t>WHITE_EBACC_94</t>
  </si>
  <si>
    <t>F_MIXED_L2BASICS_95</t>
  </si>
  <si>
    <t>M_MIXED_L2BASICS_95</t>
  </si>
  <si>
    <t>MIXED_L2BASICS_95</t>
  </si>
  <si>
    <t>F_MIXED_L2BASICS_94</t>
  </si>
  <si>
    <t>M_MIXED_L2BASICS_94</t>
  </si>
  <si>
    <t>MIXED_L2BASICS_94</t>
  </si>
  <si>
    <t>F_MIXED_EBACC_95</t>
  </si>
  <si>
    <t>M_MIXED_EBACC_95</t>
  </si>
  <si>
    <t>MIXED_EBACC_95</t>
  </si>
  <si>
    <t>F_MIXED_EBACC_94</t>
  </si>
  <si>
    <t>M_MIXED_EBACC_94</t>
  </si>
  <si>
    <t>MIXED_EBACC_94</t>
  </si>
  <si>
    <t>F_ASIAN_L2BASICS_95</t>
  </si>
  <si>
    <t>M_ASIAN_L2BASICS_95</t>
  </si>
  <si>
    <t>ASIAN_L2BASICS_95</t>
  </si>
  <si>
    <t>F_ASIAN_L2BASICS_94</t>
  </si>
  <si>
    <t>M_ASIAN_L2BASICS_94</t>
  </si>
  <si>
    <t>ASIAN_L2BASICS_94</t>
  </si>
  <si>
    <t>F_ASIAN_EBACC_95</t>
  </si>
  <si>
    <t>M_ASIAN_EBACC_95</t>
  </si>
  <si>
    <t>ASIAN_EBACC_95</t>
  </si>
  <si>
    <t>F_ASIAN_EBACC_94</t>
  </si>
  <si>
    <t>M_ASIAN_EBACC_94</t>
  </si>
  <si>
    <t>ASIAN_EBACC_94</t>
  </si>
  <si>
    <t>F_BLACK_L2BASICS_95</t>
  </si>
  <si>
    <t>M_BLACK_L2BASICS_95</t>
  </si>
  <si>
    <t>BLACK_L2BASICS_95</t>
  </si>
  <si>
    <t>F_BLACK_L2BASICS_94</t>
  </si>
  <si>
    <t>M_BLACK_L2BASICS_94</t>
  </si>
  <si>
    <t>BLACK_L2BASICS_94</t>
  </si>
  <si>
    <t>F_BLACK_EBACC_95</t>
  </si>
  <si>
    <t>M_BLACK_EBACC_95</t>
  </si>
  <si>
    <t>BLACK_EBACC_95</t>
  </si>
  <si>
    <t>F_BLACK_EBACC_94</t>
  </si>
  <si>
    <t>M_BLACK_EBACC_94</t>
  </si>
  <si>
    <t>BLACK_EBACC_94</t>
  </si>
  <si>
    <t>F_CHINESE_L2BASICS_95</t>
  </si>
  <si>
    <t>M_CHINESE_L2BASICS_95</t>
  </si>
  <si>
    <t>CHINESE_L2BASICS_95</t>
  </si>
  <si>
    <t>F_CHINESE_L2BASICS_94</t>
  </si>
  <si>
    <t>M_CHINESE_L2BASICS_94</t>
  </si>
  <si>
    <t>CHINESE_L2BASICS_94</t>
  </si>
  <si>
    <t>F_CHINESE_EBACC_95</t>
  </si>
  <si>
    <t>M_CHINESE_EBACC_95</t>
  </si>
  <si>
    <t>CHINESE_EBACC_95</t>
  </si>
  <si>
    <t>F_CHINESE_EBACC_94</t>
  </si>
  <si>
    <t>M_CHINESE_EBACC_94</t>
  </si>
  <si>
    <t>CHINESE_EBACC_94</t>
  </si>
  <si>
    <t>F_ALL_L2BASICS_95</t>
  </si>
  <si>
    <t>M_ALL_L2BASICS_95</t>
  </si>
  <si>
    <t>ALL_L2BASICS_95</t>
  </si>
  <si>
    <t>F_ALL_L2BASICS_94</t>
  </si>
  <si>
    <t>M_ALL_L2BASICS_94</t>
  </si>
  <si>
    <t>ALL_L2BASICS_94</t>
  </si>
  <si>
    <t>F_ALL_EBACC_95</t>
  </si>
  <si>
    <t>M_ALL_EBACC_95</t>
  </si>
  <si>
    <t>ALL_EBACC_95</t>
  </si>
  <si>
    <t>F_ALL_EBACC_94</t>
  </si>
  <si>
    <t>M_ALL_EBACC_94</t>
  </si>
  <si>
    <t>ALL_EBACC_94</t>
  </si>
  <si>
    <t>NULL</t>
  </si>
  <si>
    <r>
      <t>Year: 2016/17</t>
    </r>
    <r>
      <rPr>
        <b/>
        <vertAlign val="superscript"/>
        <sz val="9"/>
        <rFont val="Arial"/>
        <family val="2"/>
      </rPr>
      <t>1</t>
    </r>
    <r>
      <rPr>
        <b/>
        <sz val="9"/>
        <rFont val="Arial"/>
        <family val="2"/>
      </rPr>
      <t xml:space="preserve"> (revised)</t>
    </r>
  </si>
  <si>
    <t>2.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pupil referral units and alternative provision. Alternative provision includes academy and free school alternative provision.</t>
  </si>
  <si>
    <t>5.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</si>
  <si>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SFR01/2018: GCSE and equivalent results in England 2016/17 (revised)</t>
  </si>
  <si>
    <t>Published: 25th January 2018</t>
  </si>
  <si>
    <t>Crown copyright © 2018</t>
  </si>
  <si>
    <t>SFR01/2018: GCSE and equivalent results in England 2016/17 (REVISED)</t>
  </si>
  <si>
    <t>2016/17</t>
  </si>
  <si>
    <t>ENGLISH</t>
  </si>
  <si>
    <t>F_ENGLISH_L2BASICS_95</t>
  </si>
  <si>
    <t>M_ENGLISH_L2BASICS_95</t>
  </si>
  <si>
    <t>ENGLISH_L2BASICS_95</t>
  </si>
  <si>
    <t>F_ENGLISH_L2BASICS_94</t>
  </si>
  <si>
    <t>M_ENGLISH_L2BASICS_94</t>
  </si>
  <si>
    <t>ENGLISH_L2BASICS_94</t>
  </si>
  <si>
    <t>F_ENGLISH_EBACC_95</t>
  </si>
  <si>
    <t>M_ENGLISH_EBACC_95</t>
  </si>
  <si>
    <t>ENGLISH_EBACC_95</t>
  </si>
  <si>
    <t>F_ENGLISH_EBACC_94</t>
  </si>
  <si>
    <t>M_ENGLISH_EBACC_94</t>
  </si>
  <si>
    <t>ENGLISH_EBACC_94</t>
  </si>
  <si>
    <t>F_OTHER_L2BASICS_95</t>
  </si>
  <si>
    <t>M_OTHER_L2BASICS_95</t>
  </si>
  <si>
    <t>OTHER_L2BASICS_95</t>
  </si>
  <si>
    <t>F_OTHER_L2BASICS_94</t>
  </si>
  <si>
    <t>M_OTHER_L2BASICS_94</t>
  </si>
  <si>
    <t>OTHER_L2BASICS_94</t>
  </si>
  <si>
    <t>F_OTHER_EBACC_95</t>
  </si>
  <si>
    <t>M_OTHER_EBACC_95</t>
  </si>
  <si>
    <t>OTHER_EBACC_95</t>
  </si>
  <si>
    <t>F_OTHER_EBACC_94</t>
  </si>
  <si>
    <t>M_OTHER_EBACC_94</t>
  </si>
  <si>
    <t>OTHER_EBACC_94</t>
  </si>
  <si>
    <r>
      <t xml:space="preserve">Average Attainment 8 score per pupil </t>
    </r>
    <r>
      <rPr>
        <vertAlign val="superscript"/>
        <sz val="9"/>
        <color theme="1"/>
        <rFont val="Arial"/>
        <family val="2"/>
      </rPr>
      <t>(4)</t>
    </r>
  </si>
  <si>
    <r>
      <t xml:space="preserve">Average Progress 8 score </t>
    </r>
    <r>
      <rPr>
        <vertAlign val="superscript"/>
        <sz val="9"/>
        <color theme="1"/>
        <rFont val="Arial"/>
        <family val="2"/>
      </rPr>
      <t>(4)(5)</t>
    </r>
  </si>
  <si>
    <r>
      <t xml:space="preserve">Percentage achieving 9-5 in English &amp; mathematics </t>
    </r>
    <r>
      <rPr>
        <vertAlign val="superscript"/>
        <sz val="9"/>
        <color theme="1"/>
        <rFont val="Arial"/>
        <family val="2"/>
      </rPr>
      <t>(6)</t>
    </r>
  </si>
  <si>
    <r>
      <t xml:space="preserve">Percentage achieving 9-4 in English and mathematics </t>
    </r>
    <r>
      <rPr>
        <vertAlign val="superscript"/>
        <sz val="9"/>
        <color theme="1"/>
        <rFont val="Arial"/>
        <family val="2"/>
      </rPr>
      <t>(6)</t>
    </r>
  </si>
  <si>
    <r>
      <t xml:space="preserve">Percentage achieving the English Baccalaureate (9-5 grades in English and maths) </t>
    </r>
    <r>
      <rPr>
        <vertAlign val="superscript"/>
        <sz val="9"/>
        <color theme="1"/>
        <rFont val="Arial"/>
        <family val="2"/>
      </rPr>
      <t>(7)</t>
    </r>
  </si>
  <si>
    <r>
      <t>Number of eligible pupils</t>
    </r>
    <r>
      <rPr>
        <vertAlign val="superscript"/>
        <sz val="9"/>
        <rFont val="Arial"/>
        <family val="2"/>
      </rPr>
      <t>(3)</t>
    </r>
  </si>
  <si>
    <r>
      <t xml:space="preserve">Percentage achieving the English Baccalaureate (9-4 grades in English and maths) </t>
    </r>
    <r>
      <rPr>
        <vertAlign val="superscript"/>
        <sz val="9"/>
        <color theme="1"/>
        <rFont val="Arial"/>
        <family val="2"/>
      </rPr>
      <t>(7)</t>
    </r>
  </si>
  <si>
    <r>
      <t>Pupils whose first language is English</t>
    </r>
    <r>
      <rPr>
        <vertAlign val="superscript"/>
        <sz val="9"/>
        <rFont val="Arial"/>
        <family val="2"/>
      </rPr>
      <t>(8)</t>
    </r>
  </si>
  <si>
    <r>
      <t>Pupils whose first language is other than English</t>
    </r>
    <r>
      <rPr>
        <vertAlign val="superscript"/>
        <sz val="9"/>
        <rFont val="Arial"/>
        <family val="2"/>
      </rPr>
      <t>(9)</t>
    </r>
  </si>
  <si>
    <r>
      <t>All pupils</t>
    </r>
    <r>
      <rPr>
        <vertAlign val="superscript"/>
        <sz val="9"/>
        <rFont val="Arial"/>
        <family val="2"/>
      </rPr>
      <t>(10)</t>
    </r>
  </si>
  <si>
    <r>
      <t>England</t>
    </r>
    <r>
      <rPr>
        <b/>
        <vertAlign val="superscript"/>
        <sz val="9"/>
        <rFont val="Arial"/>
        <family val="2"/>
      </rPr>
      <t>9</t>
    </r>
  </si>
  <si>
    <r>
      <t xml:space="preserve">Percentage achieving the English Baccalaureate (9-5 grades in English and maths) </t>
    </r>
    <r>
      <rPr>
        <vertAlign val="superscript"/>
        <sz val="9"/>
        <color theme="0"/>
        <rFont val="Arial"/>
        <family val="2"/>
      </rPr>
      <t>(7)</t>
    </r>
  </si>
  <si>
    <t>FSM</t>
  </si>
  <si>
    <t>F_FSM_L2BASICS_95</t>
  </si>
  <si>
    <t>M_FSM_L2BASICS_95</t>
  </si>
  <si>
    <t>FSM_L2BASICS_95</t>
  </si>
  <si>
    <t>F_FSM_L2BASICS_94</t>
  </si>
  <si>
    <t>M_FSM_L2BASICS_94</t>
  </si>
  <si>
    <t>FSM_L2BASICS_94</t>
  </si>
  <si>
    <t>F_FSM_EBACC_95</t>
  </si>
  <si>
    <t>M_FSM_EBACC_95</t>
  </si>
  <si>
    <t>FSM_EBACC_95</t>
  </si>
  <si>
    <t>F_FSM_EBACC_94</t>
  </si>
  <si>
    <t>M_FSM_EBACC_94</t>
  </si>
  <si>
    <t>FSM_EBACC_94</t>
  </si>
  <si>
    <t>DISADVANTAGE</t>
  </si>
  <si>
    <t>F_DISADV_L2BASICS_95</t>
  </si>
  <si>
    <t>M_DISADV_L2BASICS_95</t>
  </si>
  <si>
    <t>DISADV_L2BASICS_95</t>
  </si>
  <si>
    <t>F_DISADV_L2BASICS_94</t>
  </si>
  <si>
    <t>M_DISADV_L2BASICS_94</t>
  </si>
  <si>
    <t>DISADV_L2BASICS_94</t>
  </si>
  <si>
    <t>F_DISADV_EBACC_95</t>
  </si>
  <si>
    <t>M_DISADV_EBACC_94</t>
  </si>
  <si>
    <t>DISADV_EBACC_95</t>
  </si>
  <si>
    <t>F_DISADV_EBACC_94</t>
  </si>
  <si>
    <t>DISADV_EBACC_94</t>
  </si>
  <si>
    <t>6.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</si>
  <si>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r>
      <t>Year: 2016/17</t>
    </r>
    <r>
      <rPr>
        <b/>
        <vertAlign val="superscript"/>
        <sz val="9"/>
        <rFont val="Arial"/>
        <family val="2"/>
      </rPr>
      <t>2</t>
    </r>
    <r>
      <rPr>
        <b/>
        <sz val="9"/>
        <rFont val="Arial"/>
        <family val="2"/>
      </rPr>
      <t xml:space="preserve"> (revised)</t>
    </r>
  </si>
  <si>
    <t>NOSEN</t>
  </si>
  <si>
    <t>SENSUPP</t>
  </si>
  <si>
    <t>SENStateEHC</t>
  </si>
  <si>
    <t>F_NOSEN_L2BASICS_95</t>
  </si>
  <si>
    <t>M_NOSEN_L2BASICS_95</t>
  </si>
  <si>
    <t>NOSEN_L2BASICS_95</t>
  </si>
  <si>
    <t>F_NOSEN_L2BASICS_94</t>
  </si>
  <si>
    <t>M_NOSEN_L2BASICS_94</t>
  </si>
  <si>
    <t>NOSEN_L2BASICS_94</t>
  </si>
  <si>
    <t>F_NOSEN_EBACC_95</t>
  </si>
  <si>
    <t>M_NOSEN_EBACC_95</t>
  </si>
  <si>
    <t>NOSEN_EBACC_95</t>
  </si>
  <si>
    <t>F_NOSEN_EBACC_94</t>
  </si>
  <si>
    <t>M_NOSEN_EBACC_94</t>
  </si>
  <si>
    <t>NOSEN_EBACC_94</t>
  </si>
  <si>
    <t>F_SENSUPP_L2BASICS_95</t>
  </si>
  <si>
    <t>M_SENSUPP_L2BASICS_95</t>
  </si>
  <si>
    <t>SENSUPP_L2BASICS_95</t>
  </si>
  <si>
    <t>F_SENSUPP_L2BASICS_94</t>
  </si>
  <si>
    <t>M_SENSUPP_L2BASICS_94</t>
  </si>
  <si>
    <t>SENSUPP_L2BASICS_94</t>
  </si>
  <si>
    <t>F_SENSUPP_EBACC_95</t>
  </si>
  <si>
    <t>M_SENSUPP_EBACC_95</t>
  </si>
  <si>
    <t>SENSUPP_EBACC_95</t>
  </si>
  <si>
    <t>F_SENSUPP_EBACC_94</t>
  </si>
  <si>
    <t>M_SENSUPP_EBACC_94</t>
  </si>
  <si>
    <t>SENSUPP_EBACC_94</t>
  </si>
  <si>
    <t>F_SENStateEHC_L2BASICS_95</t>
  </si>
  <si>
    <t>M_SENStateEHC_L2BASICS_95</t>
  </si>
  <si>
    <t>SENStateEHC_L2BASICS_95</t>
  </si>
  <si>
    <t>F_SENStateEHC_L2BASICS_94</t>
  </si>
  <si>
    <t>M_SENStateEHC_L2BASICS_94</t>
  </si>
  <si>
    <t>SENStateEHC_L2BASICS_94</t>
  </si>
  <si>
    <t>F_SENStateEHC_EBACC_95</t>
  </si>
  <si>
    <t>M_SENStateEHC_EBACC_95</t>
  </si>
  <si>
    <t>SENStateEHC_EBACC_95</t>
  </si>
  <si>
    <t>F_SENStateEHC_EBACC_94</t>
  </si>
  <si>
    <t>M_SENStateEHC_EBACC_94</t>
  </si>
  <si>
    <t>SENStateEHC_EBACC_94</t>
  </si>
  <si>
    <r>
      <t xml:space="preserve">Average Attainment 8 score per pupil </t>
    </r>
    <r>
      <rPr>
        <vertAlign val="superscript"/>
        <sz val="9"/>
        <color theme="1"/>
        <rFont val="Arial"/>
        <family val="2"/>
      </rPr>
      <t>(5)</t>
    </r>
  </si>
  <si>
    <r>
      <t xml:space="preserve">Average Progress 8 score </t>
    </r>
    <r>
      <rPr>
        <vertAlign val="superscript"/>
        <sz val="9"/>
        <color theme="1"/>
        <rFont val="Arial"/>
        <family val="2"/>
      </rPr>
      <t>(5)(6)</t>
    </r>
  </si>
  <si>
    <r>
      <t xml:space="preserve">Percentage achieving 9-5 in English &amp; mathematics </t>
    </r>
    <r>
      <rPr>
        <vertAlign val="superscript"/>
        <sz val="9"/>
        <color theme="1"/>
        <rFont val="Arial"/>
        <family val="2"/>
      </rPr>
      <t>(7)</t>
    </r>
  </si>
  <si>
    <r>
      <t xml:space="preserve">Percentage achieving 9-4 in English and mathematics </t>
    </r>
    <r>
      <rPr>
        <vertAlign val="superscript"/>
        <sz val="9"/>
        <color theme="1"/>
        <rFont val="Arial"/>
        <family val="2"/>
      </rPr>
      <t>(7)</t>
    </r>
  </si>
  <si>
    <r>
      <t>Number of eligible pupils</t>
    </r>
    <r>
      <rPr>
        <vertAlign val="superscript"/>
        <sz val="9"/>
        <rFont val="Arial"/>
        <family val="2"/>
      </rPr>
      <t>(4)</t>
    </r>
  </si>
  <si>
    <r>
      <t xml:space="preserve">Percentage achieving the English Baccalaureate (9-5 grades in English and maths) </t>
    </r>
    <r>
      <rPr>
        <vertAlign val="superscript"/>
        <sz val="9"/>
        <color theme="1"/>
        <rFont val="Arial"/>
        <family val="2"/>
      </rPr>
      <t>(8)</t>
    </r>
  </si>
  <si>
    <r>
      <t>All pupils</t>
    </r>
    <r>
      <rPr>
        <vertAlign val="superscript"/>
        <sz val="9"/>
        <rFont val="Arial"/>
        <family val="2"/>
      </rPr>
      <t>(9)</t>
    </r>
  </si>
  <si>
    <r>
      <t xml:space="preserve">Percentage achieving the English Baccalaureate (9-4 grades in English and maths) </t>
    </r>
    <r>
      <rPr>
        <vertAlign val="superscript"/>
        <sz val="9"/>
        <color theme="1"/>
        <rFont val="Arial"/>
        <family val="2"/>
      </rPr>
      <t>(8)</t>
    </r>
  </si>
  <si>
    <r>
      <t>England</t>
    </r>
    <r>
      <rPr>
        <b/>
        <vertAlign val="superscript"/>
        <sz val="9"/>
        <rFont val="Arial"/>
        <family val="2"/>
      </rPr>
      <t>10</t>
    </r>
  </si>
  <si>
    <t>Average Attainment 8 score per pupil (5)</t>
  </si>
  <si>
    <r>
      <t>Disadvantaged pupils</t>
    </r>
    <r>
      <rPr>
        <vertAlign val="superscript"/>
        <sz val="9"/>
        <rFont val="Arial"/>
        <family val="2"/>
      </rPr>
      <t>(1)</t>
    </r>
  </si>
  <si>
    <r>
      <t>All other pupils</t>
    </r>
    <r>
      <rPr>
        <vertAlign val="superscript"/>
        <sz val="9"/>
        <rFont val="Arial"/>
        <family val="2"/>
      </rPr>
      <t>(9)</t>
    </r>
  </si>
  <si>
    <r>
      <t>All other pupils</t>
    </r>
    <r>
      <rPr>
        <vertAlign val="superscript"/>
        <sz val="9"/>
        <rFont val="Arial"/>
        <family val="2"/>
      </rPr>
      <t>(8)</t>
    </r>
  </si>
  <si>
    <r>
      <t>All pupils</t>
    </r>
    <r>
      <rPr>
        <vertAlign val="superscript"/>
        <sz val="9"/>
        <rFont val="Arial"/>
        <family val="2"/>
      </rPr>
      <t>(8)</t>
    </r>
  </si>
  <si>
    <t>Table LA8: GCSE and equivalent entries and achievements of pupils at the end of key stage 4 by ethnicity for each local authority and region</t>
  </si>
  <si>
    <t>Table LA8</t>
  </si>
  <si>
    <t>Table LA9: GCSE and equivalent entries and achievements of pupils at the end of key stage 4 by English as a first language for each local authority and region</t>
  </si>
  <si>
    <t>Table LA10: GCSE and equivalent entries and achievements of pupils at the end of key stage 4 by free school meal eligibility for each local authority and region</t>
  </si>
  <si>
    <r>
      <t>Table LA11: GCSE and equivalent entries and achievements of pupils at the end of key stage 4 by disadvantage</t>
    </r>
    <r>
      <rPr>
        <b/>
        <vertAlign val="superscript"/>
        <sz val="9"/>
        <rFont val="Arial"/>
        <family val="2"/>
      </rPr>
      <t>1</t>
    </r>
    <r>
      <rPr>
        <b/>
        <sz val="9"/>
        <rFont val="Arial"/>
        <family val="2"/>
      </rPr>
      <t xml:space="preserve"> for each local authority and region</t>
    </r>
  </si>
  <si>
    <r>
      <t>Table LA12: GCSE and equivalent entries and achievements of pupils at the end of key stage 4 by SEN provision</t>
    </r>
    <r>
      <rPr>
        <b/>
        <vertAlign val="superscript"/>
        <sz val="9"/>
        <rFont val="Arial"/>
        <family val="2"/>
      </rPr>
      <t>1</t>
    </r>
    <r>
      <rPr>
        <b/>
        <sz val="9"/>
        <rFont val="Arial"/>
        <family val="2"/>
      </rPr>
      <t xml:space="preserve"> for each local authority and region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</si>
</sst>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General_)"/>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9"/>
      <name val="Arial"/>
      <family val="2"/>
    </font>
    <font>
      <b/>
      <sz val="9"/>
      <name val="Arial"/>
      <family val="2"/>
    </font>
    <font>
      <b/>
      <sz val="10"/>
      <name val="Arial"/>
      <family val="2"/>
    </font>
    <font>
      <b/>
      <u/>
      <sz val="10"/>
      <name val="Arial"/>
      <family val="2"/>
    </font>
    <font>
      <b/>
      <i/>
      <sz val="10"/>
      <name val="Arial"/>
      <family val="2"/>
    </font>
    <font>
      <b/>
      <sz val="10"/>
      <color rgb="FFFF0000"/>
      <name val="Arial"/>
      <family val="2"/>
    </font>
    <font>
      <sz val="12"/>
      <color theme="1"/>
      <name val="Arial"/>
      <family val="2"/>
    </font>
    <font>
      <sz val="20"/>
      <name val="Arial"/>
      <family val="2"/>
    </font>
    <font>
      <b/>
      <sz val="11"/>
      <name val="Arial"/>
      <family val="2"/>
    </font>
    <font>
      <sz val="10"/>
      <color rgb="FF000000"/>
      <name val="Arial"/>
      <family val="2"/>
    </font>
    <font>
      <u/>
      <sz val="12"/>
      <color theme="10"/>
      <name val="Arial"/>
      <family val="2"/>
    </font>
    <font>
      <b/>
      <sz val="9"/>
      <color rgb="FFFF0000"/>
      <name val="Arial"/>
      <family val="2"/>
    </font>
    <font>
      <sz val="12"/>
      <name val="Arial"/>
      <family val="2"/>
    </font>
    <font>
      <b/>
      <sz val="12"/>
      <name val="Arial"/>
      <family val="2"/>
    </font>
    <font>
      <sz val="11"/>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i/>
      <sz val="9"/>
      <name val="Arial"/>
      <family val="2"/>
    </font>
    <font>
      <b/>
      <sz val="9"/>
      <color theme="0"/>
      <name val="Arial"/>
      <family val="2"/>
    </font>
    <font>
      <b/>
      <i/>
      <sz val="9"/>
      <name val="Arial"/>
      <family val="2"/>
    </font>
    <font>
      <sz val="9"/>
      <color indexed="57"/>
      <name val="Arial"/>
      <family val="2"/>
    </font>
    <font>
      <sz val="9"/>
      <color rgb="FFFF0000"/>
      <name val="Arial"/>
      <family val="2"/>
    </font>
    <font>
      <sz val="9"/>
      <color theme="0"/>
      <name val="Arial"/>
      <family val="2"/>
    </font>
    <font>
      <vertAlign val="superscript"/>
      <sz val="9"/>
      <color theme="0"/>
      <name val="Arial"/>
      <family val="2"/>
    </font>
    <font>
      <u/>
      <sz val="9"/>
      <color rgb="FF0000FF"/>
      <name val="Arial"/>
      <family val="2"/>
    </font>
    <font>
      <sz val="9"/>
      <color indexed="21"/>
      <name val="Arial"/>
      <family val="2"/>
    </font>
    <font>
      <u/>
      <sz val="9"/>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indexed="44"/>
        <bgColor indexed="64"/>
      </patternFill>
    </fill>
    <fill>
      <patternFill patternType="solid">
        <fgColor indexed="46"/>
        <bgColor indexed="64"/>
      </patternFill>
    </fill>
    <fill>
      <patternFill patternType="solid">
        <fgColor rgb="FFFFFFFF"/>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auto="1"/>
      </top>
      <bottom/>
      <diagonal/>
    </border>
    <border>
      <left/>
      <right/>
      <top style="thin">
        <color auto="1"/>
      </top>
      <bottom style="thin">
        <color indexed="64"/>
      </bottom>
      <diagonal/>
    </border>
    <border>
      <left style="thin">
        <color theme="0"/>
      </left>
      <right style="thin">
        <color theme="0"/>
      </right>
      <top style="thin">
        <color theme="0"/>
      </top>
      <bottom style="thin">
        <color theme="0"/>
      </bottom>
      <diagonal/>
    </border>
  </borders>
  <cellStyleXfs count="1107">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24" fillId="0" borderId="0"/>
    <xf numFmtId="0" fontId="9" fillId="0" borderId="0"/>
    <xf numFmtId="0" fontId="25" fillId="23" borderId="7" applyNumberFormat="0" applyFont="0" applyAlignment="0" applyProtection="0"/>
    <xf numFmtId="0" fontId="26" fillId="20" borderId="8" applyNumberForma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8" fillId="0" borderId="0"/>
    <xf numFmtId="0" fontId="9" fillId="0" borderId="0"/>
    <xf numFmtId="9" fontId="9"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0" fontId="7" fillId="0" borderId="0"/>
    <xf numFmtId="0" fontId="9" fillId="23" borderId="7" applyNumberFormat="0" applyFont="0" applyAlignment="0" applyProtection="0"/>
    <xf numFmtId="0" fontId="6" fillId="0" borderId="0"/>
    <xf numFmtId="0" fontId="37" fillId="0" borderId="0"/>
    <xf numFmtId="0" fontId="5" fillId="0" borderId="0"/>
    <xf numFmtId="0" fontId="5" fillId="0" borderId="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20"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40" fillId="0" borderId="0" applyNumberFormat="0" applyFont="0" applyBorder="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0" fontId="26"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4" fillId="21" borderId="2" applyNumberFormat="0" applyAlignment="0" applyProtection="0"/>
    <xf numFmtId="44" fontId="9" fillId="0" borderId="0" applyFont="0" applyFill="0" applyBorder="0" applyAlignment="0" applyProtection="0"/>
    <xf numFmtId="44" fontId="9" fillId="0" borderId="0" applyFon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22" fillId="0" borderId="6" applyNumberFormat="0" applyFill="0" applyAlignment="0" applyProtection="0"/>
    <xf numFmtId="0" fontId="23" fillId="22" borderId="0" applyNumberFormat="0" applyBorder="0" applyAlignment="0" applyProtection="0"/>
    <xf numFmtId="0" fontId="9" fillId="0" borderId="0"/>
    <xf numFmtId="0" fontId="9" fillId="0" borderId="0"/>
    <xf numFmtId="0" fontId="9" fillId="0" borderId="0"/>
    <xf numFmtId="0" fontId="27" fillId="0" borderId="0" applyNumberFormat="0" applyFill="0" applyBorder="0" applyAlignment="0" applyProtection="0"/>
    <xf numFmtId="0" fontId="29" fillId="0" borderId="0" applyNumberFormat="0" applyFill="0" applyBorder="0" applyAlignment="0" applyProtection="0"/>
    <xf numFmtId="0" fontId="9" fillId="0" borderId="0"/>
    <xf numFmtId="0" fontId="9" fillId="0" borderId="0"/>
    <xf numFmtId="0" fontId="40" fillId="0" borderId="0" applyNumberFormat="0" applyBorder="0" applyProtection="0"/>
    <xf numFmtId="0" fontId="20"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0" fontId="9" fillId="0" borderId="0"/>
    <xf numFmtId="0" fontId="1" fillId="0" borderId="0"/>
    <xf numFmtId="0" fontId="1" fillId="0" borderId="0"/>
    <xf numFmtId="0" fontId="9" fillId="0" borderId="0"/>
    <xf numFmtId="9" fontId="1" fillId="0" borderId="0" applyFont="0" applyFill="0" applyBorder="0" applyAlignment="0" applyProtection="0"/>
    <xf numFmtId="9" fontId="1" fillId="0" borderId="0" applyFont="0" applyFill="0" applyBorder="0" applyAlignment="0" applyProtection="0"/>
  </cellStyleXfs>
  <cellXfs count="342">
    <xf numFmtId="0" fontId="0" fillId="0" borderId="0" xfId="0"/>
    <xf numFmtId="0" fontId="30" fillId="24" borderId="0" xfId="0" applyFont="1" applyFill="1"/>
    <xf numFmtId="0" fontId="0" fillId="24" borderId="0" xfId="0" applyFill="1"/>
    <xf numFmtId="0" fontId="9" fillId="0" borderId="0" xfId="46" applyFont="1"/>
    <xf numFmtId="0" fontId="38" fillId="25" borderId="0" xfId="46" applyFont="1" applyFill="1"/>
    <xf numFmtId="0" fontId="9" fillId="25" borderId="0" xfId="46" applyFill="1"/>
    <xf numFmtId="0" fontId="9" fillId="25" borderId="0" xfId="46" applyFont="1" applyFill="1"/>
    <xf numFmtId="0" fontId="20" fillId="25" borderId="0" xfId="34" applyFill="1" applyAlignment="1" applyProtection="1"/>
    <xf numFmtId="0" fontId="39" fillId="25" borderId="0" xfId="46" applyFont="1" applyFill="1"/>
    <xf numFmtId="0" fontId="9" fillId="0" borderId="0" xfId="46"/>
    <xf numFmtId="0" fontId="9" fillId="24" borderId="0" xfId="46" applyFill="1"/>
    <xf numFmtId="0" fontId="9" fillId="24" borderId="0" xfId="46" applyFont="1" applyFill="1"/>
    <xf numFmtId="0" fontId="33" fillId="0" borderId="0" xfId="46" applyFont="1" applyAlignment="1">
      <alignment horizontal="left"/>
    </xf>
    <xf numFmtId="0" fontId="34" fillId="24" borderId="0" xfId="46" applyFont="1" applyFill="1"/>
    <xf numFmtId="0" fontId="35" fillId="24" borderId="0" xfId="247" applyFont="1" applyFill="1" applyAlignment="1" applyProtection="1"/>
    <xf numFmtId="0" fontId="9" fillId="24" borderId="0" xfId="247" applyFont="1" applyFill="1" applyAlignment="1" applyProtection="1"/>
    <xf numFmtId="0" fontId="33" fillId="24" borderId="11" xfId="247" applyFont="1" applyFill="1" applyBorder="1" applyAlignment="1" applyProtection="1">
      <alignment horizontal="center" vertical="center"/>
    </xf>
    <xf numFmtId="0" fontId="32" fillId="24" borderId="0" xfId="49" applyFont="1" applyFill="1" applyAlignment="1" applyProtection="1">
      <protection hidden="1"/>
    </xf>
    <xf numFmtId="0" fontId="32" fillId="24" borderId="0" xfId="46" applyFont="1" applyFill="1" applyAlignment="1" applyProtection="1">
      <alignment horizontal="left"/>
      <protection hidden="1"/>
    </xf>
    <xf numFmtId="0" fontId="32" fillId="24" borderId="0" xfId="49" applyFont="1" applyFill="1" applyAlignment="1" applyProtection="1">
      <alignment horizontal="left"/>
      <protection hidden="1"/>
    </xf>
    <xf numFmtId="0" fontId="9" fillId="24" borderId="0" xfId="0" applyFont="1" applyFill="1"/>
    <xf numFmtId="0" fontId="9" fillId="0" borderId="11" xfId="46" applyFont="1" applyBorder="1" applyAlignment="1">
      <alignment vertical="center"/>
    </xf>
    <xf numFmtId="0" fontId="9" fillId="0" borderId="11" xfId="46" applyFont="1" applyBorder="1" applyAlignment="1">
      <alignment horizontal="center" vertical="center"/>
    </xf>
    <xf numFmtId="0" fontId="0" fillId="25" borderId="0" xfId="0" applyFill="1"/>
    <xf numFmtId="0" fontId="20" fillId="0" borderId="11" xfId="34" applyBorder="1" applyAlignment="1" applyProtection="1">
      <alignment vertical="center"/>
    </xf>
    <xf numFmtId="3" fontId="32" fillId="24" borderId="0" xfId="46" applyNumberFormat="1" applyFont="1" applyFill="1" applyBorder="1" applyAlignment="1" applyProtection="1">
      <protection hidden="1"/>
    </xf>
    <xf numFmtId="3" fontId="32" fillId="24" borderId="0" xfId="1093" applyNumberFormat="1" applyFont="1" applyFill="1" applyBorder="1" applyAlignment="1" applyProtection="1">
      <protection hidden="1"/>
    </xf>
    <xf numFmtId="0" fontId="36" fillId="25" borderId="0" xfId="46" applyFont="1" applyFill="1"/>
    <xf numFmtId="3" fontId="32" fillId="24" borderId="0" xfId="1092" applyNumberFormat="1" applyFont="1" applyFill="1" applyBorder="1" applyAlignment="1" applyProtection="1">
      <alignment vertical="top"/>
      <protection hidden="1"/>
    </xf>
    <xf numFmtId="0" fontId="43" fillId="0" borderId="0" xfId="54" applyFont="1" applyFill="1"/>
    <xf numFmtId="0" fontId="44" fillId="0" borderId="0" xfId="54" applyFont="1" applyFill="1"/>
    <xf numFmtId="0" fontId="39" fillId="0" borderId="0" xfId="54" applyFont="1" applyFill="1"/>
    <xf numFmtId="0" fontId="45" fillId="0" borderId="0" xfId="54" applyFont="1" applyFill="1"/>
    <xf numFmtId="0" fontId="46" fillId="24" borderId="0" xfId="46" applyFont="1" applyFill="1" applyProtection="1">
      <protection hidden="1"/>
    </xf>
    <xf numFmtId="0" fontId="47" fillId="28" borderId="0" xfId="54" applyFont="1" applyFill="1" applyAlignment="1">
      <alignment vertical="center"/>
    </xf>
    <xf numFmtId="0" fontId="46" fillId="24" borderId="0" xfId="46" applyFont="1" applyFill="1" applyAlignment="1" applyProtection="1">
      <protection hidden="1"/>
    </xf>
    <xf numFmtId="0" fontId="46" fillId="27" borderId="12" xfId="46" applyFont="1" applyFill="1" applyBorder="1" applyAlignment="1" applyProtection="1">
      <alignment horizontal="left"/>
      <protection hidden="1"/>
    </xf>
    <xf numFmtId="0" fontId="46" fillId="27" borderId="13" xfId="46" applyFont="1" applyFill="1" applyBorder="1" applyAlignment="1" applyProtection="1">
      <alignment horizontal="left"/>
      <protection hidden="1"/>
    </xf>
    <xf numFmtId="0" fontId="46" fillId="27" borderId="14" xfId="46" applyFont="1" applyFill="1" applyBorder="1" applyAlignment="1" applyProtection="1">
      <alignment horizontal="left"/>
      <protection hidden="1"/>
    </xf>
    <xf numFmtId="3" fontId="46" fillId="24" borderId="0" xfId="46" applyNumberFormat="1" applyFont="1" applyFill="1" applyBorder="1" applyAlignment="1" applyProtection="1">
      <protection hidden="1"/>
    </xf>
    <xf numFmtId="0" fontId="46" fillId="26" borderId="15" xfId="46" applyFont="1" applyFill="1" applyBorder="1" applyAlignment="1" applyProtection="1">
      <protection hidden="1"/>
    </xf>
    <xf numFmtId="0" fontId="46" fillId="24" borderId="0" xfId="46" applyFont="1" applyFill="1" applyAlignment="1" applyProtection="1">
      <alignment horizontal="left"/>
      <protection hidden="1"/>
    </xf>
    <xf numFmtId="164" fontId="46" fillId="24" borderId="0" xfId="1087" applyNumberFormat="1" applyFont="1" applyFill="1" applyBorder="1" applyAlignment="1" applyProtection="1">
      <alignment horizontal="left"/>
      <protection hidden="1"/>
    </xf>
    <xf numFmtId="0" fontId="46" fillId="26" borderId="17" xfId="46" applyFont="1" applyFill="1" applyBorder="1" applyAlignment="1" applyProtection="1">
      <protection hidden="1"/>
    </xf>
    <xf numFmtId="0" fontId="42" fillId="24" borderId="0" xfId="46" applyFont="1" applyFill="1" applyProtection="1">
      <protection hidden="1"/>
    </xf>
    <xf numFmtId="0" fontId="46" fillId="24" borderId="10" xfId="46" applyFont="1" applyFill="1" applyBorder="1" applyProtection="1">
      <protection hidden="1"/>
    </xf>
    <xf numFmtId="0" fontId="46" fillId="24" borderId="0" xfId="54" applyFont="1" applyFill="1" applyProtection="1">
      <protection hidden="1"/>
    </xf>
    <xf numFmtId="0" fontId="32" fillId="24" borderId="20" xfId="46" applyFont="1" applyFill="1" applyBorder="1" applyAlignment="1" applyProtection="1">
      <alignment vertical="center"/>
      <protection hidden="1"/>
    </xf>
    <xf numFmtId="1" fontId="50" fillId="24" borderId="0" xfId="46" applyNumberFormat="1" applyFont="1" applyFill="1" applyBorder="1" applyAlignment="1" applyProtection="1">
      <alignment vertical="center"/>
      <protection hidden="1"/>
    </xf>
    <xf numFmtId="1" fontId="32" fillId="24" borderId="0" xfId="46" applyNumberFormat="1" applyFont="1" applyFill="1" applyBorder="1" applyAlignment="1" applyProtection="1">
      <alignment vertical="center"/>
      <protection hidden="1"/>
    </xf>
    <xf numFmtId="1" fontId="46" fillId="24" borderId="21" xfId="46" applyNumberFormat="1" applyFont="1" applyFill="1" applyBorder="1" applyAlignment="1" applyProtection="1">
      <alignment horizontal="center" vertical="center" wrapText="1"/>
      <protection hidden="1"/>
    </xf>
    <xf numFmtId="0" fontId="32" fillId="24" borderId="10" xfId="46" applyFont="1" applyFill="1" applyBorder="1" applyAlignment="1" applyProtection="1">
      <alignment vertical="center"/>
      <protection hidden="1"/>
    </xf>
    <xf numFmtId="0" fontId="50" fillId="24" borderId="0" xfId="46" applyFont="1" applyFill="1" applyBorder="1" applyAlignment="1" applyProtection="1">
      <alignment horizontal="center" vertical="center" wrapText="1"/>
      <protection hidden="1"/>
    </xf>
    <xf numFmtId="0" fontId="50" fillId="24" borderId="0" xfId="46" applyFont="1" applyFill="1" applyBorder="1" applyAlignment="1" applyProtection="1">
      <alignment horizontal="center" vertical="center"/>
      <protection hidden="1"/>
    </xf>
    <xf numFmtId="0" fontId="51" fillId="24" borderId="0" xfId="46" applyFont="1" applyFill="1" applyProtection="1">
      <protection hidden="1"/>
    </xf>
    <xf numFmtId="0" fontId="51" fillId="24" borderId="0" xfId="46" applyNumberFormat="1" applyFont="1" applyFill="1" applyAlignment="1" applyProtection="1">
      <alignment horizontal="left"/>
      <protection hidden="1"/>
    </xf>
    <xf numFmtId="1" fontId="32" fillId="24" borderId="0" xfId="1087" applyNumberFormat="1" applyFont="1" applyFill="1" applyBorder="1" applyProtection="1">
      <protection hidden="1"/>
    </xf>
    <xf numFmtId="3" fontId="32" fillId="24" borderId="0" xfId="54" applyNumberFormat="1" applyFont="1" applyFill="1" applyBorder="1" applyAlignment="1" applyProtection="1">
      <alignment horizontal="right" vertical="center"/>
      <protection hidden="1"/>
    </xf>
    <xf numFmtId="1" fontId="46" fillId="24" borderId="0" xfId="46" applyNumberFormat="1" applyFont="1" applyFill="1" applyBorder="1" applyAlignment="1" applyProtection="1">
      <alignment horizontal="center" wrapText="1"/>
      <protection hidden="1"/>
    </xf>
    <xf numFmtId="165" fontId="32" fillId="24" borderId="0" xfId="54" applyNumberFormat="1" applyFont="1" applyFill="1" applyBorder="1" applyAlignment="1" applyProtection="1">
      <alignment horizontal="right" vertical="center"/>
      <protection hidden="1"/>
    </xf>
    <xf numFmtId="4" fontId="52" fillId="24" borderId="0" xfId="54" applyNumberFormat="1" applyFont="1" applyFill="1" applyBorder="1" applyAlignment="1" applyProtection="1">
      <alignment horizontal="right" vertical="center"/>
      <protection hidden="1"/>
    </xf>
    <xf numFmtId="2" fontId="32" fillId="24" borderId="0" xfId="54" applyNumberFormat="1" applyFont="1" applyFill="1" applyBorder="1" applyAlignment="1" applyProtection="1">
      <alignment horizontal="right" vertical="center"/>
      <protection hidden="1"/>
    </xf>
    <xf numFmtId="0" fontId="32" fillId="24" borderId="0" xfId="46" applyFont="1" applyFill="1" applyProtection="1">
      <protection hidden="1"/>
    </xf>
    <xf numFmtId="1" fontId="32" fillId="24" borderId="0" xfId="46" applyNumberFormat="1" applyFont="1" applyFill="1" applyBorder="1" applyAlignment="1" applyProtection="1">
      <alignment horizontal="left" vertical="center" wrapText="1"/>
      <protection hidden="1"/>
    </xf>
    <xf numFmtId="3" fontId="32" fillId="24" borderId="0" xfId="1076" applyNumberFormat="1" applyFont="1" applyFill="1" applyBorder="1" applyAlignment="1" applyProtection="1">
      <alignment horizontal="right"/>
      <protection hidden="1"/>
    </xf>
    <xf numFmtId="165" fontId="32" fillId="24" borderId="0" xfId="1076" applyNumberFormat="1" applyFont="1" applyFill="1" applyBorder="1" applyAlignment="1" applyProtection="1">
      <alignment horizontal="right"/>
      <protection hidden="1"/>
    </xf>
    <xf numFmtId="4" fontId="52" fillId="24" borderId="0" xfId="1076" applyNumberFormat="1" applyFont="1" applyFill="1" applyBorder="1" applyAlignment="1" applyProtection="1">
      <alignment horizontal="right"/>
      <protection hidden="1"/>
    </xf>
    <xf numFmtId="164" fontId="32" fillId="24" borderId="0" xfId="46" applyNumberFormat="1" applyFont="1" applyFill="1" applyBorder="1" applyAlignment="1" applyProtection="1">
      <alignment horizontal="left"/>
      <protection hidden="1"/>
    </xf>
    <xf numFmtId="3" fontId="46" fillId="24" borderId="0" xfId="1076" applyNumberFormat="1" applyFont="1" applyFill="1" applyBorder="1" applyAlignment="1" applyProtection="1">
      <alignment horizontal="right"/>
      <protection hidden="1"/>
    </xf>
    <xf numFmtId="165" fontId="46" fillId="24" borderId="0" xfId="1076" applyNumberFormat="1" applyFont="1" applyFill="1" applyBorder="1" applyAlignment="1" applyProtection="1">
      <alignment horizontal="right"/>
      <protection hidden="1"/>
    </xf>
    <xf numFmtId="4" fontId="50" fillId="24" borderId="0" xfId="1076" applyNumberFormat="1" applyFont="1" applyFill="1" applyBorder="1" applyAlignment="1" applyProtection="1">
      <alignment horizontal="right"/>
      <protection hidden="1"/>
    </xf>
    <xf numFmtId="0" fontId="46" fillId="24" borderId="0" xfId="54" applyFont="1" applyFill="1" applyAlignment="1" applyProtection="1">
      <alignment horizontal="right"/>
      <protection hidden="1"/>
    </xf>
    <xf numFmtId="164" fontId="46" fillId="24" borderId="0" xfId="46" applyNumberFormat="1" applyFont="1" applyFill="1" applyProtection="1">
      <protection hidden="1"/>
    </xf>
    <xf numFmtId="0" fontId="53" fillId="24" borderId="0" xfId="54" applyFont="1" applyFill="1" applyProtection="1">
      <protection hidden="1"/>
    </xf>
    <xf numFmtId="0" fontId="47" fillId="24" borderId="0" xfId="54" applyFont="1" applyFill="1" applyProtection="1">
      <protection hidden="1"/>
    </xf>
    <xf numFmtId="164" fontId="46" fillId="24" borderId="0" xfId="1087" applyNumberFormat="1" applyFont="1" applyFill="1" applyBorder="1" applyProtection="1">
      <protection hidden="1"/>
    </xf>
    <xf numFmtId="0" fontId="32" fillId="24" borderId="0" xfId="38" applyFont="1" applyFill="1" applyBorder="1" applyAlignment="1" applyProtection="1">
      <alignment vertical="center"/>
      <protection hidden="1"/>
    </xf>
    <xf numFmtId="0" fontId="32" fillId="0" borderId="0" xfId="46" applyFont="1"/>
    <xf numFmtId="164" fontId="32" fillId="24" borderId="0" xfId="1087" applyNumberFormat="1" applyFont="1" applyFill="1" applyBorder="1" applyProtection="1">
      <protection hidden="1"/>
    </xf>
    <xf numFmtId="0" fontId="32" fillId="24" borderId="0" xfId="39" applyFont="1" applyFill="1" applyBorder="1" applyProtection="1">
      <protection hidden="1"/>
    </xf>
    <xf numFmtId="166" fontId="46" fillId="24" borderId="0" xfId="38" applyNumberFormat="1" applyFont="1" applyFill="1" applyBorder="1" applyAlignment="1" applyProtection="1">
      <alignment horizontal="left" vertical="center"/>
      <protection hidden="1"/>
    </xf>
    <xf numFmtId="166" fontId="46" fillId="24" borderId="0" xfId="38" applyNumberFormat="1" applyFont="1" applyFill="1" applyBorder="1" applyAlignment="1" applyProtection="1">
      <alignment horizontal="left"/>
      <protection hidden="1"/>
    </xf>
    <xf numFmtId="0" fontId="46" fillId="24" borderId="0" xfId="38" applyFont="1" applyFill="1" applyBorder="1" applyProtection="1">
      <protection hidden="1"/>
    </xf>
    <xf numFmtId="0" fontId="32" fillId="24" borderId="0" xfId="46" applyFont="1" applyFill="1" applyBorder="1" applyProtection="1">
      <protection hidden="1"/>
    </xf>
    <xf numFmtId="0" fontId="32" fillId="24" borderId="0" xfId="46" applyFont="1" applyFill="1" applyBorder="1" applyAlignment="1" applyProtection="1">
      <alignment horizontal="left"/>
      <protection hidden="1"/>
    </xf>
    <xf numFmtId="0" fontId="46" fillId="24" borderId="0" xfId="46" applyFont="1" applyFill="1" applyBorder="1" applyProtection="1">
      <protection hidden="1"/>
    </xf>
    <xf numFmtId="0" fontId="46" fillId="24" borderId="0" xfId="46" applyFont="1" applyFill="1" applyBorder="1" applyAlignment="1" applyProtection="1">
      <alignment horizontal="left"/>
      <protection hidden="1"/>
    </xf>
    <xf numFmtId="0" fontId="46" fillId="24" borderId="10" xfId="46" applyFont="1" applyFill="1" applyBorder="1" applyAlignment="1" applyProtection="1">
      <alignment horizontal="left"/>
      <protection hidden="1"/>
    </xf>
    <xf numFmtId="164" fontId="46" fillId="24" borderId="10" xfId="1087" applyNumberFormat="1" applyFont="1" applyFill="1" applyBorder="1" applyAlignment="1" applyProtection="1">
      <alignment horizontal="left"/>
      <protection hidden="1"/>
    </xf>
    <xf numFmtId="3" fontId="46" fillId="24" borderId="10" xfId="1076" applyNumberFormat="1" applyFont="1" applyFill="1" applyBorder="1" applyAlignment="1" applyProtection="1">
      <alignment horizontal="right"/>
      <protection hidden="1"/>
    </xf>
    <xf numFmtId="1" fontId="46" fillId="24" borderId="10" xfId="46" applyNumberFormat="1" applyFont="1" applyFill="1" applyBorder="1" applyAlignment="1" applyProtection="1">
      <alignment horizontal="center" wrapText="1"/>
      <protection hidden="1"/>
    </xf>
    <xf numFmtId="165" fontId="46" fillId="24" borderId="10" xfId="1076" applyNumberFormat="1" applyFont="1" applyFill="1" applyBorder="1" applyAlignment="1" applyProtection="1">
      <alignment horizontal="right"/>
      <protection hidden="1"/>
    </xf>
    <xf numFmtId="4" fontId="50" fillId="24" borderId="10" xfId="1076" applyNumberFormat="1" applyFont="1" applyFill="1" applyBorder="1" applyAlignment="1" applyProtection="1">
      <alignment horizontal="right"/>
      <protection hidden="1"/>
    </xf>
    <xf numFmtId="3" fontId="32" fillId="24" borderId="0" xfId="46" applyNumberFormat="1" applyFont="1" applyFill="1" applyBorder="1" applyProtection="1">
      <protection hidden="1"/>
    </xf>
    <xf numFmtId="0" fontId="50" fillId="24" borderId="0" xfId="46" applyFont="1" applyFill="1" applyAlignment="1" applyProtection="1">
      <alignment horizontal="right"/>
      <protection hidden="1"/>
    </xf>
    <xf numFmtId="0" fontId="46" fillId="0" borderId="0" xfId="46" applyFont="1" applyAlignment="1" applyProtection="1">
      <alignment vertical="center"/>
    </xf>
    <xf numFmtId="3" fontId="46" fillId="24" borderId="0" xfId="46" applyNumberFormat="1" applyFont="1" applyFill="1" applyAlignment="1" applyProtection="1">
      <alignment vertical="center" wrapText="1"/>
      <protection hidden="1"/>
    </xf>
    <xf numFmtId="164" fontId="54" fillId="0" borderId="0" xfId="46" applyNumberFormat="1" applyFont="1" applyAlignment="1">
      <alignment vertical="center" wrapText="1"/>
    </xf>
    <xf numFmtId="3" fontId="46" fillId="24" borderId="0" xfId="46" applyNumberFormat="1" applyFont="1" applyFill="1" applyAlignment="1" applyProtection="1">
      <alignment vertical="center"/>
      <protection hidden="1"/>
    </xf>
    <xf numFmtId="3" fontId="46" fillId="25" borderId="0" xfId="46" applyNumberFormat="1" applyFont="1" applyFill="1" applyAlignment="1" applyProtection="1">
      <protection hidden="1"/>
    </xf>
    <xf numFmtId="0" fontId="54" fillId="0" borderId="0" xfId="46" applyFont="1" applyAlignment="1">
      <alignment vertical="center" wrapText="1"/>
    </xf>
    <xf numFmtId="0" fontId="47" fillId="0" borderId="0" xfId="46" applyFont="1" applyAlignment="1">
      <alignment horizontal="left" vertical="center"/>
    </xf>
    <xf numFmtId="0" fontId="46" fillId="0" borderId="0" xfId="46" applyFont="1" applyAlignment="1">
      <alignment horizontal="left" vertical="center"/>
    </xf>
    <xf numFmtId="0" fontId="46" fillId="0" borderId="0" xfId="46" applyFont="1" applyAlignment="1" applyProtection="1">
      <alignment vertical="center" wrapText="1"/>
    </xf>
    <xf numFmtId="3" fontId="46" fillId="24" borderId="0" xfId="46" applyNumberFormat="1" applyFont="1" applyFill="1" applyProtection="1">
      <protection hidden="1"/>
    </xf>
    <xf numFmtId="3" fontId="46" fillId="25" borderId="0" xfId="46" applyNumberFormat="1" applyFont="1" applyFill="1" applyAlignment="1" applyProtection="1">
      <alignment wrapText="1"/>
      <protection hidden="1"/>
    </xf>
    <xf numFmtId="0" fontId="46" fillId="0" borderId="0" xfId="46" applyFont="1" applyAlignment="1">
      <alignment wrapText="1"/>
    </xf>
    <xf numFmtId="0" fontId="47" fillId="0" borderId="0" xfId="46" applyFont="1" applyAlignment="1">
      <alignment wrapText="1"/>
    </xf>
    <xf numFmtId="44" fontId="47" fillId="25" borderId="0" xfId="1076" applyFont="1" applyFill="1" applyBorder="1" applyAlignment="1" applyProtection="1">
      <protection hidden="1"/>
    </xf>
    <xf numFmtId="0" fontId="47" fillId="25" borderId="0" xfId="46" applyFont="1" applyFill="1" applyProtection="1">
      <protection hidden="1"/>
    </xf>
    <xf numFmtId="0" fontId="46" fillId="25" borderId="0" xfId="46" applyFont="1" applyFill="1" applyProtection="1">
      <protection hidden="1"/>
    </xf>
    <xf numFmtId="3" fontId="47" fillId="24" borderId="0" xfId="46" applyNumberFormat="1" applyFont="1" applyFill="1" applyAlignment="1" applyProtection="1">
      <protection hidden="1"/>
    </xf>
    <xf numFmtId="0" fontId="47" fillId="24" borderId="0" xfId="46" applyFont="1" applyFill="1" applyProtection="1">
      <protection hidden="1"/>
    </xf>
    <xf numFmtId="0" fontId="55" fillId="24" borderId="10" xfId="46" applyFont="1" applyFill="1" applyBorder="1" applyProtection="1">
      <protection hidden="1"/>
    </xf>
    <xf numFmtId="0" fontId="55" fillId="24" borderId="0" xfId="46" applyFont="1" applyFill="1" applyProtection="1">
      <protection hidden="1"/>
    </xf>
    <xf numFmtId="0" fontId="51" fillId="24" borderId="0" xfId="54" applyFont="1" applyFill="1" applyProtection="1">
      <protection hidden="1"/>
    </xf>
    <xf numFmtId="0" fontId="55" fillId="28" borderId="0" xfId="54" applyFont="1" applyFill="1" applyAlignment="1">
      <alignment vertical="center"/>
    </xf>
    <xf numFmtId="0" fontId="57" fillId="0" borderId="0" xfId="34" applyFont="1" applyAlignment="1" applyProtection="1">
      <alignment horizontal="left" vertical="center"/>
    </xf>
    <xf numFmtId="0" fontId="43" fillId="0" borderId="0" xfId="1054" applyFont="1" applyFill="1"/>
    <xf numFmtId="1" fontId="46" fillId="24" borderId="0" xfId="46" applyNumberFormat="1" applyFont="1" applyFill="1" applyProtection="1">
      <protection hidden="1"/>
    </xf>
    <xf numFmtId="3" fontId="32" fillId="24" borderId="0" xfId="46" applyNumberFormat="1" applyFont="1" applyFill="1" applyBorder="1" applyAlignment="1" applyProtection="1">
      <alignment vertical="top"/>
      <protection hidden="1"/>
    </xf>
    <xf numFmtId="0" fontId="46" fillId="26" borderId="15" xfId="46" applyFont="1" applyFill="1" applyBorder="1" applyAlignment="1" applyProtection="1">
      <alignment vertical="center"/>
      <protection hidden="1"/>
    </xf>
    <xf numFmtId="0" fontId="46" fillId="26" borderId="0" xfId="46" applyFont="1" applyFill="1" applyBorder="1" applyAlignment="1" applyProtection="1">
      <alignment vertical="center"/>
      <protection hidden="1"/>
    </xf>
    <xf numFmtId="0" fontId="46" fillId="26" borderId="17" xfId="46" applyFont="1" applyFill="1" applyBorder="1" applyProtection="1">
      <protection hidden="1"/>
    </xf>
    <xf numFmtId="0" fontId="46" fillId="26" borderId="18" xfId="46" applyFont="1" applyFill="1" applyBorder="1" applyProtection="1">
      <protection hidden="1"/>
    </xf>
    <xf numFmtId="0" fontId="46" fillId="24" borderId="20" xfId="46" applyFont="1" applyFill="1" applyBorder="1" applyAlignment="1" applyProtection="1">
      <alignment horizontal="center" vertical="center"/>
      <protection hidden="1"/>
    </xf>
    <xf numFmtId="0" fontId="46" fillId="24" borderId="20" xfId="46" applyFont="1" applyFill="1" applyBorder="1" applyProtection="1">
      <protection hidden="1"/>
    </xf>
    <xf numFmtId="0" fontId="50" fillId="24" borderId="0" xfId="46" applyFont="1" applyFill="1" applyProtection="1">
      <protection hidden="1"/>
    </xf>
    <xf numFmtId="1" fontId="46" fillId="24" borderId="10" xfId="46" applyNumberFormat="1" applyFont="1" applyFill="1" applyBorder="1" applyAlignment="1" applyProtection="1">
      <alignment horizontal="center" vertical="center" wrapText="1"/>
      <protection hidden="1"/>
    </xf>
    <xf numFmtId="0" fontId="46" fillId="24" borderId="10" xfId="46" applyFont="1" applyFill="1" applyBorder="1" applyAlignment="1" applyProtection="1">
      <alignment vertical="center" wrapText="1"/>
      <protection hidden="1"/>
    </xf>
    <xf numFmtId="0" fontId="46" fillId="24" borderId="10" xfId="46" applyFont="1" applyFill="1" applyBorder="1" applyAlignment="1" applyProtection="1">
      <alignment horizontal="center" vertical="center" wrapText="1"/>
      <protection hidden="1"/>
    </xf>
    <xf numFmtId="0" fontId="46" fillId="24" borderId="10" xfId="46" applyFont="1" applyFill="1" applyBorder="1" applyAlignment="1" applyProtection="1">
      <alignment horizontal="center" vertical="center"/>
      <protection hidden="1"/>
    </xf>
    <xf numFmtId="1" fontId="32" fillId="24" borderId="0" xfId="46" applyNumberFormat="1" applyFont="1" applyFill="1" applyBorder="1" applyAlignment="1" applyProtection="1">
      <alignment horizontal="center" wrapText="1"/>
      <protection hidden="1"/>
    </xf>
    <xf numFmtId="2" fontId="52" fillId="24" borderId="0" xfId="54" applyNumberFormat="1" applyFont="1" applyFill="1" applyBorder="1" applyAlignment="1" applyProtection="1">
      <alignment horizontal="right" vertical="center"/>
      <protection hidden="1"/>
    </xf>
    <xf numFmtId="2" fontId="50" fillId="24" borderId="0" xfId="46" applyNumberFormat="1" applyFont="1" applyFill="1" applyProtection="1">
      <protection hidden="1"/>
    </xf>
    <xf numFmtId="2" fontId="52" fillId="24" borderId="0" xfId="1076" applyNumberFormat="1" applyFont="1" applyFill="1" applyBorder="1" applyAlignment="1" applyProtection="1">
      <alignment horizontal="right"/>
      <protection hidden="1"/>
    </xf>
    <xf numFmtId="2" fontId="52" fillId="24" borderId="0" xfId="46" applyNumberFormat="1" applyFont="1" applyFill="1" applyBorder="1" applyAlignment="1" applyProtection="1">
      <alignment horizontal="center" wrapText="1"/>
      <protection hidden="1"/>
    </xf>
    <xf numFmtId="2" fontId="50" fillId="24" borderId="0" xfId="1076" applyNumberFormat="1" applyFont="1" applyFill="1" applyBorder="1" applyAlignment="1" applyProtection="1">
      <alignment horizontal="right"/>
      <protection hidden="1"/>
    </xf>
    <xf numFmtId="2" fontId="50" fillId="24" borderId="0" xfId="46" applyNumberFormat="1" applyFont="1" applyFill="1" applyBorder="1" applyAlignment="1" applyProtection="1">
      <alignment horizontal="center" wrapText="1"/>
      <protection hidden="1"/>
    </xf>
    <xf numFmtId="0" fontId="50" fillId="24" borderId="0" xfId="46" applyFont="1" applyFill="1" applyBorder="1" applyProtection="1">
      <protection hidden="1"/>
    </xf>
    <xf numFmtId="0" fontId="58" fillId="24" borderId="0" xfId="46" applyFont="1" applyFill="1" applyProtection="1">
      <protection hidden="1"/>
    </xf>
    <xf numFmtId="0" fontId="52" fillId="24" borderId="0" xfId="46" applyFont="1" applyFill="1" applyBorder="1" applyProtection="1">
      <protection hidden="1"/>
    </xf>
    <xf numFmtId="2" fontId="50" fillId="24" borderId="0" xfId="46" applyNumberFormat="1" applyFont="1" applyFill="1" applyAlignment="1" applyProtection="1">
      <alignment horizontal="right"/>
      <protection hidden="1"/>
    </xf>
    <xf numFmtId="2" fontId="50" fillId="24" borderId="0" xfId="46" applyNumberFormat="1" applyFont="1" applyFill="1" applyBorder="1" applyAlignment="1" applyProtection="1">
      <alignment horizontal="right"/>
      <protection hidden="1"/>
    </xf>
    <xf numFmtId="44" fontId="46" fillId="24" borderId="0" xfId="1076" applyFont="1" applyFill="1" applyBorder="1" applyProtection="1">
      <protection hidden="1"/>
    </xf>
    <xf numFmtId="0" fontId="46" fillId="24" borderId="0" xfId="1076" applyNumberFormat="1" applyFont="1" applyFill="1" applyBorder="1" applyProtection="1">
      <protection hidden="1"/>
    </xf>
    <xf numFmtId="3" fontId="46" fillId="24" borderId="0" xfId="46" applyNumberFormat="1" applyFont="1" applyFill="1" applyBorder="1" applyAlignment="1" applyProtection="1">
      <alignment horizontal="right"/>
      <protection hidden="1"/>
    </xf>
    <xf numFmtId="0" fontId="46" fillId="24" borderId="0" xfId="46" applyFont="1" applyFill="1" applyAlignment="1" applyProtection="1">
      <alignment wrapText="1"/>
      <protection hidden="1"/>
    </xf>
    <xf numFmtId="3" fontId="59" fillId="24" borderId="0" xfId="34" applyNumberFormat="1" applyFont="1" applyFill="1" applyAlignment="1" applyProtection="1">
      <alignment horizontal="left"/>
      <protection hidden="1"/>
    </xf>
    <xf numFmtId="3" fontId="46" fillId="24" borderId="0" xfId="46" applyNumberFormat="1" applyFont="1" applyFill="1" applyAlignment="1" applyProtection="1">
      <alignment horizontal="left"/>
      <protection hidden="1"/>
    </xf>
    <xf numFmtId="0" fontId="46" fillId="25" borderId="0" xfId="46" applyFont="1" applyFill="1" applyAlignment="1">
      <alignment wrapText="1"/>
    </xf>
    <xf numFmtId="1" fontId="46" fillId="24" borderId="0" xfId="46" applyNumberFormat="1" applyFont="1" applyFill="1" applyBorder="1" applyProtection="1">
      <protection hidden="1"/>
    </xf>
    <xf numFmtId="0" fontId="46" fillId="25" borderId="0" xfId="46" applyFont="1" applyFill="1" applyBorder="1" applyProtection="1">
      <protection hidden="1"/>
    </xf>
    <xf numFmtId="0" fontId="59" fillId="0" borderId="0" xfId="34" applyFont="1" applyAlignment="1" applyProtection="1">
      <alignment horizontal="left" vertical="center"/>
    </xf>
    <xf numFmtId="0" fontId="46" fillId="0" borderId="0" xfId="46" applyFont="1" applyAlignment="1" applyProtection="1">
      <alignment horizontal="left" vertical="center"/>
    </xf>
    <xf numFmtId="3" fontId="46" fillId="25" borderId="0" xfId="46" applyNumberFormat="1" applyFont="1" applyFill="1" applyAlignment="1" applyProtection="1">
      <alignment horizontal="left" wrapText="1"/>
      <protection hidden="1"/>
    </xf>
    <xf numFmtId="0" fontId="46" fillId="24" borderId="0" xfId="46" applyFont="1" applyFill="1" applyBorder="1" applyAlignment="1" applyProtection="1">
      <alignment wrapText="1"/>
      <protection hidden="1"/>
    </xf>
    <xf numFmtId="44" fontId="46" fillId="24" borderId="0" xfId="1076" applyFont="1" applyFill="1" applyBorder="1" applyAlignment="1" applyProtection="1">
      <protection hidden="1"/>
    </xf>
    <xf numFmtId="3" fontId="46" fillId="24" borderId="0" xfId="46" applyNumberFormat="1" applyFont="1" applyFill="1" applyAlignment="1" applyProtection="1">
      <protection hidden="1"/>
    </xf>
    <xf numFmtId="0" fontId="46" fillId="24" borderId="0" xfId="49" applyFont="1" applyFill="1" applyProtection="1">
      <protection hidden="1"/>
    </xf>
    <xf numFmtId="0" fontId="46" fillId="24" borderId="0" xfId="49" applyFont="1" applyFill="1" applyAlignment="1" applyProtection="1">
      <protection hidden="1"/>
    </xf>
    <xf numFmtId="0" fontId="46" fillId="27" borderId="12" xfId="49" applyFont="1" applyFill="1" applyBorder="1" applyAlignment="1" applyProtection="1">
      <protection hidden="1"/>
    </xf>
    <xf numFmtId="0" fontId="46" fillId="27" borderId="13" xfId="49" applyFont="1" applyFill="1" applyBorder="1" applyAlignment="1" applyProtection="1">
      <protection hidden="1"/>
    </xf>
    <xf numFmtId="0" fontId="46" fillId="27" borderId="14" xfId="49" applyFont="1" applyFill="1" applyBorder="1" applyAlignment="1" applyProtection="1">
      <protection hidden="1"/>
    </xf>
    <xf numFmtId="0" fontId="46" fillId="26" borderId="17" xfId="49" applyFont="1" applyFill="1" applyBorder="1" applyProtection="1">
      <protection hidden="1"/>
    </xf>
    <xf numFmtId="0" fontId="55" fillId="24" borderId="10" xfId="49" applyFont="1" applyFill="1" applyBorder="1" applyProtection="1">
      <protection hidden="1"/>
    </xf>
    <xf numFmtId="0" fontId="55" fillId="24" borderId="0" xfId="49" applyFont="1" applyFill="1" applyProtection="1">
      <protection hidden="1"/>
    </xf>
    <xf numFmtId="0" fontId="32" fillId="24" borderId="20" xfId="49" applyFont="1" applyFill="1" applyBorder="1" applyAlignment="1" applyProtection="1">
      <alignment vertical="center"/>
      <protection hidden="1"/>
    </xf>
    <xf numFmtId="1" fontId="46" fillId="24" borderId="0" xfId="1093" applyNumberFormat="1" applyFont="1" applyFill="1" applyBorder="1" applyAlignment="1" applyProtection="1">
      <alignment vertical="center"/>
      <protection hidden="1"/>
    </xf>
    <xf numFmtId="1" fontId="32" fillId="24" borderId="0" xfId="1093" applyNumberFormat="1" applyFont="1" applyFill="1" applyBorder="1" applyAlignment="1" applyProtection="1">
      <alignment vertical="center"/>
      <protection hidden="1"/>
    </xf>
    <xf numFmtId="1" fontId="46" fillId="24" borderId="21" xfId="49" applyNumberFormat="1" applyFont="1" applyFill="1" applyBorder="1" applyAlignment="1" applyProtection="1">
      <alignment horizontal="center" vertical="center" wrapText="1"/>
      <protection hidden="1"/>
    </xf>
    <xf numFmtId="0" fontId="32" fillId="24" borderId="10" xfId="49" applyFont="1" applyFill="1" applyBorder="1" applyAlignment="1" applyProtection="1">
      <alignment vertical="center"/>
      <protection hidden="1"/>
    </xf>
    <xf numFmtId="0" fontId="46" fillId="24" borderId="0" xfId="1093" applyFont="1" applyFill="1" applyBorder="1" applyAlignment="1" applyProtection="1">
      <alignment horizontal="center" vertical="center" wrapText="1"/>
      <protection hidden="1"/>
    </xf>
    <xf numFmtId="0" fontId="46" fillId="24" borderId="0" xfId="1093" applyFont="1" applyFill="1" applyBorder="1" applyAlignment="1" applyProtection="1">
      <alignment horizontal="center" vertical="center"/>
      <protection hidden="1"/>
    </xf>
    <xf numFmtId="0" fontId="51" fillId="24" borderId="0" xfId="49" applyFont="1" applyFill="1" applyProtection="1">
      <protection hidden="1"/>
    </xf>
    <xf numFmtId="0" fontId="51" fillId="24" borderId="0" xfId="49" applyNumberFormat="1" applyFont="1" applyFill="1" applyAlignment="1" applyProtection="1">
      <alignment horizontal="left"/>
      <protection hidden="1"/>
    </xf>
    <xf numFmtId="1" fontId="32" fillId="24" borderId="0" xfId="1088" applyNumberFormat="1" applyFont="1" applyFill="1" applyBorder="1" applyProtection="1">
      <protection hidden="1"/>
    </xf>
    <xf numFmtId="4" fontId="32" fillId="24" borderId="0" xfId="54" applyNumberFormat="1" applyFont="1" applyFill="1" applyBorder="1" applyAlignment="1" applyProtection="1">
      <alignment horizontal="right" vertical="center"/>
      <protection hidden="1"/>
    </xf>
    <xf numFmtId="0" fontId="32" fillId="24" borderId="0" xfId="49" applyFont="1" applyFill="1" applyProtection="1">
      <protection hidden="1"/>
    </xf>
    <xf numFmtId="1" fontId="32" fillId="24" borderId="0" xfId="49" applyNumberFormat="1" applyFont="1" applyFill="1" applyBorder="1" applyAlignment="1" applyProtection="1">
      <alignment horizontal="left" vertical="center" wrapText="1"/>
      <protection hidden="1"/>
    </xf>
    <xf numFmtId="4" fontId="32" fillId="24" borderId="0" xfId="1076" applyNumberFormat="1" applyFont="1" applyFill="1" applyBorder="1" applyAlignment="1" applyProtection="1">
      <alignment horizontal="right"/>
      <protection hidden="1"/>
    </xf>
    <xf numFmtId="164" fontId="32" fillId="24" borderId="0" xfId="49" applyNumberFormat="1" applyFont="1" applyFill="1" applyBorder="1" applyAlignment="1" applyProtection="1">
      <alignment horizontal="left"/>
      <protection hidden="1"/>
    </xf>
    <xf numFmtId="1" fontId="46" fillId="24" borderId="0" xfId="49" applyNumberFormat="1" applyFont="1" applyFill="1" applyBorder="1" applyAlignment="1" applyProtection="1">
      <alignment horizontal="center" wrapText="1"/>
      <protection hidden="1"/>
    </xf>
    <xf numFmtId="0" fontId="46" fillId="24" borderId="0" xfId="49" applyFont="1" applyFill="1" applyAlignment="1" applyProtection="1">
      <alignment horizontal="left"/>
      <protection hidden="1"/>
    </xf>
    <xf numFmtId="164" fontId="46" fillId="24" borderId="0" xfId="1088" applyNumberFormat="1" applyFont="1" applyFill="1" applyBorder="1" applyAlignment="1" applyProtection="1">
      <alignment horizontal="left"/>
      <protection hidden="1"/>
    </xf>
    <xf numFmtId="4" fontId="46" fillId="24" borderId="0" xfId="1076" applyNumberFormat="1" applyFont="1" applyFill="1" applyBorder="1" applyAlignment="1" applyProtection="1">
      <alignment horizontal="right"/>
      <protection hidden="1"/>
    </xf>
    <xf numFmtId="0" fontId="58" fillId="24" borderId="0" xfId="49" applyFont="1" applyFill="1" applyProtection="1">
      <protection hidden="1"/>
    </xf>
    <xf numFmtId="164" fontId="46" fillId="24" borderId="0" xfId="1088" applyNumberFormat="1" applyFont="1" applyFill="1" applyBorder="1" applyProtection="1">
      <protection hidden="1"/>
    </xf>
    <xf numFmtId="0" fontId="32" fillId="0" borderId="0" xfId="49" applyFont="1"/>
    <xf numFmtId="164" fontId="32" fillId="24" borderId="0" xfId="1088" applyNumberFormat="1" applyFont="1" applyFill="1" applyBorder="1" applyProtection="1">
      <protection hidden="1"/>
    </xf>
    <xf numFmtId="0" fontId="32" fillId="24" borderId="0" xfId="1089" applyFont="1" applyFill="1" applyBorder="1" applyProtection="1">
      <protection hidden="1"/>
    </xf>
    <xf numFmtId="0" fontId="32" fillId="24" borderId="0" xfId="49" applyFont="1" applyFill="1" applyBorder="1" applyProtection="1">
      <protection hidden="1"/>
    </xf>
    <xf numFmtId="0" fontId="32" fillId="24" borderId="0" xfId="49" applyFont="1" applyFill="1" applyBorder="1" applyAlignment="1" applyProtection="1">
      <alignment horizontal="left"/>
      <protection hidden="1"/>
    </xf>
    <xf numFmtId="0" fontId="46" fillId="24" borderId="0" xfId="49" applyFont="1" applyFill="1" applyBorder="1" applyProtection="1">
      <protection hidden="1"/>
    </xf>
    <xf numFmtId="0" fontId="46" fillId="24" borderId="0" xfId="49" applyFont="1" applyFill="1" applyBorder="1" applyAlignment="1" applyProtection="1">
      <alignment horizontal="left"/>
      <protection hidden="1"/>
    </xf>
    <xf numFmtId="0" fontId="46" fillId="24" borderId="10" xfId="49" applyFont="1" applyFill="1" applyBorder="1" applyProtection="1">
      <protection hidden="1"/>
    </xf>
    <xf numFmtId="0" fontId="46" fillId="24" borderId="10" xfId="49" applyFont="1" applyFill="1" applyBorder="1" applyAlignment="1" applyProtection="1">
      <alignment horizontal="left"/>
      <protection hidden="1"/>
    </xf>
    <xf numFmtId="164" fontId="46" fillId="24" borderId="10" xfId="1088" applyNumberFormat="1" applyFont="1" applyFill="1" applyBorder="1" applyAlignment="1" applyProtection="1">
      <alignment horizontal="left"/>
      <protection hidden="1"/>
    </xf>
    <xf numFmtId="4" fontId="46" fillId="24" borderId="10" xfId="1076" applyNumberFormat="1" applyFont="1" applyFill="1" applyBorder="1" applyAlignment="1" applyProtection="1">
      <alignment horizontal="right"/>
      <protection hidden="1"/>
    </xf>
    <xf numFmtId="0" fontId="46" fillId="25" borderId="0" xfId="49" applyFont="1" applyFill="1" applyBorder="1" applyProtection="1">
      <protection hidden="1"/>
    </xf>
    <xf numFmtId="0" fontId="50" fillId="25" borderId="0" xfId="46" applyFont="1" applyFill="1" applyBorder="1" applyAlignment="1" applyProtection="1">
      <alignment horizontal="right"/>
      <protection hidden="1"/>
    </xf>
    <xf numFmtId="1" fontId="46" fillId="25" borderId="0" xfId="49" applyNumberFormat="1" applyFont="1" applyFill="1" applyBorder="1" applyAlignment="1" applyProtection="1">
      <alignment horizontal="center" wrapText="1"/>
      <protection hidden="1"/>
    </xf>
    <xf numFmtId="0" fontId="47" fillId="25" borderId="0" xfId="49" applyFont="1" applyFill="1" applyBorder="1" applyProtection="1">
      <protection hidden="1"/>
    </xf>
    <xf numFmtId="3" fontId="47" fillId="25" borderId="0" xfId="46" applyNumberFormat="1" applyFont="1" applyFill="1" applyBorder="1" applyAlignment="1" applyProtection="1">
      <alignment wrapText="1"/>
      <protection hidden="1"/>
    </xf>
    <xf numFmtId="0" fontId="57" fillId="25" borderId="0" xfId="34" applyFont="1" applyFill="1" applyBorder="1" applyAlignment="1" applyProtection="1">
      <alignment horizontal="left" vertical="center"/>
    </xf>
    <xf numFmtId="0" fontId="47" fillId="25" borderId="0" xfId="46" applyFont="1" applyFill="1" applyBorder="1" applyAlignment="1">
      <alignment horizontal="left" vertical="center"/>
    </xf>
    <xf numFmtId="3" fontId="47" fillId="25" borderId="0" xfId="46" applyNumberFormat="1" applyFont="1" applyFill="1" applyBorder="1" applyAlignment="1" applyProtection="1">
      <alignment horizontal="left" wrapText="1"/>
      <protection hidden="1"/>
    </xf>
    <xf numFmtId="3" fontId="47" fillId="25" borderId="0" xfId="49" applyNumberFormat="1" applyFont="1" applyFill="1" applyBorder="1" applyAlignment="1" applyProtection="1">
      <alignment wrapText="1"/>
      <protection hidden="1"/>
    </xf>
    <xf numFmtId="3" fontId="46" fillId="24" borderId="0" xfId="49" applyNumberFormat="1" applyFont="1" applyFill="1" applyAlignment="1" applyProtection="1">
      <alignment wrapText="1"/>
      <protection hidden="1"/>
    </xf>
    <xf numFmtId="0" fontId="47" fillId="25" borderId="0" xfId="49" applyFont="1" applyFill="1" applyBorder="1" applyAlignment="1">
      <alignment wrapText="1"/>
    </xf>
    <xf numFmtId="0" fontId="46" fillId="0" borderId="0" xfId="49" applyFont="1" applyAlignment="1">
      <alignment wrapText="1"/>
    </xf>
    <xf numFmtId="0" fontId="46" fillId="25" borderId="0" xfId="49" applyFont="1" applyFill="1" applyAlignment="1">
      <alignment wrapText="1"/>
    </xf>
    <xf numFmtId="3" fontId="46" fillId="24" borderId="0" xfId="49" applyNumberFormat="1" applyFont="1" applyFill="1" applyProtection="1">
      <protection hidden="1"/>
    </xf>
    <xf numFmtId="3" fontId="47" fillId="25" borderId="0" xfId="49" applyNumberFormat="1" applyFont="1" applyFill="1" applyBorder="1" applyAlignment="1" applyProtection="1">
      <protection hidden="1"/>
    </xf>
    <xf numFmtId="0" fontId="46" fillId="26" borderId="15" xfId="49" applyFont="1" applyFill="1" applyBorder="1" applyAlignment="1" applyProtection="1">
      <alignment vertical="center"/>
      <protection hidden="1"/>
    </xf>
    <xf numFmtId="0" fontId="46" fillId="24" borderId="20" xfId="49" applyFont="1" applyFill="1" applyBorder="1" applyAlignment="1" applyProtection="1">
      <alignment vertical="center"/>
      <protection hidden="1"/>
    </xf>
    <xf numFmtId="1" fontId="46" fillId="24" borderId="0" xfId="46" applyNumberFormat="1" applyFont="1" applyFill="1" applyBorder="1" applyAlignment="1" applyProtection="1">
      <alignment vertical="center"/>
      <protection hidden="1"/>
    </xf>
    <xf numFmtId="0" fontId="46" fillId="24" borderId="0" xfId="46" applyFont="1" applyFill="1" applyBorder="1" applyAlignment="1" applyProtection="1">
      <alignment horizontal="center" vertical="center" wrapText="1"/>
      <protection hidden="1"/>
    </xf>
    <xf numFmtId="0" fontId="46" fillId="24" borderId="0" xfId="46" applyFont="1" applyFill="1" applyBorder="1" applyAlignment="1" applyProtection="1">
      <alignment horizontal="center" vertical="center"/>
      <protection hidden="1"/>
    </xf>
    <xf numFmtId="165" fontId="46" fillId="24" borderId="0" xfId="54" applyNumberFormat="1" applyFont="1" applyFill="1" applyBorder="1" applyAlignment="1" applyProtection="1">
      <alignment horizontal="right" vertical="center"/>
      <protection hidden="1"/>
    </xf>
    <xf numFmtId="165" fontId="46" fillId="24" borderId="10" xfId="54" applyNumberFormat="1" applyFont="1" applyFill="1" applyBorder="1" applyAlignment="1" applyProtection="1">
      <alignment horizontal="right" vertical="center"/>
      <protection hidden="1"/>
    </xf>
    <xf numFmtId="3" fontId="46" fillId="24" borderId="0" xfId="49" applyNumberFormat="1" applyFont="1" applyFill="1" applyAlignment="1" applyProtection="1">
      <protection hidden="1"/>
    </xf>
    <xf numFmtId="0" fontId="46" fillId="26" borderId="17" xfId="46" applyFont="1" applyFill="1" applyBorder="1" applyAlignment="1" applyProtection="1">
      <alignment vertical="center"/>
      <protection hidden="1"/>
    </xf>
    <xf numFmtId="0" fontId="32" fillId="24" borderId="20" xfId="46" applyFont="1" applyFill="1" applyBorder="1" applyAlignment="1" applyProtection="1">
      <alignment horizontal="center" vertical="center"/>
      <protection hidden="1"/>
    </xf>
    <xf numFmtId="1" fontId="46" fillId="24" borderId="10" xfId="1092" applyNumberFormat="1" applyFont="1" applyFill="1" applyBorder="1" applyAlignment="1" applyProtection="1">
      <alignment horizontal="center" vertical="center" wrapText="1"/>
      <protection hidden="1"/>
    </xf>
    <xf numFmtId="0" fontId="46" fillId="24" borderId="0" xfId="1092" applyFont="1" applyFill="1" applyBorder="1" applyAlignment="1" applyProtection="1">
      <alignment horizontal="center" vertical="center" wrapText="1"/>
      <protection hidden="1"/>
    </xf>
    <xf numFmtId="164" fontId="32" fillId="24" borderId="0" xfId="54" applyNumberFormat="1" applyFont="1" applyFill="1" applyBorder="1" applyAlignment="1" applyProtection="1">
      <alignment horizontal="right" vertical="center"/>
      <protection hidden="1"/>
    </xf>
    <xf numFmtId="0" fontId="32" fillId="24" borderId="22" xfId="46" applyFont="1" applyFill="1" applyBorder="1" applyProtection="1">
      <protection hidden="1"/>
    </xf>
    <xf numFmtId="1" fontId="32" fillId="24" borderId="22" xfId="46" applyNumberFormat="1" applyFont="1" applyFill="1" applyBorder="1" applyAlignment="1" applyProtection="1">
      <alignment horizontal="left" vertical="center" wrapText="1"/>
      <protection hidden="1"/>
    </xf>
    <xf numFmtId="3" fontId="32" fillId="24" borderId="22" xfId="1076" applyNumberFormat="1" applyFont="1" applyFill="1" applyBorder="1" applyAlignment="1" applyProtection="1">
      <alignment horizontal="right"/>
      <protection hidden="1"/>
    </xf>
    <xf numFmtId="165" fontId="32" fillId="24" borderId="22" xfId="1076" applyNumberFormat="1" applyFont="1" applyFill="1" applyBorder="1" applyAlignment="1" applyProtection="1">
      <alignment horizontal="right"/>
      <protection hidden="1"/>
    </xf>
    <xf numFmtId="164" fontId="32" fillId="24" borderId="22" xfId="1076" applyNumberFormat="1" applyFont="1" applyFill="1" applyBorder="1" applyAlignment="1" applyProtection="1">
      <alignment horizontal="right"/>
      <protection hidden="1"/>
    </xf>
    <xf numFmtId="0" fontId="46" fillId="24" borderId="22" xfId="46" applyFont="1" applyFill="1" applyBorder="1" applyProtection="1">
      <protection hidden="1"/>
    </xf>
    <xf numFmtId="2" fontId="46" fillId="24" borderId="22" xfId="46" applyNumberFormat="1" applyFont="1" applyFill="1" applyBorder="1" applyProtection="1">
      <protection hidden="1"/>
    </xf>
    <xf numFmtId="2" fontId="46" fillId="24" borderId="0" xfId="46" applyNumberFormat="1" applyFont="1" applyFill="1" applyProtection="1">
      <protection hidden="1"/>
    </xf>
    <xf numFmtId="2" fontId="32" fillId="24" borderId="0" xfId="46" applyNumberFormat="1" applyFont="1" applyFill="1" applyBorder="1" applyAlignment="1" applyProtection="1">
      <alignment horizontal="left" vertical="center" wrapText="1"/>
      <protection hidden="1"/>
    </xf>
    <xf numFmtId="0" fontId="32" fillId="24" borderId="22" xfId="46" applyFont="1" applyFill="1" applyBorder="1" applyAlignment="1" applyProtection="1">
      <alignment horizontal="left"/>
      <protection hidden="1"/>
    </xf>
    <xf numFmtId="164" fontId="32" fillId="24" borderId="22" xfId="46" applyNumberFormat="1" applyFont="1" applyFill="1" applyBorder="1" applyAlignment="1" applyProtection="1">
      <alignment horizontal="left"/>
      <protection hidden="1"/>
    </xf>
    <xf numFmtId="2" fontId="32" fillId="24" borderId="22" xfId="1076" applyNumberFormat="1" applyFont="1" applyFill="1" applyBorder="1" applyAlignment="1" applyProtection="1">
      <alignment horizontal="right"/>
      <protection hidden="1"/>
    </xf>
    <xf numFmtId="2" fontId="32" fillId="24" borderId="0" xfId="1076" applyNumberFormat="1" applyFont="1" applyFill="1" applyBorder="1" applyAlignment="1" applyProtection="1">
      <alignment horizontal="right"/>
      <protection hidden="1"/>
    </xf>
    <xf numFmtId="0" fontId="46" fillId="24" borderId="22" xfId="46" applyFont="1" applyFill="1" applyBorder="1" applyAlignment="1" applyProtection="1">
      <alignment horizontal="left"/>
      <protection hidden="1"/>
    </xf>
    <xf numFmtId="164" fontId="46" fillId="24" borderId="22" xfId="1087" applyNumberFormat="1" applyFont="1" applyFill="1" applyBorder="1" applyAlignment="1" applyProtection="1">
      <alignment horizontal="left"/>
      <protection hidden="1"/>
    </xf>
    <xf numFmtId="3" fontId="46" fillId="24" borderId="22" xfId="1076" applyNumberFormat="1" applyFont="1" applyFill="1" applyBorder="1" applyAlignment="1" applyProtection="1">
      <alignment horizontal="right"/>
      <protection hidden="1"/>
    </xf>
    <xf numFmtId="165" fontId="46" fillId="24" borderId="22" xfId="1076" applyNumberFormat="1" applyFont="1" applyFill="1" applyBorder="1" applyAlignment="1" applyProtection="1">
      <alignment horizontal="right"/>
      <protection hidden="1"/>
    </xf>
    <xf numFmtId="164" fontId="46" fillId="24" borderId="22" xfId="1076" applyNumberFormat="1" applyFont="1" applyFill="1" applyBorder="1" applyAlignment="1" applyProtection="1">
      <alignment horizontal="right"/>
      <protection hidden="1"/>
    </xf>
    <xf numFmtId="2" fontId="46" fillId="24" borderId="22" xfId="1076" applyNumberFormat="1" applyFont="1" applyFill="1" applyBorder="1" applyAlignment="1" applyProtection="1">
      <alignment horizontal="right"/>
      <protection hidden="1"/>
    </xf>
    <xf numFmtId="2" fontId="46" fillId="24" borderId="0" xfId="1076" applyNumberFormat="1" applyFont="1" applyFill="1" applyBorder="1" applyAlignment="1" applyProtection="1">
      <alignment horizontal="right"/>
      <protection hidden="1"/>
    </xf>
    <xf numFmtId="2" fontId="46" fillId="24" borderId="0" xfId="1087" applyNumberFormat="1" applyFont="1" applyFill="1" applyBorder="1" applyAlignment="1" applyProtection="1">
      <alignment horizontal="left"/>
      <protection hidden="1"/>
    </xf>
    <xf numFmtId="0" fontId="46" fillId="0" borderId="22" xfId="46" applyFont="1" applyFill="1" applyBorder="1" applyProtection="1">
      <protection hidden="1"/>
    </xf>
    <xf numFmtId="164" fontId="46" fillId="24" borderId="0" xfId="46" applyNumberFormat="1" applyFont="1" applyFill="1" applyBorder="1" applyAlignment="1" applyProtection="1">
      <alignment horizontal="left"/>
      <protection hidden="1"/>
    </xf>
    <xf numFmtId="2" fontId="46" fillId="24" borderId="0" xfId="46" applyNumberFormat="1" applyFont="1" applyFill="1" applyBorder="1" applyAlignment="1" applyProtection="1">
      <alignment horizontal="left"/>
      <protection hidden="1"/>
    </xf>
    <xf numFmtId="164" fontId="46" fillId="24" borderId="22" xfId="1087" applyNumberFormat="1" applyFont="1" applyFill="1" applyBorder="1" applyProtection="1">
      <protection hidden="1"/>
    </xf>
    <xf numFmtId="2" fontId="46" fillId="24" borderId="0" xfId="1087" applyNumberFormat="1" applyFont="1" applyFill="1" applyBorder="1" applyProtection="1">
      <protection hidden="1"/>
    </xf>
    <xf numFmtId="2" fontId="32" fillId="24" borderId="0" xfId="46" applyNumberFormat="1" applyFont="1" applyFill="1" applyBorder="1" applyAlignment="1" applyProtection="1">
      <alignment horizontal="left"/>
      <protection hidden="1"/>
    </xf>
    <xf numFmtId="0" fontId="32" fillId="24" borderId="22" xfId="38" applyFont="1" applyFill="1" applyBorder="1" applyAlignment="1" applyProtection="1">
      <alignment vertical="center"/>
      <protection hidden="1"/>
    </xf>
    <xf numFmtId="0" fontId="32" fillId="0" borderId="22" xfId="46" applyFont="1" applyBorder="1"/>
    <xf numFmtId="164" fontId="32" fillId="24" borderId="22" xfId="1087" applyNumberFormat="1" applyFont="1" applyFill="1" applyBorder="1" applyProtection="1">
      <protection hidden="1"/>
    </xf>
    <xf numFmtId="0" fontId="32" fillId="24" borderId="22" xfId="39" applyFont="1" applyFill="1" applyBorder="1" applyProtection="1">
      <protection hidden="1"/>
    </xf>
    <xf numFmtId="2" fontId="32" fillId="24" borderId="0" xfId="38" applyNumberFormat="1" applyFont="1" applyFill="1" applyBorder="1" applyAlignment="1" applyProtection="1">
      <alignment vertical="center"/>
      <protection hidden="1"/>
    </xf>
    <xf numFmtId="166" fontId="46" fillId="24" borderId="22" xfId="38" applyNumberFormat="1" applyFont="1" applyFill="1" applyBorder="1" applyAlignment="1" applyProtection="1">
      <alignment horizontal="left" vertical="center"/>
      <protection hidden="1"/>
    </xf>
    <xf numFmtId="166" fontId="46" fillId="24" borderId="22" xfId="38" applyNumberFormat="1" applyFont="1" applyFill="1" applyBorder="1" applyAlignment="1" applyProtection="1">
      <alignment horizontal="left"/>
      <protection hidden="1"/>
    </xf>
    <xf numFmtId="0" fontId="46" fillId="24" borderId="22" xfId="38" applyFont="1" applyFill="1" applyBorder="1" applyProtection="1">
      <protection hidden="1"/>
    </xf>
    <xf numFmtId="2" fontId="46" fillId="24" borderId="0" xfId="38" applyNumberFormat="1" applyFont="1" applyFill="1" applyBorder="1" applyAlignment="1" applyProtection="1">
      <alignment horizontal="left"/>
      <protection hidden="1"/>
    </xf>
    <xf numFmtId="164" fontId="46" fillId="24" borderId="0" xfId="1076" applyNumberFormat="1" applyFont="1" applyFill="1" applyBorder="1" applyAlignment="1" applyProtection="1">
      <alignment horizontal="right"/>
      <protection hidden="1"/>
    </xf>
    <xf numFmtId="2" fontId="46" fillId="24" borderId="0" xfId="46" applyNumberFormat="1" applyFont="1" applyFill="1" applyAlignment="1" applyProtection="1">
      <alignment horizontal="right"/>
      <protection hidden="1"/>
    </xf>
    <xf numFmtId="2" fontId="46" fillId="24" borderId="0" xfId="46" applyNumberFormat="1" applyFont="1" applyFill="1" applyBorder="1" applyAlignment="1" applyProtection="1">
      <alignment horizontal="right"/>
      <protection hidden="1"/>
    </xf>
    <xf numFmtId="0" fontId="46" fillId="24" borderId="0" xfId="1076" applyNumberFormat="1" applyFont="1" applyFill="1" applyProtection="1">
      <protection hidden="1"/>
    </xf>
    <xf numFmtId="0" fontId="46" fillId="24" borderId="0" xfId="46" applyNumberFormat="1" applyFont="1" applyFill="1" applyProtection="1">
      <protection hidden="1"/>
    </xf>
    <xf numFmtId="3" fontId="46" fillId="24" borderId="0" xfId="1092" applyNumberFormat="1" applyFont="1" applyFill="1" applyAlignment="1" applyProtection="1">
      <alignment vertical="center" wrapText="1"/>
      <protection hidden="1"/>
    </xf>
    <xf numFmtId="0" fontId="59" fillId="0" borderId="22" xfId="34" applyFont="1" applyBorder="1" applyAlignment="1" applyProtection="1">
      <alignment horizontal="left" vertical="center"/>
    </xf>
    <xf numFmtId="0" fontId="46" fillId="0" borderId="22" xfId="46" applyFont="1" applyBorder="1" applyAlignment="1" applyProtection="1">
      <alignment horizontal="left" vertical="center"/>
    </xf>
    <xf numFmtId="3" fontId="46" fillId="24" borderId="22" xfId="46" applyNumberFormat="1" applyFont="1" applyFill="1" applyBorder="1" applyProtection="1">
      <protection hidden="1"/>
    </xf>
    <xf numFmtId="0" fontId="46" fillId="27" borderId="12" xfId="46" applyFont="1" applyFill="1" applyBorder="1" applyAlignment="1" applyProtection="1">
      <alignment horizontal="left"/>
      <protection hidden="1"/>
    </xf>
    <xf numFmtId="0" fontId="46" fillId="27" borderId="13" xfId="46" applyFont="1" applyFill="1" applyBorder="1" applyAlignment="1" applyProtection="1">
      <alignment horizontal="left"/>
      <protection hidden="1"/>
    </xf>
    <xf numFmtId="0" fontId="46" fillId="27" borderId="14" xfId="46" applyFont="1" applyFill="1" applyBorder="1" applyAlignment="1" applyProtection="1">
      <alignment horizontal="left"/>
      <protection hidden="1"/>
    </xf>
    <xf numFmtId="0" fontId="46" fillId="26" borderId="0" xfId="46" applyFont="1" applyFill="1" applyBorder="1" applyAlignment="1" applyProtection="1">
      <alignment horizontal="center" vertical="center" wrapText="1"/>
      <protection locked="0"/>
    </xf>
    <xf numFmtId="0" fontId="46" fillId="26" borderId="16" xfId="46" applyFont="1" applyFill="1" applyBorder="1" applyAlignment="1" applyProtection="1">
      <alignment horizontal="center" vertical="center" wrapText="1"/>
      <protection locked="0"/>
    </xf>
    <xf numFmtId="0" fontId="46" fillId="26" borderId="18" xfId="46" applyFont="1" applyFill="1" applyBorder="1" applyAlignment="1" applyProtection="1">
      <alignment horizontal="center" vertical="center"/>
      <protection locked="0"/>
    </xf>
    <xf numFmtId="0" fontId="46" fillId="26" borderId="19" xfId="46" applyFont="1" applyFill="1" applyBorder="1" applyAlignment="1" applyProtection="1">
      <alignment horizontal="center" vertical="center"/>
      <protection locked="0"/>
    </xf>
    <xf numFmtId="1" fontId="42" fillId="24" borderId="20" xfId="46" applyNumberFormat="1" applyFont="1" applyFill="1" applyBorder="1" applyAlignment="1" applyProtection="1">
      <alignment horizontal="center" vertical="center" wrapText="1"/>
      <protection hidden="1"/>
    </xf>
    <xf numFmtId="1" fontId="42" fillId="24" borderId="10" xfId="46" applyNumberFormat="1" applyFont="1" applyFill="1" applyBorder="1" applyAlignment="1" applyProtection="1">
      <alignment horizontal="center" vertical="center" wrapText="1"/>
      <protection hidden="1"/>
    </xf>
    <xf numFmtId="0" fontId="46" fillId="24" borderId="21" xfId="46" applyFont="1" applyFill="1" applyBorder="1" applyAlignment="1" applyProtection="1">
      <alignment horizontal="center" vertical="center"/>
      <protection hidden="1"/>
    </xf>
    <xf numFmtId="0" fontId="46" fillId="24" borderId="21" xfId="46" applyFont="1" applyFill="1" applyBorder="1" applyAlignment="1" applyProtection="1">
      <alignment horizontal="center" vertical="center" wrapText="1"/>
      <protection hidden="1"/>
    </xf>
    <xf numFmtId="1" fontId="46" fillId="24" borderId="0" xfId="1092" applyNumberFormat="1" applyFont="1" applyFill="1" applyBorder="1" applyAlignment="1" applyProtection="1">
      <alignment horizontal="center" vertical="center"/>
      <protection hidden="1"/>
    </xf>
    <xf numFmtId="0" fontId="46" fillId="0" borderId="22" xfId="46" applyFont="1" applyBorder="1" applyAlignment="1">
      <alignment horizontal="left" vertical="center" wrapText="1"/>
    </xf>
    <xf numFmtId="3" fontId="46" fillId="25" borderId="22" xfId="46" applyNumberFormat="1" applyFont="1" applyFill="1" applyBorder="1" applyAlignment="1" applyProtection="1">
      <alignment horizontal="left" wrapText="1"/>
      <protection hidden="1"/>
    </xf>
    <xf numFmtId="3" fontId="46" fillId="24" borderId="22" xfId="46" applyNumberFormat="1" applyFont="1" applyFill="1" applyBorder="1" applyAlignment="1" applyProtection="1">
      <alignment horizontal="left" wrapText="1"/>
      <protection hidden="1"/>
    </xf>
    <xf numFmtId="0" fontId="46" fillId="0" borderId="22" xfId="46" applyFont="1" applyBorder="1" applyAlignment="1" applyProtection="1">
      <alignment horizontal="left" vertical="center"/>
    </xf>
    <xf numFmtId="3" fontId="46" fillId="24" borderId="22" xfId="1092" applyNumberFormat="1" applyFont="1" applyFill="1" applyBorder="1" applyAlignment="1" applyProtection="1">
      <alignment horizontal="left" vertical="center" wrapText="1"/>
      <protection hidden="1"/>
    </xf>
    <xf numFmtId="3" fontId="46" fillId="24" borderId="22" xfId="1092" applyNumberFormat="1" applyFont="1" applyFill="1" applyBorder="1" applyAlignment="1" applyProtection="1">
      <alignment horizontal="left" vertical="center"/>
      <protection hidden="1"/>
    </xf>
    <xf numFmtId="0" fontId="46" fillId="0" borderId="0" xfId="46" applyFont="1" applyAlignment="1">
      <alignment horizontal="left" vertical="center" wrapText="1"/>
    </xf>
    <xf numFmtId="0" fontId="46" fillId="0" borderId="22" xfId="46" applyFont="1" applyBorder="1" applyAlignment="1" applyProtection="1">
      <alignment horizontal="left" vertical="center" wrapText="1"/>
    </xf>
    <xf numFmtId="1" fontId="50" fillId="24" borderId="0" xfId="46" applyNumberFormat="1" applyFont="1" applyFill="1" applyBorder="1" applyAlignment="1" applyProtection="1">
      <alignment horizontal="center" vertical="center"/>
      <protection hidden="1"/>
    </xf>
    <xf numFmtId="0" fontId="46" fillId="26" borderId="0" xfId="46" applyFont="1" applyFill="1" applyBorder="1" applyAlignment="1" applyProtection="1">
      <alignment horizontal="center"/>
      <protection locked="0"/>
    </xf>
    <xf numFmtId="0" fontId="46" fillId="26" borderId="16" xfId="46" applyFont="1" applyFill="1" applyBorder="1" applyAlignment="1" applyProtection="1">
      <alignment horizontal="center"/>
      <protection locked="0"/>
    </xf>
    <xf numFmtId="0" fontId="46" fillId="26" borderId="18" xfId="46" applyFont="1" applyFill="1" applyBorder="1" applyAlignment="1" applyProtection="1">
      <alignment horizontal="center"/>
      <protection locked="0"/>
    </xf>
    <xf numFmtId="0" fontId="46" fillId="26" borderId="19" xfId="46" applyFont="1" applyFill="1" applyBorder="1" applyAlignment="1" applyProtection="1">
      <alignment horizontal="center"/>
      <protection locked="0"/>
    </xf>
    <xf numFmtId="0" fontId="47" fillId="0" borderId="0" xfId="46" applyFont="1" applyAlignment="1" applyProtection="1">
      <alignment horizontal="left" vertical="center"/>
    </xf>
    <xf numFmtId="0" fontId="32" fillId="24" borderId="20" xfId="46" applyFont="1" applyFill="1" applyBorder="1" applyAlignment="1" applyProtection="1">
      <alignment horizontal="center" vertical="center"/>
      <protection hidden="1"/>
    </xf>
    <xf numFmtId="0" fontId="32" fillId="24" borderId="10" xfId="46" applyFont="1" applyFill="1" applyBorder="1" applyAlignment="1" applyProtection="1">
      <alignment horizontal="center" vertical="center"/>
      <protection hidden="1"/>
    </xf>
    <xf numFmtId="0" fontId="47" fillId="24" borderId="0" xfId="46" applyFont="1" applyFill="1" applyAlignment="1" applyProtection="1">
      <alignment horizontal="left"/>
      <protection hidden="1"/>
    </xf>
    <xf numFmtId="3" fontId="47" fillId="25" borderId="0" xfId="46" applyNumberFormat="1" applyFont="1" applyFill="1" applyAlignment="1" applyProtection="1">
      <alignment horizontal="left" wrapText="1"/>
      <protection hidden="1"/>
    </xf>
    <xf numFmtId="3" fontId="47" fillId="24" borderId="0" xfId="46" applyNumberFormat="1" applyFont="1" applyFill="1" applyAlignment="1" applyProtection="1">
      <alignment horizontal="left" vertical="center" wrapText="1"/>
      <protection hidden="1"/>
    </xf>
    <xf numFmtId="3" fontId="47" fillId="24" borderId="0" xfId="46" applyNumberFormat="1" applyFont="1" applyFill="1" applyAlignment="1" applyProtection="1">
      <alignment horizontal="left" vertical="center"/>
      <protection hidden="1"/>
    </xf>
    <xf numFmtId="0" fontId="47" fillId="0" borderId="0" xfId="46" applyFont="1" applyAlignment="1">
      <alignment horizontal="left" vertical="center" wrapText="1"/>
    </xf>
    <xf numFmtId="0" fontId="47" fillId="0" borderId="0" xfId="46" applyFont="1" applyAlignment="1" applyProtection="1">
      <alignment horizontal="left" vertical="center" wrapText="1"/>
    </xf>
    <xf numFmtId="0" fontId="46" fillId="26" borderId="0" xfId="49" applyFont="1" applyFill="1" applyBorder="1" applyAlignment="1" applyProtection="1">
      <alignment horizontal="center" vertical="center" wrapText="1"/>
      <protection locked="0"/>
    </xf>
    <xf numFmtId="0" fontId="46" fillId="26" borderId="16" xfId="49" applyFont="1" applyFill="1" applyBorder="1" applyAlignment="1" applyProtection="1">
      <alignment horizontal="center" vertical="center" wrapText="1"/>
      <protection locked="0"/>
    </xf>
    <xf numFmtId="0" fontId="46" fillId="26" borderId="18" xfId="49" applyFont="1" applyFill="1" applyBorder="1" applyAlignment="1" applyProtection="1">
      <alignment horizontal="center"/>
      <protection locked="0"/>
    </xf>
    <xf numFmtId="0" fontId="46" fillId="26" borderId="19" xfId="49" applyFont="1" applyFill="1" applyBorder="1" applyAlignment="1" applyProtection="1">
      <alignment horizontal="center"/>
      <protection locked="0"/>
    </xf>
    <xf numFmtId="1" fontId="42" fillId="24" borderId="0" xfId="46" applyNumberFormat="1" applyFont="1" applyFill="1" applyBorder="1" applyAlignment="1" applyProtection="1">
      <alignment horizontal="center" vertical="center" wrapText="1"/>
      <protection hidden="1"/>
    </xf>
    <xf numFmtId="0" fontId="46" fillId="24" borderId="21" xfId="49" applyFont="1" applyFill="1" applyBorder="1" applyAlignment="1" applyProtection="1">
      <alignment horizontal="center" vertical="center" wrapText="1"/>
      <protection hidden="1"/>
    </xf>
    <xf numFmtId="1" fontId="46" fillId="24" borderId="0" xfId="46" applyNumberFormat="1" applyFont="1" applyFill="1" applyBorder="1" applyAlignment="1" applyProtection="1">
      <alignment horizontal="center" vertical="center"/>
      <protection hidden="1"/>
    </xf>
    <xf numFmtId="0" fontId="46" fillId="0" borderId="0" xfId="46" applyFont="1" applyAlignment="1" applyProtection="1">
      <alignment horizontal="left" vertical="center"/>
    </xf>
    <xf numFmtId="3" fontId="46" fillId="24" borderId="0" xfId="46" applyNumberFormat="1" applyFont="1" applyFill="1" applyAlignment="1" applyProtection="1">
      <alignment horizontal="left" vertical="center" wrapText="1"/>
      <protection hidden="1"/>
    </xf>
    <xf numFmtId="3" fontId="46" fillId="24" borderId="0" xfId="46" applyNumberFormat="1" applyFont="1" applyFill="1" applyAlignment="1" applyProtection="1">
      <alignment horizontal="left" vertical="center"/>
      <protection hidden="1"/>
    </xf>
    <xf numFmtId="0" fontId="46" fillId="0" borderId="0" xfId="46" applyFont="1" applyAlignment="1" applyProtection="1">
      <alignment horizontal="left" vertical="center" wrapText="1"/>
    </xf>
    <xf numFmtId="0" fontId="46" fillId="0" borderId="22" xfId="46" applyFont="1" applyFill="1" applyBorder="1" applyAlignment="1" applyProtection="1">
      <alignment horizontal="left" vertical="center" wrapText="1"/>
    </xf>
    <xf numFmtId="0" fontId="46" fillId="0" borderId="22" xfId="46" applyFont="1" applyFill="1" applyBorder="1" applyAlignment="1">
      <alignment horizontal="left" vertical="center" wrapText="1"/>
    </xf>
    <xf numFmtId="3" fontId="46" fillId="24" borderId="0" xfId="49" applyNumberFormat="1" applyFont="1" applyFill="1" applyAlignment="1" applyProtection="1">
      <alignment horizontal="left" vertical="center"/>
      <protection hidden="1"/>
    </xf>
    <xf numFmtId="3" fontId="46" fillId="24" borderId="0" xfId="49" applyNumberFormat="1" applyFont="1" applyFill="1" applyAlignment="1" applyProtection="1">
      <alignment horizontal="left" vertical="center" wrapText="1"/>
      <protection hidden="1"/>
    </xf>
    <xf numFmtId="1" fontId="46" fillId="24" borderId="0" xfId="1093" applyNumberFormat="1" applyFont="1" applyFill="1" applyBorder="1" applyAlignment="1" applyProtection="1">
      <alignment horizontal="center" vertical="center"/>
      <protection hidden="1"/>
    </xf>
    <xf numFmtId="0" fontId="46" fillId="25" borderId="0" xfId="46" applyFont="1" applyFill="1" applyBorder="1" applyAlignment="1" applyProtection="1">
      <alignment horizontal="left" vertical="center" wrapText="1"/>
    </xf>
    <xf numFmtId="0" fontId="46" fillId="25" borderId="0" xfId="46" applyFont="1" applyFill="1" applyBorder="1" applyAlignment="1" applyProtection="1">
      <alignment horizontal="left" vertical="center"/>
    </xf>
    <xf numFmtId="3" fontId="47" fillId="25" borderId="0" xfId="46" applyNumberFormat="1" applyFont="1" applyFill="1" applyBorder="1" applyAlignment="1" applyProtection="1">
      <alignment horizontal="left" vertical="center" wrapText="1"/>
      <protection hidden="1"/>
    </xf>
    <xf numFmtId="3" fontId="47" fillId="25" borderId="0" xfId="1093" applyNumberFormat="1" applyFont="1" applyFill="1" applyBorder="1" applyAlignment="1" applyProtection="1">
      <alignment horizontal="left" vertical="center"/>
      <protection hidden="1"/>
    </xf>
    <xf numFmtId="0" fontId="47" fillId="25" borderId="0" xfId="46" applyFont="1" applyFill="1" applyBorder="1" applyAlignment="1">
      <alignment horizontal="left" vertical="center" wrapText="1"/>
    </xf>
    <xf numFmtId="0" fontId="47" fillId="25" borderId="0" xfId="46" applyFont="1" applyFill="1" applyBorder="1" applyAlignment="1" applyProtection="1">
      <alignment horizontal="left" vertical="center" wrapText="1"/>
    </xf>
    <xf numFmtId="3" fontId="47" fillId="25" borderId="0" xfId="49" applyNumberFormat="1" applyFont="1" applyFill="1" applyBorder="1" applyAlignment="1" applyProtection="1">
      <alignment horizontal="left" wrapText="1"/>
      <protection hidden="1"/>
    </xf>
    <xf numFmtId="1" fontId="46" fillId="24" borderId="21" xfId="46" applyNumberFormat="1" applyFont="1" applyFill="1" applyBorder="1" applyAlignment="1" applyProtection="1">
      <alignment horizontal="center" vertical="center" wrapText="1"/>
      <protection hidden="1"/>
    </xf>
    <xf numFmtId="0" fontId="46" fillId="24" borderId="0" xfId="46" applyFont="1" applyFill="1" applyAlignment="1" applyProtection="1">
      <alignment horizontal="left" wrapText="1"/>
      <protection hidden="1"/>
    </xf>
    <xf numFmtId="0" fontId="46" fillId="24" borderId="0" xfId="46" applyFont="1" applyFill="1" applyBorder="1" applyAlignment="1" applyProtection="1">
      <alignment horizontal="left" wrapText="1"/>
      <protection hidden="1"/>
    </xf>
    <xf numFmtId="3" fontId="46" fillId="25" borderId="0" xfId="46" applyNumberFormat="1" applyFont="1" applyFill="1" applyAlignment="1" applyProtection="1">
      <alignment horizontal="left" wrapText="1"/>
      <protection hidden="1"/>
    </xf>
    <xf numFmtId="0" fontId="46" fillId="27" borderId="12" xfId="49" applyFont="1" applyFill="1" applyBorder="1" applyAlignment="1" applyProtection="1">
      <protection locked="0" hidden="1"/>
    </xf>
    <xf numFmtId="0" fontId="46" fillId="27" borderId="13" xfId="49" applyFont="1" applyFill="1" applyBorder="1" applyAlignment="1" applyProtection="1">
      <protection locked="0" hidden="1"/>
    </xf>
    <xf numFmtId="0" fontId="46" fillId="27" borderId="14" xfId="49" applyFont="1" applyFill="1" applyBorder="1" applyAlignment="1" applyProtection="1">
      <protection locked="0" hidden="1"/>
    </xf>
    <xf numFmtId="0" fontId="46" fillId="26" borderId="15" xfId="49" applyFont="1" applyFill="1" applyBorder="1" applyProtection="1">
      <protection locked="0" hidden="1"/>
    </xf>
    <xf numFmtId="0" fontId="46" fillId="26" borderId="0" xfId="49" applyFont="1" applyFill="1" applyBorder="1" applyAlignment="1" applyProtection="1">
      <alignment horizontal="center" vertical="center" wrapText="1"/>
      <protection locked="0" hidden="1"/>
    </xf>
    <xf numFmtId="0" fontId="46" fillId="26" borderId="16" xfId="49" applyFont="1" applyFill="1" applyBorder="1" applyAlignment="1" applyProtection="1">
      <alignment horizontal="center" vertical="center" wrapText="1"/>
      <protection locked="0" hidden="1"/>
    </xf>
    <xf numFmtId="0" fontId="46" fillId="26" borderId="17" xfId="49" applyFont="1" applyFill="1" applyBorder="1" applyProtection="1">
      <protection locked="0" hidden="1"/>
    </xf>
    <xf numFmtId="0" fontId="46" fillId="26" borderId="18" xfId="49" applyFont="1" applyFill="1" applyBorder="1" applyAlignment="1" applyProtection="1">
      <alignment horizontal="center"/>
      <protection locked="0" hidden="1"/>
    </xf>
    <xf numFmtId="0" fontId="46" fillId="26" borderId="19" xfId="49" applyFont="1" applyFill="1" applyBorder="1" applyAlignment="1" applyProtection="1">
      <alignment horizontal="center"/>
      <protection locked="0" hidden="1"/>
    </xf>
  </cellXfs>
  <cellStyles count="1107">
    <cellStyle name="20% - Accent1" xfId="1" builtinId="30" customBuiltin="1"/>
    <cellStyle name="20% - Accent1 2" xfId="1050"/>
    <cellStyle name="20% - Accent2" xfId="2" builtinId="34" customBuiltin="1"/>
    <cellStyle name="20% - Accent2 2" xfId="1051"/>
    <cellStyle name="20% - Accent3" xfId="3" builtinId="38" customBuiltin="1"/>
    <cellStyle name="20% - Accent3 2" xfId="1052"/>
    <cellStyle name="20% - Accent4" xfId="4" builtinId="42" customBuiltin="1"/>
    <cellStyle name="20% - Accent4 2" xfId="1053"/>
    <cellStyle name="20% - Accent5" xfId="5" builtinId="46" customBuiltin="1"/>
    <cellStyle name="20% - Accent5 2" xfId="1054"/>
    <cellStyle name="20% - Accent6" xfId="6" builtinId="50" customBuiltin="1"/>
    <cellStyle name="20% - Accent6 2" xfId="1055"/>
    <cellStyle name="40% - Accent1" xfId="7" builtinId="31" customBuiltin="1"/>
    <cellStyle name="40% - Accent1 2" xfId="1056"/>
    <cellStyle name="40% - Accent2" xfId="8" builtinId="35" customBuiltin="1"/>
    <cellStyle name="40% - Accent2 2" xfId="1057"/>
    <cellStyle name="40% - Accent3" xfId="9" builtinId="39" customBuiltin="1"/>
    <cellStyle name="40% - Accent3 2" xfId="1058"/>
    <cellStyle name="40% - Accent4" xfId="10" builtinId="43" customBuiltin="1"/>
    <cellStyle name="40% - Accent4 2" xfId="1059"/>
    <cellStyle name="40% - Accent5" xfId="11" builtinId="47" customBuiltin="1"/>
    <cellStyle name="40% - Accent5 2" xfId="1060"/>
    <cellStyle name="40% - Accent6" xfId="12" builtinId="51" customBuiltin="1"/>
    <cellStyle name="40% - Accent6 2" xfId="1061"/>
    <cellStyle name="60% - Accent1" xfId="13" builtinId="32" customBuiltin="1"/>
    <cellStyle name="60% - Accent1 2" xfId="1062"/>
    <cellStyle name="60% - Accent2" xfId="14" builtinId="36" customBuiltin="1"/>
    <cellStyle name="60% - Accent2 2" xfId="1063"/>
    <cellStyle name="60% - Accent3" xfId="15" builtinId="40" customBuiltin="1"/>
    <cellStyle name="60% - Accent3 2" xfId="1064"/>
    <cellStyle name="60% - Accent4" xfId="16" builtinId="44" customBuiltin="1"/>
    <cellStyle name="60% - Accent4 2" xfId="1065"/>
    <cellStyle name="60% - Accent5" xfId="17" builtinId="48" customBuiltin="1"/>
    <cellStyle name="60% - Accent5 2" xfId="1066"/>
    <cellStyle name="60% - Accent6" xfId="18" builtinId="52" customBuiltin="1"/>
    <cellStyle name="60% - Accent6 2" xfId="1067"/>
    <cellStyle name="Accent1" xfId="19" builtinId="29" customBuiltin="1"/>
    <cellStyle name="Accent1 2" xfId="1068"/>
    <cellStyle name="Accent2" xfId="20" builtinId="33" customBuiltin="1"/>
    <cellStyle name="Accent2 2" xfId="1069"/>
    <cellStyle name="Accent3" xfId="21" builtinId="37" customBuiltin="1"/>
    <cellStyle name="Accent3 2" xfId="1070"/>
    <cellStyle name="Accent4" xfId="22" builtinId="41" customBuiltin="1"/>
    <cellStyle name="Accent4 2" xfId="1071"/>
    <cellStyle name="Accent5" xfId="23" builtinId="45" customBuiltin="1"/>
    <cellStyle name="Accent5 2" xfId="1072"/>
    <cellStyle name="Accent6" xfId="24" builtinId="49" customBuiltin="1"/>
    <cellStyle name="Accent6 2" xfId="1073"/>
    <cellStyle name="Bad" xfId="25" builtinId="27" customBuiltin="1"/>
    <cellStyle name="Bad 2" xfId="1074"/>
    <cellStyle name="Calculation" xfId="26" builtinId="22" customBuiltin="1"/>
    <cellStyle name="Calculation 10" xfId="57"/>
    <cellStyle name="Calculation 10 10" xfId="58"/>
    <cellStyle name="Calculation 10 11" xfId="59"/>
    <cellStyle name="Calculation 10 2" xfId="60"/>
    <cellStyle name="Calculation 10 2 2" xfId="61"/>
    <cellStyle name="Calculation 10 3" xfId="62"/>
    <cellStyle name="Calculation 10 3 2" xfId="63"/>
    <cellStyle name="Calculation 10 4" xfId="64"/>
    <cellStyle name="Calculation 10 4 2" xfId="65"/>
    <cellStyle name="Calculation 10 5" xfId="66"/>
    <cellStyle name="Calculation 10 5 2" xfId="67"/>
    <cellStyle name="Calculation 10 6" xfId="68"/>
    <cellStyle name="Calculation 10 6 2" xfId="69"/>
    <cellStyle name="Calculation 10 7" xfId="70"/>
    <cellStyle name="Calculation 10 7 2" xfId="71"/>
    <cellStyle name="Calculation 10 8" xfId="72"/>
    <cellStyle name="Calculation 10 8 2" xfId="73"/>
    <cellStyle name="Calculation 10 9" xfId="74"/>
    <cellStyle name="Calculation 10 9 2" xfId="75"/>
    <cellStyle name="Calculation 11" xfId="76"/>
    <cellStyle name="Calculation 11 10" xfId="77"/>
    <cellStyle name="Calculation 11 2" xfId="78"/>
    <cellStyle name="Calculation 11 2 2" xfId="79"/>
    <cellStyle name="Calculation 11 3" xfId="80"/>
    <cellStyle name="Calculation 11 3 2" xfId="81"/>
    <cellStyle name="Calculation 11 4" xfId="82"/>
    <cellStyle name="Calculation 11 4 2" xfId="83"/>
    <cellStyle name="Calculation 11 5" xfId="84"/>
    <cellStyle name="Calculation 11 5 2" xfId="85"/>
    <cellStyle name="Calculation 11 6" xfId="86"/>
    <cellStyle name="Calculation 11 6 2" xfId="87"/>
    <cellStyle name="Calculation 11 7" xfId="88"/>
    <cellStyle name="Calculation 11 7 2" xfId="89"/>
    <cellStyle name="Calculation 11 8" xfId="90"/>
    <cellStyle name="Calculation 11 8 2" xfId="91"/>
    <cellStyle name="Calculation 11 9" xfId="92"/>
    <cellStyle name="Calculation 12" xfId="93"/>
    <cellStyle name="Calculation 12 2" xfId="94"/>
    <cellStyle name="Calculation 2" xfId="95"/>
    <cellStyle name="Calculation 2 10" xfId="96"/>
    <cellStyle name="Calculation 2 11" xfId="97"/>
    <cellStyle name="Calculation 2 2" xfId="98"/>
    <cellStyle name="Calculation 2 2 2" xfId="99"/>
    <cellStyle name="Calculation 2 3" xfId="100"/>
    <cellStyle name="Calculation 2 3 2" xfId="101"/>
    <cellStyle name="Calculation 2 4" xfId="102"/>
    <cellStyle name="Calculation 2 4 2" xfId="103"/>
    <cellStyle name="Calculation 2 5" xfId="104"/>
    <cellStyle name="Calculation 2 5 2" xfId="105"/>
    <cellStyle name="Calculation 2 6" xfId="106"/>
    <cellStyle name="Calculation 2 6 2" xfId="107"/>
    <cellStyle name="Calculation 2 7" xfId="108"/>
    <cellStyle name="Calculation 2 7 2" xfId="109"/>
    <cellStyle name="Calculation 2 8" xfId="110"/>
    <cellStyle name="Calculation 2 8 2" xfId="111"/>
    <cellStyle name="Calculation 2 9" xfId="112"/>
    <cellStyle name="Calculation 2 9 2" xfId="113"/>
    <cellStyle name="Calculation 3" xfId="114"/>
    <cellStyle name="Calculation 3 10" xfId="115"/>
    <cellStyle name="Calculation 3 11" xfId="116"/>
    <cellStyle name="Calculation 3 2" xfId="117"/>
    <cellStyle name="Calculation 3 2 2" xfId="118"/>
    <cellStyle name="Calculation 3 3" xfId="119"/>
    <cellStyle name="Calculation 3 3 2" xfId="120"/>
    <cellStyle name="Calculation 3 4" xfId="121"/>
    <cellStyle name="Calculation 3 4 2" xfId="122"/>
    <cellStyle name="Calculation 3 5" xfId="123"/>
    <cellStyle name="Calculation 3 5 2" xfId="124"/>
    <cellStyle name="Calculation 3 6" xfId="125"/>
    <cellStyle name="Calculation 3 6 2" xfId="126"/>
    <cellStyle name="Calculation 3 7" xfId="127"/>
    <cellStyle name="Calculation 3 7 2" xfId="128"/>
    <cellStyle name="Calculation 3 8" xfId="129"/>
    <cellStyle name="Calculation 3 8 2" xfId="130"/>
    <cellStyle name="Calculation 3 9" xfId="131"/>
    <cellStyle name="Calculation 3 9 2" xfId="132"/>
    <cellStyle name="Calculation 4" xfId="133"/>
    <cellStyle name="Calculation 4 10" xfId="134"/>
    <cellStyle name="Calculation 4 11" xfId="135"/>
    <cellStyle name="Calculation 4 2" xfId="136"/>
    <cellStyle name="Calculation 4 2 2" xfId="137"/>
    <cellStyle name="Calculation 4 3" xfId="138"/>
    <cellStyle name="Calculation 4 3 2" xfId="139"/>
    <cellStyle name="Calculation 4 4" xfId="140"/>
    <cellStyle name="Calculation 4 4 2" xfId="141"/>
    <cellStyle name="Calculation 4 5" xfId="142"/>
    <cellStyle name="Calculation 4 5 2" xfId="143"/>
    <cellStyle name="Calculation 4 6" xfId="144"/>
    <cellStyle name="Calculation 4 6 2" xfId="145"/>
    <cellStyle name="Calculation 4 7" xfId="146"/>
    <cellStyle name="Calculation 4 7 2" xfId="147"/>
    <cellStyle name="Calculation 4 8" xfId="148"/>
    <cellStyle name="Calculation 4 8 2" xfId="149"/>
    <cellStyle name="Calculation 4 9" xfId="150"/>
    <cellStyle name="Calculation 4 9 2" xfId="151"/>
    <cellStyle name="Calculation 5" xfId="152"/>
    <cellStyle name="Calculation 5 10" xfId="153"/>
    <cellStyle name="Calculation 5 11" xfId="154"/>
    <cellStyle name="Calculation 5 2" xfId="155"/>
    <cellStyle name="Calculation 5 2 2" xfId="156"/>
    <cellStyle name="Calculation 5 3" xfId="157"/>
    <cellStyle name="Calculation 5 3 2" xfId="158"/>
    <cellStyle name="Calculation 5 4" xfId="159"/>
    <cellStyle name="Calculation 5 4 2" xfId="160"/>
    <cellStyle name="Calculation 5 5" xfId="161"/>
    <cellStyle name="Calculation 5 5 2" xfId="162"/>
    <cellStyle name="Calculation 5 6" xfId="163"/>
    <cellStyle name="Calculation 5 6 2" xfId="164"/>
    <cellStyle name="Calculation 5 7" xfId="165"/>
    <cellStyle name="Calculation 5 7 2" xfId="166"/>
    <cellStyle name="Calculation 5 8" xfId="167"/>
    <cellStyle name="Calculation 5 8 2" xfId="168"/>
    <cellStyle name="Calculation 5 9" xfId="169"/>
    <cellStyle name="Calculation 5 9 2" xfId="170"/>
    <cellStyle name="Calculation 6" xfId="171"/>
    <cellStyle name="Calculation 6 10" xfId="172"/>
    <cellStyle name="Calculation 6 11" xfId="173"/>
    <cellStyle name="Calculation 6 2" xfId="174"/>
    <cellStyle name="Calculation 6 2 2" xfId="175"/>
    <cellStyle name="Calculation 6 3" xfId="176"/>
    <cellStyle name="Calculation 6 3 2" xfId="177"/>
    <cellStyle name="Calculation 6 4" xfId="178"/>
    <cellStyle name="Calculation 6 4 2" xfId="179"/>
    <cellStyle name="Calculation 6 5" xfId="180"/>
    <cellStyle name="Calculation 6 5 2" xfId="181"/>
    <cellStyle name="Calculation 6 6" xfId="182"/>
    <cellStyle name="Calculation 6 6 2" xfId="183"/>
    <cellStyle name="Calculation 6 7" xfId="184"/>
    <cellStyle name="Calculation 6 7 2" xfId="185"/>
    <cellStyle name="Calculation 6 8" xfId="186"/>
    <cellStyle name="Calculation 6 8 2" xfId="187"/>
    <cellStyle name="Calculation 6 9" xfId="188"/>
    <cellStyle name="Calculation 6 9 2" xfId="189"/>
    <cellStyle name="Calculation 7" xfId="190"/>
    <cellStyle name="Calculation 7 10" xfId="191"/>
    <cellStyle name="Calculation 7 11" xfId="192"/>
    <cellStyle name="Calculation 7 2" xfId="193"/>
    <cellStyle name="Calculation 7 2 2" xfId="194"/>
    <cellStyle name="Calculation 7 3" xfId="195"/>
    <cellStyle name="Calculation 7 3 2" xfId="196"/>
    <cellStyle name="Calculation 7 4" xfId="197"/>
    <cellStyle name="Calculation 7 4 2" xfId="198"/>
    <cellStyle name="Calculation 7 5" xfId="199"/>
    <cellStyle name="Calculation 7 5 2" xfId="200"/>
    <cellStyle name="Calculation 7 6" xfId="201"/>
    <cellStyle name="Calculation 7 6 2" xfId="202"/>
    <cellStyle name="Calculation 7 7" xfId="203"/>
    <cellStyle name="Calculation 7 7 2" xfId="204"/>
    <cellStyle name="Calculation 7 8" xfId="205"/>
    <cellStyle name="Calculation 7 8 2" xfId="206"/>
    <cellStyle name="Calculation 7 9" xfId="207"/>
    <cellStyle name="Calculation 7 9 2" xfId="208"/>
    <cellStyle name="Calculation 8" xfId="209"/>
    <cellStyle name="Calculation 8 10" xfId="210"/>
    <cellStyle name="Calculation 8 11" xfId="211"/>
    <cellStyle name="Calculation 8 2" xfId="212"/>
    <cellStyle name="Calculation 8 2 2" xfId="213"/>
    <cellStyle name="Calculation 8 3" xfId="214"/>
    <cellStyle name="Calculation 8 3 2" xfId="215"/>
    <cellStyle name="Calculation 8 4" xfId="216"/>
    <cellStyle name="Calculation 8 4 2" xfId="217"/>
    <cellStyle name="Calculation 8 5" xfId="218"/>
    <cellStyle name="Calculation 8 5 2" xfId="219"/>
    <cellStyle name="Calculation 8 6" xfId="220"/>
    <cellStyle name="Calculation 8 6 2" xfId="221"/>
    <cellStyle name="Calculation 8 7" xfId="222"/>
    <cellStyle name="Calculation 8 7 2" xfId="223"/>
    <cellStyle name="Calculation 8 8" xfId="224"/>
    <cellStyle name="Calculation 8 8 2" xfId="225"/>
    <cellStyle name="Calculation 8 9" xfId="226"/>
    <cellStyle name="Calculation 8 9 2" xfId="227"/>
    <cellStyle name="Calculation 9" xfId="228"/>
    <cellStyle name="Calculation 9 10" xfId="229"/>
    <cellStyle name="Calculation 9 11" xfId="230"/>
    <cellStyle name="Calculation 9 2" xfId="231"/>
    <cellStyle name="Calculation 9 2 2" xfId="232"/>
    <cellStyle name="Calculation 9 3" xfId="233"/>
    <cellStyle name="Calculation 9 3 2" xfId="234"/>
    <cellStyle name="Calculation 9 4" xfId="235"/>
    <cellStyle name="Calculation 9 4 2" xfId="236"/>
    <cellStyle name="Calculation 9 5" xfId="237"/>
    <cellStyle name="Calculation 9 5 2" xfId="238"/>
    <cellStyle name="Calculation 9 6" xfId="239"/>
    <cellStyle name="Calculation 9 6 2" xfId="240"/>
    <cellStyle name="Calculation 9 7" xfId="241"/>
    <cellStyle name="Calculation 9 7 2" xfId="242"/>
    <cellStyle name="Calculation 9 8" xfId="243"/>
    <cellStyle name="Calculation 9 8 2" xfId="244"/>
    <cellStyle name="Calculation 9 9" xfId="245"/>
    <cellStyle name="Calculation 9 9 2" xfId="246"/>
    <cellStyle name="Check Cell" xfId="27" builtinId="23" customBuiltin="1"/>
    <cellStyle name="Check Cell 2" xfId="1075"/>
    <cellStyle name="Comma 2" xfId="50"/>
    <cellStyle name="Comma 4" xfId="1096"/>
    <cellStyle name="Comma 4 2" xfId="1097"/>
    <cellStyle name="Currency 2" xfId="1076"/>
    <cellStyle name="Currency 3" xfId="1077"/>
    <cellStyle name="Currency 3 3" xfId="1098"/>
    <cellStyle name="Currency 4" xfId="1099"/>
    <cellStyle name="Currency 5" xfId="1100"/>
    <cellStyle name="Explanatory Text" xfId="28" builtinId="53" customBuiltin="1"/>
    <cellStyle name="Explanatory Text 2" xfId="1078"/>
    <cellStyle name="Good" xfId="29" builtinId="26" customBuiltin="1"/>
    <cellStyle name="Good 2" xfId="1079"/>
    <cellStyle name="Heading 1" xfId="30" builtinId="16" customBuiltin="1"/>
    <cellStyle name="Heading 1 2" xfId="1080"/>
    <cellStyle name="Heading 2" xfId="31" builtinId="17" customBuiltin="1"/>
    <cellStyle name="Heading 2 2" xfId="1081"/>
    <cellStyle name="Heading 3" xfId="32" builtinId="18" customBuiltin="1"/>
    <cellStyle name="Heading 3 2" xfId="1082"/>
    <cellStyle name="Heading 4" xfId="33" builtinId="19" customBuiltin="1"/>
    <cellStyle name="Heading 4 2" xfId="1083"/>
    <cellStyle name="Hyperlink" xfId="34" builtinId="8"/>
    <cellStyle name="Hyperlink 2" xfId="1084"/>
    <cellStyle name="Hyperlink 3" xfId="1095"/>
    <cellStyle name="Hyperlink_SFR33_2009Tablesv2 2" xfId="247"/>
    <cellStyle name="Input" xfId="35" builtinId="20" customBuiltin="1"/>
    <cellStyle name="Input 10" xfId="248"/>
    <cellStyle name="Input 10 10" xfId="249"/>
    <cellStyle name="Input 10 11" xfId="250"/>
    <cellStyle name="Input 10 2" xfId="251"/>
    <cellStyle name="Input 10 2 2" xfId="252"/>
    <cellStyle name="Input 10 3" xfId="253"/>
    <cellStyle name="Input 10 3 2" xfId="254"/>
    <cellStyle name="Input 10 4" xfId="255"/>
    <cellStyle name="Input 10 4 2" xfId="256"/>
    <cellStyle name="Input 10 5" xfId="257"/>
    <cellStyle name="Input 10 5 2" xfId="258"/>
    <cellStyle name="Input 10 6" xfId="259"/>
    <cellStyle name="Input 10 6 2" xfId="260"/>
    <cellStyle name="Input 10 7" xfId="261"/>
    <cellStyle name="Input 10 7 2" xfId="262"/>
    <cellStyle name="Input 10 8" xfId="263"/>
    <cellStyle name="Input 10 8 2" xfId="264"/>
    <cellStyle name="Input 10 9" xfId="265"/>
    <cellStyle name="Input 10 9 2" xfId="266"/>
    <cellStyle name="Input 11" xfId="267"/>
    <cellStyle name="Input 11 10" xfId="268"/>
    <cellStyle name="Input 11 2" xfId="269"/>
    <cellStyle name="Input 11 2 2" xfId="270"/>
    <cellStyle name="Input 11 3" xfId="271"/>
    <cellStyle name="Input 11 3 2" xfId="272"/>
    <cellStyle name="Input 11 4" xfId="273"/>
    <cellStyle name="Input 11 4 2" xfId="274"/>
    <cellStyle name="Input 11 5" xfId="275"/>
    <cellStyle name="Input 11 5 2" xfId="276"/>
    <cellStyle name="Input 11 6" xfId="277"/>
    <cellStyle name="Input 11 6 2" xfId="278"/>
    <cellStyle name="Input 11 7" xfId="279"/>
    <cellStyle name="Input 11 7 2" xfId="280"/>
    <cellStyle name="Input 11 8" xfId="281"/>
    <cellStyle name="Input 11 8 2" xfId="282"/>
    <cellStyle name="Input 11 9" xfId="283"/>
    <cellStyle name="Input 12" xfId="284"/>
    <cellStyle name="Input 12 2" xfId="285"/>
    <cellStyle name="Input 2" xfId="286"/>
    <cellStyle name="Input 2 10" xfId="287"/>
    <cellStyle name="Input 2 11" xfId="288"/>
    <cellStyle name="Input 2 2" xfId="289"/>
    <cellStyle name="Input 2 2 2" xfId="290"/>
    <cellStyle name="Input 2 3" xfId="291"/>
    <cellStyle name="Input 2 3 2" xfId="292"/>
    <cellStyle name="Input 2 4" xfId="293"/>
    <cellStyle name="Input 2 4 2" xfId="294"/>
    <cellStyle name="Input 2 5" xfId="295"/>
    <cellStyle name="Input 2 5 2" xfId="296"/>
    <cellStyle name="Input 2 6" xfId="297"/>
    <cellStyle name="Input 2 6 2" xfId="298"/>
    <cellStyle name="Input 2 7" xfId="299"/>
    <cellStyle name="Input 2 7 2" xfId="300"/>
    <cellStyle name="Input 2 8" xfId="301"/>
    <cellStyle name="Input 2 8 2" xfId="302"/>
    <cellStyle name="Input 2 9" xfId="303"/>
    <cellStyle name="Input 2 9 2" xfId="304"/>
    <cellStyle name="Input 3" xfId="305"/>
    <cellStyle name="Input 3 10" xfId="306"/>
    <cellStyle name="Input 3 11" xfId="307"/>
    <cellStyle name="Input 3 2" xfId="308"/>
    <cellStyle name="Input 3 2 2" xfId="309"/>
    <cellStyle name="Input 3 3" xfId="310"/>
    <cellStyle name="Input 3 3 2" xfId="311"/>
    <cellStyle name="Input 3 4" xfId="312"/>
    <cellStyle name="Input 3 4 2" xfId="313"/>
    <cellStyle name="Input 3 5" xfId="314"/>
    <cellStyle name="Input 3 5 2" xfId="315"/>
    <cellStyle name="Input 3 6" xfId="316"/>
    <cellStyle name="Input 3 6 2" xfId="317"/>
    <cellStyle name="Input 3 7" xfId="318"/>
    <cellStyle name="Input 3 7 2" xfId="319"/>
    <cellStyle name="Input 3 8" xfId="320"/>
    <cellStyle name="Input 3 8 2" xfId="321"/>
    <cellStyle name="Input 3 9" xfId="322"/>
    <cellStyle name="Input 3 9 2" xfId="323"/>
    <cellStyle name="Input 4" xfId="324"/>
    <cellStyle name="Input 4 10" xfId="325"/>
    <cellStyle name="Input 4 11" xfId="326"/>
    <cellStyle name="Input 4 2" xfId="327"/>
    <cellStyle name="Input 4 2 2" xfId="328"/>
    <cellStyle name="Input 4 3" xfId="329"/>
    <cellStyle name="Input 4 3 2" xfId="330"/>
    <cellStyle name="Input 4 4" xfId="331"/>
    <cellStyle name="Input 4 4 2" xfId="332"/>
    <cellStyle name="Input 4 5" xfId="333"/>
    <cellStyle name="Input 4 5 2" xfId="334"/>
    <cellStyle name="Input 4 6" xfId="335"/>
    <cellStyle name="Input 4 6 2" xfId="336"/>
    <cellStyle name="Input 4 7" xfId="337"/>
    <cellStyle name="Input 4 7 2" xfId="338"/>
    <cellStyle name="Input 4 8" xfId="339"/>
    <cellStyle name="Input 4 8 2" xfId="340"/>
    <cellStyle name="Input 4 9" xfId="341"/>
    <cellStyle name="Input 4 9 2" xfId="342"/>
    <cellStyle name="Input 5" xfId="343"/>
    <cellStyle name="Input 5 10" xfId="344"/>
    <cellStyle name="Input 5 11" xfId="345"/>
    <cellStyle name="Input 5 2" xfId="346"/>
    <cellStyle name="Input 5 2 2" xfId="347"/>
    <cellStyle name="Input 5 3" xfId="348"/>
    <cellStyle name="Input 5 3 2" xfId="349"/>
    <cellStyle name="Input 5 4" xfId="350"/>
    <cellStyle name="Input 5 4 2" xfId="351"/>
    <cellStyle name="Input 5 5" xfId="352"/>
    <cellStyle name="Input 5 5 2" xfId="353"/>
    <cellStyle name="Input 5 6" xfId="354"/>
    <cellStyle name="Input 5 6 2" xfId="355"/>
    <cellStyle name="Input 5 7" xfId="356"/>
    <cellStyle name="Input 5 7 2" xfId="357"/>
    <cellStyle name="Input 5 8" xfId="358"/>
    <cellStyle name="Input 5 8 2" xfId="359"/>
    <cellStyle name="Input 5 9" xfId="360"/>
    <cellStyle name="Input 5 9 2" xfId="361"/>
    <cellStyle name="Input 6" xfId="362"/>
    <cellStyle name="Input 6 10" xfId="363"/>
    <cellStyle name="Input 6 11" xfId="364"/>
    <cellStyle name="Input 6 2" xfId="365"/>
    <cellStyle name="Input 6 2 2" xfId="366"/>
    <cellStyle name="Input 6 3" xfId="367"/>
    <cellStyle name="Input 6 3 2" xfId="368"/>
    <cellStyle name="Input 6 4" xfId="369"/>
    <cellStyle name="Input 6 4 2" xfId="370"/>
    <cellStyle name="Input 6 5" xfId="371"/>
    <cellStyle name="Input 6 5 2" xfId="372"/>
    <cellStyle name="Input 6 6" xfId="373"/>
    <cellStyle name="Input 6 6 2" xfId="374"/>
    <cellStyle name="Input 6 7" xfId="375"/>
    <cellStyle name="Input 6 7 2" xfId="376"/>
    <cellStyle name="Input 6 8" xfId="377"/>
    <cellStyle name="Input 6 8 2" xfId="378"/>
    <cellStyle name="Input 6 9" xfId="379"/>
    <cellStyle name="Input 6 9 2" xfId="380"/>
    <cellStyle name="Input 7" xfId="381"/>
    <cellStyle name="Input 7 10" xfId="382"/>
    <cellStyle name="Input 7 11" xfId="383"/>
    <cellStyle name="Input 7 2" xfId="384"/>
    <cellStyle name="Input 7 2 2" xfId="385"/>
    <cellStyle name="Input 7 3" xfId="386"/>
    <cellStyle name="Input 7 3 2" xfId="387"/>
    <cellStyle name="Input 7 4" xfId="388"/>
    <cellStyle name="Input 7 4 2" xfId="389"/>
    <cellStyle name="Input 7 5" xfId="390"/>
    <cellStyle name="Input 7 5 2" xfId="391"/>
    <cellStyle name="Input 7 6" xfId="392"/>
    <cellStyle name="Input 7 6 2" xfId="393"/>
    <cellStyle name="Input 7 7" xfId="394"/>
    <cellStyle name="Input 7 7 2" xfId="395"/>
    <cellStyle name="Input 7 8" xfId="396"/>
    <cellStyle name="Input 7 8 2" xfId="397"/>
    <cellStyle name="Input 7 9" xfId="398"/>
    <cellStyle name="Input 7 9 2" xfId="399"/>
    <cellStyle name="Input 8" xfId="400"/>
    <cellStyle name="Input 8 10" xfId="401"/>
    <cellStyle name="Input 8 11" xfId="402"/>
    <cellStyle name="Input 8 2" xfId="403"/>
    <cellStyle name="Input 8 2 2" xfId="404"/>
    <cellStyle name="Input 8 3" xfId="405"/>
    <cellStyle name="Input 8 3 2" xfId="406"/>
    <cellStyle name="Input 8 4" xfId="407"/>
    <cellStyle name="Input 8 4 2" xfId="408"/>
    <cellStyle name="Input 8 5" xfId="409"/>
    <cellStyle name="Input 8 5 2" xfId="410"/>
    <cellStyle name="Input 8 6" xfId="411"/>
    <cellStyle name="Input 8 6 2" xfId="412"/>
    <cellStyle name="Input 8 7" xfId="413"/>
    <cellStyle name="Input 8 7 2" xfId="414"/>
    <cellStyle name="Input 8 8" xfId="415"/>
    <cellStyle name="Input 8 8 2" xfId="416"/>
    <cellStyle name="Input 8 9" xfId="417"/>
    <cellStyle name="Input 8 9 2" xfId="418"/>
    <cellStyle name="Input 9" xfId="419"/>
    <cellStyle name="Input 9 10" xfId="420"/>
    <cellStyle name="Input 9 11" xfId="421"/>
    <cellStyle name="Input 9 2" xfId="422"/>
    <cellStyle name="Input 9 2 2" xfId="423"/>
    <cellStyle name="Input 9 3" xfId="424"/>
    <cellStyle name="Input 9 3 2" xfId="425"/>
    <cellStyle name="Input 9 4" xfId="426"/>
    <cellStyle name="Input 9 4 2" xfId="427"/>
    <cellStyle name="Input 9 5" xfId="428"/>
    <cellStyle name="Input 9 5 2" xfId="429"/>
    <cellStyle name="Input 9 6" xfId="430"/>
    <cellStyle name="Input 9 6 2" xfId="431"/>
    <cellStyle name="Input 9 7" xfId="432"/>
    <cellStyle name="Input 9 7 2" xfId="433"/>
    <cellStyle name="Input 9 8" xfId="434"/>
    <cellStyle name="Input 9 8 2" xfId="435"/>
    <cellStyle name="Input 9 9" xfId="436"/>
    <cellStyle name="Input 9 9 2" xfId="437"/>
    <cellStyle name="Linked Cell" xfId="36" builtinId="24" customBuiltin="1"/>
    <cellStyle name="Linked Cell 2" xfId="1085"/>
    <cellStyle name="Neutral" xfId="37" builtinId="28" customBuiltin="1"/>
    <cellStyle name="Neutral 2" xfId="1086"/>
    <cellStyle name="Normal" xfId="0" builtinId="0"/>
    <cellStyle name="Normal 2" xfId="45"/>
    <cellStyle name="Normal 2 2" xfId="46"/>
    <cellStyle name="Normal 2 2 2" xfId="438"/>
    <cellStyle name="Normal 2 2 3" xfId="1101"/>
    <cellStyle name="Normal 2 3" xfId="48"/>
    <cellStyle name="Normal 2 3 2" xfId="1094"/>
    <cellStyle name="Normal 2 4" xfId="54"/>
    <cellStyle name="Normal 3" xfId="49"/>
    <cellStyle name="Normal 3 2" xfId="51"/>
    <cellStyle name="Normal 4" xfId="53"/>
    <cellStyle name="Normal 4 2" xfId="55"/>
    <cellStyle name="Normal 4 2 2" xfId="439"/>
    <cellStyle name="Normal 4 2 2 2" xfId="440"/>
    <cellStyle name="Normal 4 2 3" xfId="441"/>
    <cellStyle name="Normal 4 2 4" xfId="442"/>
    <cellStyle name="Normal 4 2 5" xfId="1039"/>
    <cellStyle name="Normal 4 2 6" xfId="1045"/>
    <cellStyle name="Normal 4 3" xfId="443"/>
    <cellStyle name="Normal 4 3 2" xfId="444"/>
    <cellStyle name="Normal 4 3 3" xfId="445"/>
    <cellStyle name="Normal 4 3 4" xfId="1041"/>
    <cellStyle name="Normal 4 3 5" xfId="1047"/>
    <cellStyle name="Normal 4 4" xfId="446"/>
    <cellStyle name="Normal 4 4 2" xfId="447"/>
    <cellStyle name="Normal 4 4 3" xfId="448"/>
    <cellStyle name="Normal 4 5" xfId="449"/>
    <cellStyle name="Normal 4 6" xfId="450"/>
    <cellStyle name="Normal 4 7" xfId="1038"/>
    <cellStyle name="Normal 4 8" xfId="1044"/>
    <cellStyle name="Normal 4 9" xfId="1092"/>
    <cellStyle name="Normal 5" xfId="56"/>
    <cellStyle name="Normal 5 2" xfId="451"/>
    <cellStyle name="Normal 5 2 2" xfId="452"/>
    <cellStyle name="Normal 5 2 3" xfId="453"/>
    <cellStyle name="Normal 5 2 4" xfId="1042"/>
    <cellStyle name="Normal 5 2 5" xfId="1048"/>
    <cellStyle name="Normal 5 3" xfId="454"/>
    <cellStyle name="Normal 5 3 2" xfId="455"/>
    <cellStyle name="Normal 5 3 3" xfId="456"/>
    <cellStyle name="Normal 5 4" xfId="457"/>
    <cellStyle name="Normal 5 5" xfId="458"/>
    <cellStyle name="Normal 5 6" xfId="1040"/>
    <cellStyle name="Normal 5 7" xfId="1046"/>
    <cellStyle name="Normal 6" xfId="459"/>
    <cellStyle name="Normal 6 2" xfId="1102"/>
    <cellStyle name="Normal 7" xfId="1093"/>
    <cellStyle name="Normal 7 2" xfId="1103"/>
    <cellStyle name="Normal 8" xfId="1104"/>
    <cellStyle name="Normal_SB97T19" xfId="38"/>
    <cellStyle name="Normal_tab001" xfId="1087"/>
    <cellStyle name="Normal_tab001 2" xfId="1088"/>
    <cellStyle name="Normal_volume2000" xfId="39"/>
    <cellStyle name="Normal_volume2000 2" xfId="1089"/>
    <cellStyle name="Note" xfId="40" builtinId="10" customBuiltin="1"/>
    <cellStyle name="Note 10" xfId="460"/>
    <cellStyle name="Note 10 10" xfId="461"/>
    <cellStyle name="Note 10 11" xfId="462"/>
    <cellStyle name="Note 10 2" xfId="463"/>
    <cellStyle name="Note 10 2 2" xfId="464"/>
    <cellStyle name="Note 10 3" xfId="465"/>
    <cellStyle name="Note 10 3 2" xfId="466"/>
    <cellStyle name="Note 10 4" xfId="467"/>
    <cellStyle name="Note 10 4 2" xfId="468"/>
    <cellStyle name="Note 10 5" xfId="469"/>
    <cellStyle name="Note 10 5 2" xfId="470"/>
    <cellStyle name="Note 10 6" xfId="471"/>
    <cellStyle name="Note 10 6 2" xfId="472"/>
    <cellStyle name="Note 10 7" xfId="473"/>
    <cellStyle name="Note 10 7 2" xfId="474"/>
    <cellStyle name="Note 10 8" xfId="475"/>
    <cellStyle name="Note 10 8 2" xfId="476"/>
    <cellStyle name="Note 10 9" xfId="477"/>
    <cellStyle name="Note 10 9 2" xfId="478"/>
    <cellStyle name="Note 11" xfId="479"/>
    <cellStyle name="Note 11 10" xfId="480"/>
    <cellStyle name="Note 11 2" xfId="481"/>
    <cellStyle name="Note 11 2 2" xfId="482"/>
    <cellStyle name="Note 11 3" xfId="483"/>
    <cellStyle name="Note 11 3 2" xfId="484"/>
    <cellStyle name="Note 11 4" xfId="485"/>
    <cellStyle name="Note 11 4 2" xfId="486"/>
    <cellStyle name="Note 11 5" xfId="487"/>
    <cellStyle name="Note 11 5 2" xfId="488"/>
    <cellStyle name="Note 11 6" xfId="489"/>
    <cellStyle name="Note 11 6 2" xfId="490"/>
    <cellStyle name="Note 11 7" xfId="491"/>
    <cellStyle name="Note 11 7 2" xfId="492"/>
    <cellStyle name="Note 11 8" xfId="493"/>
    <cellStyle name="Note 11 8 2" xfId="494"/>
    <cellStyle name="Note 11 9" xfId="495"/>
    <cellStyle name="Note 12" xfId="496"/>
    <cellStyle name="Note 12 2" xfId="497"/>
    <cellStyle name="Note 2" xfId="52"/>
    <cellStyle name="Note 2 10" xfId="498"/>
    <cellStyle name="Note 2 11" xfId="499"/>
    <cellStyle name="Note 2 2" xfId="500"/>
    <cellStyle name="Note 2 2 2" xfId="501"/>
    <cellStyle name="Note 2 3" xfId="502"/>
    <cellStyle name="Note 2 3 2" xfId="503"/>
    <cellStyle name="Note 2 4" xfId="504"/>
    <cellStyle name="Note 2 4 2" xfId="505"/>
    <cellStyle name="Note 2 5" xfId="506"/>
    <cellStyle name="Note 2 5 2" xfId="507"/>
    <cellStyle name="Note 2 6" xfId="508"/>
    <cellStyle name="Note 2 6 2" xfId="509"/>
    <cellStyle name="Note 2 7" xfId="510"/>
    <cellStyle name="Note 2 7 2" xfId="511"/>
    <cellStyle name="Note 2 8" xfId="512"/>
    <cellStyle name="Note 2 8 2" xfId="513"/>
    <cellStyle name="Note 2 9" xfId="514"/>
    <cellStyle name="Note 2 9 2" xfId="515"/>
    <cellStyle name="Note 3" xfId="516"/>
    <cellStyle name="Note 3 10" xfId="517"/>
    <cellStyle name="Note 3 11" xfId="518"/>
    <cellStyle name="Note 3 2" xfId="519"/>
    <cellStyle name="Note 3 2 2" xfId="520"/>
    <cellStyle name="Note 3 3" xfId="521"/>
    <cellStyle name="Note 3 3 2" xfId="522"/>
    <cellStyle name="Note 3 4" xfId="523"/>
    <cellStyle name="Note 3 4 2" xfId="524"/>
    <cellStyle name="Note 3 5" xfId="525"/>
    <cellStyle name="Note 3 5 2" xfId="526"/>
    <cellStyle name="Note 3 6" xfId="527"/>
    <cellStyle name="Note 3 6 2" xfId="528"/>
    <cellStyle name="Note 3 7" xfId="529"/>
    <cellStyle name="Note 3 7 2" xfId="530"/>
    <cellStyle name="Note 3 8" xfId="531"/>
    <cellStyle name="Note 3 8 2" xfId="532"/>
    <cellStyle name="Note 3 9" xfId="533"/>
    <cellStyle name="Note 3 9 2" xfId="534"/>
    <cellStyle name="Note 4" xfId="535"/>
    <cellStyle name="Note 4 10" xfId="536"/>
    <cellStyle name="Note 4 11" xfId="537"/>
    <cellStyle name="Note 4 2" xfId="538"/>
    <cellStyle name="Note 4 2 2" xfId="539"/>
    <cellStyle name="Note 4 3" xfId="540"/>
    <cellStyle name="Note 4 3 2" xfId="541"/>
    <cellStyle name="Note 4 4" xfId="542"/>
    <cellStyle name="Note 4 4 2" xfId="543"/>
    <cellStyle name="Note 4 5" xfId="544"/>
    <cellStyle name="Note 4 5 2" xfId="545"/>
    <cellStyle name="Note 4 6" xfId="546"/>
    <cellStyle name="Note 4 6 2" xfId="547"/>
    <cellStyle name="Note 4 7" xfId="548"/>
    <cellStyle name="Note 4 7 2" xfId="549"/>
    <cellStyle name="Note 4 8" xfId="550"/>
    <cellStyle name="Note 4 8 2" xfId="551"/>
    <cellStyle name="Note 4 9" xfId="552"/>
    <cellStyle name="Note 4 9 2" xfId="553"/>
    <cellStyle name="Note 5" xfId="554"/>
    <cellStyle name="Note 5 10" xfId="555"/>
    <cellStyle name="Note 5 11" xfId="556"/>
    <cellStyle name="Note 5 2" xfId="557"/>
    <cellStyle name="Note 5 2 2" xfId="558"/>
    <cellStyle name="Note 5 3" xfId="559"/>
    <cellStyle name="Note 5 3 2" xfId="560"/>
    <cellStyle name="Note 5 4" xfId="561"/>
    <cellStyle name="Note 5 4 2" xfId="562"/>
    <cellStyle name="Note 5 5" xfId="563"/>
    <cellStyle name="Note 5 5 2" xfId="564"/>
    <cellStyle name="Note 5 6" xfId="565"/>
    <cellStyle name="Note 5 6 2" xfId="566"/>
    <cellStyle name="Note 5 7" xfId="567"/>
    <cellStyle name="Note 5 7 2" xfId="568"/>
    <cellStyle name="Note 5 8" xfId="569"/>
    <cellStyle name="Note 5 8 2" xfId="570"/>
    <cellStyle name="Note 5 9" xfId="571"/>
    <cellStyle name="Note 5 9 2" xfId="572"/>
    <cellStyle name="Note 6" xfId="573"/>
    <cellStyle name="Note 6 10" xfId="574"/>
    <cellStyle name="Note 6 11" xfId="575"/>
    <cellStyle name="Note 6 2" xfId="576"/>
    <cellStyle name="Note 6 2 2" xfId="577"/>
    <cellStyle name="Note 6 3" xfId="578"/>
    <cellStyle name="Note 6 3 2" xfId="579"/>
    <cellStyle name="Note 6 4" xfId="580"/>
    <cellStyle name="Note 6 4 2" xfId="581"/>
    <cellStyle name="Note 6 5" xfId="582"/>
    <cellStyle name="Note 6 5 2" xfId="583"/>
    <cellStyle name="Note 6 6" xfId="584"/>
    <cellStyle name="Note 6 6 2" xfId="585"/>
    <cellStyle name="Note 6 7" xfId="586"/>
    <cellStyle name="Note 6 7 2" xfId="587"/>
    <cellStyle name="Note 6 8" xfId="588"/>
    <cellStyle name="Note 6 8 2" xfId="589"/>
    <cellStyle name="Note 6 9" xfId="590"/>
    <cellStyle name="Note 6 9 2" xfId="591"/>
    <cellStyle name="Note 7" xfId="592"/>
    <cellStyle name="Note 7 10" xfId="593"/>
    <cellStyle name="Note 7 11" xfId="594"/>
    <cellStyle name="Note 7 2" xfId="595"/>
    <cellStyle name="Note 7 2 2" xfId="596"/>
    <cellStyle name="Note 7 3" xfId="597"/>
    <cellStyle name="Note 7 3 2" xfId="598"/>
    <cellStyle name="Note 7 4" xfId="599"/>
    <cellStyle name="Note 7 4 2" xfId="600"/>
    <cellStyle name="Note 7 5" xfId="601"/>
    <cellStyle name="Note 7 5 2" xfId="602"/>
    <cellStyle name="Note 7 6" xfId="603"/>
    <cellStyle name="Note 7 6 2" xfId="604"/>
    <cellStyle name="Note 7 7" xfId="605"/>
    <cellStyle name="Note 7 7 2" xfId="606"/>
    <cellStyle name="Note 7 8" xfId="607"/>
    <cellStyle name="Note 7 8 2" xfId="608"/>
    <cellStyle name="Note 7 9" xfId="609"/>
    <cellStyle name="Note 7 9 2" xfId="610"/>
    <cellStyle name="Note 8" xfId="611"/>
    <cellStyle name="Note 8 10" xfId="612"/>
    <cellStyle name="Note 8 11" xfId="613"/>
    <cellStyle name="Note 8 2" xfId="614"/>
    <cellStyle name="Note 8 2 2" xfId="615"/>
    <cellStyle name="Note 8 3" xfId="616"/>
    <cellStyle name="Note 8 3 2" xfId="617"/>
    <cellStyle name="Note 8 4" xfId="618"/>
    <cellStyle name="Note 8 4 2" xfId="619"/>
    <cellStyle name="Note 8 5" xfId="620"/>
    <cellStyle name="Note 8 5 2" xfId="621"/>
    <cellStyle name="Note 8 6" xfId="622"/>
    <cellStyle name="Note 8 6 2" xfId="623"/>
    <cellStyle name="Note 8 7" xfId="624"/>
    <cellStyle name="Note 8 7 2" xfId="625"/>
    <cellStyle name="Note 8 8" xfId="626"/>
    <cellStyle name="Note 8 8 2" xfId="627"/>
    <cellStyle name="Note 8 9" xfId="628"/>
    <cellStyle name="Note 8 9 2" xfId="629"/>
    <cellStyle name="Note 9" xfId="630"/>
    <cellStyle name="Note 9 10" xfId="631"/>
    <cellStyle name="Note 9 11" xfId="632"/>
    <cellStyle name="Note 9 2" xfId="633"/>
    <cellStyle name="Note 9 2 2" xfId="634"/>
    <cellStyle name="Note 9 3" xfId="635"/>
    <cellStyle name="Note 9 3 2" xfId="636"/>
    <cellStyle name="Note 9 4" xfId="637"/>
    <cellStyle name="Note 9 4 2" xfId="638"/>
    <cellStyle name="Note 9 5" xfId="639"/>
    <cellStyle name="Note 9 5 2" xfId="640"/>
    <cellStyle name="Note 9 6" xfId="641"/>
    <cellStyle name="Note 9 6 2" xfId="642"/>
    <cellStyle name="Note 9 7" xfId="643"/>
    <cellStyle name="Note 9 7 2" xfId="644"/>
    <cellStyle name="Note 9 8" xfId="645"/>
    <cellStyle name="Note 9 8 2" xfId="646"/>
    <cellStyle name="Note 9 9" xfId="647"/>
    <cellStyle name="Note 9 9 2" xfId="648"/>
    <cellStyle name="Output" xfId="41" builtinId="21" customBuiltin="1"/>
    <cellStyle name="Output 10" xfId="649"/>
    <cellStyle name="Output 10 10" xfId="650"/>
    <cellStyle name="Output 10 11" xfId="651"/>
    <cellStyle name="Output 10 2" xfId="652"/>
    <cellStyle name="Output 10 2 2" xfId="653"/>
    <cellStyle name="Output 10 3" xfId="654"/>
    <cellStyle name="Output 10 3 2" xfId="655"/>
    <cellStyle name="Output 10 4" xfId="656"/>
    <cellStyle name="Output 10 4 2" xfId="657"/>
    <cellStyle name="Output 10 5" xfId="658"/>
    <cellStyle name="Output 10 5 2" xfId="659"/>
    <cellStyle name="Output 10 6" xfId="660"/>
    <cellStyle name="Output 10 6 2" xfId="661"/>
    <cellStyle name="Output 10 7" xfId="662"/>
    <cellStyle name="Output 10 7 2" xfId="663"/>
    <cellStyle name="Output 10 8" xfId="664"/>
    <cellStyle name="Output 10 8 2" xfId="665"/>
    <cellStyle name="Output 10 9" xfId="666"/>
    <cellStyle name="Output 10 9 2" xfId="667"/>
    <cellStyle name="Output 11" xfId="668"/>
    <cellStyle name="Output 11 10" xfId="669"/>
    <cellStyle name="Output 11 2" xfId="670"/>
    <cellStyle name="Output 11 2 2" xfId="671"/>
    <cellStyle name="Output 11 3" xfId="672"/>
    <cellStyle name="Output 11 3 2" xfId="673"/>
    <cellStyle name="Output 11 4" xfId="674"/>
    <cellStyle name="Output 11 4 2" xfId="675"/>
    <cellStyle name="Output 11 5" xfId="676"/>
    <cellStyle name="Output 11 5 2" xfId="677"/>
    <cellStyle name="Output 11 6" xfId="678"/>
    <cellStyle name="Output 11 6 2" xfId="679"/>
    <cellStyle name="Output 11 7" xfId="680"/>
    <cellStyle name="Output 11 7 2" xfId="681"/>
    <cellStyle name="Output 11 8" xfId="682"/>
    <cellStyle name="Output 11 8 2" xfId="683"/>
    <cellStyle name="Output 11 9" xfId="684"/>
    <cellStyle name="Output 12" xfId="685"/>
    <cellStyle name="Output 12 2" xfId="686"/>
    <cellStyle name="Output 2" xfId="687"/>
    <cellStyle name="Output 2 10" xfId="688"/>
    <cellStyle name="Output 2 11" xfId="689"/>
    <cellStyle name="Output 2 2" xfId="690"/>
    <cellStyle name="Output 2 2 2" xfId="691"/>
    <cellStyle name="Output 2 3" xfId="692"/>
    <cellStyle name="Output 2 3 2" xfId="693"/>
    <cellStyle name="Output 2 4" xfId="694"/>
    <cellStyle name="Output 2 4 2" xfId="695"/>
    <cellStyle name="Output 2 5" xfId="696"/>
    <cellStyle name="Output 2 5 2" xfId="697"/>
    <cellStyle name="Output 2 6" xfId="698"/>
    <cellStyle name="Output 2 6 2" xfId="699"/>
    <cellStyle name="Output 2 7" xfId="700"/>
    <cellStyle name="Output 2 7 2" xfId="701"/>
    <cellStyle name="Output 2 8" xfId="702"/>
    <cellStyle name="Output 2 8 2" xfId="703"/>
    <cellStyle name="Output 2 9" xfId="704"/>
    <cellStyle name="Output 2 9 2" xfId="705"/>
    <cellStyle name="Output 3" xfId="706"/>
    <cellStyle name="Output 3 10" xfId="707"/>
    <cellStyle name="Output 3 11" xfId="708"/>
    <cellStyle name="Output 3 2" xfId="709"/>
    <cellStyle name="Output 3 2 2" xfId="710"/>
    <cellStyle name="Output 3 3" xfId="711"/>
    <cellStyle name="Output 3 3 2" xfId="712"/>
    <cellStyle name="Output 3 4" xfId="713"/>
    <cellStyle name="Output 3 4 2" xfId="714"/>
    <cellStyle name="Output 3 5" xfId="715"/>
    <cellStyle name="Output 3 5 2" xfId="716"/>
    <cellStyle name="Output 3 6" xfId="717"/>
    <cellStyle name="Output 3 6 2" xfId="718"/>
    <cellStyle name="Output 3 7" xfId="719"/>
    <cellStyle name="Output 3 7 2" xfId="720"/>
    <cellStyle name="Output 3 8" xfId="721"/>
    <cellStyle name="Output 3 8 2" xfId="722"/>
    <cellStyle name="Output 3 9" xfId="723"/>
    <cellStyle name="Output 3 9 2" xfId="724"/>
    <cellStyle name="Output 4" xfId="725"/>
    <cellStyle name="Output 4 10" xfId="726"/>
    <cellStyle name="Output 4 11" xfId="727"/>
    <cellStyle name="Output 4 2" xfId="728"/>
    <cellStyle name="Output 4 2 2" xfId="729"/>
    <cellStyle name="Output 4 3" xfId="730"/>
    <cellStyle name="Output 4 3 2" xfId="731"/>
    <cellStyle name="Output 4 4" xfId="732"/>
    <cellStyle name="Output 4 4 2" xfId="733"/>
    <cellStyle name="Output 4 5" xfId="734"/>
    <cellStyle name="Output 4 5 2" xfId="735"/>
    <cellStyle name="Output 4 6" xfId="736"/>
    <cellStyle name="Output 4 6 2" xfId="737"/>
    <cellStyle name="Output 4 7" xfId="738"/>
    <cellStyle name="Output 4 7 2" xfId="739"/>
    <cellStyle name="Output 4 8" xfId="740"/>
    <cellStyle name="Output 4 8 2" xfId="741"/>
    <cellStyle name="Output 4 9" xfId="742"/>
    <cellStyle name="Output 4 9 2" xfId="743"/>
    <cellStyle name="Output 5" xfId="744"/>
    <cellStyle name="Output 5 10" xfId="745"/>
    <cellStyle name="Output 5 11" xfId="746"/>
    <cellStyle name="Output 5 2" xfId="747"/>
    <cellStyle name="Output 5 2 2" xfId="748"/>
    <cellStyle name="Output 5 3" xfId="749"/>
    <cellStyle name="Output 5 3 2" xfId="750"/>
    <cellStyle name="Output 5 4" xfId="751"/>
    <cellStyle name="Output 5 4 2" xfId="752"/>
    <cellStyle name="Output 5 5" xfId="753"/>
    <cellStyle name="Output 5 5 2" xfId="754"/>
    <cellStyle name="Output 5 6" xfId="755"/>
    <cellStyle name="Output 5 6 2" xfId="756"/>
    <cellStyle name="Output 5 7" xfId="757"/>
    <cellStyle name="Output 5 7 2" xfId="758"/>
    <cellStyle name="Output 5 8" xfId="759"/>
    <cellStyle name="Output 5 8 2" xfId="760"/>
    <cellStyle name="Output 5 9" xfId="761"/>
    <cellStyle name="Output 5 9 2" xfId="762"/>
    <cellStyle name="Output 6" xfId="763"/>
    <cellStyle name="Output 6 10" xfId="764"/>
    <cellStyle name="Output 6 11" xfId="765"/>
    <cellStyle name="Output 6 2" xfId="766"/>
    <cellStyle name="Output 6 2 2" xfId="767"/>
    <cellStyle name="Output 6 3" xfId="768"/>
    <cellStyle name="Output 6 3 2" xfId="769"/>
    <cellStyle name="Output 6 4" xfId="770"/>
    <cellStyle name="Output 6 4 2" xfId="771"/>
    <cellStyle name="Output 6 5" xfId="772"/>
    <cellStyle name="Output 6 5 2" xfId="773"/>
    <cellStyle name="Output 6 6" xfId="774"/>
    <cellStyle name="Output 6 6 2" xfId="775"/>
    <cellStyle name="Output 6 7" xfId="776"/>
    <cellStyle name="Output 6 7 2" xfId="777"/>
    <cellStyle name="Output 6 8" xfId="778"/>
    <cellStyle name="Output 6 8 2" xfId="779"/>
    <cellStyle name="Output 6 9" xfId="780"/>
    <cellStyle name="Output 6 9 2" xfId="781"/>
    <cellStyle name="Output 7" xfId="782"/>
    <cellStyle name="Output 7 10" xfId="783"/>
    <cellStyle name="Output 7 11" xfId="784"/>
    <cellStyle name="Output 7 2" xfId="785"/>
    <cellStyle name="Output 7 2 2" xfId="786"/>
    <cellStyle name="Output 7 3" xfId="787"/>
    <cellStyle name="Output 7 3 2" xfId="788"/>
    <cellStyle name="Output 7 4" xfId="789"/>
    <cellStyle name="Output 7 4 2" xfId="790"/>
    <cellStyle name="Output 7 5" xfId="791"/>
    <cellStyle name="Output 7 5 2" xfId="792"/>
    <cellStyle name="Output 7 6" xfId="793"/>
    <cellStyle name="Output 7 6 2" xfId="794"/>
    <cellStyle name="Output 7 7" xfId="795"/>
    <cellStyle name="Output 7 7 2" xfId="796"/>
    <cellStyle name="Output 7 8" xfId="797"/>
    <cellStyle name="Output 7 8 2" xfId="798"/>
    <cellStyle name="Output 7 9" xfId="799"/>
    <cellStyle name="Output 7 9 2" xfId="800"/>
    <cellStyle name="Output 8" xfId="801"/>
    <cellStyle name="Output 8 10" xfId="802"/>
    <cellStyle name="Output 8 11" xfId="803"/>
    <cellStyle name="Output 8 2" xfId="804"/>
    <cellStyle name="Output 8 2 2" xfId="805"/>
    <cellStyle name="Output 8 3" xfId="806"/>
    <cellStyle name="Output 8 3 2" xfId="807"/>
    <cellStyle name="Output 8 4" xfId="808"/>
    <cellStyle name="Output 8 4 2" xfId="809"/>
    <cellStyle name="Output 8 5" xfId="810"/>
    <cellStyle name="Output 8 5 2" xfId="811"/>
    <cellStyle name="Output 8 6" xfId="812"/>
    <cellStyle name="Output 8 6 2" xfId="813"/>
    <cellStyle name="Output 8 7" xfId="814"/>
    <cellStyle name="Output 8 7 2" xfId="815"/>
    <cellStyle name="Output 8 8" xfId="816"/>
    <cellStyle name="Output 8 8 2" xfId="817"/>
    <cellStyle name="Output 8 9" xfId="818"/>
    <cellStyle name="Output 8 9 2" xfId="819"/>
    <cellStyle name="Output 9" xfId="820"/>
    <cellStyle name="Output 9 10" xfId="821"/>
    <cellStyle name="Output 9 11" xfId="822"/>
    <cellStyle name="Output 9 2" xfId="823"/>
    <cellStyle name="Output 9 2 2" xfId="824"/>
    <cellStyle name="Output 9 3" xfId="825"/>
    <cellStyle name="Output 9 3 2" xfId="826"/>
    <cellStyle name="Output 9 4" xfId="827"/>
    <cellStyle name="Output 9 4 2" xfId="828"/>
    <cellStyle name="Output 9 5" xfId="829"/>
    <cellStyle name="Output 9 5 2" xfId="830"/>
    <cellStyle name="Output 9 6" xfId="831"/>
    <cellStyle name="Output 9 6 2" xfId="832"/>
    <cellStyle name="Output 9 7" xfId="833"/>
    <cellStyle name="Output 9 7 2" xfId="834"/>
    <cellStyle name="Output 9 8" xfId="835"/>
    <cellStyle name="Output 9 8 2" xfId="836"/>
    <cellStyle name="Output 9 9" xfId="837"/>
    <cellStyle name="Output 9 9 2" xfId="838"/>
    <cellStyle name="Percent 2" xfId="47"/>
    <cellStyle name="Percent 2 2" xfId="839"/>
    <cellStyle name="Percent 2 2 2" xfId="840"/>
    <cellStyle name="Percent 2 2 3" xfId="841"/>
    <cellStyle name="Percent 2 2 4" xfId="1043"/>
    <cellStyle name="Percent 2 2 5" xfId="1049"/>
    <cellStyle name="Percent 2 3" xfId="842"/>
    <cellStyle name="Percent 2 3 2" xfId="843"/>
    <cellStyle name="Percent 2 3 3" xfId="844"/>
    <cellStyle name="Percent 2 4" xfId="845"/>
    <cellStyle name="Percent 2 5" xfId="846"/>
    <cellStyle name="Percent 3" xfId="847"/>
    <cellStyle name="Percent 4" xfId="1105"/>
    <cellStyle name="Percent 4 2" xfId="1106"/>
    <cellStyle name="Title" xfId="42" builtinId="15" customBuiltin="1"/>
    <cellStyle name="Title 2" xfId="1090"/>
    <cellStyle name="Total" xfId="43" builtinId="25" customBuiltin="1"/>
    <cellStyle name="Total 10" xfId="848"/>
    <cellStyle name="Total 10 10" xfId="849"/>
    <cellStyle name="Total 10 11" xfId="850"/>
    <cellStyle name="Total 10 2" xfId="851"/>
    <cellStyle name="Total 10 2 2" xfId="852"/>
    <cellStyle name="Total 10 3" xfId="853"/>
    <cellStyle name="Total 10 3 2" xfId="854"/>
    <cellStyle name="Total 10 4" xfId="855"/>
    <cellStyle name="Total 10 4 2" xfId="856"/>
    <cellStyle name="Total 10 5" xfId="857"/>
    <cellStyle name="Total 10 5 2" xfId="858"/>
    <cellStyle name="Total 10 6" xfId="859"/>
    <cellStyle name="Total 10 6 2" xfId="860"/>
    <cellStyle name="Total 10 7" xfId="861"/>
    <cellStyle name="Total 10 7 2" xfId="862"/>
    <cellStyle name="Total 10 8" xfId="863"/>
    <cellStyle name="Total 10 8 2" xfId="864"/>
    <cellStyle name="Total 10 9" xfId="865"/>
    <cellStyle name="Total 10 9 2" xfId="866"/>
    <cellStyle name="Total 11" xfId="867"/>
    <cellStyle name="Total 11 10" xfId="868"/>
    <cellStyle name="Total 11 2" xfId="869"/>
    <cellStyle name="Total 11 2 2" xfId="870"/>
    <cellStyle name="Total 11 3" xfId="871"/>
    <cellStyle name="Total 11 3 2" xfId="872"/>
    <cellStyle name="Total 11 4" xfId="873"/>
    <cellStyle name="Total 11 4 2" xfId="874"/>
    <cellStyle name="Total 11 5" xfId="875"/>
    <cellStyle name="Total 11 5 2" xfId="876"/>
    <cellStyle name="Total 11 6" xfId="877"/>
    <cellStyle name="Total 11 6 2" xfId="878"/>
    <cellStyle name="Total 11 7" xfId="879"/>
    <cellStyle name="Total 11 7 2" xfId="880"/>
    <cellStyle name="Total 11 8" xfId="881"/>
    <cellStyle name="Total 11 8 2" xfId="882"/>
    <cellStyle name="Total 11 9" xfId="883"/>
    <cellStyle name="Total 12" xfId="884"/>
    <cellStyle name="Total 12 2" xfId="885"/>
    <cellStyle name="Total 2" xfId="886"/>
    <cellStyle name="Total 2 10" xfId="887"/>
    <cellStyle name="Total 2 11" xfId="888"/>
    <cellStyle name="Total 2 2" xfId="889"/>
    <cellStyle name="Total 2 2 2" xfId="890"/>
    <cellStyle name="Total 2 3" xfId="891"/>
    <cellStyle name="Total 2 3 2" xfId="892"/>
    <cellStyle name="Total 2 4" xfId="893"/>
    <cellStyle name="Total 2 4 2" xfId="894"/>
    <cellStyle name="Total 2 5" xfId="895"/>
    <cellStyle name="Total 2 5 2" xfId="896"/>
    <cellStyle name="Total 2 6" xfId="897"/>
    <cellStyle name="Total 2 6 2" xfId="898"/>
    <cellStyle name="Total 2 7" xfId="899"/>
    <cellStyle name="Total 2 7 2" xfId="900"/>
    <cellStyle name="Total 2 8" xfId="901"/>
    <cellStyle name="Total 2 8 2" xfId="902"/>
    <cellStyle name="Total 2 9" xfId="903"/>
    <cellStyle name="Total 2 9 2" xfId="904"/>
    <cellStyle name="Total 3" xfId="905"/>
    <cellStyle name="Total 3 10" xfId="906"/>
    <cellStyle name="Total 3 11" xfId="907"/>
    <cellStyle name="Total 3 2" xfId="908"/>
    <cellStyle name="Total 3 2 2" xfId="909"/>
    <cellStyle name="Total 3 3" xfId="910"/>
    <cellStyle name="Total 3 3 2" xfId="911"/>
    <cellStyle name="Total 3 4" xfId="912"/>
    <cellStyle name="Total 3 4 2" xfId="913"/>
    <cellStyle name="Total 3 5" xfId="914"/>
    <cellStyle name="Total 3 5 2" xfId="915"/>
    <cellStyle name="Total 3 6" xfId="916"/>
    <cellStyle name="Total 3 6 2" xfId="917"/>
    <cellStyle name="Total 3 7" xfId="918"/>
    <cellStyle name="Total 3 7 2" xfId="919"/>
    <cellStyle name="Total 3 8" xfId="920"/>
    <cellStyle name="Total 3 8 2" xfId="921"/>
    <cellStyle name="Total 3 9" xfId="922"/>
    <cellStyle name="Total 3 9 2" xfId="923"/>
    <cellStyle name="Total 4" xfId="924"/>
    <cellStyle name="Total 4 10" xfId="925"/>
    <cellStyle name="Total 4 11" xfId="926"/>
    <cellStyle name="Total 4 2" xfId="927"/>
    <cellStyle name="Total 4 2 2" xfId="928"/>
    <cellStyle name="Total 4 3" xfId="929"/>
    <cellStyle name="Total 4 3 2" xfId="930"/>
    <cellStyle name="Total 4 4" xfId="931"/>
    <cellStyle name="Total 4 4 2" xfId="932"/>
    <cellStyle name="Total 4 5" xfId="933"/>
    <cellStyle name="Total 4 5 2" xfId="934"/>
    <cellStyle name="Total 4 6" xfId="935"/>
    <cellStyle name="Total 4 6 2" xfId="936"/>
    <cellStyle name="Total 4 7" xfId="937"/>
    <cellStyle name="Total 4 7 2" xfId="938"/>
    <cellStyle name="Total 4 8" xfId="939"/>
    <cellStyle name="Total 4 8 2" xfId="940"/>
    <cellStyle name="Total 4 9" xfId="941"/>
    <cellStyle name="Total 4 9 2" xfId="942"/>
    <cellStyle name="Total 5" xfId="943"/>
    <cellStyle name="Total 5 10" xfId="944"/>
    <cellStyle name="Total 5 11" xfId="945"/>
    <cellStyle name="Total 5 2" xfId="946"/>
    <cellStyle name="Total 5 2 2" xfId="947"/>
    <cellStyle name="Total 5 3" xfId="948"/>
    <cellStyle name="Total 5 3 2" xfId="949"/>
    <cellStyle name="Total 5 4" xfId="950"/>
    <cellStyle name="Total 5 4 2" xfId="951"/>
    <cellStyle name="Total 5 5" xfId="952"/>
    <cellStyle name="Total 5 5 2" xfId="953"/>
    <cellStyle name="Total 5 6" xfId="954"/>
    <cellStyle name="Total 5 6 2" xfId="955"/>
    <cellStyle name="Total 5 7" xfId="956"/>
    <cellStyle name="Total 5 7 2" xfId="957"/>
    <cellStyle name="Total 5 8" xfId="958"/>
    <cellStyle name="Total 5 8 2" xfId="959"/>
    <cellStyle name="Total 5 9" xfId="960"/>
    <cellStyle name="Total 5 9 2" xfId="961"/>
    <cellStyle name="Total 6" xfId="962"/>
    <cellStyle name="Total 6 10" xfId="963"/>
    <cellStyle name="Total 6 11" xfId="964"/>
    <cellStyle name="Total 6 2" xfId="965"/>
    <cellStyle name="Total 6 2 2" xfId="966"/>
    <cellStyle name="Total 6 3" xfId="967"/>
    <cellStyle name="Total 6 3 2" xfId="968"/>
    <cellStyle name="Total 6 4" xfId="969"/>
    <cellStyle name="Total 6 4 2" xfId="970"/>
    <cellStyle name="Total 6 5" xfId="971"/>
    <cellStyle name="Total 6 5 2" xfId="972"/>
    <cellStyle name="Total 6 6" xfId="973"/>
    <cellStyle name="Total 6 6 2" xfId="974"/>
    <cellStyle name="Total 6 7" xfId="975"/>
    <cellStyle name="Total 6 7 2" xfId="976"/>
    <cellStyle name="Total 6 8" xfId="977"/>
    <cellStyle name="Total 6 8 2" xfId="978"/>
    <cellStyle name="Total 6 9" xfId="979"/>
    <cellStyle name="Total 6 9 2" xfId="980"/>
    <cellStyle name="Total 7" xfId="981"/>
    <cellStyle name="Total 7 10" xfId="982"/>
    <cellStyle name="Total 7 11" xfId="983"/>
    <cellStyle name="Total 7 2" xfId="984"/>
    <cellStyle name="Total 7 2 2" xfId="985"/>
    <cellStyle name="Total 7 3" xfId="986"/>
    <cellStyle name="Total 7 3 2" xfId="987"/>
    <cellStyle name="Total 7 4" xfId="988"/>
    <cellStyle name="Total 7 4 2" xfId="989"/>
    <cellStyle name="Total 7 5" xfId="990"/>
    <cellStyle name="Total 7 5 2" xfId="991"/>
    <cellStyle name="Total 7 6" xfId="992"/>
    <cellStyle name="Total 7 6 2" xfId="993"/>
    <cellStyle name="Total 7 7" xfId="994"/>
    <cellStyle name="Total 7 7 2" xfId="995"/>
    <cellStyle name="Total 7 8" xfId="996"/>
    <cellStyle name="Total 7 8 2" xfId="997"/>
    <cellStyle name="Total 7 9" xfId="998"/>
    <cellStyle name="Total 7 9 2" xfId="999"/>
    <cellStyle name="Total 8" xfId="1000"/>
    <cellStyle name="Total 8 10" xfId="1001"/>
    <cellStyle name="Total 8 11" xfId="1002"/>
    <cellStyle name="Total 8 2" xfId="1003"/>
    <cellStyle name="Total 8 2 2" xfId="1004"/>
    <cellStyle name="Total 8 3" xfId="1005"/>
    <cellStyle name="Total 8 3 2" xfId="1006"/>
    <cellStyle name="Total 8 4" xfId="1007"/>
    <cellStyle name="Total 8 4 2" xfId="1008"/>
    <cellStyle name="Total 8 5" xfId="1009"/>
    <cellStyle name="Total 8 5 2" xfId="1010"/>
    <cellStyle name="Total 8 6" xfId="1011"/>
    <cellStyle name="Total 8 6 2" xfId="1012"/>
    <cellStyle name="Total 8 7" xfId="1013"/>
    <cellStyle name="Total 8 7 2" xfId="1014"/>
    <cellStyle name="Total 8 8" xfId="1015"/>
    <cellStyle name="Total 8 8 2" xfId="1016"/>
    <cellStyle name="Total 8 9" xfId="1017"/>
    <cellStyle name="Total 8 9 2" xfId="1018"/>
    <cellStyle name="Total 9" xfId="1019"/>
    <cellStyle name="Total 9 10" xfId="1020"/>
    <cellStyle name="Total 9 11" xfId="1021"/>
    <cellStyle name="Total 9 2" xfId="1022"/>
    <cellStyle name="Total 9 2 2" xfId="1023"/>
    <cellStyle name="Total 9 3" xfId="1024"/>
    <cellStyle name="Total 9 3 2" xfId="1025"/>
    <cellStyle name="Total 9 4" xfId="1026"/>
    <cellStyle name="Total 9 4 2" xfId="1027"/>
    <cellStyle name="Total 9 5" xfId="1028"/>
    <cellStyle name="Total 9 5 2" xfId="1029"/>
    <cellStyle name="Total 9 6" xfId="1030"/>
    <cellStyle name="Total 9 6 2" xfId="1031"/>
    <cellStyle name="Total 9 7" xfId="1032"/>
    <cellStyle name="Total 9 7 2" xfId="1033"/>
    <cellStyle name="Total 9 8" xfId="1034"/>
    <cellStyle name="Total 9 8 2" xfId="1035"/>
    <cellStyle name="Total 9 9" xfId="1036"/>
    <cellStyle name="Total 9 9 2" xfId="1037"/>
    <cellStyle name="Warning Text" xfId="44" builtinId="11" customBuiltin="1"/>
    <cellStyle name="Warning Text 2" xfId="1091"/>
  </cellStyles>
  <dxfs count="33">
    <dxf>
      <numFmt numFmtId="164" formatCode="0.0"/>
    </dxf>
    <dxf>
      <numFmt numFmtId="2" formatCode="0.00"/>
    </dxf>
    <dxf>
      <border>
        <bottom style="thin">
          <color auto="1"/>
        </bottom>
        <vertical/>
        <horizontal/>
      </border>
    </dxf>
    <dxf>
      <border>
        <top style="thin">
          <color auto="1"/>
        </top>
        <vertical/>
        <horizontal/>
      </border>
    </dxf>
    <dxf>
      <border>
        <top style="thin">
          <color indexed="64"/>
        </top>
        <bottom style="thin">
          <color indexed="64"/>
        </bottom>
      </border>
    </dxf>
    <dxf>
      <border>
        <top style="thin">
          <color auto="1"/>
        </top>
        <bottom style="thin">
          <color auto="1"/>
        </bottom>
        <vertical/>
        <horizontal/>
      </border>
    </dxf>
    <dxf>
      <border>
        <top style="thin">
          <color auto="1"/>
        </top>
        <bottom style="thin">
          <color auto="1"/>
        </bottom>
        <vertical/>
        <horizontal/>
      </border>
    </dxf>
    <dxf>
      <numFmt numFmtId="2" formatCode="0.00"/>
    </dxf>
    <dxf>
      <numFmt numFmtId="164" formatCode="0.0"/>
    </dxf>
    <dxf>
      <numFmt numFmtId="2" formatCode="0.00"/>
    </dxf>
    <dxf>
      <numFmt numFmtId="164" formatCode="0.0"/>
    </dxf>
    <dxf>
      <border>
        <bottom style="thin">
          <color auto="1"/>
        </bottom>
        <vertical/>
        <horizontal/>
      </border>
    </dxf>
    <dxf>
      <border>
        <top style="thin">
          <color indexed="64"/>
        </top>
      </border>
    </dxf>
    <dxf>
      <numFmt numFmtId="2" formatCode="0.00"/>
    </dxf>
    <dxf>
      <numFmt numFmtId="164" formatCode="0.0"/>
    </dxf>
    <dxf>
      <numFmt numFmtId="2" formatCode="0.00"/>
    </dxf>
    <dxf>
      <numFmt numFmtId="164" formatCode="0.0"/>
    </dxf>
    <dxf>
      <border>
        <bottom style="thin">
          <color auto="1"/>
        </bottom>
        <vertical/>
        <horizontal/>
      </border>
    </dxf>
    <dxf>
      <border>
        <top style="thin">
          <color auto="1"/>
        </top>
        <vertical/>
        <horizontal/>
      </border>
    </dxf>
    <dxf>
      <border>
        <top style="thin">
          <color indexed="64"/>
        </top>
        <bottom style="thin">
          <color indexed="64"/>
        </bottom>
      </border>
    </dxf>
    <dxf>
      <numFmt numFmtId="164" formatCode="0.0"/>
    </dxf>
    <dxf>
      <numFmt numFmtId="2" formatCode="0.00"/>
    </dxf>
    <dxf>
      <border>
        <top style="thin">
          <color auto="1"/>
        </top>
        <bottom style="thin">
          <color auto="1"/>
        </bottom>
        <vertical/>
        <horizontal/>
      </border>
    </dxf>
    <dxf>
      <border>
        <top style="thin">
          <color auto="1"/>
        </top>
        <bottom style="thin">
          <color auto="1"/>
        </bottom>
        <vertical/>
        <horizontal/>
      </border>
    </dxf>
    <dxf>
      <numFmt numFmtId="2" formatCode="0.00"/>
    </dxf>
    <dxf>
      <numFmt numFmtId="164" formatCode="0.0"/>
    </dxf>
    <dxf>
      <border>
        <top style="thin">
          <color auto="1"/>
        </top>
        <vertical/>
        <horizontal/>
      </border>
    </dxf>
    <dxf>
      <border>
        <bottom style="thin">
          <color auto="1"/>
        </bottom>
        <vertical/>
        <horizontal/>
      </border>
    </dxf>
    <dxf>
      <numFmt numFmtId="164" formatCode="0.0"/>
    </dxf>
    <dxf>
      <numFmt numFmtId="2" formatCode="0.00"/>
    </dxf>
    <dxf>
      <border>
        <top style="thin">
          <color auto="1"/>
        </top>
        <bottom style="thin">
          <color auto="1"/>
        </bottom>
        <vertical/>
        <horizontal/>
      </border>
    </dxf>
    <dxf>
      <border>
        <bottom style="thin">
          <color auto="1"/>
        </bottom>
        <vertical/>
        <horizontal/>
      </border>
    </dxf>
    <dxf>
      <border>
        <top style="thin">
          <color indexed="64"/>
        </top>
      </border>
    </dxf>
  </dxfs>
  <tableStyles count="0" defaultTableStyle="TableStyleMedium2" defaultPivotStyle="PivotStyleLight16"/>
  <colors>
    <mruColors>
      <color rgb="FF0000FF"/>
      <color rgb="FFFF3300"/>
      <color rgb="FFFF3399"/>
      <color rgb="FFCCFFCC"/>
      <color rgb="FF99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3417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3" name="Picture 2"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486650" y="1619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gov.uk/!!Secure%20Data/SFR/2015/KS4/Provisional/Working/SFRxx_2015_National_Tabl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onnetapp01\dsga2\!!Secure%20Data\SFR\2016\KS4\Revised\Skeleton%20tables\SFRxx_2017_LA_characteristics_table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gov.uk/!!Secure%20Data/SFR/2014/KS4/Revised/Working/GCSE_revised_master%20file_National_Tables_Working_v.1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Secure%20Data/SFR/2015/KS4/Revised/Working/SFRxx_2016_National_Tab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log"/>
      <sheetName val="Cover"/>
      <sheetName val="Index"/>
      <sheetName val="Table LA1 Feeder Sheet"/>
      <sheetName val="Table LA2 Feeder Sheet"/>
      <sheetName val="Table LA4 Feeder Sheet"/>
      <sheetName val="Table LA5 Feeder Sheet"/>
      <sheetName val="Table LA6 2015"/>
      <sheetName val="Table LA6"/>
      <sheetName val="Table LA7 2015"/>
      <sheetName val="Table LA7"/>
      <sheetName val="Table LA8 2015"/>
      <sheetName val="Table LA8"/>
      <sheetName val="Table LA9 2015"/>
      <sheetName val="Table LA9"/>
      <sheetName val="Table LA10 2015"/>
      <sheetName val="Table LA10"/>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A7" t="str">
            <v>E06000047</v>
          </cell>
          <cell r="B7" t="str">
            <v>County Durham</v>
          </cell>
          <cell r="C7" t="str">
            <v>North East</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t="str">
            <v>..</v>
          </cell>
          <cell r="EG7" t="str">
            <v>..</v>
          </cell>
          <cell r="EH7" t="str">
            <v>..</v>
          </cell>
          <cell r="EI7" t="str">
            <v>..</v>
          </cell>
          <cell r="EJ7" t="str">
            <v>..</v>
          </cell>
          <cell r="EK7" t="str">
            <v>..</v>
          </cell>
          <cell r="EL7" t="str">
            <v>..</v>
          </cell>
          <cell r="EM7" t="str">
            <v>..</v>
          </cell>
          <cell r="EN7" t="str">
            <v>..</v>
          </cell>
          <cell r="EO7" t="str">
            <v>..</v>
          </cell>
          <cell r="EP7" t="str">
            <v>..</v>
          </cell>
          <cell r="EQ7" t="str">
            <v>..</v>
          </cell>
        </row>
        <row r="8">
          <cell r="A8" t="str">
            <v>E06000005</v>
          </cell>
          <cell r="B8" t="str">
            <v>Darlington</v>
          </cell>
          <cell r="C8" t="str">
            <v>North East</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cell r="CN8" t="str">
            <v>..</v>
          </cell>
          <cell r="CO8" t="str">
            <v>..</v>
          </cell>
          <cell r="CP8" t="str">
            <v>..</v>
          </cell>
          <cell r="CQ8" t="str">
            <v>..</v>
          </cell>
          <cell r="CR8" t="str">
            <v>..</v>
          </cell>
          <cell r="CS8" t="str">
            <v>..</v>
          </cell>
          <cell r="CT8" t="str">
            <v>..</v>
          </cell>
          <cell r="CU8" t="str">
            <v>..</v>
          </cell>
          <cell r="CV8" t="str">
            <v>..</v>
          </cell>
          <cell r="CW8" t="str">
            <v>..</v>
          </cell>
          <cell r="CX8" t="str">
            <v>..</v>
          </cell>
          <cell r="CY8" t="str">
            <v>..</v>
          </cell>
          <cell r="CZ8" t="str">
            <v>..</v>
          </cell>
          <cell r="DA8" t="str">
            <v>..</v>
          </cell>
          <cell r="DB8" t="str">
            <v>..</v>
          </cell>
          <cell r="DC8" t="str">
            <v>..</v>
          </cell>
          <cell r="DD8" t="str">
            <v>..</v>
          </cell>
          <cell r="DE8" t="str">
            <v>..</v>
          </cell>
          <cell r="DF8" t="str">
            <v>..</v>
          </cell>
          <cell r="DG8" t="str">
            <v>..</v>
          </cell>
          <cell r="DH8" t="str">
            <v>..</v>
          </cell>
          <cell r="DI8" t="str">
            <v>..</v>
          </cell>
          <cell r="DJ8" t="str">
            <v>..</v>
          </cell>
          <cell r="DK8" t="str">
            <v>..</v>
          </cell>
          <cell r="DL8" t="str">
            <v>..</v>
          </cell>
          <cell r="DM8" t="str">
            <v>..</v>
          </cell>
          <cell r="DN8" t="str">
            <v>..</v>
          </cell>
          <cell r="DO8" t="str">
            <v>..</v>
          </cell>
          <cell r="DP8" t="str">
            <v>..</v>
          </cell>
          <cell r="DQ8" t="str">
            <v>..</v>
          </cell>
          <cell r="DR8" t="str">
            <v>..</v>
          </cell>
          <cell r="DS8" t="str">
            <v>..</v>
          </cell>
          <cell r="DT8" t="str">
            <v>..</v>
          </cell>
          <cell r="DU8" t="str">
            <v>..</v>
          </cell>
          <cell r="DV8" t="str">
            <v>..</v>
          </cell>
          <cell r="DW8" t="str">
            <v>..</v>
          </cell>
          <cell r="DX8" t="str">
            <v>..</v>
          </cell>
          <cell r="DY8" t="str">
            <v>..</v>
          </cell>
          <cell r="DZ8" t="str">
            <v>..</v>
          </cell>
          <cell r="EA8" t="str">
            <v>..</v>
          </cell>
          <cell r="EB8" t="str">
            <v>..</v>
          </cell>
          <cell r="EC8" t="str">
            <v>..</v>
          </cell>
          <cell r="ED8" t="str">
            <v>..</v>
          </cell>
          <cell r="EE8" t="str">
            <v>..</v>
          </cell>
          <cell r="EF8" t="str">
            <v>..</v>
          </cell>
          <cell r="EG8" t="str">
            <v>..</v>
          </cell>
          <cell r="EH8" t="str">
            <v>..</v>
          </cell>
          <cell r="EI8" t="str">
            <v>..</v>
          </cell>
          <cell r="EJ8" t="str">
            <v>..</v>
          </cell>
          <cell r="EK8" t="str">
            <v>..</v>
          </cell>
          <cell r="EL8" t="str">
            <v>..</v>
          </cell>
          <cell r="EM8" t="str">
            <v>..</v>
          </cell>
          <cell r="EN8" t="str">
            <v>..</v>
          </cell>
          <cell r="EO8" t="str">
            <v>..</v>
          </cell>
          <cell r="EP8" t="str">
            <v>..</v>
          </cell>
          <cell r="EQ8" t="str">
            <v>..</v>
          </cell>
        </row>
        <row r="9">
          <cell r="A9" t="str">
            <v>E08000020</v>
          </cell>
          <cell r="B9" t="str">
            <v>Gateshead</v>
          </cell>
          <cell r="C9" t="str">
            <v>North East</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t="str">
            <v>..</v>
          </cell>
          <cell r="DC9" t="str">
            <v>..</v>
          </cell>
          <cell r="DD9" t="str">
            <v>..</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t="str">
            <v>..</v>
          </cell>
          <cell r="DR9" t="str">
            <v>..</v>
          </cell>
          <cell r="DS9" t="str">
            <v>..</v>
          </cell>
          <cell r="DT9" t="str">
            <v>..</v>
          </cell>
          <cell r="DU9" t="str">
            <v>..</v>
          </cell>
          <cell r="DV9" t="str">
            <v>..</v>
          </cell>
          <cell r="DW9" t="str">
            <v>..</v>
          </cell>
          <cell r="DX9" t="str">
            <v>..</v>
          </cell>
          <cell r="DY9" t="str">
            <v>..</v>
          </cell>
          <cell r="DZ9" t="str">
            <v>..</v>
          </cell>
          <cell r="EA9" t="str">
            <v>..</v>
          </cell>
          <cell r="EB9" t="str">
            <v>..</v>
          </cell>
          <cell r="EC9" t="str">
            <v>..</v>
          </cell>
          <cell r="ED9" t="str">
            <v>..</v>
          </cell>
          <cell r="EE9" t="str">
            <v>..</v>
          </cell>
          <cell r="EF9" t="str">
            <v>..</v>
          </cell>
          <cell r="EG9" t="str">
            <v>..</v>
          </cell>
          <cell r="EH9" t="str">
            <v>..</v>
          </cell>
          <cell r="EI9" t="str">
            <v>..</v>
          </cell>
          <cell r="EJ9" t="str">
            <v>..</v>
          </cell>
          <cell r="EK9" t="str">
            <v>..</v>
          </cell>
          <cell r="EL9" t="str">
            <v>..</v>
          </cell>
          <cell r="EM9" t="str">
            <v>..</v>
          </cell>
          <cell r="EN9" t="str">
            <v>..</v>
          </cell>
          <cell r="EO9" t="str">
            <v>..</v>
          </cell>
          <cell r="EP9" t="str">
            <v>..</v>
          </cell>
          <cell r="EQ9" t="str">
            <v>..</v>
          </cell>
        </row>
        <row r="10">
          <cell r="A10" t="str">
            <v>E06000001</v>
          </cell>
          <cell r="B10" t="str">
            <v>Hartlepool</v>
          </cell>
          <cell r="C10" t="str">
            <v>North East</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t="str">
            <v>..</v>
          </cell>
          <cell r="CN10" t="str">
            <v>..</v>
          </cell>
          <cell r="CO10" t="str">
            <v>..</v>
          </cell>
          <cell r="CP10" t="str">
            <v>..</v>
          </cell>
          <cell r="CQ10" t="str">
            <v>..</v>
          </cell>
          <cell r="CR10" t="str">
            <v>..</v>
          </cell>
          <cell r="CS10" t="str">
            <v>..</v>
          </cell>
          <cell r="CT10" t="str">
            <v>..</v>
          </cell>
          <cell r="CU10" t="str">
            <v>..</v>
          </cell>
          <cell r="CV10" t="str">
            <v>..</v>
          </cell>
          <cell r="CW10" t="str">
            <v>..</v>
          </cell>
          <cell r="CX10" t="str">
            <v>..</v>
          </cell>
          <cell r="CY10" t="str">
            <v>..</v>
          </cell>
          <cell r="CZ10" t="str">
            <v>..</v>
          </cell>
          <cell r="DA10" t="str">
            <v>..</v>
          </cell>
          <cell r="DB10" t="str">
            <v>..</v>
          </cell>
          <cell r="DC10" t="str">
            <v>..</v>
          </cell>
          <cell r="DD10" t="str">
            <v>..</v>
          </cell>
          <cell r="DE10" t="str">
            <v>..</v>
          </cell>
          <cell r="DF10" t="str">
            <v>..</v>
          </cell>
          <cell r="DG10" t="str">
            <v>..</v>
          </cell>
          <cell r="DH10" t="str">
            <v>..</v>
          </cell>
          <cell r="DI10" t="str">
            <v>..</v>
          </cell>
          <cell r="DJ10" t="str">
            <v>..</v>
          </cell>
          <cell r="DK10" t="str">
            <v>..</v>
          </cell>
          <cell r="DL10" t="str">
            <v>..</v>
          </cell>
          <cell r="DM10" t="str">
            <v>..</v>
          </cell>
          <cell r="DN10" t="str">
            <v>..</v>
          </cell>
          <cell r="DO10" t="str">
            <v>..</v>
          </cell>
          <cell r="DP10" t="str">
            <v>..</v>
          </cell>
          <cell r="DQ10" t="str">
            <v>..</v>
          </cell>
          <cell r="DR10" t="str">
            <v>..</v>
          </cell>
          <cell r="DS10" t="str">
            <v>..</v>
          </cell>
          <cell r="DT10" t="str">
            <v>..</v>
          </cell>
          <cell r="DU10" t="str">
            <v>..</v>
          </cell>
          <cell r="DV10" t="str">
            <v>..</v>
          </cell>
          <cell r="DW10" t="str">
            <v>..</v>
          </cell>
          <cell r="DX10" t="str">
            <v>..</v>
          </cell>
          <cell r="DY10" t="str">
            <v>..</v>
          </cell>
          <cell r="DZ10" t="str">
            <v>..</v>
          </cell>
          <cell r="EA10" t="str">
            <v>..</v>
          </cell>
          <cell r="EB10" t="str">
            <v>..</v>
          </cell>
          <cell r="EC10" t="str">
            <v>..</v>
          </cell>
          <cell r="ED10" t="str">
            <v>..</v>
          </cell>
          <cell r="EE10" t="str">
            <v>..</v>
          </cell>
          <cell r="EF10" t="str">
            <v>..</v>
          </cell>
          <cell r="EG10" t="str">
            <v>..</v>
          </cell>
          <cell r="EH10" t="str">
            <v>..</v>
          </cell>
          <cell r="EI10" t="str">
            <v>..</v>
          </cell>
          <cell r="EJ10" t="str">
            <v>..</v>
          </cell>
          <cell r="EK10" t="str">
            <v>..</v>
          </cell>
          <cell r="EL10" t="str">
            <v>..</v>
          </cell>
          <cell r="EM10" t="str">
            <v>..</v>
          </cell>
          <cell r="EN10" t="str">
            <v>..</v>
          </cell>
          <cell r="EO10" t="str">
            <v>..</v>
          </cell>
          <cell r="EP10" t="str">
            <v>..</v>
          </cell>
          <cell r="EQ10" t="str">
            <v>..</v>
          </cell>
        </row>
        <row r="11">
          <cell r="A11" t="str">
            <v>E06000002</v>
          </cell>
          <cell r="B11" t="str">
            <v>Middlesbrough</v>
          </cell>
          <cell r="C11" t="str">
            <v>North East</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t="str">
            <v>..</v>
          </cell>
          <cell r="CN11" t="str">
            <v>..</v>
          </cell>
          <cell r="CO11" t="str">
            <v>..</v>
          </cell>
          <cell r="CP11" t="str">
            <v>..</v>
          </cell>
          <cell r="CQ11" t="str">
            <v>..</v>
          </cell>
          <cell r="CR11" t="str">
            <v>..</v>
          </cell>
          <cell r="CS11" t="str">
            <v>..</v>
          </cell>
          <cell r="CT11" t="str">
            <v>..</v>
          </cell>
          <cell r="CU11" t="str">
            <v>..</v>
          </cell>
          <cell r="CV11" t="str">
            <v>..</v>
          </cell>
          <cell r="CW11" t="str">
            <v>..</v>
          </cell>
          <cell r="CX11" t="str">
            <v>..</v>
          </cell>
          <cell r="CY11" t="str">
            <v>..</v>
          </cell>
          <cell r="CZ11" t="str">
            <v>..</v>
          </cell>
          <cell r="DA11" t="str">
            <v>..</v>
          </cell>
          <cell r="DB11" t="str">
            <v>..</v>
          </cell>
          <cell r="DC11" t="str">
            <v>..</v>
          </cell>
          <cell r="DD11" t="str">
            <v>..</v>
          </cell>
          <cell r="DE11" t="str">
            <v>..</v>
          </cell>
          <cell r="DF11" t="str">
            <v>..</v>
          </cell>
          <cell r="DG11" t="str">
            <v>..</v>
          </cell>
          <cell r="DH11" t="str">
            <v>..</v>
          </cell>
          <cell r="DI11" t="str">
            <v>..</v>
          </cell>
          <cell r="DJ11" t="str">
            <v>..</v>
          </cell>
          <cell r="DK11" t="str">
            <v>..</v>
          </cell>
          <cell r="DL11" t="str">
            <v>..</v>
          </cell>
          <cell r="DM11" t="str">
            <v>..</v>
          </cell>
          <cell r="DN11" t="str">
            <v>..</v>
          </cell>
          <cell r="DO11" t="str">
            <v>..</v>
          </cell>
          <cell r="DP11" t="str">
            <v>..</v>
          </cell>
          <cell r="DQ11" t="str">
            <v>..</v>
          </cell>
          <cell r="DR11" t="str">
            <v>..</v>
          </cell>
          <cell r="DS11" t="str">
            <v>..</v>
          </cell>
          <cell r="DT11" t="str">
            <v>..</v>
          </cell>
          <cell r="DU11" t="str">
            <v>..</v>
          </cell>
          <cell r="DV11" t="str">
            <v>..</v>
          </cell>
          <cell r="DW11" t="str">
            <v>..</v>
          </cell>
          <cell r="DX11" t="str">
            <v>..</v>
          </cell>
          <cell r="DY11" t="str">
            <v>..</v>
          </cell>
          <cell r="DZ11" t="str">
            <v>..</v>
          </cell>
          <cell r="EA11" t="str">
            <v>..</v>
          </cell>
          <cell r="EB11" t="str">
            <v>..</v>
          </cell>
          <cell r="EC11" t="str">
            <v>..</v>
          </cell>
          <cell r="ED11" t="str">
            <v>..</v>
          </cell>
          <cell r="EE11" t="str">
            <v>..</v>
          </cell>
          <cell r="EF11" t="str">
            <v>..</v>
          </cell>
          <cell r="EG11" t="str">
            <v>..</v>
          </cell>
          <cell r="EH11" t="str">
            <v>..</v>
          </cell>
          <cell r="EI11" t="str">
            <v>..</v>
          </cell>
          <cell r="EJ11" t="str">
            <v>..</v>
          </cell>
          <cell r="EK11" t="str">
            <v>..</v>
          </cell>
          <cell r="EL11" t="str">
            <v>..</v>
          </cell>
          <cell r="EM11" t="str">
            <v>..</v>
          </cell>
          <cell r="EN11" t="str">
            <v>..</v>
          </cell>
          <cell r="EO11" t="str">
            <v>..</v>
          </cell>
          <cell r="EP11" t="str">
            <v>..</v>
          </cell>
          <cell r="EQ11" t="str">
            <v>..</v>
          </cell>
        </row>
        <row r="12">
          <cell r="A12" t="str">
            <v>E08000021</v>
          </cell>
          <cell r="B12" t="str">
            <v>Newcastle upon Tyne</v>
          </cell>
          <cell r="C12" t="str">
            <v>North East</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t="str">
            <v>..</v>
          </cell>
          <cell r="CN12" t="str">
            <v>..</v>
          </cell>
          <cell r="CO12" t="str">
            <v>..</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t="str">
            <v>..</v>
          </cell>
          <cell r="DC12" t="str">
            <v>..</v>
          </cell>
          <cell r="DD12" t="str">
            <v>..</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t="str">
            <v>..</v>
          </cell>
          <cell r="DR12" t="str">
            <v>..</v>
          </cell>
          <cell r="DS12" t="str">
            <v>..</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t="str">
            <v>..</v>
          </cell>
          <cell r="EG12" t="str">
            <v>..</v>
          </cell>
          <cell r="EH12" t="str">
            <v>..</v>
          </cell>
          <cell r="EI12" t="str">
            <v>..</v>
          </cell>
          <cell r="EJ12" t="str">
            <v>..</v>
          </cell>
          <cell r="EK12" t="str">
            <v>..</v>
          </cell>
          <cell r="EL12" t="str">
            <v>..</v>
          </cell>
          <cell r="EM12" t="str">
            <v>..</v>
          </cell>
          <cell r="EN12" t="str">
            <v>..</v>
          </cell>
          <cell r="EO12" t="str">
            <v>..</v>
          </cell>
          <cell r="EP12" t="str">
            <v>..</v>
          </cell>
          <cell r="EQ12" t="str">
            <v>..</v>
          </cell>
        </row>
        <row r="13">
          <cell r="A13" t="str">
            <v>E08000022</v>
          </cell>
          <cell r="B13" t="str">
            <v>North Tyneside</v>
          </cell>
          <cell r="C13" t="str">
            <v>North East</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t="str">
            <v>..</v>
          </cell>
          <cell r="DC13" t="str">
            <v>..</v>
          </cell>
          <cell r="DD13" t="str">
            <v>..</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t="str">
            <v>..</v>
          </cell>
          <cell r="DR13" t="str">
            <v>..</v>
          </cell>
          <cell r="DS13" t="str">
            <v>..</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t="str">
            <v>..</v>
          </cell>
          <cell r="EG13" t="str">
            <v>..</v>
          </cell>
          <cell r="EH13" t="str">
            <v>..</v>
          </cell>
          <cell r="EI13" t="str">
            <v>..</v>
          </cell>
          <cell r="EJ13" t="str">
            <v>..</v>
          </cell>
          <cell r="EK13" t="str">
            <v>..</v>
          </cell>
          <cell r="EL13" t="str">
            <v>..</v>
          </cell>
          <cell r="EM13" t="str">
            <v>..</v>
          </cell>
          <cell r="EN13" t="str">
            <v>..</v>
          </cell>
          <cell r="EO13" t="str">
            <v>..</v>
          </cell>
          <cell r="EP13" t="str">
            <v>..</v>
          </cell>
          <cell r="EQ13" t="str">
            <v>..</v>
          </cell>
        </row>
        <row r="14">
          <cell r="A14" t="str">
            <v>E06000048</v>
          </cell>
          <cell r="B14" t="str">
            <v>Northumberland</v>
          </cell>
          <cell r="C14" t="str">
            <v>North East</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row>
        <row r="15">
          <cell r="A15" t="str">
            <v>E06000003</v>
          </cell>
          <cell r="B15" t="str">
            <v>Redcar and Cleveland</v>
          </cell>
          <cell r="C15" t="str">
            <v>North East</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t="str">
            <v>..</v>
          </cell>
          <cell r="DR15" t="str">
            <v>..</v>
          </cell>
          <cell r="DS15" t="str">
            <v>..</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t="str">
            <v>..</v>
          </cell>
          <cell r="EG15" t="str">
            <v>..</v>
          </cell>
          <cell r="EH15" t="str">
            <v>..</v>
          </cell>
          <cell r="EI15" t="str">
            <v>..</v>
          </cell>
          <cell r="EJ15" t="str">
            <v>..</v>
          </cell>
          <cell r="EK15" t="str">
            <v>..</v>
          </cell>
          <cell r="EL15" t="str">
            <v>..</v>
          </cell>
          <cell r="EM15" t="str">
            <v>..</v>
          </cell>
          <cell r="EN15" t="str">
            <v>..</v>
          </cell>
          <cell r="EO15" t="str">
            <v>..</v>
          </cell>
          <cell r="EP15" t="str">
            <v>..</v>
          </cell>
          <cell r="EQ15" t="str">
            <v>..</v>
          </cell>
        </row>
        <row r="16">
          <cell r="A16" t="str">
            <v>E08000023</v>
          </cell>
          <cell r="B16" t="str">
            <v>South Tyneside</v>
          </cell>
          <cell r="C16" t="str">
            <v>North East</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row>
        <row r="17">
          <cell r="A17" t="str">
            <v>E06000004</v>
          </cell>
          <cell r="B17" t="str">
            <v>Stockton-on-Tees</v>
          </cell>
          <cell r="C17" t="str">
            <v>North East</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t="str">
            <v>..</v>
          </cell>
          <cell r="CN17" t="str">
            <v>..</v>
          </cell>
          <cell r="CO17" t="str">
            <v>..</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t="str">
            <v>..</v>
          </cell>
          <cell r="DC17" t="str">
            <v>..</v>
          </cell>
          <cell r="DD17" t="str">
            <v>..</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t="str">
            <v>..</v>
          </cell>
          <cell r="DR17" t="str">
            <v>..</v>
          </cell>
          <cell r="DS17" t="str">
            <v>..</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t="str">
            <v>..</v>
          </cell>
          <cell r="EG17" t="str">
            <v>..</v>
          </cell>
          <cell r="EH17" t="str">
            <v>..</v>
          </cell>
          <cell r="EI17" t="str">
            <v>..</v>
          </cell>
          <cell r="EJ17" t="str">
            <v>..</v>
          </cell>
          <cell r="EK17" t="str">
            <v>..</v>
          </cell>
          <cell r="EL17" t="str">
            <v>..</v>
          </cell>
          <cell r="EM17" t="str">
            <v>..</v>
          </cell>
          <cell r="EN17" t="str">
            <v>..</v>
          </cell>
          <cell r="EO17" t="str">
            <v>..</v>
          </cell>
          <cell r="EP17" t="str">
            <v>..</v>
          </cell>
          <cell r="EQ17" t="str">
            <v>..</v>
          </cell>
        </row>
        <row r="18">
          <cell r="A18" t="str">
            <v>E08000024</v>
          </cell>
          <cell r="B18" t="str">
            <v>Sunderland</v>
          </cell>
          <cell r="C18" t="str">
            <v>North East</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t="str">
            <v>..</v>
          </cell>
          <cell r="EG18" t="str">
            <v>..</v>
          </cell>
          <cell r="EH18" t="str">
            <v>..</v>
          </cell>
          <cell r="EI18" t="str">
            <v>..</v>
          </cell>
          <cell r="EJ18" t="str">
            <v>..</v>
          </cell>
          <cell r="EK18" t="str">
            <v>..</v>
          </cell>
          <cell r="EL18" t="str">
            <v>..</v>
          </cell>
          <cell r="EM18" t="str">
            <v>..</v>
          </cell>
          <cell r="EN18" t="str">
            <v>..</v>
          </cell>
          <cell r="EO18" t="str">
            <v>..</v>
          </cell>
          <cell r="EP18" t="str">
            <v>..</v>
          </cell>
          <cell r="EQ18" t="str">
            <v>..</v>
          </cell>
        </row>
        <row r="19">
          <cell r="A19" t="str">
            <v>E06000008</v>
          </cell>
          <cell r="B19" t="str">
            <v>Blackburn with Darwen</v>
          </cell>
          <cell r="C19" t="str">
            <v>North West</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row>
        <row r="20">
          <cell r="A20" t="str">
            <v>E06000009</v>
          </cell>
          <cell r="B20" t="str">
            <v>Blackpool</v>
          </cell>
          <cell r="C20" t="str">
            <v>North West</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row>
        <row r="21">
          <cell r="A21" t="str">
            <v>E08000001</v>
          </cell>
          <cell r="B21" t="str">
            <v>Bolton</v>
          </cell>
          <cell r="C21" t="str">
            <v>North West</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row>
        <row r="22">
          <cell r="A22" t="str">
            <v>E08000002</v>
          </cell>
          <cell r="B22" t="str">
            <v>Bury</v>
          </cell>
          <cell r="C22" t="str">
            <v>North West</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t="str">
            <v>..</v>
          </cell>
          <cell r="EG22" t="str">
            <v>..</v>
          </cell>
          <cell r="EH22" t="str">
            <v>..</v>
          </cell>
          <cell r="EI22" t="str">
            <v>..</v>
          </cell>
          <cell r="EJ22" t="str">
            <v>..</v>
          </cell>
          <cell r="EK22" t="str">
            <v>..</v>
          </cell>
          <cell r="EL22" t="str">
            <v>..</v>
          </cell>
          <cell r="EM22" t="str">
            <v>..</v>
          </cell>
          <cell r="EN22" t="str">
            <v>..</v>
          </cell>
          <cell r="EO22" t="str">
            <v>..</v>
          </cell>
          <cell r="EP22" t="str">
            <v>..</v>
          </cell>
          <cell r="EQ22" t="str">
            <v>..</v>
          </cell>
        </row>
        <row r="23">
          <cell r="A23" t="str">
            <v>E06000049</v>
          </cell>
          <cell r="B23" t="str">
            <v>Cheshire East</v>
          </cell>
          <cell r="C23" t="str">
            <v>North West</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row>
        <row r="24">
          <cell r="A24" t="str">
            <v>E06000050</v>
          </cell>
          <cell r="B24" t="str">
            <v>Cheshire West and Chester</v>
          </cell>
          <cell r="C24" t="str">
            <v>North West</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row>
        <row r="25">
          <cell r="A25" t="str">
            <v>E10000006</v>
          </cell>
          <cell r="B25" t="str">
            <v>Cumbria</v>
          </cell>
          <cell r="C25" t="str">
            <v>North West</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row>
        <row r="26">
          <cell r="A26" t="str">
            <v>E06000006</v>
          </cell>
          <cell r="B26" t="str">
            <v>Halton</v>
          </cell>
          <cell r="C26" t="str">
            <v>North West</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t="str">
            <v>..</v>
          </cell>
          <cell r="CO26" t="str">
            <v>..</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t="str">
            <v>..</v>
          </cell>
          <cell r="DC26" t="str">
            <v>..</v>
          </cell>
          <cell r="DD26" t="str">
            <v>..</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row>
        <row r="27">
          <cell r="A27" t="str">
            <v>E08000011</v>
          </cell>
          <cell r="B27" t="str">
            <v>Knowsley</v>
          </cell>
          <cell r="C27" t="str">
            <v>North West</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t="str">
            <v>..</v>
          </cell>
          <cell r="DC27" t="str">
            <v>..</v>
          </cell>
          <cell r="DD27" t="str">
            <v>..</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t="str">
            <v>..</v>
          </cell>
          <cell r="EL27" t="str">
            <v>..</v>
          </cell>
          <cell r="EM27" t="str">
            <v>..</v>
          </cell>
          <cell r="EN27" t="str">
            <v>..</v>
          </cell>
          <cell r="EO27" t="str">
            <v>..</v>
          </cell>
          <cell r="EP27" t="str">
            <v>..</v>
          </cell>
          <cell r="EQ27" t="str">
            <v>..</v>
          </cell>
        </row>
        <row r="28">
          <cell r="A28" t="str">
            <v>E10000017</v>
          </cell>
          <cell r="B28" t="str">
            <v>Lancashire</v>
          </cell>
          <cell r="C28" t="str">
            <v>North West</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row>
        <row r="29">
          <cell r="A29" t="str">
            <v>E08000012</v>
          </cell>
          <cell r="B29" t="str">
            <v>Liverpool</v>
          </cell>
          <cell r="C29" t="str">
            <v>North West</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t="str">
            <v>..</v>
          </cell>
          <cell r="CN29" t="str">
            <v>..</v>
          </cell>
          <cell r="CO29" t="str">
            <v>..</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t="str">
            <v>..</v>
          </cell>
          <cell r="DR29" t="str">
            <v>..</v>
          </cell>
          <cell r="DS29" t="str">
            <v>..</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t="str">
            <v>..</v>
          </cell>
          <cell r="EK29" t="str">
            <v>..</v>
          </cell>
          <cell r="EL29" t="str">
            <v>..</v>
          </cell>
          <cell r="EM29" t="str">
            <v>..</v>
          </cell>
          <cell r="EN29" t="str">
            <v>..</v>
          </cell>
          <cell r="EO29" t="str">
            <v>..</v>
          </cell>
          <cell r="EP29" t="str">
            <v>..</v>
          </cell>
          <cell r="EQ29" t="str">
            <v>..</v>
          </cell>
        </row>
        <row r="30">
          <cell r="A30" t="str">
            <v>E08000003</v>
          </cell>
          <cell r="B30" t="str">
            <v>Manchester</v>
          </cell>
          <cell r="C30" t="str">
            <v>North West</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row>
        <row r="31">
          <cell r="A31" t="str">
            <v>E08000004</v>
          </cell>
          <cell r="B31" t="str">
            <v>Oldham</v>
          </cell>
          <cell r="C31" t="str">
            <v>North West</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t="str">
            <v>..</v>
          </cell>
          <cell r="CN31" t="str">
            <v>..</v>
          </cell>
          <cell r="CO31" t="str">
            <v>..</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t="str">
            <v>..</v>
          </cell>
          <cell r="DC31" t="str">
            <v>..</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row>
        <row r="32">
          <cell r="A32" t="str">
            <v>E08000005</v>
          </cell>
          <cell r="B32" t="str">
            <v>Rochdale</v>
          </cell>
          <cell r="C32" t="str">
            <v>North West</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row>
        <row r="33">
          <cell r="A33" t="str">
            <v>E08000006</v>
          </cell>
          <cell r="B33" t="str">
            <v>Salford</v>
          </cell>
          <cell r="C33" t="str">
            <v>North West</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row>
        <row r="34">
          <cell r="A34" t="str">
            <v>E08000014</v>
          </cell>
          <cell r="B34" t="str">
            <v>Sefton</v>
          </cell>
          <cell r="C34" t="str">
            <v>North West</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t="str">
            <v>..</v>
          </cell>
          <cell r="BY34" t="str">
            <v>..</v>
          </cell>
          <cell r="BZ34" t="str">
            <v>..</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t="str">
            <v>..</v>
          </cell>
          <cell r="DR34" t="str">
            <v>..</v>
          </cell>
          <cell r="DS34" t="str">
            <v>..</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t="str">
            <v>..</v>
          </cell>
          <cell r="EK34" t="str">
            <v>..</v>
          </cell>
          <cell r="EL34" t="str">
            <v>..</v>
          </cell>
          <cell r="EM34" t="str">
            <v>..</v>
          </cell>
          <cell r="EN34" t="str">
            <v>..</v>
          </cell>
          <cell r="EO34" t="str">
            <v>..</v>
          </cell>
          <cell r="EP34" t="str">
            <v>..</v>
          </cell>
          <cell r="EQ34" t="str">
            <v>..</v>
          </cell>
        </row>
        <row r="35">
          <cell r="A35" t="str">
            <v>E08000013</v>
          </cell>
          <cell r="B35" t="str">
            <v>St. Helens</v>
          </cell>
          <cell r="C35" t="str">
            <v>North West</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t="str">
            <v>..</v>
          </cell>
          <cell r="CO35" t="str">
            <v>..</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t="str">
            <v>..</v>
          </cell>
          <cell r="DC35" t="str">
            <v>..</v>
          </cell>
          <cell r="DD35" t="str">
            <v>..</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t="str">
            <v>..</v>
          </cell>
          <cell r="DR35" t="str">
            <v>..</v>
          </cell>
          <cell r="DS35" t="str">
            <v>..</v>
          </cell>
          <cell r="DT35" t="str">
            <v>..</v>
          </cell>
          <cell r="DU35" t="str">
            <v>..</v>
          </cell>
          <cell r="DV35" t="str">
            <v>..</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row>
        <row r="36">
          <cell r="A36" t="str">
            <v>E08000007</v>
          </cell>
          <cell r="B36" t="str">
            <v>Stockport</v>
          </cell>
          <cell r="C36" t="str">
            <v>North West</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t="str">
            <v>..</v>
          </cell>
          <cell r="BY36" t="str">
            <v>..</v>
          </cell>
          <cell r="BZ36" t="str">
            <v>..</v>
          </cell>
          <cell r="CA36" t="str">
            <v>..</v>
          </cell>
          <cell r="CB36" t="str">
            <v>..</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row>
        <row r="37">
          <cell r="A37" t="str">
            <v>E08000008</v>
          </cell>
          <cell r="B37" t="str">
            <v>Tameside</v>
          </cell>
          <cell r="C37" t="str">
            <v>North West</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t="str">
            <v>..</v>
          </cell>
          <cell r="DC37" t="str">
            <v>..</v>
          </cell>
          <cell r="DD37" t="str">
            <v>..</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t="str">
            <v>..</v>
          </cell>
          <cell r="EL37" t="str">
            <v>..</v>
          </cell>
          <cell r="EM37" t="str">
            <v>..</v>
          </cell>
          <cell r="EN37" t="str">
            <v>..</v>
          </cell>
          <cell r="EO37" t="str">
            <v>..</v>
          </cell>
          <cell r="EP37" t="str">
            <v>..</v>
          </cell>
          <cell r="EQ37" t="str">
            <v>..</v>
          </cell>
        </row>
        <row r="38">
          <cell r="A38" t="str">
            <v>E08000009</v>
          </cell>
          <cell r="B38" t="str">
            <v>Trafford</v>
          </cell>
          <cell r="C38" t="str">
            <v>North West</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t="str">
            <v>..</v>
          </cell>
          <cell r="DC38" t="str">
            <v>..</v>
          </cell>
          <cell r="DD38" t="str">
            <v>..</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t="str">
            <v>..</v>
          </cell>
          <cell r="DR38" t="str">
            <v>..</v>
          </cell>
          <cell r="DS38" t="str">
            <v>..</v>
          </cell>
          <cell r="DT38" t="str">
            <v>..</v>
          </cell>
          <cell r="DU38" t="str">
            <v>..</v>
          </cell>
          <cell r="DV38" t="str">
            <v>..</v>
          </cell>
          <cell r="DW38" t="str">
            <v>..</v>
          </cell>
          <cell r="DX38" t="str">
            <v>..</v>
          </cell>
          <cell r="DY38" t="str">
            <v>..</v>
          </cell>
          <cell r="DZ38" t="str">
            <v>..</v>
          </cell>
          <cell r="EA38" t="str">
            <v>..</v>
          </cell>
          <cell r="EB38" t="str">
            <v>..</v>
          </cell>
          <cell r="EC38" t="str">
            <v>..</v>
          </cell>
          <cell r="ED38" t="str">
            <v>..</v>
          </cell>
          <cell r="EE38" t="str">
            <v>..</v>
          </cell>
          <cell r="EF38" t="str">
            <v>..</v>
          </cell>
          <cell r="EG38" t="str">
            <v>..</v>
          </cell>
          <cell r="EH38" t="str">
            <v>..</v>
          </cell>
          <cell r="EI38" t="str">
            <v>..</v>
          </cell>
          <cell r="EJ38" t="str">
            <v>..</v>
          </cell>
          <cell r="EK38" t="str">
            <v>..</v>
          </cell>
          <cell r="EL38" t="str">
            <v>..</v>
          </cell>
          <cell r="EM38" t="str">
            <v>..</v>
          </cell>
          <cell r="EN38" t="str">
            <v>..</v>
          </cell>
          <cell r="EO38" t="str">
            <v>..</v>
          </cell>
          <cell r="EP38" t="str">
            <v>..</v>
          </cell>
          <cell r="EQ38" t="str">
            <v>..</v>
          </cell>
        </row>
        <row r="39">
          <cell r="A39" t="str">
            <v>E06000007</v>
          </cell>
          <cell r="B39" t="str">
            <v>Warrington</v>
          </cell>
          <cell r="C39" t="str">
            <v>North West</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t="str">
            <v>..</v>
          </cell>
          <cell r="BY39" t="str">
            <v>..</v>
          </cell>
          <cell r="BZ39" t="str">
            <v>..</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row>
        <row r="40">
          <cell r="A40" t="str">
            <v>E08000010</v>
          </cell>
          <cell r="B40" t="str">
            <v>Wigan</v>
          </cell>
          <cell r="C40" t="str">
            <v>North West</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t="str">
            <v>..</v>
          </cell>
          <cell r="BY40" t="str">
            <v>..</v>
          </cell>
          <cell r="BZ40" t="str">
            <v>..</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t="str">
            <v>..</v>
          </cell>
          <cell r="EK40" t="str">
            <v>..</v>
          </cell>
          <cell r="EL40" t="str">
            <v>..</v>
          </cell>
          <cell r="EM40" t="str">
            <v>..</v>
          </cell>
          <cell r="EN40" t="str">
            <v>..</v>
          </cell>
          <cell r="EO40" t="str">
            <v>..</v>
          </cell>
          <cell r="EP40" t="str">
            <v>..</v>
          </cell>
          <cell r="EQ40" t="str">
            <v>..</v>
          </cell>
        </row>
        <row r="41">
          <cell r="A41" t="str">
            <v>E08000015</v>
          </cell>
          <cell r="B41" t="str">
            <v>Wirral</v>
          </cell>
          <cell r="C41" t="str">
            <v>North West</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t="str">
            <v>..</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t="str">
            <v>..</v>
          </cell>
          <cell r="DC41" t="str">
            <v>..</v>
          </cell>
          <cell r="DD41" t="str">
            <v>..</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row>
        <row r="42">
          <cell r="A42" t="str">
            <v>E08000016</v>
          </cell>
          <cell r="B42" t="str">
            <v>Barnsley</v>
          </cell>
          <cell r="C42" t="str">
            <v>Yorkshire and the Humber</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t="str">
            <v>..</v>
          </cell>
          <cell r="BZ42" t="str">
            <v>..</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row>
        <row r="43">
          <cell r="A43" t="str">
            <v>E08000032</v>
          </cell>
          <cell r="B43" t="str">
            <v>Bradford</v>
          </cell>
          <cell r="C43" t="str">
            <v>Yorkshire and the Humber</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t="str">
            <v>..</v>
          </cell>
          <cell r="BY43" t="str">
            <v>..</v>
          </cell>
          <cell r="BZ43" t="str">
            <v>..</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t="str">
            <v>..</v>
          </cell>
          <cell r="EK43" t="str">
            <v>..</v>
          </cell>
          <cell r="EL43" t="str">
            <v>..</v>
          </cell>
          <cell r="EM43" t="str">
            <v>..</v>
          </cell>
          <cell r="EN43" t="str">
            <v>..</v>
          </cell>
          <cell r="EO43" t="str">
            <v>..</v>
          </cell>
          <cell r="EP43" t="str">
            <v>..</v>
          </cell>
          <cell r="EQ43" t="str">
            <v>..</v>
          </cell>
        </row>
        <row r="44">
          <cell r="A44" t="str">
            <v>E08000033</v>
          </cell>
          <cell r="B44" t="str">
            <v>Calderdale</v>
          </cell>
          <cell r="C44" t="str">
            <v>Yorkshire and the Humber</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t="str">
            <v>..</v>
          </cell>
          <cell r="BY44" t="str">
            <v>..</v>
          </cell>
          <cell r="BZ44" t="str">
            <v>..</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t="str">
            <v>..</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t="str">
            <v>..</v>
          </cell>
          <cell r="DC44" t="str">
            <v>..</v>
          </cell>
          <cell r="DD44" t="str">
            <v>..</v>
          </cell>
          <cell r="DE44" t="str">
            <v>..</v>
          </cell>
          <cell r="DF44" t="str">
            <v>..</v>
          </cell>
          <cell r="DG44" t="str">
            <v>..</v>
          </cell>
          <cell r="DH44" t="str">
            <v>..</v>
          </cell>
          <cell r="DI44" t="str">
            <v>..</v>
          </cell>
          <cell r="DJ44" t="str">
            <v>..</v>
          </cell>
          <cell r="DK44" t="str">
            <v>..</v>
          </cell>
          <cell r="DL44" t="str">
            <v>..</v>
          </cell>
          <cell r="DM44" t="str">
            <v>..</v>
          </cell>
          <cell r="DN44" t="str">
            <v>..</v>
          </cell>
          <cell r="DO44" t="str">
            <v>..</v>
          </cell>
          <cell r="DP44" t="str">
            <v>..</v>
          </cell>
          <cell r="DQ44" t="str">
            <v>..</v>
          </cell>
          <cell r="DR44" t="str">
            <v>..</v>
          </cell>
          <cell r="DS44" t="str">
            <v>..</v>
          </cell>
          <cell r="DT44" t="str">
            <v>..</v>
          </cell>
          <cell r="DU44" t="str">
            <v>..</v>
          </cell>
          <cell r="DV44" t="str">
            <v>..</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t="str">
            <v>..</v>
          </cell>
          <cell r="EL44" t="str">
            <v>..</v>
          </cell>
          <cell r="EM44" t="str">
            <v>..</v>
          </cell>
          <cell r="EN44" t="str">
            <v>..</v>
          </cell>
          <cell r="EO44" t="str">
            <v>..</v>
          </cell>
          <cell r="EP44" t="str">
            <v>..</v>
          </cell>
          <cell r="EQ44" t="str">
            <v>..</v>
          </cell>
        </row>
        <row r="45">
          <cell r="A45" t="str">
            <v>E08000017</v>
          </cell>
          <cell r="B45" t="str">
            <v>Doncaster</v>
          </cell>
          <cell r="C45" t="str">
            <v>Yorkshire and the Humber</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row>
        <row r="46">
          <cell r="A46" t="str">
            <v>E06000011</v>
          </cell>
          <cell r="B46" t="str">
            <v>East Riding of Yorkshire</v>
          </cell>
          <cell r="C46" t="str">
            <v>Yorkshire and the Humber</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row>
        <row r="47">
          <cell r="A47" t="str">
            <v>E06000010</v>
          </cell>
          <cell r="B47" t="str">
            <v>Kingston Upon Hull, City of</v>
          </cell>
          <cell r="C47" t="str">
            <v>Yorkshire and the Humber</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cell r="EL47" t="str">
            <v>..</v>
          </cell>
          <cell r="EM47" t="str">
            <v>..</v>
          </cell>
          <cell r="EN47" t="str">
            <v>..</v>
          </cell>
          <cell r="EO47" t="str">
            <v>..</v>
          </cell>
          <cell r="EP47" t="str">
            <v>..</v>
          </cell>
          <cell r="EQ47" t="str">
            <v>..</v>
          </cell>
        </row>
        <row r="48">
          <cell r="A48" t="str">
            <v>E08000034</v>
          </cell>
          <cell r="B48" t="str">
            <v>Kirklees</v>
          </cell>
          <cell r="C48" t="str">
            <v>Yorkshire and the Humber</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row>
        <row r="49">
          <cell r="A49" t="str">
            <v>E08000035</v>
          </cell>
          <cell r="B49" t="str">
            <v>Leeds</v>
          </cell>
          <cell r="C49" t="str">
            <v>Yorkshire and the Humber</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t="str">
            <v>..</v>
          </cell>
          <cell r="CN49" t="str">
            <v>..</v>
          </cell>
          <cell r="CO49" t="str">
            <v>..</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t="str">
            <v>..</v>
          </cell>
          <cell r="DC49" t="str">
            <v>..</v>
          </cell>
          <cell r="DD49" t="str">
            <v>..</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t="str">
            <v>..</v>
          </cell>
          <cell r="DR49" t="str">
            <v>..</v>
          </cell>
          <cell r="DS49" t="str">
            <v>..</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t="str">
            <v>..</v>
          </cell>
          <cell r="EG49" t="str">
            <v>..</v>
          </cell>
          <cell r="EH49" t="str">
            <v>..</v>
          </cell>
          <cell r="EI49" t="str">
            <v>..</v>
          </cell>
          <cell r="EJ49" t="str">
            <v>..</v>
          </cell>
          <cell r="EK49" t="str">
            <v>..</v>
          </cell>
          <cell r="EL49" t="str">
            <v>..</v>
          </cell>
          <cell r="EM49" t="str">
            <v>..</v>
          </cell>
          <cell r="EN49" t="str">
            <v>..</v>
          </cell>
          <cell r="EO49" t="str">
            <v>..</v>
          </cell>
          <cell r="EP49" t="str">
            <v>..</v>
          </cell>
          <cell r="EQ49" t="str">
            <v>..</v>
          </cell>
        </row>
        <row r="50">
          <cell r="A50" t="str">
            <v>E06000012</v>
          </cell>
          <cell r="B50" t="str">
            <v>North East Lincolnshire</v>
          </cell>
          <cell r="C50" t="str">
            <v>Yorkshire and the Humber</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t="str">
            <v>..</v>
          </cell>
          <cell r="EK50" t="str">
            <v>..</v>
          </cell>
          <cell r="EL50" t="str">
            <v>..</v>
          </cell>
          <cell r="EM50" t="str">
            <v>..</v>
          </cell>
          <cell r="EN50" t="str">
            <v>..</v>
          </cell>
          <cell r="EO50" t="str">
            <v>..</v>
          </cell>
          <cell r="EP50" t="str">
            <v>..</v>
          </cell>
          <cell r="EQ50" t="str">
            <v>..</v>
          </cell>
        </row>
        <row r="51">
          <cell r="A51" t="str">
            <v>E06000013</v>
          </cell>
          <cell r="B51" t="str">
            <v>North Lincolnshire</v>
          </cell>
          <cell r="C51" t="str">
            <v>Yorkshire and the Humber</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t="str">
            <v>..</v>
          </cell>
          <cell r="EK51" t="str">
            <v>..</v>
          </cell>
          <cell r="EL51" t="str">
            <v>..</v>
          </cell>
          <cell r="EM51" t="str">
            <v>..</v>
          </cell>
          <cell r="EN51" t="str">
            <v>..</v>
          </cell>
          <cell r="EO51" t="str">
            <v>..</v>
          </cell>
          <cell r="EP51" t="str">
            <v>..</v>
          </cell>
          <cell r="EQ51" t="str">
            <v>..</v>
          </cell>
        </row>
        <row r="52">
          <cell r="A52" t="str">
            <v>E10000023</v>
          </cell>
          <cell r="B52" t="str">
            <v>North Yorkshire</v>
          </cell>
          <cell r="C52" t="str">
            <v>Yorkshire and the Humber</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t="str">
            <v>..</v>
          </cell>
          <cell r="CN52" t="str">
            <v>..</v>
          </cell>
          <cell r="CO52" t="str">
            <v>..</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t="str">
            <v>..</v>
          </cell>
          <cell r="DC52" t="str">
            <v>..</v>
          </cell>
          <cell r="DD52" t="str">
            <v>..</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t="str">
            <v>..</v>
          </cell>
          <cell r="DR52" t="str">
            <v>..</v>
          </cell>
          <cell r="DS52" t="str">
            <v>..</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t="str">
            <v>..</v>
          </cell>
          <cell r="EG52" t="str">
            <v>..</v>
          </cell>
          <cell r="EH52" t="str">
            <v>..</v>
          </cell>
          <cell r="EI52" t="str">
            <v>..</v>
          </cell>
          <cell r="EJ52" t="str">
            <v>..</v>
          </cell>
          <cell r="EK52" t="str">
            <v>..</v>
          </cell>
          <cell r="EL52" t="str">
            <v>..</v>
          </cell>
          <cell r="EM52" t="str">
            <v>..</v>
          </cell>
          <cell r="EN52" t="str">
            <v>..</v>
          </cell>
          <cell r="EO52" t="str">
            <v>..</v>
          </cell>
          <cell r="EP52" t="str">
            <v>..</v>
          </cell>
          <cell r="EQ52" t="str">
            <v>..</v>
          </cell>
        </row>
        <row r="53">
          <cell r="A53" t="str">
            <v>E08000018</v>
          </cell>
          <cell r="B53" t="str">
            <v>Rotherham</v>
          </cell>
          <cell r="C53" t="str">
            <v>Yorkshire and the Humber</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t="str">
            <v>..</v>
          </cell>
          <cell r="BY53" t="str">
            <v>..</v>
          </cell>
          <cell r="BZ53" t="str">
            <v>..</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t="str">
            <v>..</v>
          </cell>
          <cell r="CN53" t="str">
            <v>..</v>
          </cell>
          <cell r="CO53" t="str">
            <v>..</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t="str">
            <v>..</v>
          </cell>
          <cell r="DC53" t="str">
            <v>..</v>
          </cell>
          <cell r="DD53" t="str">
            <v>..</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t="str">
            <v>..</v>
          </cell>
          <cell r="DR53" t="str">
            <v>..</v>
          </cell>
          <cell r="DS53" t="str">
            <v>..</v>
          </cell>
          <cell r="DT53" t="str">
            <v>..</v>
          </cell>
          <cell r="DU53" t="str">
            <v>..</v>
          </cell>
          <cell r="DV53" t="str">
            <v>..</v>
          </cell>
          <cell r="DW53" t="str">
            <v>..</v>
          </cell>
          <cell r="DX53" t="str">
            <v>..</v>
          </cell>
          <cell r="DY53" t="str">
            <v>..</v>
          </cell>
          <cell r="DZ53" t="str">
            <v>..</v>
          </cell>
          <cell r="EA53" t="str">
            <v>..</v>
          </cell>
          <cell r="EB53" t="str">
            <v>..</v>
          </cell>
          <cell r="EC53" t="str">
            <v>..</v>
          </cell>
          <cell r="ED53" t="str">
            <v>..</v>
          </cell>
          <cell r="EE53" t="str">
            <v>..</v>
          </cell>
          <cell r="EF53" t="str">
            <v>..</v>
          </cell>
          <cell r="EG53" t="str">
            <v>..</v>
          </cell>
          <cell r="EH53" t="str">
            <v>..</v>
          </cell>
          <cell r="EI53" t="str">
            <v>..</v>
          </cell>
          <cell r="EJ53" t="str">
            <v>..</v>
          </cell>
          <cell r="EK53" t="str">
            <v>..</v>
          </cell>
          <cell r="EL53" t="str">
            <v>..</v>
          </cell>
          <cell r="EM53" t="str">
            <v>..</v>
          </cell>
          <cell r="EN53" t="str">
            <v>..</v>
          </cell>
          <cell r="EO53" t="str">
            <v>..</v>
          </cell>
          <cell r="EP53" t="str">
            <v>..</v>
          </cell>
          <cell r="EQ53" t="str">
            <v>..</v>
          </cell>
        </row>
        <row r="54">
          <cell r="A54" t="str">
            <v>E08000019</v>
          </cell>
          <cell r="B54" t="str">
            <v>Sheffield</v>
          </cell>
          <cell r="C54" t="str">
            <v>Yorkshire and the Humber</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row>
        <row r="55">
          <cell r="A55" t="str">
            <v>E08000036</v>
          </cell>
          <cell r="B55" t="str">
            <v>Wakefield</v>
          </cell>
          <cell r="C55" t="str">
            <v>Yorkshire and the Humber</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t="str">
            <v>..</v>
          </cell>
          <cell r="EL55" t="str">
            <v>..</v>
          </cell>
          <cell r="EM55" t="str">
            <v>..</v>
          </cell>
          <cell r="EN55" t="str">
            <v>..</v>
          </cell>
          <cell r="EO55" t="str">
            <v>..</v>
          </cell>
          <cell r="EP55" t="str">
            <v>..</v>
          </cell>
          <cell r="EQ55" t="str">
            <v>..</v>
          </cell>
        </row>
        <row r="56">
          <cell r="A56" t="str">
            <v>E06000014</v>
          </cell>
          <cell r="B56" t="str">
            <v>York</v>
          </cell>
          <cell r="C56" t="str">
            <v>Yorkshire and the Humber</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t="str">
            <v>..</v>
          </cell>
          <cell r="CN56" t="str">
            <v>..</v>
          </cell>
          <cell r="CO56" t="str">
            <v>..</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t="str">
            <v>..</v>
          </cell>
          <cell r="DC56" t="str">
            <v>..</v>
          </cell>
          <cell r="DD56" t="str">
            <v>..</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t="str">
            <v>..</v>
          </cell>
          <cell r="EL56" t="str">
            <v>..</v>
          </cell>
          <cell r="EM56" t="str">
            <v>..</v>
          </cell>
          <cell r="EN56" t="str">
            <v>..</v>
          </cell>
          <cell r="EO56" t="str">
            <v>..</v>
          </cell>
          <cell r="EP56" t="str">
            <v>..</v>
          </cell>
          <cell r="EQ56" t="str">
            <v>..</v>
          </cell>
        </row>
        <row r="57">
          <cell r="A57" t="str">
            <v>E06000015</v>
          </cell>
          <cell r="B57" t="str">
            <v>Derby</v>
          </cell>
          <cell r="C57" t="str">
            <v>East Midlands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t="str">
            <v>..</v>
          </cell>
          <cell r="CN57" t="str">
            <v>..</v>
          </cell>
          <cell r="CO57" t="str">
            <v>..</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t="str">
            <v>..</v>
          </cell>
          <cell r="DC57" t="str">
            <v>..</v>
          </cell>
          <cell r="DD57" t="str">
            <v>..</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t="str">
            <v>..</v>
          </cell>
          <cell r="EK57" t="str">
            <v>..</v>
          </cell>
          <cell r="EL57" t="str">
            <v>..</v>
          </cell>
          <cell r="EM57" t="str">
            <v>..</v>
          </cell>
          <cell r="EN57" t="str">
            <v>..</v>
          </cell>
          <cell r="EO57" t="str">
            <v>..</v>
          </cell>
          <cell r="EP57" t="str">
            <v>..</v>
          </cell>
          <cell r="EQ57" t="str">
            <v>..</v>
          </cell>
        </row>
        <row r="58">
          <cell r="A58" t="str">
            <v>E10000007</v>
          </cell>
          <cell r="B58" t="str">
            <v>Derbyshire</v>
          </cell>
          <cell r="C58" t="str">
            <v>East Midlands</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row>
        <row r="59">
          <cell r="A59" t="str">
            <v>E06000016</v>
          </cell>
          <cell r="B59" t="str">
            <v>Leicester</v>
          </cell>
          <cell r="C59" t="str">
            <v>East Midlands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t="str">
            <v>..</v>
          </cell>
          <cell r="DC59" t="str">
            <v>..</v>
          </cell>
          <cell r="DD59" t="str">
            <v>..</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t="str">
            <v>..</v>
          </cell>
          <cell r="EG59" t="str">
            <v>..</v>
          </cell>
          <cell r="EH59" t="str">
            <v>..</v>
          </cell>
          <cell r="EI59" t="str">
            <v>..</v>
          </cell>
          <cell r="EJ59" t="str">
            <v>..</v>
          </cell>
          <cell r="EK59" t="str">
            <v>..</v>
          </cell>
          <cell r="EL59" t="str">
            <v>..</v>
          </cell>
          <cell r="EM59" t="str">
            <v>..</v>
          </cell>
          <cell r="EN59" t="str">
            <v>..</v>
          </cell>
          <cell r="EO59" t="str">
            <v>..</v>
          </cell>
          <cell r="EP59" t="str">
            <v>..</v>
          </cell>
          <cell r="EQ59" t="str">
            <v>..</v>
          </cell>
        </row>
        <row r="60">
          <cell r="A60" t="str">
            <v>E10000018</v>
          </cell>
          <cell r="B60" t="str">
            <v>Leicestershire</v>
          </cell>
          <cell r="C60" t="str">
            <v>East Midlands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t="str">
            <v>..</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cell r="EL60" t="str">
            <v>..</v>
          </cell>
          <cell r="EM60" t="str">
            <v>..</v>
          </cell>
          <cell r="EN60" t="str">
            <v>..</v>
          </cell>
          <cell r="EO60" t="str">
            <v>..</v>
          </cell>
          <cell r="EP60" t="str">
            <v>..</v>
          </cell>
          <cell r="EQ60" t="str">
            <v>..</v>
          </cell>
        </row>
        <row r="61">
          <cell r="A61" t="str">
            <v>E10000019</v>
          </cell>
          <cell r="B61" t="str">
            <v>Lincolnshire</v>
          </cell>
          <cell r="C61" t="str">
            <v>East Midlands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t="str">
            <v>..</v>
          </cell>
          <cell r="CN61" t="str">
            <v>..</v>
          </cell>
          <cell r="CO61" t="str">
            <v>..</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t="str">
            <v>..</v>
          </cell>
          <cell r="DC61" t="str">
            <v>..</v>
          </cell>
          <cell r="DD61" t="str">
            <v>..</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t="str">
            <v>..</v>
          </cell>
          <cell r="DR61" t="str">
            <v>..</v>
          </cell>
          <cell r="DS61" t="str">
            <v>..</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t="str">
            <v>..</v>
          </cell>
          <cell r="EL61" t="str">
            <v>..</v>
          </cell>
          <cell r="EM61" t="str">
            <v>..</v>
          </cell>
          <cell r="EN61" t="str">
            <v>..</v>
          </cell>
          <cell r="EO61" t="str">
            <v>..</v>
          </cell>
          <cell r="EP61" t="str">
            <v>..</v>
          </cell>
          <cell r="EQ61" t="str">
            <v>..</v>
          </cell>
        </row>
        <row r="62">
          <cell r="A62" t="str">
            <v>E10000021</v>
          </cell>
          <cell r="B62" t="str">
            <v>Northamptonshire</v>
          </cell>
          <cell r="C62" t="str">
            <v>East Midlands</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t="str">
            <v>..</v>
          </cell>
          <cell r="BY62" t="str">
            <v>..</v>
          </cell>
          <cell r="BZ62" t="str">
            <v>..</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t="str">
            <v>..</v>
          </cell>
          <cell r="CN62" t="str">
            <v>..</v>
          </cell>
          <cell r="CO62" t="str">
            <v>..</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t="str">
            <v>..</v>
          </cell>
          <cell r="DC62" t="str">
            <v>..</v>
          </cell>
          <cell r="DD62" t="str">
            <v>..</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t="str">
            <v>..</v>
          </cell>
          <cell r="DR62" t="str">
            <v>..</v>
          </cell>
          <cell r="DS62" t="str">
            <v>..</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t="str">
            <v>..</v>
          </cell>
          <cell r="EL62" t="str">
            <v>..</v>
          </cell>
          <cell r="EM62" t="str">
            <v>..</v>
          </cell>
          <cell r="EN62" t="str">
            <v>..</v>
          </cell>
          <cell r="EO62" t="str">
            <v>..</v>
          </cell>
          <cell r="EP62" t="str">
            <v>..</v>
          </cell>
          <cell r="EQ62" t="str">
            <v>..</v>
          </cell>
        </row>
        <row r="63">
          <cell r="A63" t="str">
            <v>E06000018</v>
          </cell>
          <cell r="B63" t="str">
            <v>Nottingham</v>
          </cell>
          <cell r="C63" t="str">
            <v>East Midlands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t="str">
            <v>..</v>
          </cell>
          <cell r="BY63" t="str">
            <v>..</v>
          </cell>
          <cell r="BZ63" t="str">
            <v>..</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row>
        <row r="64">
          <cell r="A64" t="str">
            <v>E10000024</v>
          </cell>
          <cell r="B64" t="str">
            <v>Nottinghamshire</v>
          </cell>
          <cell r="C64" t="str">
            <v>East Midlands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t="str">
            <v>..</v>
          </cell>
          <cell r="BY64" t="str">
            <v>..</v>
          </cell>
          <cell r="BZ64" t="str">
            <v>..</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t="str">
            <v>..</v>
          </cell>
          <cell r="CN64" t="str">
            <v>..</v>
          </cell>
          <cell r="CO64" t="str">
            <v>..</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t="str">
            <v>..</v>
          </cell>
          <cell r="DC64" t="str">
            <v>..</v>
          </cell>
          <cell r="DD64" t="str">
            <v>..</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t="str">
            <v>..</v>
          </cell>
          <cell r="DR64" t="str">
            <v>..</v>
          </cell>
          <cell r="DS64" t="str">
            <v>..</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t="str">
            <v>..</v>
          </cell>
          <cell r="EG64" t="str">
            <v>..</v>
          </cell>
          <cell r="EH64" t="str">
            <v>..</v>
          </cell>
          <cell r="EI64" t="str">
            <v>..</v>
          </cell>
          <cell r="EJ64" t="str">
            <v>..</v>
          </cell>
          <cell r="EK64" t="str">
            <v>..</v>
          </cell>
          <cell r="EL64" t="str">
            <v>..</v>
          </cell>
          <cell r="EM64" t="str">
            <v>..</v>
          </cell>
          <cell r="EN64" t="str">
            <v>..</v>
          </cell>
          <cell r="EO64" t="str">
            <v>..</v>
          </cell>
          <cell r="EP64" t="str">
            <v>..</v>
          </cell>
          <cell r="EQ64" t="str">
            <v>..</v>
          </cell>
        </row>
        <row r="65">
          <cell r="A65" t="str">
            <v>E06000017</v>
          </cell>
          <cell r="B65" t="str">
            <v>Rutland</v>
          </cell>
          <cell r="C65" t="str">
            <v>East Midlands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row>
        <row r="66">
          <cell r="A66" t="str">
            <v>E08000025</v>
          </cell>
          <cell r="B66" t="str">
            <v>Birmingham</v>
          </cell>
          <cell r="C66" t="str">
            <v>West Midlands</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row>
        <row r="67">
          <cell r="A67" t="str">
            <v>E08000026</v>
          </cell>
          <cell r="B67" t="str">
            <v>Coventry</v>
          </cell>
          <cell r="C67" t="str">
            <v>West Midlands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t="str">
            <v>..</v>
          </cell>
          <cell r="BY67" t="str">
            <v>..</v>
          </cell>
          <cell r="BZ67" t="str">
            <v>..</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row>
        <row r="68">
          <cell r="A68" t="str">
            <v>E08000027</v>
          </cell>
          <cell r="B68" t="str">
            <v>Dudley</v>
          </cell>
          <cell r="C68" t="str">
            <v>West Midlands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row>
        <row r="69">
          <cell r="A69" t="str">
            <v>E06000019</v>
          </cell>
          <cell r="B69" t="str">
            <v>Herefordshire, County of</v>
          </cell>
          <cell r="C69" t="str">
            <v>West Midlands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row>
        <row r="70">
          <cell r="A70" t="str">
            <v>E08000028</v>
          </cell>
          <cell r="B70" t="str">
            <v>Sandwell</v>
          </cell>
          <cell r="C70" t="str">
            <v>West Midlands</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t="str">
            <v>..</v>
          </cell>
          <cell r="BY70" t="str">
            <v>..</v>
          </cell>
          <cell r="BZ70" t="str">
            <v>..</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t="str">
            <v>..</v>
          </cell>
          <cell r="ED70" t="str">
            <v>..</v>
          </cell>
          <cell r="EE70" t="str">
            <v>..</v>
          </cell>
          <cell r="EF70" t="str">
            <v>..</v>
          </cell>
          <cell r="EG70" t="str">
            <v>..</v>
          </cell>
          <cell r="EH70" t="str">
            <v>..</v>
          </cell>
          <cell r="EI70" t="str">
            <v>..</v>
          </cell>
          <cell r="EJ70" t="str">
            <v>..</v>
          </cell>
          <cell r="EK70" t="str">
            <v>..</v>
          </cell>
          <cell r="EL70" t="str">
            <v>..</v>
          </cell>
          <cell r="EM70" t="str">
            <v>..</v>
          </cell>
          <cell r="EN70" t="str">
            <v>..</v>
          </cell>
          <cell r="EO70" t="str">
            <v>..</v>
          </cell>
          <cell r="EP70" t="str">
            <v>..</v>
          </cell>
          <cell r="EQ70" t="str">
            <v>..</v>
          </cell>
        </row>
        <row r="71">
          <cell r="A71" t="str">
            <v>E06000051</v>
          </cell>
          <cell r="B71" t="str">
            <v>Shropshire</v>
          </cell>
          <cell r="C71" t="str">
            <v>West Midlands</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t="str">
            <v>..</v>
          </cell>
          <cell r="BY71" t="str">
            <v>..</v>
          </cell>
          <cell r="BZ71" t="str">
            <v>..</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row>
        <row r="72">
          <cell r="A72" t="str">
            <v>E08000029</v>
          </cell>
          <cell r="B72" t="str">
            <v>Solihull</v>
          </cell>
          <cell r="C72" t="str">
            <v>West Midlands</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t="str">
            <v>..</v>
          </cell>
          <cell r="BY72" t="str">
            <v>..</v>
          </cell>
          <cell r="BZ72" t="str">
            <v>..</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row>
        <row r="73">
          <cell r="A73" t="str">
            <v>E10000028</v>
          </cell>
          <cell r="B73" t="str">
            <v>Staffordshire</v>
          </cell>
          <cell r="C73" t="str">
            <v>West Midlands</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row>
        <row r="74">
          <cell r="A74" t="str">
            <v>E06000021</v>
          </cell>
          <cell r="B74" t="str">
            <v>Stoke-on-Trent</v>
          </cell>
          <cell r="C74" t="str">
            <v>West Midlands</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t="str">
            <v>..</v>
          </cell>
          <cell r="BY74" t="str">
            <v>..</v>
          </cell>
          <cell r="BZ74" t="str">
            <v>..</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row>
        <row r="75">
          <cell r="A75" t="str">
            <v>E06000020</v>
          </cell>
          <cell r="B75" t="str">
            <v>Telford and Wrekin</v>
          </cell>
          <cell r="C75" t="str">
            <v>West Midlands</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t="str">
            <v>..</v>
          </cell>
          <cell r="BY75" t="str">
            <v>..</v>
          </cell>
          <cell r="BZ75" t="str">
            <v>..</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t="str">
            <v>..</v>
          </cell>
          <cell r="CN75" t="str">
            <v>..</v>
          </cell>
          <cell r="CO75" t="str">
            <v>..</v>
          </cell>
          <cell r="CP75" t="str">
            <v>..</v>
          </cell>
          <cell r="CQ75" t="str">
            <v>..</v>
          </cell>
          <cell r="CR75" t="str">
            <v>..</v>
          </cell>
          <cell r="CS75" t="str">
            <v>..</v>
          </cell>
          <cell r="CT75" t="str">
            <v>..</v>
          </cell>
          <cell r="CU75" t="str">
            <v>..</v>
          </cell>
          <cell r="CV75" t="str">
            <v>..</v>
          </cell>
          <cell r="CW75" t="str">
            <v>..</v>
          </cell>
          <cell r="CX75" t="str">
            <v>..</v>
          </cell>
          <cell r="CY75" t="str">
            <v>..</v>
          </cell>
          <cell r="CZ75" t="str">
            <v>..</v>
          </cell>
          <cell r="DA75" t="str">
            <v>..</v>
          </cell>
          <cell r="DB75" t="str">
            <v>..</v>
          </cell>
          <cell r="DC75" t="str">
            <v>..</v>
          </cell>
          <cell r="DD75" t="str">
            <v>..</v>
          </cell>
          <cell r="DE75" t="str">
            <v>..</v>
          </cell>
          <cell r="DF75" t="str">
            <v>..</v>
          </cell>
          <cell r="DG75" t="str">
            <v>..</v>
          </cell>
          <cell r="DH75" t="str">
            <v>..</v>
          </cell>
          <cell r="DI75" t="str">
            <v>..</v>
          </cell>
          <cell r="DJ75" t="str">
            <v>..</v>
          </cell>
          <cell r="DK75" t="str">
            <v>..</v>
          </cell>
          <cell r="DL75" t="str">
            <v>..</v>
          </cell>
          <cell r="DM75" t="str">
            <v>..</v>
          </cell>
          <cell r="DN75" t="str">
            <v>..</v>
          </cell>
          <cell r="DO75" t="str">
            <v>..</v>
          </cell>
          <cell r="DP75" t="str">
            <v>..</v>
          </cell>
          <cell r="DQ75" t="str">
            <v>..</v>
          </cell>
          <cell r="DR75" t="str">
            <v>..</v>
          </cell>
          <cell r="DS75" t="str">
            <v>..</v>
          </cell>
          <cell r="DT75" t="str">
            <v>..</v>
          </cell>
          <cell r="DU75" t="str">
            <v>..</v>
          </cell>
          <cell r="DV75" t="str">
            <v>..</v>
          </cell>
          <cell r="DW75" t="str">
            <v>..</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row>
        <row r="76">
          <cell r="A76" t="str">
            <v>E08000030</v>
          </cell>
          <cell r="B76" t="str">
            <v>Walsall</v>
          </cell>
          <cell r="C76" t="str">
            <v>West Midlands</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t="str">
            <v>..</v>
          </cell>
          <cell r="BY76" t="str">
            <v>..</v>
          </cell>
          <cell r="BZ76" t="str">
            <v>..</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t="str">
            <v>..</v>
          </cell>
          <cell r="CN76" t="str">
            <v>..</v>
          </cell>
          <cell r="CO76" t="str">
            <v>..</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t="str">
            <v>..</v>
          </cell>
          <cell r="DC76" t="str">
            <v>..</v>
          </cell>
          <cell r="DD76" t="str">
            <v>..</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t="str">
            <v>..</v>
          </cell>
          <cell r="DR76" t="str">
            <v>..</v>
          </cell>
          <cell r="DS76" t="str">
            <v>..</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t="str">
            <v>..</v>
          </cell>
          <cell r="EL76" t="str">
            <v>..</v>
          </cell>
          <cell r="EM76" t="str">
            <v>..</v>
          </cell>
          <cell r="EN76" t="str">
            <v>..</v>
          </cell>
          <cell r="EO76" t="str">
            <v>..</v>
          </cell>
          <cell r="EP76" t="str">
            <v>..</v>
          </cell>
          <cell r="EQ76" t="str">
            <v>..</v>
          </cell>
        </row>
        <row r="77">
          <cell r="A77" t="str">
            <v>E10000031</v>
          </cell>
          <cell r="B77" t="str">
            <v>Warwickshire</v>
          </cell>
          <cell r="C77" t="str">
            <v>West Midlands</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t="str">
            <v>..</v>
          </cell>
          <cell r="BY77" t="str">
            <v>..</v>
          </cell>
          <cell r="BZ77" t="str">
            <v>..</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t="str">
            <v>..</v>
          </cell>
          <cell r="EL77" t="str">
            <v>..</v>
          </cell>
          <cell r="EM77" t="str">
            <v>..</v>
          </cell>
          <cell r="EN77" t="str">
            <v>..</v>
          </cell>
          <cell r="EO77" t="str">
            <v>..</v>
          </cell>
          <cell r="EP77" t="str">
            <v>..</v>
          </cell>
          <cell r="EQ77" t="str">
            <v>..</v>
          </cell>
        </row>
        <row r="78">
          <cell r="A78" t="str">
            <v>E08000031</v>
          </cell>
          <cell r="B78" t="str">
            <v>Wolverhampton</v>
          </cell>
          <cell r="C78" t="str">
            <v>West Midlands</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t="str">
            <v>..</v>
          </cell>
          <cell r="ED78" t="str">
            <v>..</v>
          </cell>
          <cell r="EE78" t="str">
            <v>..</v>
          </cell>
          <cell r="EF78" t="str">
            <v>..</v>
          </cell>
          <cell r="EG78" t="str">
            <v>..</v>
          </cell>
          <cell r="EH78" t="str">
            <v>..</v>
          </cell>
          <cell r="EI78" t="str">
            <v>..</v>
          </cell>
          <cell r="EJ78" t="str">
            <v>..</v>
          </cell>
          <cell r="EK78" t="str">
            <v>..</v>
          </cell>
          <cell r="EL78" t="str">
            <v>..</v>
          </cell>
          <cell r="EM78" t="str">
            <v>..</v>
          </cell>
          <cell r="EN78" t="str">
            <v>..</v>
          </cell>
          <cell r="EO78" t="str">
            <v>..</v>
          </cell>
          <cell r="EP78" t="str">
            <v>..</v>
          </cell>
          <cell r="EQ78" t="str">
            <v>..</v>
          </cell>
        </row>
        <row r="79">
          <cell r="A79" t="str">
            <v>E10000034</v>
          </cell>
          <cell r="B79" t="str">
            <v>Worcestershire</v>
          </cell>
          <cell r="C79" t="str">
            <v>West Midlands</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t="str">
            <v>..</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t="str">
            <v>..</v>
          </cell>
          <cell r="DC79" t="str">
            <v>..</v>
          </cell>
          <cell r="DD79" t="str">
            <v>..</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row>
        <row r="80">
          <cell r="A80" t="str">
            <v>E06000055</v>
          </cell>
          <cell r="B80" t="str">
            <v>Bedford</v>
          </cell>
          <cell r="C80" t="str">
            <v>East</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t="str">
            <v>..</v>
          </cell>
          <cell r="BY80" t="str">
            <v>..</v>
          </cell>
          <cell r="BZ80" t="str">
            <v>..</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t="str">
            <v>..</v>
          </cell>
          <cell r="DG80" t="str">
            <v>..</v>
          </cell>
          <cell r="DH80" t="str">
            <v>..</v>
          </cell>
          <cell r="DI80" t="str">
            <v>..</v>
          </cell>
          <cell r="DJ80" t="str">
            <v>..</v>
          </cell>
          <cell r="DK80" t="str">
            <v>..</v>
          </cell>
          <cell r="DL80" t="str">
            <v>..</v>
          </cell>
          <cell r="DM80" t="str">
            <v>..</v>
          </cell>
          <cell r="DN80" t="str">
            <v>..</v>
          </cell>
          <cell r="DO80" t="str">
            <v>..</v>
          </cell>
          <cell r="DP80" t="str">
            <v>..</v>
          </cell>
          <cell r="DQ80" t="str">
            <v>..</v>
          </cell>
          <cell r="DR80" t="str">
            <v>..</v>
          </cell>
          <cell r="DS80" t="str">
            <v>..</v>
          </cell>
          <cell r="DT80" t="str">
            <v>..</v>
          </cell>
          <cell r="DU80" t="str">
            <v>..</v>
          </cell>
          <cell r="DV80" t="str">
            <v>..</v>
          </cell>
          <cell r="DW80" t="str">
            <v>..</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row>
        <row r="81">
          <cell r="A81" t="str">
            <v>E10000003</v>
          </cell>
          <cell r="B81" t="str">
            <v>Cambridgeshire</v>
          </cell>
          <cell r="C81" t="str">
            <v>East</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t="str">
            <v>..</v>
          </cell>
          <cell r="BY81" t="str">
            <v>..</v>
          </cell>
          <cell r="BZ81" t="str">
            <v>..</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t="str">
            <v>..</v>
          </cell>
          <cell r="CN81" t="str">
            <v>..</v>
          </cell>
          <cell r="CO81" t="str">
            <v>..</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t="str">
            <v>..</v>
          </cell>
          <cell r="DC81" t="str">
            <v>..</v>
          </cell>
          <cell r="DD81" t="str">
            <v>..</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EQ81" t="str">
            <v>..</v>
          </cell>
        </row>
        <row r="82">
          <cell r="A82" t="str">
            <v>E06000056</v>
          </cell>
          <cell r="B82" t="str">
            <v>Central Bedfordshire</v>
          </cell>
          <cell r="C82" t="str">
            <v>East</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t="str">
            <v>..</v>
          </cell>
          <cell r="BY82" t="str">
            <v>..</v>
          </cell>
          <cell r="BZ82" t="str">
            <v>..</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t="str">
            <v>..</v>
          </cell>
          <cell r="CN82" t="str">
            <v>..</v>
          </cell>
          <cell r="CO82" t="str">
            <v>..</v>
          </cell>
          <cell r="CP82" t="str">
            <v>..</v>
          </cell>
          <cell r="CQ82" t="str">
            <v>..</v>
          </cell>
          <cell r="CR82" t="str">
            <v>..</v>
          </cell>
          <cell r="CS82" t="str">
            <v>..</v>
          </cell>
          <cell r="CT82" t="str">
            <v>..</v>
          </cell>
          <cell r="CU82" t="str">
            <v>..</v>
          </cell>
          <cell r="CV82" t="str">
            <v>..</v>
          </cell>
          <cell r="CW82" t="str">
            <v>..</v>
          </cell>
          <cell r="CX82" t="str">
            <v>..</v>
          </cell>
          <cell r="CY82" t="str">
            <v>..</v>
          </cell>
          <cell r="CZ82" t="str">
            <v>..</v>
          </cell>
          <cell r="DA82" t="str">
            <v>..</v>
          </cell>
          <cell r="DB82" t="str">
            <v>..</v>
          </cell>
          <cell r="DC82" t="str">
            <v>..</v>
          </cell>
          <cell r="DD82" t="str">
            <v>..</v>
          </cell>
          <cell r="DE82" t="str">
            <v>..</v>
          </cell>
          <cell r="DF82" t="str">
            <v>..</v>
          </cell>
          <cell r="DG82" t="str">
            <v>..</v>
          </cell>
          <cell r="DH82" t="str">
            <v>..</v>
          </cell>
          <cell r="DI82" t="str">
            <v>..</v>
          </cell>
          <cell r="DJ82" t="str">
            <v>..</v>
          </cell>
          <cell r="DK82" t="str">
            <v>..</v>
          </cell>
          <cell r="DL82" t="str">
            <v>..</v>
          </cell>
          <cell r="DM82" t="str">
            <v>..</v>
          </cell>
          <cell r="DN82" t="str">
            <v>..</v>
          </cell>
          <cell r="DO82" t="str">
            <v>..</v>
          </cell>
          <cell r="DP82" t="str">
            <v>..</v>
          </cell>
          <cell r="DQ82" t="str">
            <v>..</v>
          </cell>
          <cell r="DR82" t="str">
            <v>..</v>
          </cell>
          <cell r="DS82" t="str">
            <v>..</v>
          </cell>
          <cell r="DT82" t="str">
            <v>..</v>
          </cell>
          <cell r="DU82" t="str">
            <v>..</v>
          </cell>
          <cell r="DV82" t="str">
            <v>..</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t="str">
            <v>..</v>
          </cell>
          <cell r="EK82" t="str">
            <v>..</v>
          </cell>
          <cell r="EL82" t="str">
            <v>..</v>
          </cell>
          <cell r="EM82" t="str">
            <v>..</v>
          </cell>
          <cell r="EN82" t="str">
            <v>..</v>
          </cell>
          <cell r="EO82" t="str">
            <v>..</v>
          </cell>
          <cell r="EP82" t="str">
            <v>..</v>
          </cell>
          <cell r="EQ82" t="str">
            <v>..</v>
          </cell>
        </row>
        <row r="83">
          <cell r="A83" t="str">
            <v>E10000012</v>
          </cell>
          <cell r="B83" t="str">
            <v>Essex</v>
          </cell>
          <cell r="C83" t="str">
            <v>East</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t="str">
            <v>..</v>
          </cell>
          <cell r="BY83" t="str">
            <v>..</v>
          </cell>
          <cell r="BZ83" t="str">
            <v>..</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t="str">
            <v>..</v>
          </cell>
          <cell r="CN83" t="str">
            <v>..</v>
          </cell>
          <cell r="CO83" t="str">
            <v>..</v>
          </cell>
          <cell r="CP83" t="str">
            <v>..</v>
          </cell>
          <cell r="CQ83" t="str">
            <v>..</v>
          </cell>
          <cell r="CR83" t="str">
            <v>..</v>
          </cell>
          <cell r="CS83" t="str">
            <v>..</v>
          </cell>
          <cell r="CT83" t="str">
            <v>..</v>
          </cell>
          <cell r="CU83" t="str">
            <v>..</v>
          </cell>
          <cell r="CV83" t="str">
            <v>..</v>
          </cell>
          <cell r="CW83" t="str">
            <v>..</v>
          </cell>
          <cell r="CX83" t="str">
            <v>..</v>
          </cell>
          <cell r="CY83" t="str">
            <v>..</v>
          </cell>
          <cell r="CZ83" t="str">
            <v>..</v>
          </cell>
          <cell r="DA83" t="str">
            <v>..</v>
          </cell>
          <cell r="DB83" t="str">
            <v>..</v>
          </cell>
          <cell r="DC83" t="str">
            <v>..</v>
          </cell>
          <cell r="DD83" t="str">
            <v>..</v>
          </cell>
          <cell r="DE83" t="str">
            <v>..</v>
          </cell>
          <cell r="DF83" t="str">
            <v>..</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t="str">
            <v>..</v>
          </cell>
          <cell r="EK83" t="str">
            <v>..</v>
          </cell>
          <cell r="EL83" t="str">
            <v>..</v>
          </cell>
          <cell r="EM83" t="str">
            <v>..</v>
          </cell>
          <cell r="EN83" t="str">
            <v>..</v>
          </cell>
          <cell r="EO83" t="str">
            <v>..</v>
          </cell>
          <cell r="EP83" t="str">
            <v>..</v>
          </cell>
          <cell r="EQ83" t="str">
            <v>..</v>
          </cell>
        </row>
        <row r="84">
          <cell r="A84" t="str">
            <v>E10000015</v>
          </cell>
          <cell r="B84" t="str">
            <v>Hertfordshire</v>
          </cell>
          <cell r="C84" t="str">
            <v>East</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t="str">
            <v>..</v>
          </cell>
          <cell r="BY84" t="str">
            <v>..</v>
          </cell>
          <cell r="BZ84" t="str">
            <v>..</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row>
        <row r="85">
          <cell r="A85" t="str">
            <v>E06000032</v>
          </cell>
          <cell r="B85" t="str">
            <v>Luton</v>
          </cell>
          <cell r="C85" t="str">
            <v>East</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t="str">
            <v>..</v>
          </cell>
          <cell r="BY85" t="str">
            <v>..</v>
          </cell>
          <cell r="BZ85" t="str">
            <v>..</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t="str">
            <v>..</v>
          </cell>
          <cell r="CN85" t="str">
            <v>..</v>
          </cell>
          <cell r="CO85" t="str">
            <v>..</v>
          </cell>
          <cell r="CP85" t="str">
            <v>..</v>
          </cell>
          <cell r="CQ85" t="str">
            <v>..</v>
          </cell>
          <cell r="CR85" t="str">
            <v>..</v>
          </cell>
          <cell r="CS85" t="str">
            <v>..</v>
          </cell>
          <cell r="CT85" t="str">
            <v>..</v>
          </cell>
          <cell r="CU85" t="str">
            <v>..</v>
          </cell>
          <cell r="CV85" t="str">
            <v>..</v>
          </cell>
          <cell r="CW85" t="str">
            <v>..</v>
          </cell>
          <cell r="CX85" t="str">
            <v>..</v>
          </cell>
          <cell r="CY85" t="str">
            <v>..</v>
          </cell>
          <cell r="CZ85" t="str">
            <v>..</v>
          </cell>
          <cell r="DA85" t="str">
            <v>..</v>
          </cell>
          <cell r="DB85" t="str">
            <v>..</v>
          </cell>
          <cell r="DC85" t="str">
            <v>..</v>
          </cell>
          <cell r="DD85" t="str">
            <v>..</v>
          </cell>
          <cell r="DE85" t="str">
            <v>..</v>
          </cell>
          <cell r="DF85" t="str">
            <v>..</v>
          </cell>
          <cell r="DG85" t="str">
            <v>..</v>
          </cell>
          <cell r="DH85" t="str">
            <v>..</v>
          </cell>
          <cell r="DI85" t="str">
            <v>..</v>
          </cell>
          <cell r="DJ85" t="str">
            <v>..</v>
          </cell>
          <cell r="DK85" t="str">
            <v>..</v>
          </cell>
          <cell r="DL85" t="str">
            <v>..</v>
          </cell>
          <cell r="DM85" t="str">
            <v>..</v>
          </cell>
          <cell r="DN85" t="str">
            <v>..</v>
          </cell>
          <cell r="DO85" t="str">
            <v>..</v>
          </cell>
          <cell r="DP85" t="str">
            <v>..</v>
          </cell>
          <cell r="DQ85" t="str">
            <v>..</v>
          </cell>
          <cell r="DR85" t="str">
            <v>..</v>
          </cell>
          <cell r="DS85" t="str">
            <v>..</v>
          </cell>
          <cell r="DT85" t="str">
            <v>..</v>
          </cell>
          <cell r="DU85" t="str">
            <v>..</v>
          </cell>
          <cell r="DV85" t="str">
            <v>..</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t="str">
            <v>..</v>
          </cell>
          <cell r="EL85" t="str">
            <v>..</v>
          </cell>
          <cell r="EM85" t="str">
            <v>..</v>
          </cell>
          <cell r="EN85" t="str">
            <v>..</v>
          </cell>
          <cell r="EO85" t="str">
            <v>..</v>
          </cell>
          <cell r="EP85" t="str">
            <v>..</v>
          </cell>
          <cell r="EQ85" t="str">
            <v>..</v>
          </cell>
        </row>
        <row r="86">
          <cell r="A86" t="str">
            <v>E10000020</v>
          </cell>
          <cell r="B86" t="str">
            <v>Norfolk</v>
          </cell>
          <cell r="C86" t="str">
            <v>East</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row>
        <row r="87">
          <cell r="A87" t="str">
            <v>E06000031</v>
          </cell>
          <cell r="B87" t="str">
            <v>Peterborough</v>
          </cell>
          <cell r="C87" t="str">
            <v>East</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t="str">
            <v>..</v>
          </cell>
          <cell r="BY87" t="str">
            <v>..</v>
          </cell>
          <cell r="BZ87" t="str">
            <v>..</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row>
        <row r="88">
          <cell r="A88" t="str">
            <v>E06000033</v>
          </cell>
          <cell r="B88" t="str">
            <v>Southend-on-Sea</v>
          </cell>
          <cell r="C88" t="str">
            <v>East</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row>
        <row r="89">
          <cell r="A89" t="str">
            <v>E10000029</v>
          </cell>
          <cell r="B89" t="str">
            <v>Suffolk</v>
          </cell>
          <cell r="C89" t="str">
            <v>East</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t="str">
            <v>..</v>
          </cell>
          <cell r="BY89" t="str">
            <v>..</v>
          </cell>
          <cell r="BZ89" t="str">
            <v>..</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row>
        <row r="90">
          <cell r="A90" t="str">
            <v>E06000034</v>
          </cell>
          <cell r="B90" t="str">
            <v>Thurrock</v>
          </cell>
          <cell r="C90" t="str">
            <v>East</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t="str">
            <v>..</v>
          </cell>
          <cell r="BY90" t="str">
            <v>..</v>
          </cell>
          <cell r="BZ90" t="str">
            <v>..</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t="str">
            <v>..</v>
          </cell>
          <cell r="CN90" t="str">
            <v>..</v>
          </cell>
          <cell r="CO90" t="str">
            <v>..</v>
          </cell>
          <cell r="CP90" t="str">
            <v>..</v>
          </cell>
          <cell r="CQ90" t="str">
            <v>..</v>
          </cell>
          <cell r="CR90" t="str">
            <v>..</v>
          </cell>
          <cell r="CS90" t="str">
            <v>..</v>
          </cell>
          <cell r="CT90" t="str">
            <v>..</v>
          </cell>
          <cell r="CU90" t="str">
            <v>..</v>
          </cell>
          <cell r="CV90" t="str">
            <v>..</v>
          </cell>
          <cell r="CW90" t="str">
            <v>..</v>
          </cell>
          <cell r="CX90" t="str">
            <v>..</v>
          </cell>
          <cell r="CY90" t="str">
            <v>..</v>
          </cell>
          <cell r="CZ90" t="str">
            <v>..</v>
          </cell>
          <cell r="DA90" t="str">
            <v>..</v>
          </cell>
          <cell r="DB90" t="str">
            <v>..</v>
          </cell>
          <cell r="DC90" t="str">
            <v>..</v>
          </cell>
          <cell r="DD90" t="str">
            <v>..</v>
          </cell>
          <cell r="DE90" t="str">
            <v>..</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row>
        <row r="91">
          <cell r="A91" t="str">
            <v>E09000007</v>
          </cell>
          <cell r="B91" t="str">
            <v>Camden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t="str">
            <v>..</v>
          </cell>
          <cell r="BY91" t="str">
            <v>..</v>
          </cell>
          <cell r="BZ91" t="str">
            <v>..</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t="str">
            <v>..</v>
          </cell>
          <cell r="DC92" t="str">
            <v>..</v>
          </cell>
          <cell r="DD92" t="str">
            <v>..</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row>
        <row r="93">
          <cell r="A93" t="str">
            <v>E09000012</v>
          </cell>
          <cell r="B93" t="str">
            <v>Hackney</v>
          </cell>
          <cell r="C93" t="str">
            <v>Inner London</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t="str">
            <v>..</v>
          </cell>
          <cell r="BY93" t="str">
            <v>..</v>
          </cell>
          <cell r="BZ93" t="str">
            <v>..</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row>
        <row r="94">
          <cell r="A94" t="str">
            <v>E09000013</v>
          </cell>
          <cell r="B94" t="str">
            <v>Hammersmith and Fulham</v>
          </cell>
          <cell r="C94" t="str">
            <v>Inner London</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t="str">
            <v>..</v>
          </cell>
          <cell r="BY94" t="str">
            <v>..</v>
          </cell>
          <cell r="BZ94" t="str">
            <v>..</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row>
        <row r="95">
          <cell r="A95" t="str">
            <v>E09000014</v>
          </cell>
          <cell r="B95" t="str">
            <v>Haringey</v>
          </cell>
          <cell r="C95" t="str">
            <v>Inner London</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t="str">
            <v>..</v>
          </cell>
          <cell r="BY95" t="str">
            <v>..</v>
          </cell>
          <cell r="BZ95" t="str">
            <v>..</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row>
        <row r="96">
          <cell r="A96" t="str">
            <v>E09000019</v>
          </cell>
          <cell r="B96" t="str">
            <v>Islington</v>
          </cell>
          <cell r="C96" t="str">
            <v>Inner London</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t="str">
            <v>..</v>
          </cell>
          <cell r="BY96" t="str">
            <v>..</v>
          </cell>
          <cell r="BZ96" t="str">
            <v>..</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row>
        <row r="97">
          <cell r="A97" t="str">
            <v>E09000020</v>
          </cell>
          <cell r="B97" t="str">
            <v>Kensington and Chelsea</v>
          </cell>
          <cell r="C97" t="str">
            <v>Inner London</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t="str">
            <v>..</v>
          </cell>
          <cell r="BY97" t="str">
            <v>..</v>
          </cell>
          <cell r="BZ97" t="str">
            <v>..</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row>
        <row r="98">
          <cell r="A98" t="str">
            <v>E09000022</v>
          </cell>
          <cell r="B98" t="str">
            <v>Lambeth</v>
          </cell>
          <cell r="C98" t="str">
            <v>Inner London</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t="str">
            <v>..</v>
          </cell>
          <cell r="BY98" t="str">
            <v>..</v>
          </cell>
          <cell r="BZ98" t="str">
            <v>..</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row>
        <row r="99">
          <cell r="A99" t="str">
            <v>E09000023</v>
          </cell>
          <cell r="B99" t="str">
            <v>Lewisham</v>
          </cell>
          <cell r="C99" t="str">
            <v>Inner London</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t="str">
            <v>..</v>
          </cell>
          <cell r="DC99" t="str">
            <v>..</v>
          </cell>
          <cell r="DD99" t="str">
            <v>..</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t="str">
            <v>..</v>
          </cell>
          <cell r="DR99" t="str">
            <v>..</v>
          </cell>
          <cell r="DS99" t="str">
            <v>..</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t="str">
            <v>..</v>
          </cell>
          <cell r="EK99" t="str">
            <v>..</v>
          </cell>
          <cell r="EL99" t="str">
            <v>..</v>
          </cell>
          <cell r="EM99" t="str">
            <v>..</v>
          </cell>
          <cell r="EN99" t="str">
            <v>..</v>
          </cell>
          <cell r="EO99" t="str">
            <v>..</v>
          </cell>
          <cell r="EP99" t="str">
            <v>..</v>
          </cell>
          <cell r="EQ99" t="str">
            <v>..</v>
          </cell>
        </row>
        <row r="100">
          <cell r="A100" t="str">
            <v>E09000025</v>
          </cell>
          <cell r="B100" t="str">
            <v>Newham</v>
          </cell>
          <cell r="C100" t="str">
            <v>Inner London</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t="str">
            <v>..</v>
          </cell>
          <cell r="CN100" t="str">
            <v>..</v>
          </cell>
          <cell r="CO100" t="str">
            <v>..</v>
          </cell>
          <cell r="CP100" t="str">
            <v>..</v>
          </cell>
          <cell r="CQ100" t="str">
            <v>..</v>
          </cell>
          <cell r="CR100" t="str">
            <v>..</v>
          </cell>
          <cell r="CS100" t="str">
            <v>..</v>
          </cell>
          <cell r="CT100" t="str">
            <v>..</v>
          </cell>
          <cell r="CU100" t="str">
            <v>..</v>
          </cell>
          <cell r="CV100" t="str">
            <v>..</v>
          </cell>
          <cell r="CW100" t="str">
            <v>..</v>
          </cell>
          <cell r="CX100" t="str">
            <v>..</v>
          </cell>
          <cell r="CY100" t="str">
            <v>..</v>
          </cell>
          <cell r="CZ100" t="str">
            <v>..</v>
          </cell>
          <cell r="DA100" t="str">
            <v>..</v>
          </cell>
          <cell r="DB100" t="str">
            <v>..</v>
          </cell>
          <cell r="DC100" t="str">
            <v>..</v>
          </cell>
          <cell r="DD100" t="str">
            <v>..</v>
          </cell>
          <cell r="DE100" t="str">
            <v>..</v>
          </cell>
          <cell r="DF100" t="str">
            <v>..</v>
          </cell>
          <cell r="DG100" t="str">
            <v>..</v>
          </cell>
          <cell r="DH100" t="str">
            <v>..</v>
          </cell>
          <cell r="DI100" t="str">
            <v>..</v>
          </cell>
          <cell r="DJ100" t="str">
            <v>..</v>
          </cell>
          <cell r="DK100" t="str">
            <v>..</v>
          </cell>
          <cell r="DL100" t="str">
            <v>..</v>
          </cell>
          <cell r="DM100" t="str">
            <v>..</v>
          </cell>
          <cell r="DN100" t="str">
            <v>..</v>
          </cell>
          <cell r="DO100" t="str">
            <v>..</v>
          </cell>
          <cell r="DP100" t="str">
            <v>..</v>
          </cell>
          <cell r="DQ100" t="str">
            <v>..</v>
          </cell>
          <cell r="DR100" t="str">
            <v>..</v>
          </cell>
          <cell r="DS100" t="str">
            <v>..</v>
          </cell>
          <cell r="DT100" t="str">
            <v>..</v>
          </cell>
          <cell r="DU100" t="str">
            <v>..</v>
          </cell>
          <cell r="DV100" t="str">
            <v>..</v>
          </cell>
          <cell r="DW100" t="str">
            <v>..</v>
          </cell>
          <cell r="DX100" t="str">
            <v>..</v>
          </cell>
          <cell r="DY100" t="str">
            <v>..</v>
          </cell>
          <cell r="DZ100" t="str">
            <v>..</v>
          </cell>
          <cell r="EA100" t="str">
            <v>..</v>
          </cell>
          <cell r="EB100" t="str">
            <v>..</v>
          </cell>
          <cell r="EC100" t="str">
            <v>..</v>
          </cell>
          <cell r="ED100" t="str">
            <v>..</v>
          </cell>
          <cell r="EE100" t="str">
            <v>..</v>
          </cell>
          <cell r="EF100" t="str">
            <v>..</v>
          </cell>
          <cell r="EG100" t="str">
            <v>..</v>
          </cell>
          <cell r="EH100" t="str">
            <v>..</v>
          </cell>
          <cell r="EI100" t="str">
            <v>..</v>
          </cell>
          <cell r="EJ100" t="str">
            <v>..</v>
          </cell>
          <cell r="EK100" t="str">
            <v>..</v>
          </cell>
          <cell r="EL100" t="str">
            <v>..</v>
          </cell>
          <cell r="EM100" t="str">
            <v>..</v>
          </cell>
          <cell r="EN100" t="str">
            <v>..</v>
          </cell>
          <cell r="EO100" t="str">
            <v>..</v>
          </cell>
          <cell r="EP100" t="str">
            <v>..</v>
          </cell>
          <cell r="EQ100" t="str">
            <v>..</v>
          </cell>
        </row>
        <row r="101">
          <cell r="A101" t="str">
            <v>E09000028</v>
          </cell>
          <cell r="B101" t="str">
            <v>Southwark</v>
          </cell>
          <cell r="C101" t="str">
            <v>Inner London</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t="str">
            <v>..</v>
          </cell>
          <cell r="BY101" t="str">
            <v>..</v>
          </cell>
          <cell r="BZ101" t="str">
            <v>..</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row>
        <row r="102">
          <cell r="A102" t="str">
            <v>E09000030</v>
          </cell>
          <cell r="B102" t="str">
            <v>Tower Hamlets</v>
          </cell>
          <cell r="C102" t="str">
            <v>Inner London</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t="str">
            <v>..</v>
          </cell>
          <cell r="BY102" t="str">
            <v>..</v>
          </cell>
          <cell r="BZ102" t="str">
            <v>..</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row>
        <row r="103">
          <cell r="A103" t="str">
            <v>E09000032</v>
          </cell>
          <cell r="B103" t="str">
            <v>Wandsworth</v>
          </cell>
          <cell r="C103" t="str">
            <v>Inner London</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t="str">
            <v>..</v>
          </cell>
          <cell r="CN103" t="str">
            <v>..</v>
          </cell>
          <cell r="CO103" t="str">
            <v>..</v>
          </cell>
          <cell r="CP103" t="str">
            <v>..</v>
          </cell>
          <cell r="CQ103" t="str">
            <v>..</v>
          </cell>
          <cell r="CR103" t="str">
            <v>..</v>
          </cell>
          <cell r="CS103" t="str">
            <v>..</v>
          </cell>
          <cell r="CT103" t="str">
            <v>..</v>
          </cell>
          <cell r="CU103" t="str">
            <v>..</v>
          </cell>
          <cell r="CV103" t="str">
            <v>..</v>
          </cell>
          <cell r="CW103" t="str">
            <v>..</v>
          </cell>
          <cell r="CX103" t="str">
            <v>..</v>
          </cell>
          <cell r="CY103" t="str">
            <v>..</v>
          </cell>
          <cell r="CZ103" t="str">
            <v>..</v>
          </cell>
          <cell r="DA103" t="str">
            <v>..</v>
          </cell>
          <cell r="DB103" t="str">
            <v>..</v>
          </cell>
          <cell r="DC103" t="str">
            <v>..</v>
          </cell>
          <cell r="DD103" t="str">
            <v>..</v>
          </cell>
          <cell r="DE103" t="str">
            <v>..</v>
          </cell>
          <cell r="DF103" t="str">
            <v>..</v>
          </cell>
          <cell r="DG103" t="str">
            <v>..</v>
          </cell>
          <cell r="DH103" t="str">
            <v>..</v>
          </cell>
          <cell r="DI103" t="str">
            <v>..</v>
          </cell>
          <cell r="DJ103" t="str">
            <v>..</v>
          </cell>
          <cell r="DK103" t="str">
            <v>..</v>
          </cell>
          <cell r="DL103" t="str">
            <v>..</v>
          </cell>
          <cell r="DM103" t="str">
            <v>..</v>
          </cell>
          <cell r="DN103" t="str">
            <v>..</v>
          </cell>
          <cell r="DO103" t="str">
            <v>..</v>
          </cell>
          <cell r="DP103" t="str">
            <v>..</v>
          </cell>
          <cell r="DQ103" t="str">
            <v>..</v>
          </cell>
          <cell r="DR103" t="str">
            <v>..</v>
          </cell>
          <cell r="DS103" t="str">
            <v>..</v>
          </cell>
          <cell r="DT103" t="str">
            <v>..</v>
          </cell>
          <cell r="DU103" t="str">
            <v>..</v>
          </cell>
          <cell r="DV103" t="str">
            <v>..</v>
          </cell>
          <cell r="DW103" t="str">
            <v>..</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row>
        <row r="104">
          <cell r="A104" t="str">
            <v>E09000033</v>
          </cell>
          <cell r="B104" t="str">
            <v>Westminster</v>
          </cell>
          <cell r="C104" t="str">
            <v>Inner London</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t="str">
            <v>..</v>
          </cell>
          <cell r="CN104" t="str">
            <v>..</v>
          </cell>
          <cell r="CO104" t="str">
            <v>..</v>
          </cell>
          <cell r="CP104" t="str">
            <v>..</v>
          </cell>
          <cell r="CQ104" t="str">
            <v>..</v>
          </cell>
          <cell r="CR104" t="str">
            <v>..</v>
          </cell>
          <cell r="CS104" t="str">
            <v>..</v>
          </cell>
          <cell r="CT104" t="str">
            <v>..</v>
          </cell>
          <cell r="CU104" t="str">
            <v>..</v>
          </cell>
          <cell r="CV104" t="str">
            <v>..</v>
          </cell>
          <cell r="CW104" t="str">
            <v>..</v>
          </cell>
          <cell r="CX104" t="str">
            <v>..</v>
          </cell>
          <cell r="CY104" t="str">
            <v>..</v>
          </cell>
          <cell r="CZ104" t="str">
            <v>..</v>
          </cell>
          <cell r="DA104" t="str">
            <v>..</v>
          </cell>
          <cell r="DB104" t="str">
            <v>..</v>
          </cell>
          <cell r="DC104" t="str">
            <v>..</v>
          </cell>
          <cell r="DD104" t="str">
            <v>..</v>
          </cell>
          <cell r="DE104" t="str">
            <v>..</v>
          </cell>
          <cell r="DF104" t="str">
            <v>..</v>
          </cell>
          <cell r="DG104" t="str">
            <v>..</v>
          </cell>
          <cell r="DH104" t="str">
            <v>..</v>
          </cell>
          <cell r="DI104" t="str">
            <v>..</v>
          </cell>
          <cell r="DJ104" t="str">
            <v>..</v>
          </cell>
          <cell r="DK104" t="str">
            <v>..</v>
          </cell>
          <cell r="DL104" t="str">
            <v>..</v>
          </cell>
          <cell r="DM104" t="str">
            <v>..</v>
          </cell>
          <cell r="DN104" t="str">
            <v>..</v>
          </cell>
          <cell r="DO104" t="str">
            <v>..</v>
          </cell>
          <cell r="DP104" t="str">
            <v>..</v>
          </cell>
          <cell r="DQ104" t="str">
            <v>..</v>
          </cell>
          <cell r="DR104" t="str">
            <v>..</v>
          </cell>
          <cell r="DS104" t="str">
            <v>..</v>
          </cell>
          <cell r="DT104" t="str">
            <v>..</v>
          </cell>
          <cell r="DU104" t="str">
            <v>..</v>
          </cell>
          <cell r="DV104" t="str">
            <v>..</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t="str">
            <v>..</v>
          </cell>
          <cell r="EK104" t="str">
            <v>..</v>
          </cell>
          <cell r="EL104" t="str">
            <v>..</v>
          </cell>
          <cell r="EM104" t="str">
            <v>..</v>
          </cell>
          <cell r="EN104" t="str">
            <v>..</v>
          </cell>
          <cell r="EO104" t="str">
            <v>..</v>
          </cell>
          <cell r="EP104" t="str">
            <v>..</v>
          </cell>
          <cell r="EQ104" t="str">
            <v>..</v>
          </cell>
        </row>
        <row r="105">
          <cell r="A105" t="str">
            <v>E09000002</v>
          </cell>
          <cell r="B105" t="str">
            <v>Barking and Dagenham</v>
          </cell>
          <cell r="C105" t="str">
            <v>Outer London</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t="str">
            <v>..</v>
          </cell>
          <cell r="BY105" t="str">
            <v>..</v>
          </cell>
          <cell r="BZ105" t="str">
            <v>..</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t="str">
            <v>..</v>
          </cell>
          <cell r="CN105" t="str">
            <v>..</v>
          </cell>
          <cell r="CO105" t="str">
            <v>..</v>
          </cell>
          <cell r="CP105" t="str">
            <v>..</v>
          </cell>
          <cell r="CQ105" t="str">
            <v>..</v>
          </cell>
          <cell r="CR105" t="str">
            <v>..</v>
          </cell>
          <cell r="CS105" t="str">
            <v>..</v>
          </cell>
          <cell r="CT105" t="str">
            <v>..</v>
          </cell>
          <cell r="CU105" t="str">
            <v>..</v>
          </cell>
          <cell r="CV105" t="str">
            <v>..</v>
          </cell>
          <cell r="CW105" t="str">
            <v>..</v>
          </cell>
          <cell r="CX105" t="str">
            <v>..</v>
          </cell>
          <cell r="CY105" t="str">
            <v>..</v>
          </cell>
          <cell r="CZ105" t="str">
            <v>..</v>
          </cell>
          <cell r="DA105" t="str">
            <v>..</v>
          </cell>
          <cell r="DB105" t="str">
            <v>..</v>
          </cell>
          <cell r="DC105" t="str">
            <v>..</v>
          </cell>
          <cell r="DD105" t="str">
            <v>..</v>
          </cell>
          <cell r="DE105" t="str">
            <v>..</v>
          </cell>
          <cell r="DF105" t="str">
            <v>..</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t="str">
            <v>..</v>
          </cell>
          <cell r="EL105" t="str">
            <v>..</v>
          </cell>
          <cell r="EM105" t="str">
            <v>..</v>
          </cell>
          <cell r="EN105" t="str">
            <v>..</v>
          </cell>
          <cell r="EO105" t="str">
            <v>..</v>
          </cell>
          <cell r="EP105" t="str">
            <v>..</v>
          </cell>
          <cell r="EQ105" t="str">
            <v>..</v>
          </cell>
        </row>
        <row r="106">
          <cell r="A106" t="str">
            <v>E09000003</v>
          </cell>
          <cell r="B106" t="str">
            <v>Barnet</v>
          </cell>
          <cell r="C106" t="str">
            <v>Outer London</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t="str">
            <v>..</v>
          </cell>
          <cell r="BY106" t="str">
            <v>..</v>
          </cell>
          <cell r="BZ106" t="str">
            <v>..</v>
          </cell>
          <cell r="CA106" t="str">
            <v>..</v>
          </cell>
          <cell r="CB106" t="str">
            <v>..</v>
          </cell>
          <cell r="CC106" t="str">
            <v>..</v>
          </cell>
          <cell r="CD106" t="str">
            <v>..</v>
          </cell>
          <cell r="CE106" t="str">
            <v>..</v>
          </cell>
          <cell r="CF106" t="str">
            <v>..</v>
          </cell>
          <cell r="CG106" t="str">
            <v>..</v>
          </cell>
          <cell r="CH106" t="str">
            <v>..</v>
          </cell>
          <cell r="CI106" t="str">
            <v>..</v>
          </cell>
          <cell r="CJ106" t="str">
            <v>..</v>
          </cell>
          <cell r="CK106" t="str">
            <v>..</v>
          </cell>
          <cell r="CL106" t="str">
            <v>..</v>
          </cell>
          <cell r="CM106" t="str">
            <v>..</v>
          </cell>
          <cell r="CN106" t="str">
            <v>..</v>
          </cell>
          <cell r="CO106" t="str">
            <v>..</v>
          </cell>
          <cell r="CP106" t="str">
            <v>..</v>
          </cell>
          <cell r="CQ106" t="str">
            <v>..</v>
          </cell>
          <cell r="CR106" t="str">
            <v>..</v>
          </cell>
          <cell r="CS106" t="str">
            <v>..</v>
          </cell>
          <cell r="CT106" t="str">
            <v>..</v>
          </cell>
          <cell r="CU106" t="str">
            <v>..</v>
          </cell>
          <cell r="CV106" t="str">
            <v>..</v>
          </cell>
          <cell r="CW106" t="str">
            <v>..</v>
          </cell>
          <cell r="CX106" t="str">
            <v>..</v>
          </cell>
          <cell r="CY106" t="str">
            <v>..</v>
          </cell>
          <cell r="CZ106" t="str">
            <v>..</v>
          </cell>
          <cell r="DA106" t="str">
            <v>..</v>
          </cell>
          <cell r="DB106" t="str">
            <v>..</v>
          </cell>
          <cell r="DC106" t="str">
            <v>..</v>
          </cell>
          <cell r="DD106" t="str">
            <v>..</v>
          </cell>
          <cell r="DE106" t="str">
            <v>..</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t="str">
            <v>..</v>
          </cell>
          <cell r="EL106" t="str">
            <v>..</v>
          </cell>
          <cell r="EM106" t="str">
            <v>..</v>
          </cell>
          <cell r="EN106" t="str">
            <v>..</v>
          </cell>
          <cell r="EO106" t="str">
            <v>..</v>
          </cell>
          <cell r="EP106" t="str">
            <v>..</v>
          </cell>
          <cell r="EQ106" t="str">
            <v>..</v>
          </cell>
        </row>
        <row r="107">
          <cell r="A107" t="str">
            <v>E09000004</v>
          </cell>
          <cell r="B107" t="str">
            <v>Bexley</v>
          </cell>
          <cell r="C107" t="str">
            <v>Outer London</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cell r="DN107" t="str">
            <v>..</v>
          </cell>
          <cell r="DO107" t="str">
            <v>..</v>
          </cell>
          <cell r="DP107" t="str">
            <v>..</v>
          </cell>
          <cell r="DQ107" t="str">
            <v>..</v>
          </cell>
          <cell r="DR107" t="str">
            <v>..</v>
          </cell>
          <cell r="DS107" t="str">
            <v>..</v>
          </cell>
          <cell r="DT107" t="str">
            <v>..</v>
          </cell>
          <cell r="DU107" t="str">
            <v>..</v>
          </cell>
          <cell r="DV107" t="str">
            <v>..</v>
          </cell>
          <cell r="DW107" t="str">
            <v>..</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t="str">
            <v>..</v>
          </cell>
          <cell r="EL107" t="str">
            <v>..</v>
          </cell>
          <cell r="EM107" t="str">
            <v>..</v>
          </cell>
          <cell r="EN107" t="str">
            <v>..</v>
          </cell>
          <cell r="EO107" t="str">
            <v>..</v>
          </cell>
          <cell r="EP107" t="str">
            <v>..</v>
          </cell>
          <cell r="EQ107" t="str">
            <v>..</v>
          </cell>
        </row>
        <row r="108">
          <cell r="A108" t="str">
            <v>E09000005</v>
          </cell>
          <cell r="B108" t="str">
            <v>Brent</v>
          </cell>
          <cell r="C108" t="str">
            <v>Outer London</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t="str">
            <v>..</v>
          </cell>
          <cell r="BY108" t="str">
            <v>..</v>
          </cell>
          <cell r="BZ108" t="str">
            <v>..</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t="str">
            <v>..</v>
          </cell>
          <cell r="CN108" t="str">
            <v>..</v>
          </cell>
          <cell r="CO108" t="str">
            <v>..</v>
          </cell>
          <cell r="CP108" t="str">
            <v>..</v>
          </cell>
          <cell r="CQ108" t="str">
            <v>..</v>
          </cell>
          <cell r="CR108" t="str">
            <v>..</v>
          </cell>
          <cell r="CS108" t="str">
            <v>..</v>
          </cell>
          <cell r="CT108" t="str">
            <v>..</v>
          </cell>
          <cell r="CU108" t="str">
            <v>..</v>
          </cell>
          <cell r="CV108" t="str">
            <v>..</v>
          </cell>
          <cell r="CW108" t="str">
            <v>..</v>
          </cell>
          <cell r="CX108" t="str">
            <v>..</v>
          </cell>
          <cell r="CY108" t="str">
            <v>..</v>
          </cell>
          <cell r="CZ108" t="str">
            <v>..</v>
          </cell>
          <cell r="DA108" t="str">
            <v>..</v>
          </cell>
          <cell r="DB108" t="str">
            <v>..</v>
          </cell>
          <cell r="DC108" t="str">
            <v>..</v>
          </cell>
          <cell r="DD108" t="str">
            <v>..</v>
          </cell>
          <cell r="DE108" t="str">
            <v>..</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row>
        <row r="109">
          <cell r="A109" t="str">
            <v>E09000006</v>
          </cell>
          <cell r="B109" t="str">
            <v>Bromley</v>
          </cell>
          <cell r="C109" t="str">
            <v>Outer London</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cell r="DN109" t="str">
            <v>..</v>
          </cell>
          <cell r="DO109" t="str">
            <v>..</v>
          </cell>
          <cell r="DP109" t="str">
            <v>..</v>
          </cell>
          <cell r="DQ109" t="str">
            <v>..</v>
          </cell>
          <cell r="DR109" t="str">
            <v>..</v>
          </cell>
          <cell r="DS109" t="str">
            <v>..</v>
          </cell>
          <cell r="DT109" t="str">
            <v>..</v>
          </cell>
          <cell r="DU109" t="str">
            <v>..</v>
          </cell>
          <cell r="DV109" t="str">
            <v>..</v>
          </cell>
          <cell r="DW109" t="str">
            <v>..</v>
          </cell>
          <cell r="DX109" t="str">
            <v>..</v>
          </cell>
          <cell r="DY109" t="str">
            <v>..</v>
          </cell>
          <cell r="DZ109" t="str">
            <v>..</v>
          </cell>
          <cell r="EA109" t="str">
            <v>..</v>
          </cell>
          <cell r="EB109" t="str">
            <v>..</v>
          </cell>
          <cell r="EC109" t="str">
            <v>..</v>
          </cell>
          <cell r="ED109" t="str">
            <v>..</v>
          </cell>
          <cell r="EE109" t="str">
            <v>..</v>
          </cell>
          <cell r="EF109" t="str">
            <v>..</v>
          </cell>
          <cell r="EG109" t="str">
            <v>..</v>
          </cell>
          <cell r="EH109" t="str">
            <v>..</v>
          </cell>
          <cell r="EI109" t="str">
            <v>..</v>
          </cell>
          <cell r="EJ109" t="str">
            <v>..</v>
          </cell>
          <cell r="EK109" t="str">
            <v>..</v>
          </cell>
          <cell r="EL109" t="str">
            <v>..</v>
          </cell>
          <cell r="EM109" t="str">
            <v>..</v>
          </cell>
          <cell r="EN109" t="str">
            <v>..</v>
          </cell>
          <cell r="EO109" t="str">
            <v>..</v>
          </cell>
          <cell r="EP109" t="str">
            <v>..</v>
          </cell>
          <cell r="EQ109" t="str">
            <v>..</v>
          </cell>
        </row>
        <row r="110">
          <cell r="A110" t="str">
            <v>E09000008</v>
          </cell>
          <cell r="B110" t="str">
            <v>Croydon</v>
          </cell>
          <cell r="C110" t="str">
            <v>Outer London</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t="str">
            <v>..</v>
          </cell>
          <cell r="CU110" t="str">
            <v>..</v>
          </cell>
          <cell r="CV110" t="str">
            <v>..</v>
          </cell>
          <cell r="CW110" t="str">
            <v>..</v>
          </cell>
          <cell r="CX110" t="str">
            <v>..</v>
          </cell>
          <cell r="CY110" t="str">
            <v>..</v>
          </cell>
          <cell r="CZ110" t="str">
            <v>..</v>
          </cell>
          <cell r="DA110" t="str">
            <v>..</v>
          </cell>
          <cell r="DB110" t="str">
            <v>..</v>
          </cell>
          <cell r="DC110" t="str">
            <v>..</v>
          </cell>
          <cell r="DD110" t="str">
            <v>..</v>
          </cell>
          <cell r="DE110" t="str">
            <v>..</v>
          </cell>
          <cell r="DF110" t="str">
            <v>..</v>
          </cell>
          <cell r="DG110" t="str">
            <v>..</v>
          </cell>
          <cell r="DH110" t="str">
            <v>..</v>
          </cell>
          <cell r="DI110" t="str">
            <v>..</v>
          </cell>
          <cell r="DJ110" t="str">
            <v>..</v>
          </cell>
          <cell r="DK110" t="str">
            <v>..</v>
          </cell>
          <cell r="DL110" t="str">
            <v>..</v>
          </cell>
          <cell r="DM110" t="str">
            <v>..</v>
          </cell>
          <cell r="DN110" t="str">
            <v>..</v>
          </cell>
          <cell r="DO110" t="str">
            <v>..</v>
          </cell>
          <cell r="DP110" t="str">
            <v>..</v>
          </cell>
          <cell r="DQ110" t="str">
            <v>..</v>
          </cell>
          <cell r="DR110" t="str">
            <v>..</v>
          </cell>
          <cell r="DS110" t="str">
            <v>..</v>
          </cell>
          <cell r="DT110" t="str">
            <v>..</v>
          </cell>
          <cell r="DU110" t="str">
            <v>..</v>
          </cell>
          <cell r="DV110" t="str">
            <v>..</v>
          </cell>
          <cell r="DW110" t="str">
            <v>..</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row>
        <row r="111">
          <cell r="A111" t="str">
            <v>E09000009</v>
          </cell>
          <cell r="B111" t="str">
            <v>Ealing</v>
          </cell>
          <cell r="C111" t="str">
            <v>Outer London</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t="str">
            <v>..</v>
          </cell>
          <cell r="BY111" t="str">
            <v>..</v>
          </cell>
          <cell r="BZ111" t="str">
            <v>..</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row>
        <row r="112">
          <cell r="A112" t="str">
            <v>E09000010</v>
          </cell>
          <cell r="B112" t="str">
            <v>Enfield</v>
          </cell>
          <cell r="C112" t="str">
            <v>Outer London</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t="str">
            <v>..</v>
          </cell>
          <cell r="BY112" t="str">
            <v>..</v>
          </cell>
          <cell r="BZ112" t="str">
            <v>..</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t="str">
            <v>..</v>
          </cell>
          <cell r="CN112" t="str">
            <v>..</v>
          </cell>
          <cell r="CO112" t="str">
            <v>..</v>
          </cell>
          <cell r="CP112" t="str">
            <v>..</v>
          </cell>
          <cell r="CQ112" t="str">
            <v>..</v>
          </cell>
          <cell r="CR112" t="str">
            <v>..</v>
          </cell>
          <cell r="CS112" t="str">
            <v>..</v>
          </cell>
          <cell r="CT112" t="str">
            <v>..</v>
          </cell>
          <cell r="CU112" t="str">
            <v>..</v>
          </cell>
          <cell r="CV112" t="str">
            <v>..</v>
          </cell>
          <cell r="CW112" t="str">
            <v>..</v>
          </cell>
          <cell r="CX112" t="str">
            <v>..</v>
          </cell>
          <cell r="CY112" t="str">
            <v>..</v>
          </cell>
          <cell r="CZ112" t="str">
            <v>..</v>
          </cell>
          <cell r="DA112" t="str">
            <v>..</v>
          </cell>
          <cell r="DB112" t="str">
            <v>..</v>
          </cell>
          <cell r="DC112" t="str">
            <v>..</v>
          </cell>
          <cell r="DD112" t="str">
            <v>..</v>
          </cell>
          <cell r="DE112" t="str">
            <v>..</v>
          </cell>
          <cell r="DF112" t="str">
            <v>..</v>
          </cell>
          <cell r="DG112" t="str">
            <v>..</v>
          </cell>
          <cell r="DH112" t="str">
            <v>..</v>
          </cell>
          <cell r="DI112" t="str">
            <v>..</v>
          </cell>
          <cell r="DJ112" t="str">
            <v>..</v>
          </cell>
          <cell r="DK112" t="str">
            <v>..</v>
          </cell>
          <cell r="DL112" t="str">
            <v>..</v>
          </cell>
          <cell r="DM112" t="str">
            <v>..</v>
          </cell>
          <cell r="DN112" t="str">
            <v>..</v>
          </cell>
          <cell r="DO112" t="str">
            <v>..</v>
          </cell>
          <cell r="DP112" t="str">
            <v>..</v>
          </cell>
          <cell r="DQ112" t="str">
            <v>..</v>
          </cell>
          <cell r="DR112" t="str">
            <v>..</v>
          </cell>
          <cell r="DS112" t="str">
            <v>..</v>
          </cell>
          <cell r="DT112" t="str">
            <v>..</v>
          </cell>
          <cell r="DU112" t="str">
            <v>..</v>
          </cell>
          <cell r="DV112" t="str">
            <v>..</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t="str">
            <v>..</v>
          </cell>
          <cell r="EK112" t="str">
            <v>..</v>
          </cell>
          <cell r="EL112" t="str">
            <v>..</v>
          </cell>
          <cell r="EM112" t="str">
            <v>..</v>
          </cell>
          <cell r="EN112" t="str">
            <v>..</v>
          </cell>
          <cell r="EO112" t="str">
            <v>..</v>
          </cell>
          <cell r="EP112" t="str">
            <v>..</v>
          </cell>
          <cell r="EQ112" t="str">
            <v>..</v>
          </cell>
        </row>
        <row r="113">
          <cell r="A113" t="str">
            <v>E09000011</v>
          </cell>
          <cell r="B113" t="str">
            <v>Greenwich</v>
          </cell>
          <cell r="C113" t="str">
            <v>Outer London</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t="str">
            <v>..</v>
          </cell>
          <cell r="BY113" t="str">
            <v>..</v>
          </cell>
          <cell r="BZ113" t="str">
            <v>..</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t="str">
            <v>..</v>
          </cell>
          <cell r="CN113" t="str">
            <v>..</v>
          </cell>
          <cell r="CO113" t="str">
            <v>..</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t="str">
            <v>..</v>
          </cell>
          <cell r="DC113" t="str">
            <v>..</v>
          </cell>
          <cell r="DD113" t="str">
            <v>..</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t="str">
            <v>..</v>
          </cell>
          <cell r="DR113" t="str">
            <v>..</v>
          </cell>
          <cell r="DS113" t="str">
            <v>..</v>
          </cell>
          <cell r="DT113" t="str">
            <v>..</v>
          </cell>
          <cell r="DU113" t="str">
            <v>..</v>
          </cell>
          <cell r="DV113" t="str">
            <v>..</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t="str">
            <v>..</v>
          </cell>
          <cell r="EK113" t="str">
            <v>..</v>
          </cell>
          <cell r="EL113" t="str">
            <v>..</v>
          </cell>
          <cell r="EM113" t="str">
            <v>..</v>
          </cell>
          <cell r="EN113" t="str">
            <v>..</v>
          </cell>
          <cell r="EO113" t="str">
            <v>..</v>
          </cell>
          <cell r="EP113" t="str">
            <v>..</v>
          </cell>
          <cell r="EQ113" t="str">
            <v>..</v>
          </cell>
        </row>
        <row r="114">
          <cell r="A114" t="str">
            <v>E09000015</v>
          </cell>
          <cell r="B114" t="str">
            <v>Harrow</v>
          </cell>
          <cell r="C114" t="str">
            <v>Outer London</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t="str">
            <v>..</v>
          </cell>
          <cell r="CN114" t="str">
            <v>..</v>
          </cell>
          <cell r="CO114" t="str">
            <v>..</v>
          </cell>
          <cell r="CP114" t="str">
            <v>..</v>
          </cell>
          <cell r="CQ114" t="str">
            <v>..</v>
          </cell>
          <cell r="CR114" t="str">
            <v>..</v>
          </cell>
          <cell r="CS114" t="str">
            <v>..</v>
          </cell>
          <cell r="CT114" t="str">
            <v>..</v>
          </cell>
          <cell r="CU114" t="str">
            <v>..</v>
          </cell>
          <cell r="CV114" t="str">
            <v>..</v>
          </cell>
          <cell r="CW114" t="str">
            <v>..</v>
          </cell>
          <cell r="CX114" t="str">
            <v>..</v>
          </cell>
          <cell r="CY114" t="str">
            <v>..</v>
          </cell>
          <cell r="CZ114" t="str">
            <v>..</v>
          </cell>
          <cell r="DA114" t="str">
            <v>..</v>
          </cell>
          <cell r="DB114" t="str">
            <v>..</v>
          </cell>
          <cell r="DC114" t="str">
            <v>..</v>
          </cell>
          <cell r="DD114" t="str">
            <v>..</v>
          </cell>
          <cell r="DE114" t="str">
            <v>..</v>
          </cell>
          <cell r="DF114" t="str">
            <v>..</v>
          </cell>
          <cell r="DG114" t="str">
            <v>..</v>
          </cell>
          <cell r="DH114" t="str">
            <v>..</v>
          </cell>
          <cell r="DI114" t="str">
            <v>..</v>
          </cell>
          <cell r="DJ114" t="str">
            <v>..</v>
          </cell>
          <cell r="DK114" t="str">
            <v>..</v>
          </cell>
          <cell r="DL114" t="str">
            <v>..</v>
          </cell>
          <cell r="DM114" t="str">
            <v>..</v>
          </cell>
          <cell r="DN114" t="str">
            <v>..</v>
          </cell>
          <cell r="DO114" t="str">
            <v>..</v>
          </cell>
          <cell r="DP114" t="str">
            <v>..</v>
          </cell>
          <cell r="DQ114" t="str">
            <v>..</v>
          </cell>
          <cell r="DR114" t="str">
            <v>..</v>
          </cell>
          <cell r="DS114" t="str">
            <v>..</v>
          </cell>
          <cell r="DT114" t="str">
            <v>..</v>
          </cell>
          <cell r="DU114" t="str">
            <v>..</v>
          </cell>
          <cell r="DV114" t="str">
            <v>..</v>
          </cell>
          <cell r="DW114" t="str">
            <v>..</v>
          </cell>
          <cell r="DX114" t="str">
            <v>..</v>
          </cell>
          <cell r="DY114" t="str">
            <v>..</v>
          </cell>
          <cell r="DZ114" t="str">
            <v>..</v>
          </cell>
          <cell r="EA114" t="str">
            <v>..</v>
          </cell>
          <cell r="EB114" t="str">
            <v>..</v>
          </cell>
          <cell r="EC114" t="str">
            <v>..</v>
          </cell>
          <cell r="ED114" t="str">
            <v>..</v>
          </cell>
          <cell r="EE114" t="str">
            <v>..</v>
          </cell>
          <cell r="EF114" t="str">
            <v>..</v>
          </cell>
          <cell r="EG114" t="str">
            <v>..</v>
          </cell>
          <cell r="EH114" t="str">
            <v>..</v>
          </cell>
          <cell r="EI114" t="str">
            <v>..</v>
          </cell>
          <cell r="EJ114" t="str">
            <v>..</v>
          </cell>
          <cell r="EK114" t="str">
            <v>..</v>
          </cell>
          <cell r="EL114" t="str">
            <v>..</v>
          </cell>
          <cell r="EM114" t="str">
            <v>..</v>
          </cell>
          <cell r="EN114" t="str">
            <v>..</v>
          </cell>
          <cell r="EO114" t="str">
            <v>..</v>
          </cell>
          <cell r="EP114" t="str">
            <v>..</v>
          </cell>
          <cell r="EQ114" t="str">
            <v>..</v>
          </cell>
        </row>
        <row r="115">
          <cell r="A115" t="str">
            <v>E09000016</v>
          </cell>
          <cell r="B115" t="str">
            <v>Havering</v>
          </cell>
          <cell r="C115" t="str">
            <v>Outer London</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EQ115" t="str">
            <v>..</v>
          </cell>
        </row>
        <row r="116">
          <cell r="A116" t="str">
            <v>E09000017</v>
          </cell>
          <cell r="B116" t="str">
            <v>Hillingdon</v>
          </cell>
          <cell r="C116" t="str">
            <v>Outer London</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M116" t="str">
            <v>..</v>
          </cell>
          <cell r="CN116" t="str">
            <v>..</v>
          </cell>
          <cell r="CO116" t="str">
            <v>..</v>
          </cell>
          <cell r="CP116" t="str">
            <v>..</v>
          </cell>
          <cell r="CQ116" t="str">
            <v>..</v>
          </cell>
          <cell r="CR116" t="str">
            <v>..</v>
          </cell>
          <cell r="CS116" t="str">
            <v>..</v>
          </cell>
          <cell r="CT116" t="str">
            <v>..</v>
          </cell>
          <cell r="CU116" t="str">
            <v>..</v>
          </cell>
          <cell r="CV116" t="str">
            <v>..</v>
          </cell>
          <cell r="CW116" t="str">
            <v>..</v>
          </cell>
          <cell r="CX116" t="str">
            <v>..</v>
          </cell>
          <cell r="CY116" t="str">
            <v>..</v>
          </cell>
          <cell r="CZ116" t="str">
            <v>..</v>
          </cell>
          <cell r="DA116" t="str">
            <v>..</v>
          </cell>
          <cell r="DB116" t="str">
            <v>..</v>
          </cell>
          <cell r="DC116" t="str">
            <v>..</v>
          </cell>
          <cell r="DD116" t="str">
            <v>..</v>
          </cell>
          <cell r="DE116" t="str">
            <v>..</v>
          </cell>
          <cell r="DF116" t="str">
            <v>..</v>
          </cell>
          <cell r="DG116" t="str">
            <v>..</v>
          </cell>
          <cell r="DH116" t="str">
            <v>..</v>
          </cell>
          <cell r="DI116" t="str">
            <v>..</v>
          </cell>
          <cell r="DJ116" t="str">
            <v>..</v>
          </cell>
          <cell r="DK116" t="str">
            <v>..</v>
          </cell>
          <cell r="DL116" t="str">
            <v>..</v>
          </cell>
          <cell r="DM116" t="str">
            <v>..</v>
          </cell>
          <cell r="DN116" t="str">
            <v>..</v>
          </cell>
          <cell r="DO116" t="str">
            <v>..</v>
          </cell>
          <cell r="DP116" t="str">
            <v>..</v>
          </cell>
          <cell r="DQ116" t="str">
            <v>..</v>
          </cell>
          <cell r="DR116" t="str">
            <v>..</v>
          </cell>
          <cell r="DS116" t="str">
            <v>..</v>
          </cell>
          <cell r="DT116" t="str">
            <v>..</v>
          </cell>
          <cell r="DU116" t="str">
            <v>..</v>
          </cell>
          <cell r="DV116" t="str">
            <v>..</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row>
        <row r="117">
          <cell r="A117" t="str">
            <v>E09000018</v>
          </cell>
          <cell r="B117" t="str">
            <v>Hounslow</v>
          </cell>
          <cell r="C117" t="str">
            <v>Outer London</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row>
        <row r="118">
          <cell r="A118" t="str">
            <v>E09000021</v>
          </cell>
          <cell r="B118" t="str">
            <v>Kingston upon Thames</v>
          </cell>
          <cell r="C118" t="str">
            <v>Outer London</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t="str">
            <v>..</v>
          </cell>
          <cell r="BY118" t="str">
            <v>..</v>
          </cell>
          <cell r="BZ118" t="str">
            <v>..</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t="str">
            <v>..</v>
          </cell>
          <cell r="CN118" t="str">
            <v>..</v>
          </cell>
          <cell r="CO118" t="str">
            <v>..</v>
          </cell>
          <cell r="CP118" t="str">
            <v>..</v>
          </cell>
          <cell r="CQ118" t="str">
            <v>..</v>
          </cell>
          <cell r="CR118" t="str">
            <v>..</v>
          </cell>
          <cell r="CS118" t="str">
            <v>..</v>
          </cell>
          <cell r="CT118" t="str">
            <v>..</v>
          </cell>
          <cell r="CU118" t="str">
            <v>..</v>
          </cell>
          <cell r="CV118" t="str">
            <v>..</v>
          </cell>
          <cell r="CW118" t="str">
            <v>..</v>
          </cell>
          <cell r="CX118" t="str">
            <v>..</v>
          </cell>
          <cell r="CY118" t="str">
            <v>..</v>
          </cell>
          <cell r="CZ118" t="str">
            <v>..</v>
          </cell>
          <cell r="DA118" t="str">
            <v>..</v>
          </cell>
          <cell r="DB118" t="str">
            <v>..</v>
          </cell>
          <cell r="DC118" t="str">
            <v>..</v>
          </cell>
          <cell r="DD118" t="str">
            <v>..</v>
          </cell>
          <cell r="DE118" t="str">
            <v>..</v>
          </cell>
          <cell r="DF118" t="str">
            <v>..</v>
          </cell>
          <cell r="DG118" t="str">
            <v>..</v>
          </cell>
          <cell r="DH118" t="str">
            <v>..</v>
          </cell>
          <cell r="DI118" t="str">
            <v>..</v>
          </cell>
          <cell r="DJ118" t="str">
            <v>..</v>
          </cell>
          <cell r="DK118" t="str">
            <v>..</v>
          </cell>
          <cell r="DL118" t="str">
            <v>..</v>
          </cell>
          <cell r="DM118" t="str">
            <v>..</v>
          </cell>
          <cell r="DN118" t="str">
            <v>..</v>
          </cell>
          <cell r="DO118" t="str">
            <v>..</v>
          </cell>
          <cell r="DP118" t="str">
            <v>..</v>
          </cell>
          <cell r="DQ118" t="str">
            <v>..</v>
          </cell>
          <cell r="DR118" t="str">
            <v>..</v>
          </cell>
          <cell r="DS118" t="str">
            <v>..</v>
          </cell>
          <cell r="DT118" t="str">
            <v>..</v>
          </cell>
          <cell r="DU118" t="str">
            <v>..</v>
          </cell>
          <cell r="DV118" t="str">
            <v>..</v>
          </cell>
          <cell r="DW118" t="str">
            <v>..</v>
          </cell>
          <cell r="DX118" t="str">
            <v>..</v>
          </cell>
          <cell r="DY118" t="str">
            <v>..</v>
          </cell>
          <cell r="DZ118" t="str">
            <v>..</v>
          </cell>
          <cell r="EA118" t="str">
            <v>..</v>
          </cell>
          <cell r="EB118" t="str">
            <v>..</v>
          </cell>
          <cell r="EC118" t="str">
            <v>..</v>
          </cell>
          <cell r="ED118" t="str">
            <v>..</v>
          </cell>
          <cell r="EE118" t="str">
            <v>..</v>
          </cell>
          <cell r="EF118" t="str">
            <v>..</v>
          </cell>
          <cell r="EG118" t="str">
            <v>..</v>
          </cell>
          <cell r="EH118" t="str">
            <v>..</v>
          </cell>
          <cell r="EI118" t="str">
            <v>..</v>
          </cell>
          <cell r="EJ118" t="str">
            <v>..</v>
          </cell>
          <cell r="EK118" t="str">
            <v>..</v>
          </cell>
          <cell r="EL118" t="str">
            <v>..</v>
          </cell>
          <cell r="EM118" t="str">
            <v>..</v>
          </cell>
          <cell r="EN118" t="str">
            <v>..</v>
          </cell>
          <cell r="EO118" t="str">
            <v>..</v>
          </cell>
          <cell r="EP118" t="str">
            <v>..</v>
          </cell>
          <cell r="EQ118" t="str">
            <v>..</v>
          </cell>
        </row>
        <row r="119">
          <cell r="A119" t="str">
            <v>E09000024</v>
          </cell>
          <cell r="B119" t="str">
            <v>Merton</v>
          </cell>
          <cell r="C119" t="str">
            <v>Outer London</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t="str">
            <v>..</v>
          </cell>
          <cell r="BY119" t="str">
            <v>..</v>
          </cell>
          <cell r="BZ119" t="str">
            <v>..</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t="str">
            <v>..</v>
          </cell>
          <cell r="CN119" t="str">
            <v>..</v>
          </cell>
          <cell r="CO119" t="str">
            <v>..</v>
          </cell>
          <cell r="CP119" t="str">
            <v>..</v>
          </cell>
          <cell r="CQ119" t="str">
            <v>..</v>
          </cell>
          <cell r="CR119" t="str">
            <v>..</v>
          </cell>
          <cell r="CS119" t="str">
            <v>..</v>
          </cell>
          <cell r="CT119" t="str">
            <v>..</v>
          </cell>
          <cell r="CU119" t="str">
            <v>..</v>
          </cell>
          <cell r="CV119" t="str">
            <v>..</v>
          </cell>
          <cell r="CW119" t="str">
            <v>..</v>
          </cell>
          <cell r="CX119" t="str">
            <v>..</v>
          </cell>
          <cell r="CY119" t="str">
            <v>..</v>
          </cell>
          <cell r="CZ119" t="str">
            <v>..</v>
          </cell>
          <cell r="DA119" t="str">
            <v>..</v>
          </cell>
          <cell r="DB119" t="str">
            <v>..</v>
          </cell>
          <cell r="DC119" t="str">
            <v>..</v>
          </cell>
          <cell r="DD119" t="str">
            <v>..</v>
          </cell>
          <cell r="DE119" t="str">
            <v>..</v>
          </cell>
          <cell r="DF119" t="str">
            <v>..</v>
          </cell>
          <cell r="DG119" t="str">
            <v>..</v>
          </cell>
          <cell r="DH119" t="str">
            <v>..</v>
          </cell>
          <cell r="DI119" t="str">
            <v>..</v>
          </cell>
          <cell r="DJ119" t="str">
            <v>..</v>
          </cell>
          <cell r="DK119" t="str">
            <v>..</v>
          </cell>
          <cell r="DL119" t="str">
            <v>..</v>
          </cell>
          <cell r="DM119" t="str">
            <v>..</v>
          </cell>
          <cell r="DN119" t="str">
            <v>..</v>
          </cell>
          <cell r="DO119" t="str">
            <v>..</v>
          </cell>
          <cell r="DP119" t="str">
            <v>..</v>
          </cell>
          <cell r="DQ119" t="str">
            <v>..</v>
          </cell>
          <cell r="DR119" t="str">
            <v>..</v>
          </cell>
          <cell r="DS119" t="str">
            <v>..</v>
          </cell>
          <cell r="DT119" t="str">
            <v>..</v>
          </cell>
          <cell r="DU119" t="str">
            <v>..</v>
          </cell>
          <cell r="DV119" t="str">
            <v>..</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t="str">
            <v>..</v>
          </cell>
          <cell r="EL119" t="str">
            <v>..</v>
          </cell>
          <cell r="EM119" t="str">
            <v>..</v>
          </cell>
          <cell r="EN119" t="str">
            <v>..</v>
          </cell>
          <cell r="EO119" t="str">
            <v>..</v>
          </cell>
          <cell r="EP119" t="str">
            <v>..</v>
          </cell>
          <cell r="EQ119" t="str">
            <v>..</v>
          </cell>
        </row>
        <row r="120">
          <cell r="A120" t="str">
            <v>E09000026</v>
          </cell>
          <cell r="B120" t="str">
            <v>Redbridge</v>
          </cell>
          <cell r="C120" t="str">
            <v>Outer London</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t="str">
            <v>..</v>
          </cell>
          <cell r="BY120" t="str">
            <v>..</v>
          </cell>
          <cell r="BZ120" t="str">
            <v>..</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t="str">
            <v>..</v>
          </cell>
          <cell r="CN120" t="str">
            <v>..</v>
          </cell>
          <cell r="CO120" t="str">
            <v>..</v>
          </cell>
          <cell r="CP120" t="str">
            <v>..</v>
          </cell>
          <cell r="CQ120" t="str">
            <v>..</v>
          </cell>
          <cell r="CR120" t="str">
            <v>..</v>
          </cell>
          <cell r="CS120" t="str">
            <v>..</v>
          </cell>
          <cell r="CT120" t="str">
            <v>..</v>
          </cell>
          <cell r="CU120" t="str">
            <v>..</v>
          </cell>
          <cell r="CV120" t="str">
            <v>..</v>
          </cell>
          <cell r="CW120" t="str">
            <v>..</v>
          </cell>
          <cell r="CX120" t="str">
            <v>..</v>
          </cell>
          <cell r="CY120" t="str">
            <v>..</v>
          </cell>
          <cell r="CZ120" t="str">
            <v>..</v>
          </cell>
          <cell r="DA120" t="str">
            <v>..</v>
          </cell>
          <cell r="DB120" t="str">
            <v>..</v>
          </cell>
          <cell r="DC120" t="str">
            <v>..</v>
          </cell>
          <cell r="DD120" t="str">
            <v>..</v>
          </cell>
          <cell r="DE120" t="str">
            <v>..</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row>
        <row r="121">
          <cell r="A121" t="str">
            <v>E09000027</v>
          </cell>
          <cell r="B121" t="str">
            <v>Richmond upon Thames</v>
          </cell>
          <cell r="C121" t="str">
            <v>Outer London</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t="str">
            <v>..</v>
          </cell>
          <cell r="BY121" t="str">
            <v>..</v>
          </cell>
          <cell r="BZ121" t="str">
            <v>..</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t="str">
            <v>..</v>
          </cell>
          <cell r="EL121" t="str">
            <v>..</v>
          </cell>
          <cell r="EM121" t="str">
            <v>..</v>
          </cell>
          <cell r="EN121" t="str">
            <v>..</v>
          </cell>
          <cell r="EO121" t="str">
            <v>..</v>
          </cell>
          <cell r="EP121" t="str">
            <v>..</v>
          </cell>
          <cell r="EQ121" t="str">
            <v>..</v>
          </cell>
        </row>
        <row r="122">
          <cell r="A122" t="str">
            <v>E09000029</v>
          </cell>
          <cell r="B122" t="str">
            <v>Sutton</v>
          </cell>
          <cell r="C122" t="str">
            <v>Outer London</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t="str">
            <v>..</v>
          </cell>
          <cell r="BY122" t="str">
            <v>..</v>
          </cell>
          <cell r="BZ122" t="str">
            <v>..</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t="str">
            <v>..</v>
          </cell>
          <cell r="CN122" t="str">
            <v>..</v>
          </cell>
          <cell r="CO122" t="str">
            <v>..</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t="str">
            <v>..</v>
          </cell>
          <cell r="DC122" t="str">
            <v>..</v>
          </cell>
          <cell r="DD122" t="str">
            <v>..</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t="str">
            <v>..</v>
          </cell>
          <cell r="DR122" t="str">
            <v>..</v>
          </cell>
          <cell r="DS122" t="str">
            <v>..</v>
          </cell>
          <cell r="DT122" t="str">
            <v>..</v>
          </cell>
          <cell r="DU122" t="str">
            <v>..</v>
          </cell>
          <cell r="DV122" t="str">
            <v>..</v>
          </cell>
          <cell r="DW122" t="str">
            <v>..</v>
          </cell>
          <cell r="DX122" t="str">
            <v>..</v>
          </cell>
          <cell r="DY122" t="str">
            <v>..</v>
          </cell>
          <cell r="DZ122" t="str">
            <v>..</v>
          </cell>
          <cell r="EA122" t="str">
            <v>..</v>
          </cell>
          <cell r="EB122" t="str">
            <v>..</v>
          </cell>
          <cell r="EC122" t="str">
            <v>..</v>
          </cell>
          <cell r="ED122" t="str">
            <v>..</v>
          </cell>
          <cell r="EE122" t="str">
            <v>..</v>
          </cell>
          <cell r="EF122" t="str">
            <v>..</v>
          </cell>
          <cell r="EG122" t="str">
            <v>..</v>
          </cell>
          <cell r="EH122" t="str">
            <v>..</v>
          </cell>
          <cell r="EI122" t="str">
            <v>..</v>
          </cell>
          <cell r="EJ122" t="str">
            <v>..</v>
          </cell>
          <cell r="EK122" t="str">
            <v>..</v>
          </cell>
          <cell r="EL122" t="str">
            <v>..</v>
          </cell>
          <cell r="EM122" t="str">
            <v>..</v>
          </cell>
          <cell r="EN122" t="str">
            <v>..</v>
          </cell>
          <cell r="EO122" t="str">
            <v>..</v>
          </cell>
          <cell r="EP122" t="str">
            <v>..</v>
          </cell>
          <cell r="EQ122" t="str">
            <v>..</v>
          </cell>
        </row>
        <row r="123">
          <cell r="A123" t="str">
            <v>E09000031</v>
          </cell>
          <cell r="B123" t="str">
            <v>Waltham Forest</v>
          </cell>
          <cell r="C123" t="str">
            <v>Outer London</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t="str">
            <v>..</v>
          </cell>
          <cell r="BY123" t="str">
            <v>..</v>
          </cell>
          <cell r="BZ123" t="str">
            <v>..</v>
          </cell>
          <cell r="CA123" t="str">
            <v>..</v>
          </cell>
          <cell r="CB123" t="str">
            <v>..</v>
          </cell>
          <cell r="CC123" t="str">
            <v>..</v>
          </cell>
          <cell r="CD123" t="str">
            <v>..</v>
          </cell>
          <cell r="CE123" t="str">
            <v>..</v>
          </cell>
          <cell r="CF123" t="str">
            <v>..</v>
          </cell>
          <cell r="CG123" t="str">
            <v>..</v>
          </cell>
          <cell r="CH123" t="str">
            <v>..</v>
          </cell>
          <cell r="CI123" t="str">
            <v>..</v>
          </cell>
          <cell r="CJ123" t="str">
            <v>..</v>
          </cell>
          <cell r="CK123" t="str">
            <v>..</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t="str">
            <v>..</v>
          </cell>
          <cell r="EL123" t="str">
            <v>..</v>
          </cell>
          <cell r="EM123" t="str">
            <v>..</v>
          </cell>
          <cell r="EN123" t="str">
            <v>..</v>
          </cell>
          <cell r="EO123" t="str">
            <v>..</v>
          </cell>
          <cell r="EP123" t="str">
            <v>..</v>
          </cell>
          <cell r="EQ123" t="str">
            <v>..</v>
          </cell>
        </row>
        <row r="124">
          <cell r="A124" t="str">
            <v>E06000036</v>
          </cell>
          <cell r="B124" t="str">
            <v>Bracknell Forest</v>
          </cell>
          <cell r="C124" t="str">
            <v>South East</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row>
        <row r="125">
          <cell r="A125" t="str">
            <v>E06000043</v>
          </cell>
          <cell r="B125" t="str">
            <v>Brighton and Hove</v>
          </cell>
          <cell r="C125" t="str">
            <v>South East</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t="str">
            <v>..</v>
          </cell>
          <cell r="BY125" t="str">
            <v>..</v>
          </cell>
          <cell r="BZ125" t="str">
            <v>..</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t="str">
            <v>..</v>
          </cell>
          <cell r="EL125" t="str">
            <v>..</v>
          </cell>
          <cell r="EM125" t="str">
            <v>..</v>
          </cell>
          <cell r="EN125" t="str">
            <v>..</v>
          </cell>
          <cell r="EO125" t="str">
            <v>..</v>
          </cell>
          <cell r="EP125" t="str">
            <v>..</v>
          </cell>
          <cell r="EQ125" t="str">
            <v>..</v>
          </cell>
        </row>
        <row r="126">
          <cell r="A126" t="str">
            <v>E10000002</v>
          </cell>
          <cell r="B126" t="str">
            <v>Buckinghamshire</v>
          </cell>
          <cell r="C126" t="str">
            <v>South East</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t="str">
            <v>..</v>
          </cell>
          <cell r="BY126" t="str">
            <v>..</v>
          </cell>
          <cell r="BZ126" t="str">
            <v>..</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t="str">
            <v>..</v>
          </cell>
          <cell r="DG126" t="str">
            <v>..</v>
          </cell>
          <cell r="DH126" t="str">
            <v>..</v>
          </cell>
          <cell r="DI126" t="str">
            <v>..</v>
          </cell>
          <cell r="DJ126" t="str">
            <v>..</v>
          </cell>
          <cell r="DK126" t="str">
            <v>..</v>
          </cell>
          <cell r="DL126" t="str">
            <v>..</v>
          </cell>
          <cell r="DM126" t="str">
            <v>..</v>
          </cell>
          <cell r="DN126" t="str">
            <v>..</v>
          </cell>
          <cell r="DO126" t="str">
            <v>..</v>
          </cell>
          <cell r="DP126" t="str">
            <v>..</v>
          </cell>
          <cell r="DQ126" t="str">
            <v>..</v>
          </cell>
          <cell r="DR126" t="str">
            <v>..</v>
          </cell>
          <cell r="DS126" t="str">
            <v>..</v>
          </cell>
          <cell r="DT126" t="str">
            <v>..</v>
          </cell>
          <cell r="DU126" t="str">
            <v>..</v>
          </cell>
          <cell r="DV126" t="str">
            <v>..</v>
          </cell>
          <cell r="DW126" t="str">
            <v>..</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row>
        <row r="127">
          <cell r="A127" t="str">
            <v>E10000011</v>
          </cell>
          <cell r="B127" t="str">
            <v>East Sussex</v>
          </cell>
          <cell r="C127" t="str">
            <v>South East</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t="str">
            <v>..</v>
          </cell>
          <cell r="BY127" t="str">
            <v>..</v>
          </cell>
          <cell r="BZ127" t="str">
            <v>..</v>
          </cell>
          <cell r="CA127" t="str">
            <v>..</v>
          </cell>
          <cell r="CB127" t="str">
            <v>..</v>
          </cell>
          <cell r="CC127" t="str">
            <v>..</v>
          </cell>
          <cell r="CD127" t="str">
            <v>..</v>
          </cell>
          <cell r="CE127" t="str">
            <v>..</v>
          </cell>
          <cell r="CF127" t="str">
            <v>..</v>
          </cell>
          <cell r="CG127" t="str">
            <v>..</v>
          </cell>
          <cell r="CH127" t="str">
            <v>..</v>
          </cell>
          <cell r="CI127" t="str">
            <v>..</v>
          </cell>
          <cell r="CJ127" t="str">
            <v>..</v>
          </cell>
          <cell r="CK127" t="str">
            <v>..</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row>
        <row r="128">
          <cell r="A128" t="str">
            <v>E10000014</v>
          </cell>
          <cell r="B128" t="str">
            <v>Hampshire</v>
          </cell>
          <cell r="C128" t="str">
            <v>South East</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t="str">
            <v>..</v>
          </cell>
          <cell r="BY128" t="str">
            <v>..</v>
          </cell>
          <cell r="BZ128" t="str">
            <v>..</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t="str">
            <v>..</v>
          </cell>
          <cell r="CN128" t="str">
            <v>..</v>
          </cell>
          <cell r="CO128" t="str">
            <v>..</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t="str">
            <v>..</v>
          </cell>
          <cell r="DC128" t="str">
            <v>..</v>
          </cell>
          <cell r="DD128" t="str">
            <v>..</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t="str">
            <v>..</v>
          </cell>
          <cell r="DR128" t="str">
            <v>..</v>
          </cell>
          <cell r="DS128" t="str">
            <v>..</v>
          </cell>
          <cell r="DT128" t="str">
            <v>..</v>
          </cell>
          <cell r="DU128" t="str">
            <v>..</v>
          </cell>
          <cell r="DV128" t="str">
            <v>..</v>
          </cell>
          <cell r="DW128" t="str">
            <v>..</v>
          </cell>
          <cell r="DX128" t="str">
            <v>..</v>
          </cell>
          <cell r="DY128" t="str">
            <v>..</v>
          </cell>
          <cell r="DZ128" t="str">
            <v>..</v>
          </cell>
          <cell r="EA128" t="str">
            <v>..</v>
          </cell>
          <cell r="EB128" t="str">
            <v>..</v>
          </cell>
          <cell r="EC128" t="str">
            <v>..</v>
          </cell>
          <cell r="ED128" t="str">
            <v>..</v>
          </cell>
          <cell r="EE128" t="str">
            <v>..</v>
          </cell>
          <cell r="EF128" t="str">
            <v>..</v>
          </cell>
          <cell r="EG128" t="str">
            <v>..</v>
          </cell>
          <cell r="EH128" t="str">
            <v>..</v>
          </cell>
          <cell r="EI128" t="str">
            <v>..</v>
          </cell>
          <cell r="EJ128" t="str">
            <v>..</v>
          </cell>
          <cell r="EK128" t="str">
            <v>..</v>
          </cell>
          <cell r="EL128" t="str">
            <v>..</v>
          </cell>
          <cell r="EM128" t="str">
            <v>..</v>
          </cell>
          <cell r="EN128" t="str">
            <v>..</v>
          </cell>
          <cell r="EO128" t="str">
            <v>..</v>
          </cell>
          <cell r="EP128" t="str">
            <v>..</v>
          </cell>
          <cell r="EQ128" t="str">
            <v>..</v>
          </cell>
        </row>
        <row r="129">
          <cell r="A129" t="str">
            <v>E06000046</v>
          </cell>
          <cell r="B129" t="str">
            <v>Isle of Wight</v>
          </cell>
          <cell r="C129" t="str">
            <v>South East</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t="str">
            <v>..</v>
          </cell>
          <cell r="BY129" t="str">
            <v>..</v>
          </cell>
          <cell r="BZ129" t="str">
            <v>..</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t="str">
            <v>..</v>
          </cell>
          <cell r="CN129" t="str">
            <v>..</v>
          </cell>
          <cell r="CO129" t="str">
            <v>..</v>
          </cell>
          <cell r="CP129" t="str">
            <v>..</v>
          </cell>
          <cell r="CQ129" t="str">
            <v>..</v>
          </cell>
          <cell r="CR129" t="str">
            <v>..</v>
          </cell>
          <cell r="CS129" t="str">
            <v>..</v>
          </cell>
          <cell r="CT129" t="str">
            <v>..</v>
          </cell>
          <cell r="CU129" t="str">
            <v>..</v>
          </cell>
          <cell r="CV129" t="str">
            <v>..</v>
          </cell>
          <cell r="CW129" t="str">
            <v>..</v>
          </cell>
          <cell r="CX129" t="str">
            <v>..</v>
          </cell>
          <cell r="CY129" t="str">
            <v>..</v>
          </cell>
          <cell r="CZ129" t="str">
            <v>..</v>
          </cell>
          <cell r="DA129" t="str">
            <v>..</v>
          </cell>
          <cell r="DB129" t="str">
            <v>..</v>
          </cell>
          <cell r="DC129" t="str">
            <v>..</v>
          </cell>
          <cell r="DD129" t="str">
            <v>..</v>
          </cell>
          <cell r="DE129" t="str">
            <v>..</v>
          </cell>
          <cell r="DF129" t="str">
            <v>..</v>
          </cell>
          <cell r="DG129" t="str">
            <v>..</v>
          </cell>
          <cell r="DH129" t="str">
            <v>..</v>
          </cell>
          <cell r="DI129" t="str">
            <v>..</v>
          </cell>
          <cell r="DJ129" t="str">
            <v>..</v>
          </cell>
          <cell r="DK129" t="str">
            <v>..</v>
          </cell>
          <cell r="DL129" t="str">
            <v>..</v>
          </cell>
          <cell r="DM129" t="str">
            <v>..</v>
          </cell>
          <cell r="DN129" t="str">
            <v>..</v>
          </cell>
          <cell r="DO129" t="str">
            <v>..</v>
          </cell>
          <cell r="DP129" t="str">
            <v>..</v>
          </cell>
          <cell r="DQ129" t="str">
            <v>..</v>
          </cell>
          <cell r="DR129" t="str">
            <v>..</v>
          </cell>
          <cell r="DS129" t="str">
            <v>..</v>
          </cell>
          <cell r="DT129" t="str">
            <v>..</v>
          </cell>
          <cell r="DU129" t="str">
            <v>..</v>
          </cell>
          <cell r="DV129" t="str">
            <v>..</v>
          </cell>
          <cell r="DW129" t="str">
            <v>..</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t="str">
            <v>..</v>
          </cell>
          <cell r="EL129" t="str">
            <v>..</v>
          </cell>
          <cell r="EM129" t="str">
            <v>..</v>
          </cell>
          <cell r="EN129" t="str">
            <v>..</v>
          </cell>
          <cell r="EO129" t="str">
            <v>..</v>
          </cell>
          <cell r="EP129" t="str">
            <v>..</v>
          </cell>
          <cell r="EQ129" t="str">
            <v>..</v>
          </cell>
        </row>
        <row r="130">
          <cell r="A130" t="str">
            <v>E10000016</v>
          </cell>
          <cell r="B130" t="str">
            <v>Kent</v>
          </cell>
          <cell r="C130" t="str">
            <v>South East</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t="str">
            <v>..</v>
          </cell>
          <cell r="BY130" t="str">
            <v>..</v>
          </cell>
          <cell r="BZ130" t="str">
            <v>..</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t="str">
            <v>..</v>
          </cell>
          <cell r="CN130" t="str">
            <v>..</v>
          </cell>
          <cell r="CO130" t="str">
            <v>..</v>
          </cell>
          <cell r="CP130" t="str">
            <v>..</v>
          </cell>
          <cell r="CQ130" t="str">
            <v>..</v>
          </cell>
          <cell r="CR130" t="str">
            <v>..</v>
          </cell>
          <cell r="CS130" t="str">
            <v>..</v>
          </cell>
          <cell r="CT130" t="str">
            <v>..</v>
          </cell>
          <cell r="CU130" t="str">
            <v>..</v>
          </cell>
          <cell r="CV130" t="str">
            <v>..</v>
          </cell>
          <cell r="CW130" t="str">
            <v>..</v>
          </cell>
          <cell r="CX130" t="str">
            <v>..</v>
          </cell>
          <cell r="CY130" t="str">
            <v>..</v>
          </cell>
          <cell r="CZ130" t="str">
            <v>..</v>
          </cell>
          <cell r="DA130" t="str">
            <v>..</v>
          </cell>
          <cell r="DB130" t="str">
            <v>..</v>
          </cell>
          <cell r="DC130" t="str">
            <v>..</v>
          </cell>
          <cell r="DD130" t="str">
            <v>..</v>
          </cell>
          <cell r="DE130" t="str">
            <v>..</v>
          </cell>
          <cell r="DF130" t="str">
            <v>..</v>
          </cell>
          <cell r="DG130" t="str">
            <v>..</v>
          </cell>
          <cell r="DH130" t="str">
            <v>..</v>
          </cell>
          <cell r="DI130" t="str">
            <v>..</v>
          </cell>
          <cell r="DJ130" t="str">
            <v>..</v>
          </cell>
          <cell r="DK130" t="str">
            <v>..</v>
          </cell>
          <cell r="DL130" t="str">
            <v>..</v>
          </cell>
          <cell r="DM130" t="str">
            <v>..</v>
          </cell>
          <cell r="DN130" t="str">
            <v>..</v>
          </cell>
          <cell r="DO130" t="str">
            <v>..</v>
          </cell>
          <cell r="DP130" t="str">
            <v>..</v>
          </cell>
          <cell r="DQ130" t="str">
            <v>..</v>
          </cell>
          <cell r="DR130" t="str">
            <v>..</v>
          </cell>
          <cell r="DS130" t="str">
            <v>..</v>
          </cell>
          <cell r="DT130" t="str">
            <v>..</v>
          </cell>
          <cell r="DU130" t="str">
            <v>..</v>
          </cell>
          <cell r="DV130" t="str">
            <v>..</v>
          </cell>
          <cell r="DW130" t="str">
            <v>..</v>
          </cell>
          <cell r="DX130" t="str">
            <v>..</v>
          </cell>
          <cell r="DY130" t="str">
            <v>..</v>
          </cell>
          <cell r="DZ130" t="str">
            <v>..</v>
          </cell>
          <cell r="EA130" t="str">
            <v>..</v>
          </cell>
          <cell r="EB130" t="str">
            <v>..</v>
          </cell>
          <cell r="EC130" t="str">
            <v>..</v>
          </cell>
          <cell r="ED130" t="str">
            <v>..</v>
          </cell>
          <cell r="EE130" t="str">
            <v>..</v>
          </cell>
          <cell r="EF130" t="str">
            <v>..</v>
          </cell>
          <cell r="EG130" t="str">
            <v>..</v>
          </cell>
          <cell r="EH130" t="str">
            <v>..</v>
          </cell>
          <cell r="EI130" t="str">
            <v>..</v>
          </cell>
          <cell r="EJ130" t="str">
            <v>..</v>
          </cell>
          <cell r="EK130" t="str">
            <v>..</v>
          </cell>
          <cell r="EL130" t="str">
            <v>..</v>
          </cell>
          <cell r="EM130" t="str">
            <v>..</v>
          </cell>
          <cell r="EN130" t="str">
            <v>..</v>
          </cell>
          <cell r="EO130" t="str">
            <v>..</v>
          </cell>
          <cell r="EP130" t="str">
            <v>..</v>
          </cell>
          <cell r="EQ130" t="str">
            <v>..</v>
          </cell>
        </row>
        <row r="131">
          <cell r="A131" t="str">
            <v>E06000035</v>
          </cell>
          <cell r="B131" t="str">
            <v>Medway</v>
          </cell>
          <cell r="C131" t="str">
            <v>South East</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t="str">
            <v>..</v>
          </cell>
          <cell r="BY131" t="str">
            <v>..</v>
          </cell>
          <cell r="BZ131" t="str">
            <v>..</v>
          </cell>
          <cell r="CA131" t="str">
            <v>..</v>
          </cell>
          <cell r="CB131" t="str">
            <v>..</v>
          </cell>
          <cell r="CC131" t="str">
            <v>..</v>
          </cell>
          <cell r="CD131" t="str">
            <v>..</v>
          </cell>
          <cell r="CE131" t="str">
            <v>..</v>
          </cell>
          <cell r="CF131" t="str">
            <v>..</v>
          </cell>
          <cell r="CG131" t="str">
            <v>..</v>
          </cell>
          <cell r="CH131" t="str">
            <v>..</v>
          </cell>
          <cell r="CI131" t="str">
            <v>..</v>
          </cell>
          <cell r="CJ131" t="str">
            <v>..</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row>
        <row r="132">
          <cell r="A132" t="str">
            <v>E06000042</v>
          </cell>
          <cell r="B132" t="str">
            <v>Milton Keynes</v>
          </cell>
          <cell r="C132" t="str">
            <v>South East</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t="str">
            <v>..</v>
          </cell>
          <cell r="BY132" t="str">
            <v>..</v>
          </cell>
          <cell r="BZ132" t="str">
            <v>..</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row>
        <row r="133">
          <cell r="A133" t="str">
            <v>E10000025</v>
          </cell>
          <cell r="B133" t="str">
            <v>Oxfordshire</v>
          </cell>
          <cell r="C133" t="str">
            <v>South East</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t="str">
            <v>..</v>
          </cell>
          <cell r="BY133" t="str">
            <v>..</v>
          </cell>
          <cell r="BZ133" t="str">
            <v>..</v>
          </cell>
          <cell r="CA133" t="str">
            <v>..</v>
          </cell>
          <cell r="CB133" t="str">
            <v>..</v>
          </cell>
          <cell r="CC133" t="str">
            <v>..</v>
          </cell>
          <cell r="CD133" t="str">
            <v>..</v>
          </cell>
          <cell r="CE133" t="str">
            <v>..</v>
          </cell>
          <cell r="CF133" t="str">
            <v>..</v>
          </cell>
          <cell r="CG133" t="str">
            <v>..</v>
          </cell>
          <cell r="CH133" t="str">
            <v>..</v>
          </cell>
          <cell r="CI133" t="str">
            <v>..</v>
          </cell>
          <cell r="CJ133" t="str">
            <v>..</v>
          </cell>
          <cell r="CK133" t="str">
            <v>..</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t="str">
            <v>..</v>
          </cell>
          <cell r="ED133" t="str">
            <v>..</v>
          </cell>
          <cell r="EE133" t="str">
            <v>..</v>
          </cell>
          <cell r="EF133" t="str">
            <v>..</v>
          </cell>
          <cell r="EG133" t="str">
            <v>..</v>
          </cell>
          <cell r="EH133" t="str">
            <v>..</v>
          </cell>
          <cell r="EI133" t="str">
            <v>..</v>
          </cell>
          <cell r="EJ133" t="str">
            <v>..</v>
          </cell>
          <cell r="EK133" t="str">
            <v>..</v>
          </cell>
          <cell r="EL133" t="str">
            <v>..</v>
          </cell>
          <cell r="EM133" t="str">
            <v>..</v>
          </cell>
          <cell r="EN133" t="str">
            <v>..</v>
          </cell>
          <cell r="EO133" t="str">
            <v>..</v>
          </cell>
          <cell r="EP133" t="str">
            <v>..</v>
          </cell>
          <cell r="EQ133" t="str">
            <v>..</v>
          </cell>
        </row>
        <row r="134">
          <cell r="A134" t="str">
            <v>E06000044</v>
          </cell>
          <cell r="B134" t="str">
            <v>Portsmouth</v>
          </cell>
          <cell r="C134" t="str">
            <v>South East</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t="str">
            <v>..</v>
          </cell>
          <cell r="BY134" t="str">
            <v>..</v>
          </cell>
          <cell r="BZ134" t="str">
            <v>..</v>
          </cell>
          <cell r="CA134" t="str">
            <v>..</v>
          </cell>
          <cell r="CB134" t="str">
            <v>..</v>
          </cell>
          <cell r="CC134" t="str">
            <v>..</v>
          </cell>
          <cell r="CD134" t="str">
            <v>..</v>
          </cell>
          <cell r="CE134" t="str">
            <v>..</v>
          </cell>
          <cell r="CF134" t="str">
            <v>..</v>
          </cell>
          <cell r="CG134" t="str">
            <v>..</v>
          </cell>
          <cell r="CH134" t="str">
            <v>..</v>
          </cell>
          <cell r="CI134" t="str">
            <v>..</v>
          </cell>
          <cell r="CJ134" t="str">
            <v>..</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t="str">
            <v>..</v>
          </cell>
          <cell r="EL134" t="str">
            <v>..</v>
          </cell>
          <cell r="EM134" t="str">
            <v>..</v>
          </cell>
          <cell r="EN134" t="str">
            <v>..</v>
          </cell>
          <cell r="EO134" t="str">
            <v>..</v>
          </cell>
          <cell r="EP134" t="str">
            <v>..</v>
          </cell>
          <cell r="EQ134" t="str">
            <v>..</v>
          </cell>
        </row>
        <row r="135">
          <cell r="A135" t="str">
            <v>E06000038</v>
          </cell>
          <cell r="B135" t="str">
            <v>Reading</v>
          </cell>
          <cell r="C135" t="str">
            <v>South East</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t="str">
            <v>..</v>
          </cell>
          <cell r="BY135" t="str">
            <v>..</v>
          </cell>
          <cell r="BZ135" t="str">
            <v>..</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t="str">
            <v>..</v>
          </cell>
          <cell r="ED135" t="str">
            <v>..</v>
          </cell>
          <cell r="EE135" t="str">
            <v>..</v>
          </cell>
          <cell r="EF135" t="str">
            <v>..</v>
          </cell>
          <cell r="EG135" t="str">
            <v>..</v>
          </cell>
          <cell r="EH135" t="str">
            <v>..</v>
          </cell>
          <cell r="EI135" t="str">
            <v>..</v>
          </cell>
          <cell r="EJ135" t="str">
            <v>..</v>
          </cell>
          <cell r="EK135" t="str">
            <v>..</v>
          </cell>
          <cell r="EL135" t="str">
            <v>..</v>
          </cell>
          <cell r="EM135" t="str">
            <v>..</v>
          </cell>
          <cell r="EN135" t="str">
            <v>..</v>
          </cell>
          <cell r="EO135" t="str">
            <v>..</v>
          </cell>
          <cell r="EP135" t="str">
            <v>..</v>
          </cell>
          <cell r="EQ135" t="str">
            <v>..</v>
          </cell>
        </row>
        <row r="136">
          <cell r="A136" t="str">
            <v>E06000039</v>
          </cell>
          <cell r="B136" t="str">
            <v>Slough</v>
          </cell>
          <cell r="C136" t="str">
            <v>South East</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t="str">
            <v>..</v>
          </cell>
          <cell r="EG136" t="str">
            <v>..</v>
          </cell>
          <cell r="EH136" t="str">
            <v>..</v>
          </cell>
          <cell r="EI136" t="str">
            <v>..</v>
          </cell>
          <cell r="EJ136" t="str">
            <v>..</v>
          </cell>
          <cell r="EK136" t="str">
            <v>..</v>
          </cell>
          <cell r="EL136" t="str">
            <v>..</v>
          </cell>
          <cell r="EM136" t="str">
            <v>..</v>
          </cell>
          <cell r="EN136" t="str">
            <v>..</v>
          </cell>
          <cell r="EO136" t="str">
            <v>..</v>
          </cell>
          <cell r="EP136" t="str">
            <v>..</v>
          </cell>
          <cell r="EQ136" t="str">
            <v>..</v>
          </cell>
        </row>
        <row r="137">
          <cell r="A137" t="str">
            <v>E06000045</v>
          </cell>
          <cell r="B137" t="str">
            <v>Southampton</v>
          </cell>
          <cell r="C137" t="str">
            <v>South East</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t="str">
            <v>..</v>
          </cell>
          <cell r="BY137" t="str">
            <v>..</v>
          </cell>
          <cell r="BZ137" t="str">
            <v>..</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t="str">
            <v>..</v>
          </cell>
          <cell r="CN137" t="str">
            <v>..</v>
          </cell>
          <cell r="CO137" t="str">
            <v>..</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t="str">
            <v>..</v>
          </cell>
          <cell r="DC137" t="str">
            <v>..</v>
          </cell>
          <cell r="DD137" t="str">
            <v>..</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t="str">
            <v>..</v>
          </cell>
          <cell r="EG137" t="str">
            <v>..</v>
          </cell>
          <cell r="EH137" t="str">
            <v>..</v>
          </cell>
          <cell r="EI137" t="str">
            <v>..</v>
          </cell>
          <cell r="EJ137" t="str">
            <v>..</v>
          </cell>
          <cell r="EK137" t="str">
            <v>..</v>
          </cell>
          <cell r="EL137" t="str">
            <v>..</v>
          </cell>
          <cell r="EM137" t="str">
            <v>..</v>
          </cell>
          <cell r="EN137" t="str">
            <v>..</v>
          </cell>
          <cell r="EO137" t="str">
            <v>..</v>
          </cell>
          <cell r="EP137" t="str">
            <v>..</v>
          </cell>
          <cell r="EQ137" t="str">
            <v>..</v>
          </cell>
        </row>
        <row r="138">
          <cell r="A138" t="str">
            <v>E10000030</v>
          </cell>
          <cell r="B138" t="str">
            <v>Surrey</v>
          </cell>
          <cell r="C138" t="str">
            <v>South East</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t="str">
            <v>..</v>
          </cell>
          <cell r="ED138" t="str">
            <v>..</v>
          </cell>
          <cell r="EE138" t="str">
            <v>..</v>
          </cell>
          <cell r="EF138" t="str">
            <v>..</v>
          </cell>
          <cell r="EG138" t="str">
            <v>..</v>
          </cell>
          <cell r="EH138" t="str">
            <v>..</v>
          </cell>
          <cell r="EI138" t="str">
            <v>..</v>
          </cell>
          <cell r="EJ138" t="str">
            <v>..</v>
          </cell>
          <cell r="EK138" t="str">
            <v>..</v>
          </cell>
          <cell r="EL138" t="str">
            <v>..</v>
          </cell>
          <cell r="EM138" t="str">
            <v>..</v>
          </cell>
          <cell r="EN138" t="str">
            <v>..</v>
          </cell>
          <cell r="EO138" t="str">
            <v>..</v>
          </cell>
          <cell r="EP138" t="str">
            <v>..</v>
          </cell>
          <cell r="EQ138" t="str">
            <v>..</v>
          </cell>
        </row>
        <row r="139">
          <cell r="A139" t="str">
            <v>E06000037</v>
          </cell>
          <cell r="B139" t="str">
            <v>West Berkshire</v>
          </cell>
          <cell r="C139" t="str">
            <v>South East</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t="str">
            <v>..</v>
          </cell>
          <cell r="BY139" t="str">
            <v>..</v>
          </cell>
          <cell r="BZ139" t="str">
            <v>..</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t="str">
            <v>..</v>
          </cell>
          <cell r="CN139" t="str">
            <v>..</v>
          </cell>
          <cell r="CO139" t="str">
            <v>..</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t="str">
            <v>..</v>
          </cell>
          <cell r="DC139" t="str">
            <v>..</v>
          </cell>
          <cell r="DD139" t="str">
            <v>..</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t="str">
            <v>..</v>
          </cell>
          <cell r="DR139" t="str">
            <v>..</v>
          </cell>
          <cell r="DS139" t="str">
            <v>..</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row>
        <row r="140">
          <cell r="A140" t="str">
            <v>E10000032</v>
          </cell>
          <cell r="B140" t="str">
            <v>West Sussex</v>
          </cell>
          <cell r="C140" t="str">
            <v>South East</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t="str">
            <v>..</v>
          </cell>
          <cell r="BY140" t="str">
            <v>..</v>
          </cell>
          <cell r="BZ140" t="str">
            <v>..</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t="str">
            <v>..</v>
          </cell>
          <cell r="CN140" t="str">
            <v>..</v>
          </cell>
          <cell r="CO140" t="str">
            <v>..</v>
          </cell>
          <cell r="CP140" t="str">
            <v>..</v>
          </cell>
          <cell r="CQ140" t="str">
            <v>..</v>
          </cell>
          <cell r="CR140" t="str">
            <v>..</v>
          </cell>
          <cell r="CS140" t="str">
            <v>..</v>
          </cell>
          <cell r="CT140" t="str">
            <v>..</v>
          </cell>
          <cell r="CU140" t="str">
            <v>..</v>
          </cell>
          <cell r="CV140" t="str">
            <v>..</v>
          </cell>
          <cell r="CW140" t="str">
            <v>..</v>
          </cell>
          <cell r="CX140" t="str">
            <v>..</v>
          </cell>
          <cell r="CY140" t="str">
            <v>..</v>
          </cell>
          <cell r="CZ140" t="str">
            <v>..</v>
          </cell>
          <cell r="DA140" t="str">
            <v>..</v>
          </cell>
          <cell r="DB140" t="str">
            <v>..</v>
          </cell>
          <cell r="DC140" t="str">
            <v>..</v>
          </cell>
          <cell r="DD140" t="str">
            <v>..</v>
          </cell>
          <cell r="DE140" t="str">
            <v>..</v>
          </cell>
          <cell r="DF140" t="str">
            <v>..</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t="str">
            <v>..</v>
          </cell>
          <cell r="ED140" t="str">
            <v>..</v>
          </cell>
          <cell r="EE140" t="str">
            <v>..</v>
          </cell>
          <cell r="EF140" t="str">
            <v>..</v>
          </cell>
          <cell r="EG140" t="str">
            <v>..</v>
          </cell>
          <cell r="EH140" t="str">
            <v>..</v>
          </cell>
          <cell r="EI140" t="str">
            <v>..</v>
          </cell>
          <cell r="EJ140" t="str">
            <v>..</v>
          </cell>
          <cell r="EK140" t="str">
            <v>..</v>
          </cell>
          <cell r="EL140" t="str">
            <v>..</v>
          </cell>
          <cell r="EM140" t="str">
            <v>..</v>
          </cell>
          <cell r="EN140" t="str">
            <v>..</v>
          </cell>
          <cell r="EO140" t="str">
            <v>..</v>
          </cell>
          <cell r="EP140" t="str">
            <v>..</v>
          </cell>
          <cell r="EQ140" t="str">
            <v>..</v>
          </cell>
        </row>
        <row r="141">
          <cell r="A141" t="str">
            <v>E06000040</v>
          </cell>
          <cell r="B141" t="str">
            <v>Windsor and Maidenhead</v>
          </cell>
          <cell r="C141" t="str">
            <v>South East</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t="str">
            <v>..</v>
          </cell>
          <cell r="BY141" t="str">
            <v>..</v>
          </cell>
          <cell r="BZ141" t="str">
            <v>..</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t="str">
            <v>..</v>
          </cell>
          <cell r="CN141" t="str">
            <v>..</v>
          </cell>
          <cell r="CO141" t="str">
            <v>..</v>
          </cell>
          <cell r="CP141" t="str">
            <v>..</v>
          </cell>
          <cell r="CQ141" t="str">
            <v>..</v>
          </cell>
          <cell r="CR141" t="str">
            <v>..</v>
          </cell>
          <cell r="CS141" t="str">
            <v>..</v>
          </cell>
          <cell r="CT141" t="str">
            <v>..</v>
          </cell>
          <cell r="CU141" t="str">
            <v>..</v>
          </cell>
          <cell r="CV141" t="str">
            <v>..</v>
          </cell>
          <cell r="CW141" t="str">
            <v>..</v>
          </cell>
          <cell r="CX141" t="str">
            <v>..</v>
          </cell>
          <cell r="CY141" t="str">
            <v>..</v>
          </cell>
          <cell r="CZ141" t="str">
            <v>..</v>
          </cell>
          <cell r="DA141" t="str">
            <v>..</v>
          </cell>
          <cell r="DB141" t="str">
            <v>..</v>
          </cell>
          <cell r="DC141" t="str">
            <v>..</v>
          </cell>
          <cell r="DD141" t="str">
            <v>..</v>
          </cell>
          <cell r="DE141" t="str">
            <v>..</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t="str">
            <v>..</v>
          </cell>
          <cell r="EC141" t="str">
            <v>..</v>
          </cell>
          <cell r="ED141" t="str">
            <v>..</v>
          </cell>
          <cell r="EE141" t="str">
            <v>..</v>
          </cell>
          <cell r="EF141" t="str">
            <v>..</v>
          </cell>
          <cell r="EG141" t="str">
            <v>..</v>
          </cell>
          <cell r="EH141" t="str">
            <v>..</v>
          </cell>
          <cell r="EI141" t="str">
            <v>..</v>
          </cell>
          <cell r="EJ141" t="str">
            <v>..</v>
          </cell>
          <cell r="EK141" t="str">
            <v>..</v>
          </cell>
          <cell r="EL141" t="str">
            <v>..</v>
          </cell>
          <cell r="EM141" t="str">
            <v>..</v>
          </cell>
          <cell r="EN141" t="str">
            <v>..</v>
          </cell>
          <cell r="EO141" t="str">
            <v>..</v>
          </cell>
          <cell r="EP141" t="str">
            <v>..</v>
          </cell>
          <cell r="EQ141" t="str">
            <v>..</v>
          </cell>
        </row>
        <row r="142">
          <cell r="A142" t="str">
            <v>E06000041</v>
          </cell>
          <cell r="B142" t="str">
            <v>Wokingham</v>
          </cell>
          <cell r="C142" t="str">
            <v>South East</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t="str">
            <v>..</v>
          </cell>
          <cell r="BY142" t="str">
            <v>..</v>
          </cell>
          <cell r="BZ142" t="str">
            <v>..</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t="str">
            <v>..</v>
          </cell>
          <cell r="ED142" t="str">
            <v>..</v>
          </cell>
          <cell r="EE142" t="str">
            <v>..</v>
          </cell>
          <cell r="EF142" t="str">
            <v>..</v>
          </cell>
          <cell r="EG142" t="str">
            <v>..</v>
          </cell>
          <cell r="EH142" t="str">
            <v>..</v>
          </cell>
          <cell r="EI142" t="str">
            <v>..</v>
          </cell>
          <cell r="EJ142" t="str">
            <v>..</v>
          </cell>
          <cell r="EK142" t="str">
            <v>..</v>
          </cell>
          <cell r="EL142" t="str">
            <v>..</v>
          </cell>
          <cell r="EM142" t="str">
            <v>..</v>
          </cell>
          <cell r="EN142" t="str">
            <v>..</v>
          </cell>
          <cell r="EO142" t="str">
            <v>..</v>
          </cell>
          <cell r="EP142" t="str">
            <v>..</v>
          </cell>
          <cell r="EQ142" t="str">
            <v>..</v>
          </cell>
        </row>
        <row r="143">
          <cell r="A143" t="str">
            <v>E06000022</v>
          </cell>
          <cell r="B143" t="str">
            <v>Bath and North East Somerset</v>
          </cell>
          <cell r="C143" t="str">
            <v>South West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t="str">
            <v>..</v>
          </cell>
          <cell r="BY143" t="str">
            <v>..</v>
          </cell>
          <cell r="BZ143" t="str">
            <v>..</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row>
        <row r="144">
          <cell r="A144" t="str">
            <v>E06000028</v>
          </cell>
          <cell r="B144" t="str">
            <v>Bournemouth</v>
          </cell>
          <cell r="C144" t="str">
            <v>South West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t="str">
            <v>..</v>
          </cell>
          <cell r="BY144" t="str">
            <v>..</v>
          </cell>
          <cell r="BZ144" t="str">
            <v>..</v>
          </cell>
          <cell r="CA144" t="str">
            <v>..</v>
          </cell>
          <cell r="CB144" t="str">
            <v>..</v>
          </cell>
          <cell r="CC144" t="str">
            <v>..</v>
          </cell>
          <cell r="CD144" t="str">
            <v>..</v>
          </cell>
          <cell r="CE144" t="str">
            <v>..</v>
          </cell>
          <cell r="CF144" t="str">
            <v>..</v>
          </cell>
          <cell r="CG144" t="str">
            <v>..</v>
          </cell>
          <cell r="CH144" t="str">
            <v>..</v>
          </cell>
          <cell r="CI144" t="str">
            <v>..</v>
          </cell>
          <cell r="CJ144" t="str">
            <v>..</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row>
        <row r="145">
          <cell r="A145" t="str">
            <v>E06000023</v>
          </cell>
          <cell r="B145" t="str">
            <v>Bristol, City of</v>
          </cell>
          <cell r="C145" t="str">
            <v>South West</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t="str">
            <v>..</v>
          </cell>
          <cell r="BY145" t="str">
            <v>..</v>
          </cell>
          <cell r="BZ145" t="str">
            <v>..</v>
          </cell>
          <cell r="CA145" t="str">
            <v>..</v>
          </cell>
          <cell r="CB145" t="str">
            <v>..</v>
          </cell>
          <cell r="CC145" t="str">
            <v>..</v>
          </cell>
          <cell r="CD145" t="str">
            <v>..</v>
          </cell>
          <cell r="CE145" t="str">
            <v>..</v>
          </cell>
          <cell r="CF145" t="str">
            <v>..</v>
          </cell>
          <cell r="CG145" t="str">
            <v>..</v>
          </cell>
          <cell r="CH145" t="str">
            <v>..</v>
          </cell>
          <cell r="CI145" t="str">
            <v>..</v>
          </cell>
          <cell r="CJ145" t="str">
            <v>..</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t="str">
            <v>..</v>
          </cell>
          <cell r="EK145" t="str">
            <v>..</v>
          </cell>
          <cell r="EL145" t="str">
            <v>..</v>
          </cell>
          <cell r="EM145" t="str">
            <v>..</v>
          </cell>
          <cell r="EN145" t="str">
            <v>..</v>
          </cell>
          <cell r="EO145" t="str">
            <v>..</v>
          </cell>
          <cell r="EP145" t="str">
            <v>..</v>
          </cell>
          <cell r="EQ145" t="str">
            <v>..</v>
          </cell>
        </row>
        <row r="146">
          <cell r="A146" t="str">
            <v>E06000052</v>
          </cell>
          <cell r="B146" t="str">
            <v>Cornwall</v>
          </cell>
          <cell r="C146" t="str">
            <v>South West</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t="str">
            <v>..</v>
          </cell>
          <cell r="BY146" t="str">
            <v>..</v>
          </cell>
          <cell r="BZ146" t="str">
            <v>..</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row>
        <row r="147">
          <cell r="A147" t="str">
            <v>E10000008</v>
          </cell>
          <cell r="B147" t="str">
            <v>Devon</v>
          </cell>
          <cell r="C147" t="str">
            <v>South West</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t="str">
            <v>..</v>
          </cell>
          <cell r="BY147" t="str">
            <v>..</v>
          </cell>
          <cell r="BZ147" t="str">
            <v>..</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t="str">
            <v>..</v>
          </cell>
          <cell r="EL147" t="str">
            <v>..</v>
          </cell>
          <cell r="EM147" t="str">
            <v>..</v>
          </cell>
          <cell r="EN147" t="str">
            <v>..</v>
          </cell>
          <cell r="EO147" t="str">
            <v>..</v>
          </cell>
          <cell r="EP147" t="str">
            <v>..</v>
          </cell>
          <cell r="EQ147" t="str">
            <v>..</v>
          </cell>
        </row>
        <row r="148">
          <cell r="A148" t="str">
            <v>E10000009</v>
          </cell>
          <cell r="B148" t="str">
            <v>Dorset</v>
          </cell>
          <cell r="C148" t="str">
            <v>South West</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t="str">
            <v>..</v>
          </cell>
          <cell r="BY148" t="str">
            <v>..</v>
          </cell>
          <cell r="BZ148" t="str">
            <v>..</v>
          </cell>
          <cell r="CA148" t="str">
            <v>..</v>
          </cell>
          <cell r="CB148" t="str">
            <v>..</v>
          </cell>
          <cell r="CC148" t="str">
            <v>..</v>
          </cell>
          <cell r="CD148" t="str">
            <v>..</v>
          </cell>
          <cell r="CE148" t="str">
            <v>..</v>
          </cell>
          <cell r="CF148" t="str">
            <v>..</v>
          </cell>
          <cell r="CG148" t="str">
            <v>..</v>
          </cell>
          <cell r="CH148" t="str">
            <v>..</v>
          </cell>
          <cell r="CI148" t="str">
            <v>..</v>
          </cell>
          <cell r="CJ148" t="str">
            <v>..</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t="str">
            <v>..</v>
          </cell>
          <cell r="EG148" t="str">
            <v>..</v>
          </cell>
          <cell r="EH148" t="str">
            <v>..</v>
          </cell>
          <cell r="EI148" t="str">
            <v>..</v>
          </cell>
          <cell r="EJ148" t="str">
            <v>..</v>
          </cell>
          <cell r="EK148" t="str">
            <v>..</v>
          </cell>
          <cell r="EL148" t="str">
            <v>..</v>
          </cell>
          <cell r="EM148" t="str">
            <v>..</v>
          </cell>
          <cell r="EN148" t="str">
            <v>..</v>
          </cell>
          <cell r="EO148" t="str">
            <v>..</v>
          </cell>
          <cell r="EP148" t="str">
            <v>..</v>
          </cell>
          <cell r="EQ148" t="str">
            <v>..</v>
          </cell>
        </row>
        <row r="149">
          <cell r="A149" t="str">
            <v>E10000013</v>
          </cell>
          <cell r="B149" t="str">
            <v>Gloucestershire</v>
          </cell>
          <cell r="C149" t="str">
            <v>South West</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t="str">
            <v>..</v>
          </cell>
          <cell r="BY149" t="str">
            <v>..</v>
          </cell>
          <cell r="BZ149" t="str">
            <v>..</v>
          </cell>
          <cell r="CA149" t="str">
            <v>..</v>
          </cell>
          <cell r="CB149" t="str">
            <v>..</v>
          </cell>
          <cell r="CC149" t="str">
            <v>..</v>
          </cell>
          <cell r="CD149" t="str">
            <v>..</v>
          </cell>
          <cell r="CE149" t="str">
            <v>..</v>
          </cell>
          <cell r="CF149" t="str">
            <v>..</v>
          </cell>
          <cell r="CG149" t="str">
            <v>..</v>
          </cell>
          <cell r="CH149" t="str">
            <v>..</v>
          </cell>
          <cell r="CI149" t="str">
            <v>..</v>
          </cell>
          <cell r="CJ149" t="str">
            <v>..</v>
          </cell>
          <cell r="CK149" t="str">
            <v>..</v>
          </cell>
          <cell r="CL149" t="str">
            <v>..</v>
          </cell>
          <cell r="CM149" t="str">
            <v>..</v>
          </cell>
          <cell r="CN149" t="str">
            <v>..</v>
          </cell>
          <cell r="CO149" t="str">
            <v>..</v>
          </cell>
          <cell r="CP149" t="str">
            <v>..</v>
          </cell>
          <cell r="CQ149" t="str">
            <v>..</v>
          </cell>
          <cell r="CR149" t="str">
            <v>..</v>
          </cell>
          <cell r="CS149" t="str">
            <v>..</v>
          </cell>
          <cell r="CT149" t="str">
            <v>..</v>
          </cell>
          <cell r="CU149" t="str">
            <v>..</v>
          </cell>
          <cell r="CV149" t="str">
            <v>..</v>
          </cell>
          <cell r="CW149" t="str">
            <v>..</v>
          </cell>
          <cell r="CX149" t="str">
            <v>..</v>
          </cell>
          <cell r="CY149" t="str">
            <v>..</v>
          </cell>
          <cell r="CZ149" t="str">
            <v>..</v>
          </cell>
          <cell r="DA149" t="str">
            <v>..</v>
          </cell>
          <cell r="DB149" t="str">
            <v>..</v>
          </cell>
          <cell r="DC149" t="str">
            <v>..</v>
          </cell>
          <cell r="DD149" t="str">
            <v>..</v>
          </cell>
          <cell r="DE149" t="str">
            <v>..</v>
          </cell>
          <cell r="DF149" t="str">
            <v>..</v>
          </cell>
          <cell r="DG149" t="str">
            <v>..</v>
          </cell>
          <cell r="DH149" t="str">
            <v>..</v>
          </cell>
          <cell r="DI149" t="str">
            <v>..</v>
          </cell>
          <cell r="DJ149" t="str">
            <v>..</v>
          </cell>
          <cell r="DK149" t="str">
            <v>..</v>
          </cell>
          <cell r="DL149" t="str">
            <v>..</v>
          </cell>
          <cell r="DM149" t="str">
            <v>..</v>
          </cell>
          <cell r="DN149" t="str">
            <v>..</v>
          </cell>
          <cell r="DO149" t="str">
            <v>..</v>
          </cell>
          <cell r="DP149" t="str">
            <v>..</v>
          </cell>
          <cell r="DQ149" t="str">
            <v>..</v>
          </cell>
          <cell r="DR149" t="str">
            <v>..</v>
          </cell>
          <cell r="DS149" t="str">
            <v>..</v>
          </cell>
          <cell r="DT149" t="str">
            <v>..</v>
          </cell>
          <cell r="DU149" t="str">
            <v>..</v>
          </cell>
          <cell r="DV149" t="str">
            <v>..</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row>
        <row r="150">
          <cell r="A150" t="str">
            <v>E06000053</v>
          </cell>
          <cell r="B150" t="str">
            <v>Isles of Scilly</v>
          </cell>
          <cell r="C150" t="str">
            <v>South West</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t="str">
            <v>..</v>
          </cell>
          <cell r="BY150" t="str">
            <v>..</v>
          </cell>
          <cell r="BZ150" t="str">
            <v>..</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t="str">
            <v>..</v>
          </cell>
          <cell r="DC150" t="str">
            <v>..</v>
          </cell>
          <cell r="DD150" t="str">
            <v>..</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t="str">
            <v>..</v>
          </cell>
          <cell r="DR150" t="str">
            <v>..</v>
          </cell>
          <cell r="DS150" t="str">
            <v>..</v>
          </cell>
          <cell r="DT150" t="str">
            <v>..</v>
          </cell>
          <cell r="DU150" t="str">
            <v>..</v>
          </cell>
          <cell r="DV150" t="str">
            <v>..</v>
          </cell>
          <cell r="DW150" t="str">
            <v>..</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t="str">
            <v>..</v>
          </cell>
          <cell r="EL150" t="str">
            <v>..</v>
          </cell>
          <cell r="EM150" t="str">
            <v>..</v>
          </cell>
          <cell r="EN150" t="str">
            <v>..</v>
          </cell>
          <cell r="EO150" t="str">
            <v>..</v>
          </cell>
          <cell r="EP150" t="str">
            <v>..</v>
          </cell>
          <cell r="EQ150" t="str">
            <v>..</v>
          </cell>
        </row>
        <row r="151">
          <cell r="A151" t="str">
            <v>E06000024</v>
          </cell>
          <cell r="B151" t="str">
            <v>North Somerset</v>
          </cell>
          <cell r="C151" t="str">
            <v>South West</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t="str">
            <v>..</v>
          </cell>
          <cell r="BY151" t="str">
            <v>..</v>
          </cell>
          <cell r="BZ151" t="str">
            <v>..</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t="str">
            <v>..</v>
          </cell>
          <cell r="CN151" t="str">
            <v>..</v>
          </cell>
          <cell r="CO151" t="str">
            <v>..</v>
          </cell>
          <cell r="CP151" t="str">
            <v>..</v>
          </cell>
          <cell r="CQ151" t="str">
            <v>..</v>
          </cell>
          <cell r="CR151" t="str">
            <v>..</v>
          </cell>
          <cell r="CS151" t="str">
            <v>..</v>
          </cell>
          <cell r="CT151" t="str">
            <v>..</v>
          </cell>
          <cell r="CU151" t="str">
            <v>..</v>
          </cell>
          <cell r="CV151" t="str">
            <v>..</v>
          </cell>
          <cell r="CW151" t="str">
            <v>..</v>
          </cell>
          <cell r="CX151" t="str">
            <v>..</v>
          </cell>
          <cell r="CY151" t="str">
            <v>..</v>
          </cell>
          <cell r="CZ151" t="str">
            <v>..</v>
          </cell>
          <cell r="DA151" t="str">
            <v>..</v>
          </cell>
          <cell r="DB151" t="str">
            <v>..</v>
          </cell>
          <cell r="DC151" t="str">
            <v>..</v>
          </cell>
          <cell r="DD151" t="str">
            <v>..</v>
          </cell>
          <cell r="DE151" t="str">
            <v>..</v>
          </cell>
          <cell r="DF151" t="str">
            <v>..</v>
          </cell>
          <cell r="DG151" t="str">
            <v>..</v>
          </cell>
          <cell r="DH151" t="str">
            <v>..</v>
          </cell>
          <cell r="DI151" t="str">
            <v>..</v>
          </cell>
          <cell r="DJ151" t="str">
            <v>..</v>
          </cell>
          <cell r="DK151" t="str">
            <v>..</v>
          </cell>
          <cell r="DL151" t="str">
            <v>..</v>
          </cell>
          <cell r="DM151" t="str">
            <v>..</v>
          </cell>
          <cell r="DN151" t="str">
            <v>..</v>
          </cell>
          <cell r="DO151" t="str">
            <v>..</v>
          </cell>
          <cell r="DP151" t="str">
            <v>..</v>
          </cell>
          <cell r="DQ151" t="str">
            <v>..</v>
          </cell>
          <cell r="DR151" t="str">
            <v>..</v>
          </cell>
          <cell r="DS151" t="str">
            <v>..</v>
          </cell>
          <cell r="DT151" t="str">
            <v>..</v>
          </cell>
          <cell r="DU151" t="str">
            <v>..</v>
          </cell>
          <cell r="DV151" t="str">
            <v>..</v>
          </cell>
          <cell r="DW151" t="str">
            <v>..</v>
          </cell>
          <cell r="DX151" t="str">
            <v>..</v>
          </cell>
          <cell r="DY151" t="str">
            <v>..</v>
          </cell>
          <cell r="DZ151" t="str">
            <v>..</v>
          </cell>
          <cell r="EA151" t="str">
            <v>..</v>
          </cell>
          <cell r="EB151" t="str">
            <v>..</v>
          </cell>
          <cell r="EC151" t="str">
            <v>..</v>
          </cell>
          <cell r="ED151" t="str">
            <v>..</v>
          </cell>
          <cell r="EE151" t="str">
            <v>..</v>
          </cell>
          <cell r="EF151" t="str">
            <v>..</v>
          </cell>
          <cell r="EG151" t="str">
            <v>..</v>
          </cell>
          <cell r="EH151" t="str">
            <v>..</v>
          </cell>
          <cell r="EI151" t="str">
            <v>..</v>
          </cell>
          <cell r="EJ151" t="str">
            <v>..</v>
          </cell>
          <cell r="EK151" t="str">
            <v>..</v>
          </cell>
          <cell r="EL151" t="str">
            <v>..</v>
          </cell>
          <cell r="EM151" t="str">
            <v>..</v>
          </cell>
          <cell r="EN151" t="str">
            <v>..</v>
          </cell>
          <cell r="EO151" t="str">
            <v>..</v>
          </cell>
          <cell r="EP151" t="str">
            <v>..</v>
          </cell>
          <cell r="EQ151" t="str">
            <v>..</v>
          </cell>
        </row>
        <row r="152">
          <cell r="A152" t="str">
            <v>E06000026</v>
          </cell>
          <cell r="B152" t="str">
            <v>Plymouth</v>
          </cell>
          <cell r="C152" t="str">
            <v>South West</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t="str">
            <v>..</v>
          </cell>
          <cell r="BY152" t="str">
            <v>..</v>
          </cell>
          <cell r="BZ152" t="str">
            <v>..</v>
          </cell>
          <cell r="CA152" t="str">
            <v>..</v>
          </cell>
          <cell r="CB152" t="str">
            <v>..</v>
          </cell>
          <cell r="CC152" t="str">
            <v>..</v>
          </cell>
          <cell r="CD152" t="str">
            <v>..</v>
          </cell>
          <cell r="CE152" t="str">
            <v>..</v>
          </cell>
          <cell r="CF152" t="str">
            <v>..</v>
          </cell>
          <cell r="CG152" t="str">
            <v>..</v>
          </cell>
          <cell r="CH152" t="str">
            <v>..</v>
          </cell>
          <cell r="CI152" t="str">
            <v>..</v>
          </cell>
          <cell r="CJ152" t="str">
            <v>..</v>
          </cell>
          <cell r="CK152" t="str">
            <v>..</v>
          </cell>
          <cell r="CL152" t="str">
            <v>..</v>
          </cell>
          <cell r="CM152" t="str">
            <v>..</v>
          </cell>
          <cell r="CN152" t="str">
            <v>..</v>
          </cell>
          <cell r="CO152" t="str">
            <v>..</v>
          </cell>
          <cell r="CP152" t="str">
            <v>..</v>
          </cell>
          <cell r="CQ152" t="str">
            <v>..</v>
          </cell>
          <cell r="CR152" t="str">
            <v>..</v>
          </cell>
          <cell r="CS152" t="str">
            <v>..</v>
          </cell>
          <cell r="CT152" t="str">
            <v>..</v>
          </cell>
          <cell r="CU152" t="str">
            <v>..</v>
          </cell>
          <cell r="CV152" t="str">
            <v>..</v>
          </cell>
          <cell r="CW152" t="str">
            <v>..</v>
          </cell>
          <cell r="CX152" t="str">
            <v>..</v>
          </cell>
          <cell r="CY152" t="str">
            <v>..</v>
          </cell>
          <cell r="CZ152" t="str">
            <v>..</v>
          </cell>
          <cell r="DA152" t="str">
            <v>..</v>
          </cell>
          <cell r="DB152" t="str">
            <v>..</v>
          </cell>
          <cell r="DC152" t="str">
            <v>..</v>
          </cell>
          <cell r="DD152" t="str">
            <v>..</v>
          </cell>
          <cell r="DE152" t="str">
            <v>..</v>
          </cell>
          <cell r="DF152" t="str">
            <v>..</v>
          </cell>
          <cell r="DG152" t="str">
            <v>..</v>
          </cell>
          <cell r="DH152" t="str">
            <v>..</v>
          </cell>
          <cell r="DI152" t="str">
            <v>..</v>
          </cell>
          <cell r="DJ152" t="str">
            <v>..</v>
          </cell>
          <cell r="DK152" t="str">
            <v>..</v>
          </cell>
          <cell r="DL152" t="str">
            <v>..</v>
          </cell>
          <cell r="DM152" t="str">
            <v>..</v>
          </cell>
          <cell r="DN152" t="str">
            <v>..</v>
          </cell>
          <cell r="DO152" t="str">
            <v>..</v>
          </cell>
          <cell r="DP152" t="str">
            <v>..</v>
          </cell>
          <cell r="DQ152" t="str">
            <v>..</v>
          </cell>
          <cell r="DR152" t="str">
            <v>..</v>
          </cell>
          <cell r="DS152" t="str">
            <v>..</v>
          </cell>
          <cell r="DT152" t="str">
            <v>..</v>
          </cell>
          <cell r="DU152" t="str">
            <v>..</v>
          </cell>
          <cell r="DV152" t="str">
            <v>..</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t="str">
            <v>..</v>
          </cell>
          <cell r="EL152" t="str">
            <v>..</v>
          </cell>
          <cell r="EM152" t="str">
            <v>..</v>
          </cell>
          <cell r="EN152" t="str">
            <v>..</v>
          </cell>
          <cell r="EO152" t="str">
            <v>..</v>
          </cell>
          <cell r="EP152" t="str">
            <v>..</v>
          </cell>
          <cell r="EQ152" t="str">
            <v>..</v>
          </cell>
        </row>
        <row r="153">
          <cell r="A153" t="str">
            <v>E06000029</v>
          </cell>
          <cell r="B153" t="str">
            <v>Poole</v>
          </cell>
          <cell r="C153" t="str">
            <v>South West</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cell r="DN153" t="str">
            <v>..</v>
          </cell>
          <cell r="DO153" t="str">
            <v>..</v>
          </cell>
          <cell r="DP153" t="str">
            <v>..</v>
          </cell>
          <cell r="DQ153" t="str">
            <v>..</v>
          </cell>
          <cell r="DR153" t="str">
            <v>..</v>
          </cell>
          <cell r="DS153" t="str">
            <v>..</v>
          </cell>
          <cell r="DT153" t="str">
            <v>..</v>
          </cell>
          <cell r="DU153" t="str">
            <v>..</v>
          </cell>
          <cell r="DV153" t="str">
            <v>..</v>
          </cell>
          <cell r="DW153" t="str">
            <v>..</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t="str">
            <v>..</v>
          </cell>
          <cell r="EL153" t="str">
            <v>..</v>
          </cell>
          <cell r="EM153" t="str">
            <v>..</v>
          </cell>
          <cell r="EN153" t="str">
            <v>..</v>
          </cell>
          <cell r="EO153" t="str">
            <v>..</v>
          </cell>
          <cell r="EP153" t="str">
            <v>..</v>
          </cell>
          <cell r="EQ153" t="str">
            <v>..</v>
          </cell>
        </row>
        <row r="154">
          <cell r="A154" t="str">
            <v>E10000027</v>
          </cell>
          <cell r="B154" t="str">
            <v>Somerset</v>
          </cell>
          <cell r="C154" t="str">
            <v>South West</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t="str">
            <v>..</v>
          </cell>
          <cell r="BY154" t="str">
            <v>..</v>
          </cell>
          <cell r="BZ154" t="str">
            <v>..</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t="str">
            <v>..</v>
          </cell>
          <cell r="CN154" t="str">
            <v>..</v>
          </cell>
          <cell r="CO154" t="str">
            <v>..</v>
          </cell>
          <cell r="CP154" t="str">
            <v>..</v>
          </cell>
          <cell r="CQ154" t="str">
            <v>..</v>
          </cell>
          <cell r="CR154" t="str">
            <v>..</v>
          </cell>
          <cell r="CS154" t="str">
            <v>..</v>
          </cell>
          <cell r="CT154" t="str">
            <v>..</v>
          </cell>
          <cell r="CU154" t="str">
            <v>..</v>
          </cell>
          <cell r="CV154" t="str">
            <v>..</v>
          </cell>
          <cell r="CW154" t="str">
            <v>..</v>
          </cell>
          <cell r="CX154" t="str">
            <v>..</v>
          </cell>
          <cell r="CY154" t="str">
            <v>..</v>
          </cell>
          <cell r="CZ154" t="str">
            <v>..</v>
          </cell>
          <cell r="DA154" t="str">
            <v>..</v>
          </cell>
          <cell r="DB154" t="str">
            <v>..</v>
          </cell>
          <cell r="DC154" t="str">
            <v>..</v>
          </cell>
          <cell r="DD154" t="str">
            <v>..</v>
          </cell>
          <cell r="DE154" t="str">
            <v>..</v>
          </cell>
          <cell r="DF154" t="str">
            <v>..</v>
          </cell>
          <cell r="DG154" t="str">
            <v>..</v>
          </cell>
          <cell r="DH154" t="str">
            <v>..</v>
          </cell>
          <cell r="DI154" t="str">
            <v>..</v>
          </cell>
          <cell r="DJ154" t="str">
            <v>..</v>
          </cell>
          <cell r="DK154" t="str">
            <v>..</v>
          </cell>
          <cell r="DL154" t="str">
            <v>..</v>
          </cell>
          <cell r="DM154" t="str">
            <v>..</v>
          </cell>
          <cell r="DN154" t="str">
            <v>..</v>
          </cell>
          <cell r="DO154" t="str">
            <v>..</v>
          </cell>
          <cell r="DP154" t="str">
            <v>..</v>
          </cell>
          <cell r="DQ154" t="str">
            <v>..</v>
          </cell>
          <cell r="DR154" t="str">
            <v>..</v>
          </cell>
          <cell r="DS154" t="str">
            <v>..</v>
          </cell>
          <cell r="DT154" t="str">
            <v>..</v>
          </cell>
          <cell r="DU154" t="str">
            <v>..</v>
          </cell>
          <cell r="DV154" t="str">
            <v>..</v>
          </cell>
          <cell r="DW154" t="str">
            <v>..</v>
          </cell>
          <cell r="DX154" t="str">
            <v>..</v>
          </cell>
          <cell r="DY154" t="str">
            <v>..</v>
          </cell>
          <cell r="DZ154" t="str">
            <v>..</v>
          </cell>
          <cell r="EA154" t="str">
            <v>..</v>
          </cell>
          <cell r="EB154" t="str">
            <v>..</v>
          </cell>
          <cell r="EC154" t="str">
            <v>..</v>
          </cell>
          <cell r="ED154" t="str">
            <v>..</v>
          </cell>
          <cell r="EE154" t="str">
            <v>..</v>
          </cell>
          <cell r="EF154" t="str">
            <v>..</v>
          </cell>
          <cell r="EG154" t="str">
            <v>..</v>
          </cell>
          <cell r="EH154" t="str">
            <v>..</v>
          </cell>
          <cell r="EI154" t="str">
            <v>..</v>
          </cell>
          <cell r="EJ154" t="str">
            <v>..</v>
          </cell>
          <cell r="EK154" t="str">
            <v>..</v>
          </cell>
          <cell r="EL154" t="str">
            <v>..</v>
          </cell>
          <cell r="EM154" t="str">
            <v>..</v>
          </cell>
          <cell r="EN154" t="str">
            <v>..</v>
          </cell>
          <cell r="EO154" t="str">
            <v>..</v>
          </cell>
          <cell r="EP154" t="str">
            <v>..</v>
          </cell>
          <cell r="EQ154" t="str">
            <v>..</v>
          </cell>
        </row>
        <row r="155">
          <cell r="A155" t="str">
            <v>E06000025</v>
          </cell>
          <cell r="B155" t="str">
            <v>South Gloucestershire</v>
          </cell>
          <cell r="C155" t="str">
            <v>South West</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cell r="CK155" t="str">
            <v>..</v>
          </cell>
          <cell r="CL155" t="str">
            <v>..</v>
          </cell>
          <cell r="CM155" t="str">
            <v>..</v>
          </cell>
          <cell r="CN155" t="str">
            <v>..</v>
          </cell>
          <cell r="CO155" t="str">
            <v>..</v>
          </cell>
          <cell r="CP155" t="str">
            <v>..</v>
          </cell>
          <cell r="CQ155" t="str">
            <v>..</v>
          </cell>
          <cell r="CR155" t="str">
            <v>..</v>
          </cell>
          <cell r="CS155" t="str">
            <v>..</v>
          </cell>
          <cell r="CT155" t="str">
            <v>..</v>
          </cell>
          <cell r="CU155" t="str">
            <v>..</v>
          </cell>
          <cell r="CV155" t="str">
            <v>..</v>
          </cell>
          <cell r="CW155" t="str">
            <v>..</v>
          </cell>
          <cell r="CX155" t="str">
            <v>..</v>
          </cell>
          <cell r="CY155" t="str">
            <v>..</v>
          </cell>
          <cell r="CZ155" t="str">
            <v>..</v>
          </cell>
          <cell r="DA155" t="str">
            <v>..</v>
          </cell>
          <cell r="DB155" t="str">
            <v>..</v>
          </cell>
          <cell r="DC155" t="str">
            <v>..</v>
          </cell>
          <cell r="DD155" t="str">
            <v>..</v>
          </cell>
          <cell r="DE155" t="str">
            <v>..</v>
          </cell>
          <cell r="DF155" t="str">
            <v>..</v>
          </cell>
          <cell r="DG155" t="str">
            <v>..</v>
          </cell>
          <cell r="DH155" t="str">
            <v>..</v>
          </cell>
          <cell r="DI155" t="str">
            <v>..</v>
          </cell>
          <cell r="DJ155" t="str">
            <v>..</v>
          </cell>
          <cell r="DK155" t="str">
            <v>..</v>
          </cell>
          <cell r="DL155" t="str">
            <v>..</v>
          </cell>
          <cell r="DM155" t="str">
            <v>..</v>
          </cell>
          <cell r="DN155" t="str">
            <v>..</v>
          </cell>
          <cell r="DO155" t="str">
            <v>..</v>
          </cell>
          <cell r="DP155" t="str">
            <v>..</v>
          </cell>
          <cell r="DQ155" t="str">
            <v>..</v>
          </cell>
          <cell r="DR155" t="str">
            <v>..</v>
          </cell>
          <cell r="DS155" t="str">
            <v>..</v>
          </cell>
          <cell r="DT155" t="str">
            <v>..</v>
          </cell>
          <cell r="DU155" t="str">
            <v>..</v>
          </cell>
          <cell r="DV155" t="str">
            <v>..</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t="str">
            <v>..</v>
          </cell>
          <cell r="EL155" t="str">
            <v>..</v>
          </cell>
          <cell r="EM155" t="str">
            <v>..</v>
          </cell>
          <cell r="EN155" t="str">
            <v>..</v>
          </cell>
          <cell r="EO155" t="str">
            <v>..</v>
          </cell>
          <cell r="EP155" t="str">
            <v>..</v>
          </cell>
          <cell r="EQ155" t="str">
            <v>..</v>
          </cell>
        </row>
        <row r="156">
          <cell r="A156" t="str">
            <v>E06000030</v>
          </cell>
          <cell r="B156" t="str">
            <v>Swindon</v>
          </cell>
          <cell r="C156" t="str">
            <v>South West</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t="str">
            <v>..</v>
          </cell>
          <cell r="CN156" t="str">
            <v>..</v>
          </cell>
          <cell r="CO156" t="str">
            <v>..</v>
          </cell>
          <cell r="CP156" t="str">
            <v>..</v>
          </cell>
          <cell r="CQ156" t="str">
            <v>..</v>
          </cell>
          <cell r="CR156" t="str">
            <v>..</v>
          </cell>
          <cell r="CS156" t="str">
            <v>..</v>
          </cell>
          <cell r="CT156" t="str">
            <v>..</v>
          </cell>
          <cell r="CU156" t="str">
            <v>..</v>
          </cell>
          <cell r="CV156" t="str">
            <v>..</v>
          </cell>
          <cell r="CW156" t="str">
            <v>..</v>
          </cell>
          <cell r="CX156" t="str">
            <v>..</v>
          </cell>
          <cell r="CY156" t="str">
            <v>..</v>
          </cell>
          <cell r="CZ156" t="str">
            <v>..</v>
          </cell>
          <cell r="DA156" t="str">
            <v>..</v>
          </cell>
          <cell r="DB156" t="str">
            <v>..</v>
          </cell>
          <cell r="DC156" t="str">
            <v>..</v>
          </cell>
          <cell r="DD156" t="str">
            <v>..</v>
          </cell>
          <cell r="DE156" t="str">
            <v>..</v>
          </cell>
          <cell r="DF156" t="str">
            <v>..</v>
          </cell>
          <cell r="DG156" t="str">
            <v>..</v>
          </cell>
          <cell r="DH156" t="str">
            <v>..</v>
          </cell>
          <cell r="DI156" t="str">
            <v>..</v>
          </cell>
          <cell r="DJ156" t="str">
            <v>..</v>
          </cell>
          <cell r="DK156" t="str">
            <v>..</v>
          </cell>
          <cell r="DL156" t="str">
            <v>..</v>
          </cell>
          <cell r="DM156" t="str">
            <v>..</v>
          </cell>
          <cell r="DN156" t="str">
            <v>..</v>
          </cell>
          <cell r="DO156" t="str">
            <v>..</v>
          </cell>
          <cell r="DP156" t="str">
            <v>..</v>
          </cell>
          <cell r="DQ156" t="str">
            <v>..</v>
          </cell>
          <cell r="DR156" t="str">
            <v>..</v>
          </cell>
          <cell r="DS156" t="str">
            <v>..</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row>
        <row r="157">
          <cell r="A157" t="str">
            <v>E06000027</v>
          </cell>
          <cell r="B157" t="str">
            <v>Torbay</v>
          </cell>
          <cell r="C157" t="str">
            <v>South West</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cell r="CJ157" t="str">
            <v>..</v>
          </cell>
          <cell r="CK157" t="str">
            <v>..</v>
          </cell>
          <cell r="CL157" t="str">
            <v>..</v>
          </cell>
          <cell r="CM157" t="str">
            <v>..</v>
          </cell>
          <cell r="CN157" t="str">
            <v>..</v>
          </cell>
          <cell r="CO157" t="str">
            <v>..</v>
          </cell>
          <cell r="CP157" t="str">
            <v>..</v>
          </cell>
          <cell r="CQ157" t="str">
            <v>..</v>
          </cell>
          <cell r="CR157" t="str">
            <v>..</v>
          </cell>
          <cell r="CS157" t="str">
            <v>..</v>
          </cell>
          <cell r="CT157" t="str">
            <v>..</v>
          </cell>
          <cell r="CU157" t="str">
            <v>..</v>
          </cell>
          <cell r="CV157" t="str">
            <v>..</v>
          </cell>
          <cell r="CW157" t="str">
            <v>..</v>
          </cell>
          <cell r="CX157" t="str">
            <v>..</v>
          </cell>
          <cell r="CY157" t="str">
            <v>..</v>
          </cell>
          <cell r="CZ157" t="str">
            <v>..</v>
          </cell>
          <cell r="DA157" t="str">
            <v>..</v>
          </cell>
          <cell r="DB157" t="str">
            <v>..</v>
          </cell>
          <cell r="DC157" t="str">
            <v>..</v>
          </cell>
          <cell r="DD157" t="str">
            <v>..</v>
          </cell>
          <cell r="DE157" t="str">
            <v>..</v>
          </cell>
          <cell r="DF157" t="str">
            <v>..</v>
          </cell>
          <cell r="DG157" t="str">
            <v>..</v>
          </cell>
          <cell r="DH157" t="str">
            <v>..</v>
          </cell>
          <cell r="DI157" t="str">
            <v>..</v>
          </cell>
          <cell r="DJ157" t="str">
            <v>..</v>
          </cell>
          <cell r="DK157" t="str">
            <v>..</v>
          </cell>
          <cell r="DL157" t="str">
            <v>..</v>
          </cell>
          <cell r="DM157" t="str">
            <v>..</v>
          </cell>
          <cell r="DN157" t="str">
            <v>..</v>
          </cell>
          <cell r="DO157" t="str">
            <v>..</v>
          </cell>
          <cell r="DP157" t="str">
            <v>..</v>
          </cell>
          <cell r="DQ157" t="str">
            <v>..</v>
          </cell>
          <cell r="DR157" t="str">
            <v>..</v>
          </cell>
          <cell r="DS157" t="str">
            <v>..</v>
          </cell>
          <cell r="DT157" t="str">
            <v>..</v>
          </cell>
          <cell r="DU157" t="str">
            <v>..</v>
          </cell>
          <cell r="DV157" t="str">
            <v>..</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t="str">
            <v>..</v>
          </cell>
          <cell r="EK157" t="str">
            <v>..</v>
          </cell>
          <cell r="EL157" t="str">
            <v>..</v>
          </cell>
          <cell r="EM157" t="str">
            <v>..</v>
          </cell>
          <cell r="EN157" t="str">
            <v>..</v>
          </cell>
          <cell r="EO157" t="str">
            <v>..</v>
          </cell>
          <cell r="EP157" t="str">
            <v>..</v>
          </cell>
          <cell r="EQ157" t="str">
            <v>..</v>
          </cell>
        </row>
        <row r="158">
          <cell r="A158" t="str">
            <v>E06000054</v>
          </cell>
          <cell r="B158" t="str">
            <v>Wiltshire</v>
          </cell>
          <cell r="C158" t="str">
            <v>South West</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t="str">
            <v>..</v>
          </cell>
          <cell r="BY158" t="str">
            <v>..</v>
          </cell>
          <cell r="BZ158" t="str">
            <v>..</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t="str">
            <v>..</v>
          </cell>
          <cell r="EL158" t="str">
            <v>..</v>
          </cell>
          <cell r="EM158" t="str">
            <v>..</v>
          </cell>
          <cell r="EN158" t="str">
            <v>..</v>
          </cell>
          <cell r="EO158" t="str">
            <v>..</v>
          </cell>
          <cell r="EP158" t="str">
            <v>..</v>
          </cell>
          <cell r="EQ158" t="str">
            <v>..</v>
          </cell>
        </row>
        <row r="159">
          <cell r="A159" t="str">
            <v>E12000001</v>
          </cell>
          <cell r="B159" t="str">
            <v>North East</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t="str">
            <v>..</v>
          </cell>
          <cell r="BY159" t="str">
            <v>..</v>
          </cell>
          <cell r="BZ159" t="str">
            <v>..</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t="str">
            <v>..</v>
          </cell>
          <cell r="CN159" t="str">
            <v>..</v>
          </cell>
          <cell r="CO159" t="str">
            <v>..</v>
          </cell>
          <cell r="CP159" t="str">
            <v>..</v>
          </cell>
          <cell r="CQ159" t="str">
            <v>..</v>
          </cell>
          <cell r="CR159" t="str">
            <v>..</v>
          </cell>
          <cell r="CS159" t="str">
            <v>..</v>
          </cell>
          <cell r="CT159" t="str">
            <v>..</v>
          </cell>
          <cell r="CU159" t="str">
            <v>..</v>
          </cell>
          <cell r="CV159" t="str">
            <v>..</v>
          </cell>
          <cell r="CW159" t="str">
            <v>..</v>
          </cell>
          <cell r="CX159" t="str">
            <v>..</v>
          </cell>
          <cell r="CY159" t="str">
            <v>..</v>
          </cell>
          <cell r="CZ159" t="str">
            <v>..</v>
          </cell>
          <cell r="DA159" t="str">
            <v>..</v>
          </cell>
          <cell r="DB159" t="str">
            <v>..</v>
          </cell>
          <cell r="DC159" t="str">
            <v>..</v>
          </cell>
          <cell r="DD159" t="str">
            <v>..</v>
          </cell>
          <cell r="DE159" t="str">
            <v>..</v>
          </cell>
          <cell r="DF159" t="str">
            <v>..</v>
          </cell>
          <cell r="DG159" t="str">
            <v>..</v>
          </cell>
          <cell r="DH159" t="str">
            <v>..</v>
          </cell>
          <cell r="DI159" t="str">
            <v>..</v>
          </cell>
          <cell r="DJ159" t="str">
            <v>..</v>
          </cell>
          <cell r="DK159" t="str">
            <v>..</v>
          </cell>
          <cell r="DL159" t="str">
            <v>..</v>
          </cell>
          <cell r="DM159" t="str">
            <v>..</v>
          </cell>
          <cell r="DN159" t="str">
            <v>..</v>
          </cell>
          <cell r="DO159" t="str">
            <v>..</v>
          </cell>
          <cell r="DP159" t="str">
            <v>..</v>
          </cell>
          <cell r="DQ159" t="str">
            <v>..</v>
          </cell>
          <cell r="DR159" t="str">
            <v>..</v>
          </cell>
          <cell r="DS159" t="str">
            <v>..</v>
          </cell>
          <cell r="DT159" t="str">
            <v>..</v>
          </cell>
          <cell r="DU159" t="str">
            <v>..</v>
          </cell>
          <cell r="DV159" t="str">
            <v>..</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t="str">
            <v>..</v>
          </cell>
          <cell r="EL159" t="str">
            <v>..</v>
          </cell>
          <cell r="EM159" t="str">
            <v>..</v>
          </cell>
          <cell r="EN159" t="str">
            <v>..</v>
          </cell>
          <cell r="EO159" t="str">
            <v>..</v>
          </cell>
          <cell r="EP159" t="str">
            <v>..</v>
          </cell>
          <cell r="EQ159" t="str">
            <v>..</v>
          </cell>
        </row>
        <row r="160">
          <cell r="A160" t="str">
            <v>E12000002</v>
          </cell>
          <cell r="B160" t="str">
            <v>North West</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t="str">
            <v>..</v>
          </cell>
          <cell r="BY160" t="str">
            <v>..</v>
          </cell>
          <cell r="BZ160" t="str">
            <v>..</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t="str">
            <v>..</v>
          </cell>
          <cell r="CN160" t="str">
            <v>..</v>
          </cell>
          <cell r="CO160" t="str">
            <v>..</v>
          </cell>
          <cell r="CP160" t="str">
            <v>..</v>
          </cell>
          <cell r="CQ160" t="str">
            <v>..</v>
          </cell>
          <cell r="CR160" t="str">
            <v>..</v>
          </cell>
          <cell r="CS160" t="str">
            <v>..</v>
          </cell>
          <cell r="CT160" t="str">
            <v>..</v>
          </cell>
          <cell r="CU160" t="str">
            <v>..</v>
          </cell>
          <cell r="CV160" t="str">
            <v>..</v>
          </cell>
          <cell r="CW160" t="str">
            <v>..</v>
          </cell>
          <cell r="CX160" t="str">
            <v>..</v>
          </cell>
          <cell r="CY160" t="str">
            <v>..</v>
          </cell>
          <cell r="CZ160" t="str">
            <v>..</v>
          </cell>
          <cell r="DA160" t="str">
            <v>..</v>
          </cell>
          <cell r="DB160" t="str">
            <v>..</v>
          </cell>
          <cell r="DC160" t="str">
            <v>..</v>
          </cell>
          <cell r="DD160" t="str">
            <v>..</v>
          </cell>
          <cell r="DE160" t="str">
            <v>..</v>
          </cell>
          <cell r="DF160" t="str">
            <v>..</v>
          </cell>
          <cell r="DG160" t="str">
            <v>..</v>
          </cell>
          <cell r="DH160" t="str">
            <v>..</v>
          </cell>
          <cell r="DI160" t="str">
            <v>..</v>
          </cell>
          <cell r="DJ160" t="str">
            <v>..</v>
          </cell>
          <cell r="DK160" t="str">
            <v>..</v>
          </cell>
          <cell r="DL160" t="str">
            <v>..</v>
          </cell>
          <cell r="DM160" t="str">
            <v>..</v>
          </cell>
          <cell r="DN160" t="str">
            <v>..</v>
          </cell>
          <cell r="DO160" t="str">
            <v>..</v>
          </cell>
          <cell r="DP160" t="str">
            <v>..</v>
          </cell>
          <cell r="DQ160" t="str">
            <v>..</v>
          </cell>
          <cell r="DR160" t="str">
            <v>..</v>
          </cell>
          <cell r="DS160" t="str">
            <v>..</v>
          </cell>
          <cell r="DT160" t="str">
            <v>..</v>
          </cell>
          <cell r="DU160" t="str">
            <v>..</v>
          </cell>
          <cell r="DV160" t="str">
            <v>..</v>
          </cell>
          <cell r="DW160" t="str">
            <v>..</v>
          </cell>
          <cell r="DX160" t="str">
            <v>..</v>
          </cell>
          <cell r="DY160" t="str">
            <v>..</v>
          </cell>
          <cell r="DZ160" t="str">
            <v>..</v>
          </cell>
          <cell r="EA160" t="str">
            <v>..</v>
          </cell>
          <cell r="EB160" t="str">
            <v>..</v>
          </cell>
          <cell r="EC160" t="str">
            <v>..</v>
          </cell>
          <cell r="ED160" t="str">
            <v>..</v>
          </cell>
          <cell r="EE160" t="str">
            <v>..</v>
          </cell>
          <cell r="EF160" t="str">
            <v>..</v>
          </cell>
          <cell r="EG160" t="str">
            <v>..</v>
          </cell>
          <cell r="EH160" t="str">
            <v>..</v>
          </cell>
          <cell r="EI160" t="str">
            <v>..</v>
          </cell>
          <cell r="EJ160" t="str">
            <v>..</v>
          </cell>
          <cell r="EK160" t="str">
            <v>..</v>
          </cell>
          <cell r="EL160" t="str">
            <v>..</v>
          </cell>
          <cell r="EM160" t="str">
            <v>..</v>
          </cell>
          <cell r="EN160" t="str">
            <v>..</v>
          </cell>
          <cell r="EO160" t="str">
            <v>..</v>
          </cell>
          <cell r="EP160" t="str">
            <v>..</v>
          </cell>
          <cell r="EQ160" t="str">
            <v>..</v>
          </cell>
        </row>
        <row r="161">
          <cell r="A161" t="str">
            <v>E12000003</v>
          </cell>
          <cell r="B161" t="str">
            <v>Yorkshire and the Humber</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cell r="DN161" t="str">
            <v>..</v>
          </cell>
          <cell r="DO161" t="str">
            <v>..</v>
          </cell>
          <cell r="DP161" t="str">
            <v>..</v>
          </cell>
          <cell r="DQ161" t="str">
            <v>..</v>
          </cell>
          <cell r="DR161" t="str">
            <v>..</v>
          </cell>
          <cell r="DS161" t="str">
            <v>..</v>
          </cell>
          <cell r="DT161" t="str">
            <v>..</v>
          </cell>
          <cell r="DU161" t="str">
            <v>..</v>
          </cell>
          <cell r="DV161" t="str">
            <v>..</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t="str">
            <v>..</v>
          </cell>
          <cell r="EK161" t="str">
            <v>..</v>
          </cell>
          <cell r="EL161" t="str">
            <v>..</v>
          </cell>
          <cell r="EM161" t="str">
            <v>..</v>
          </cell>
          <cell r="EN161" t="str">
            <v>..</v>
          </cell>
          <cell r="EO161" t="str">
            <v>..</v>
          </cell>
          <cell r="EP161" t="str">
            <v>..</v>
          </cell>
          <cell r="EQ161" t="str">
            <v>..</v>
          </cell>
        </row>
        <row r="162">
          <cell r="A162" t="str">
            <v>E12000004</v>
          </cell>
          <cell r="B162" t="str">
            <v>East Midlands</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t="str">
            <v>..</v>
          </cell>
          <cell r="BY162" t="str">
            <v>..</v>
          </cell>
          <cell r="BZ162" t="str">
            <v>..</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t="str">
            <v>..</v>
          </cell>
          <cell r="CN162" t="str">
            <v>..</v>
          </cell>
          <cell r="CO162" t="str">
            <v>..</v>
          </cell>
          <cell r="CP162" t="str">
            <v>..</v>
          </cell>
          <cell r="CQ162" t="str">
            <v>..</v>
          </cell>
          <cell r="CR162" t="str">
            <v>..</v>
          </cell>
          <cell r="CS162" t="str">
            <v>..</v>
          </cell>
          <cell r="CT162" t="str">
            <v>..</v>
          </cell>
          <cell r="CU162" t="str">
            <v>..</v>
          </cell>
          <cell r="CV162" t="str">
            <v>..</v>
          </cell>
          <cell r="CW162" t="str">
            <v>..</v>
          </cell>
          <cell r="CX162" t="str">
            <v>..</v>
          </cell>
          <cell r="CY162" t="str">
            <v>..</v>
          </cell>
          <cell r="CZ162" t="str">
            <v>..</v>
          </cell>
          <cell r="DA162" t="str">
            <v>..</v>
          </cell>
          <cell r="DB162" t="str">
            <v>..</v>
          </cell>
          <cell r="DC162" t="str">
            <v>..</v>
          </cell>
          <cell r="DD162" t="str">
            <v>..</v>
          </cell>
          <cell r="DE162" t="str">
            <v>..</v>
          </cell>
          <cell r="DF162" t="str">
            <v>..</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t="str">
            <v>..</v>
          </cell>
          <cell r="ED162" t="str">
            <v>..</v>
          </cell>
          <cell r="EE162" t="str">
            <v>..</v>
          </cell>
          <cell r="EF162" t="str">
            <v>..</v>
          </cell>
          <cell r="EG162" t="str">
            <v>..</v>
          </cell>
          <cell r="EH162" t="str">
            <v>..</v>
          </cell>
          <cell r="EI162" t="str">
            <v>..</v>
          </cell>
          <cell r="EJ162" t="str">
            <v>..</v>
          </cell>
          <cell r="EK162" t="str">
            <v>..</v>
          </cell>
          <cell r="EL162" t="str">
            <v>..</v>
          </cell>
          <cell r="EM162" t="str">
            <v>..</v>
          </cell>
          <cell r="EN162" t="str">
            <v>..</v>
          </cell>
          <cell r="EO162" t="str">
            <v>..</v>
          </cell>
          <cell r="EP162" t="str">
            <v>..</v>
          </cell>
          <cell r="EQ162" t="str">
            <v>..</v>
          </cell>
        </row>
        <row r="163">
          <cell r="A163" t="str">
            <v>E12000005</v>
          </cell>
          <cell r="B163" t="str">
            <v>West Midlands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t="str">
            <v>..</v>
          </cell>
          <cell r="BY163" t="str">
            <v>..</v>
          </cell>
          <cell r="BZ163" t="str">
            <v>..</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row>
        <row r="164">
          <cell r="A164" t="str">
            <v>E12000006</v>
          </cell>
          <cell r="B164" t="str">
            <v>East</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t="str">
            <v>..</v>
          </cell>
          <cell r="BY164" t="str">
            <v>..</v>
          </cell>
          <cell r="BZ164" t="str">
            <v>..</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t="str">
            <v>..</v>
          </cell>
          <cell r="CN164" t="str">
            <v>..</v>
          </cell>
          <cell r="CO164" t="str">
            <v>..</v>
          </cell>
          <cell r="CP164" t="str">
            <v>..</v>
          </cell>
          <cell r="CQ164" t="str">
            <v>..</v>
          </cell>
          <cell r="CR164" t="str">
            <v>..</v>
          </cell>
          <cell r="CS164" t="str">
            <v>..</v>
          </cell>
          <cell r="CT164" t="str">
            <v>..</v>
          </cell>
          <cell r="CU164" t="str">
            <v>..</v>
          </cell>
          <cell r="CV164" t="str">
            <v>..</v>
          </cell>
          <cell r="CW164" t="str">
            <v>..</v>
          </cell>
          <cell r="CX164" t="str">
            <v>..</v>
          </cell>
          <cell r="CY164" t="str">
            <v>..</v>
          </cell>
          <cell r="CZ164" t="str">
            <v>..</v>
          </cell>
          <cell r="DA164" t="str">
            <v>..</v>
          </cell>
          <cell r="DB164" t="str">
            <v>..</v>
          </cell>
          <cell r="DC164" t="str">
            <v>..</v>
          </cell>
          <cell r="DD164" t="str">
            <v>..</v>
          </cell>
          <cell r="DE164" t="str">
            <v>..</v>
          </cell>
          <cell r="DF164" t="str">
            <v>..</v>
          </cell>
          <cell r="DG164" t="str">
            <v>..</v>
          </cell>
          <cell r="DH164" t="str">
            <v>..</v>
          </cell>
          <cell r="DI164" t="str">
            <v>..</v>
          </cell>
          <cell r="DJ164" t="str">
            <v>..</v>
          </cell>
          <cell r="DK164" t="str">
            <v>..</v>
          </cell>
          <cell r="DL164" t="str">
            <v>..</v>
          </cell>
          <cell r="DM164" t="str">
            <v>..</v>
          </cell>
          <cell r="DN164" t="str">
            <v>..</v>
          </cell>
          <cell r="DO164" t="str">
            <v>..</v>
          </cell>
          <cell r="DP164" t="str">
            <v>..</v>
          </cell>
          <cell r="DQ164" t="str">
            <v>..</v>
          </cell>
          <cell r="DR164" t="str">
            <v>..</v>
          </cell>
          <cell r="DS164" t="str">
            <v>..</v>
          </cell>
          <cell r="DT164" t="str">
            <v>..</v>
          </cell>
          <cell r="DU164" t="str">
            <v>..</v>
          </cell>
          <cell r="DV164" t="str">
            <v>..</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t="str">
            <v>..</v>
          </cell>
          <cell r="EL164" t="str">
            <v>..</v>
          </cell>
          <cell r="EM164" t="str">
            <v>..</v>
          </cell>
          <cell r="EN164" t="str">
            <v>..</v>
          </cell>
          <cell r="EO164" t="str">
            <v>..</v>
          </cell>
          <cell r="EP164" t="str">
            <v>..</v>
          </cell>
          <cell r="EQ164" t="str">
            <v>..</v>
          </cell>
        </row>
        <row r="165">
          <cell r="A165" t="str">
            <v>E12000007</v>
          </cell>
          <cell r="B165" t="str">
            <v>LONDON</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t="str">
            <v>..</v>
          </cell>
          <cell r="BY165" t="str">
            <v>..</v>
          </cell>
          <cell r="BZ165" t="str">
            <v>..</v>
          </cell>
          <cell r="CA165" t="str">
            <v>..</v>
          </cell>
          <cell r="CB165" t="str">
            <v>..</v>
          </cell>
          <cell r="CC165" t="str">
            <v>..</v>
          </cell>
          <cell r="CD165" t="str">
            <v>..</v>
          </cell>
          <cell r="CE165" t="str">
            <v>..</v>
          </cell>
          <cell r="CF165" t="str">
            <v>..</v>
          </cell>
          <cell r="CG165" t="str">
            <v>..</v>
          </cell>
          <cell r="CH165" t="str">
            <v>..</v>
          </cell>
          <cell r="CI165" t="str">
            <v>..</v>
          </cell>
          <cell r="CJ165" t="str">
            <v>..</v>
          </cell>
          <cell r="CK165" t="str">
            <v>..</v>
          </cell>
          <cell r="CL165" t="str">
            <v>..</v>
          </cell>
          <cell r="CM165" t="str">
            <v>..</v>
          </cell>
          <cell r="CN165" t="str">
            <v>..</v>
          </cell>
          <cell r="CO165" t="str">
            <v>..</v>
          </cell>
          <cell r="CP165" t="str">
            <v>..</v>
          </cell>
          <cell r="CQ165" t="str">
            <v>..</v>
          </cell>
          <cell r="CR165" t="str">
            <v>..</v>
          </cell>
          <cell r="CS165" t="str">
            <v>..</v>
          </cell>
          <cell r="CT165" t="str">
            <v>..</v>
          </cell>
          <cell r="CU165" t="str">
            <v>..</v>
          </cell>
          <cell r="CV165" t="str">
            <v>..</v>
          </cell>
          <cell r="CW165" t="str">
            <v>..</v>
          </cell>
          <cell r="CX165" t="str">
            <v>..</v>
          </cell>
          <cell r="CY165" t="str">
            <v>..</v>
          </cell>
          <cell r="CZ165" t="str">
            <v>..</v>
          </cell>
          <cell r="DA165" t="str">
            <v>..</v>
          </cell>
          <cell r="DB165" t="str">
            <v>..</v>
          </cell>
          <cell r="DC165" t="str">
            <v>..</v>
          </cell>
          <cell r="DD165" t="str">
            <v>..</v>
          </cell>
          <cell r="DE165" t="str">
            <v>..</v>
          </cell>
          <cell r="DF165" t="str">
            <v>..</v>
          </cell>
          <cell r="DG165" t="str">
            <v>..</v>
          </cell>
          <cell r="DH165" t="str">
            <v>..</v>
          </cell>
          <cell r="DI165" t="str">
            <v>..</v>
          </cell>
          <cell r="DJ165" t="str">
            <v>..</v>
          </cell>
          <cell r="DK165" t="str">
            <v>..</v>
          </cell>
          <cell r="DL165" t="str">
            <v>..</v>
          </cell>
          <cell r="DM165" t="str">
            <v>..</v>
          </cell>
          <cell r="DN165" t="str">
            <v>..</v>
          </cell>
          <cell r="DO165" t="str">
            <v>..</v>
          </cell>
          <cell r="DP165" t="str">
            <v>..</v>
          </cell>
          <cell r="DQ165" t="str">
            <v>..</v>
          </cell>
          <cell r="DR165" t="str">
            <v>..</v>
          </cell>
          <cell r="DS165" t="str">
            <v>..</v>
          </cell>
          <cell r="DT165" t="str">
            <v>..</v>
          </cell>
          <cell r="DU165" t="str">
            <v>..</v>
          </cell>
          <cell r="DV165" t="str">
            <v>..</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t="str">
            <v>..</v>
          </cell>
          <cell r="EK165" t="str">
            <v>..</v>
          </cell>
          <cell r="EL165" t="str">
            <v>..</v>
          </cell>
          <cell r="EM165" t="str">
            <v>..</v>
          </cell>
          <cell r="EN165" t="str">
            <v>..</v>
          </cell>
          <cell r="EO165" t="str">
            <v>..</v>
          </cell>
          <cell r="EP165" t="str">
            <v>..</v>
          </cell>
          <cell r="EQ165" t="str">
            <v>..</v>
          </cell>
        </row>
        <row r="166">
          <cell r="A166" t="str">
            <v>E13000001</v>
          </cell>
          <cell r="B166" t="str">
            <v>Inner London</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t="str">
            <v>..</v>
          </cell>
          <cell r="BY166" t="str">
            <v>..</v>
          </cell>
          <cell r="BZ166" t="str">
            <v>..</v>
          </cell>
          <cell r="CA166" t="str">
            <v>..</v>
          </cell>
          <cell r="CB166" t="str">
            <v>..</v>
          </cell>
          <cell r="CC166" t="str">
            <v>..</v>
          </cell>
          <cell r="CD166" t="str">
            <v>..</v>
          </cell>
          <cell r="CE166" t="str">
            <v>..</v>
          </cell>
          <cell r="CF166" t="str">
            <v>..</v>
          </cell>
          <cell r="CG166" t="str">
            <v>..</v>
          </cell>
          <cell r="CH166" t="str">
            <v>..</v>
          </cell>
          <cell r="CI166" t="str">
            <v>..</v>
          </cell>
          <cell r="CJ166" t="str">
            <v>..</v>
          </cell>
          <cell r="CK166" t="str">
            <v>..</v>
          </cell>
          <cell r="CL166" t="str">
            <v>..</v>
          </cell>
          <cell r="CM166" t="str">
            <v>..</v>
          </cell>
          <cell r="CN166" t="str">
            <v>..</v>
          </cell>
          <cell r="CO166" t="str">
            <v>..</v>
          </cell>
          <cell r="CP166" t="str">
            <v>..</v>
          </cell>
          <cell r="CQ166" t="str">
            <v>..</v>
          </cell>
          <cell r="CR166" t="str">
            <v>..</v>
          </cell>
          <cell r="CS166" t="str">
            <v>..</v>
          </cell>
          <cell r="CT166" t="str">
            <v>..</v>
          </cell>
          <cell r="CU166" t="str">
            <v>..</v>
          </cell>
          <cell r="CV166" t="str">
            <v>..</v>
          </cell>
          <cell r="CW166" t="str">
            <v>..</v>
          </cell>
          <cell r="CX166" t="str">
            <v>..</v>
          </cell>
          <cell r="CY166" t="str">
            <v>..</v>
          </cell>
          <cell r="CZ166" t="str">
            <v>..</v>
          </cell>
          <cell r="DA166" t="str">
            <v>..</v>
          </cell>
          <cell r="DB166" t="str">
            <v>..</v>
          </cell>
          <cell r="DC166" t="str">
            <v>..</v>
          </cell>
          <cell r="DD166" t="str">
            <v>..</v>
          </cell>
          <cell r="DE166" t="str">
            <v>..</v>
          </cell>
          <cell r="DF166" t="str">
            <v>..</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t="str">
            <v>..</v>
          </cell>
          <cell r="ED166" t="str">
            <v>..</v>
          </cell>
          <cell r="EE166" t="str">
            <v>..</v>
          </cell>
          <cell r="EF166" t="str">
            <v>..</v>
          </cell>
          <cell r="EG166" t="str">
            <v>..</v>
          </cell>
          <cell r="EH166" t="str">
            <v>..</v>
          </cell>
          <cell r="EI166" t="str">
            <v>..</v>
          </cell>
          <cell r="EJ166" t="str">
            <v>..</v>
          </cell>
          <cell r="EK166" t="str">
            <v>..</v>
          </cell>
          <cell r="EL166" t="str">
            <v>..</v>
          </cell>
          <cell r="EM166" t="str">
            <v>..</v>
          </cell>
          <cell r="EN166" t="str">
            <v>..</v>
          </cell>
          <cell r="EO166" t="str">
            <v>..</v>
          </cell>
          <cell r="EP166" t="str">
            <v>..</v>
          </cell>
          <cell r="EQ166" t="str">
            <v>..</v>
          </cell>
        </row>
        <row r="167">
          <cell r="A167" t="str">
            <v>E13000002</v>
          </cell>
          <cell r="B167" t="str">
            <v>Outer London</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t="str">
            <v>..</v>
          </cell>
          <cell r="BY167" t="str">
            <v>..</v>
          </cell>
          <cell r="BZ167" t="str">
            <v>..</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row>
        <row r="168">
          <cell r="A168" t="str">
            <v>E12000008</v>
          </cell>
          <cell r="B168" t="str">
            <v>South East</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t="str">
            <v>..</v>
          </cell>
          <cell r="BY168" t="str">
            <v>..</v>
          </cell>
          <cell r="BZ168" t="str">
            <v>..</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row>
        <row r="169">
          <cell r="A169" t="str">
            <v>E12000009</v>
          </cell>
          <cell r="B169" t="str">
            <v>South West</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t="str">
            <v>..</v>
          </cell>
          <cell r="BY169" t="str">
            <v>..</v>
          </cell>
          <cell r="BZ169" t="str">
            <v>..</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row>
        <row r="170">
          <cell r="A170" t="str">
            <v>E92000001</v>
          </cell>
          <cell r="B170" t="str">
            <v>England</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t="str">
            <v>..</v>
          </cell>
          <cell r="AU170" t="str">
            <v>..</v>
          </cell>
          <cell r="AV170" t="str">
            <v>..</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t="str">
            <v>..</v>
          </cell>
          <cell r="BJ170" t="str">
            <v>..</v>
          </cell>
          <cell r="BK170" t="str">
            <v>..</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t="str">
            <v>..</v>
          </cell>
          <cell r="BY170" t="str">
            <v>..</v>
          </cell>
          <cell r="BZ170" t="str">
            <v>..</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t="str">
            <v>..</v>
          </cell>
          <cell r="CN170" t="str">
            <v>..</v>
          </cell>
          <cell r="CO170" t="str">
            <v>..</v>
          </cell>
          <cell r="CP170" t="str">
            <v>..</v>
          </cell>
          <cell r="CQ170" t="str">
            <v>..</v>
          </cell>
          <cell r="CR170" t="str">
            <v>..</v>
          </cell>
          <cell r="CS170" t="str">
            <v>..</v>
          </cell>
          <cell r="CT170" t="str">
            <v>..</v>
          </cell>
          <cell r="CU170" t="str">
            <v>..</v>
          </cell>
          <cell r="CV170" t="str">
            <v>..</v>
          </cell>
          <cell r="CW170" t="str">
            <v>..</v>
          </cell>
          <cell r="CX170" t="str">
            <v>..</v>
          </cell>
          <cell r="CY170" t="str">
            <v>..</v>
          </cell>
          <cell r="CZ170" t="str">
            <v>..</v>
          </cell>
          <cell r="DA170" t="str">
            <v>..</v>
          </cell>
          <cell r="DB170" t="str">
            <v>..</v>
          </cell>
          <cell r="DC170" t="str">
            <v>..</v>
          </cell>
          <cell r="DD170" t="str">
            <v>..</v>
          </cell>
          <cell r="DE170" t="str">
            <v>..</v>
          </cell>
          <cell r="DF170" t="str">
            <v>..</v>
          </cell>
          <cell r="DG170" t="str">
            <v>..</v>
          </cell>
          <cell r="DH170" t="str">
            <v>..</v>
          </cell>
          <cell r="DI170" t="str">
            <v>..</v>
          </cell>
          <cell r="DJ170" t="str">
            <v>..</v>
          </cell>
          <cell r="DK170" t="str">
            <v>..</v>
          </cell>
          <cell r="DL170" t="str">
            <v>..</v>
          </cell>
          <cell r="DM170" t="str">
            <v>..</v>
          </cell>
          <cell r="DN170" t="str">
            <v>..</v>
          </cell>
          <cell r="DO170" t="str">
            <v>..</v>
          </cell>
          <cell r="DP170" t="str">
            <v>..</v>
          </cell>
          <cell r="DQ170" t="str">
            <v>..</v>
          </cell>
          <cell r="DR170" t="str">
            <v>..</v>
          </cell>
          <cell r="DS170" t="str">
            <v>..</v>
          </cell>
          <cell r="DT170" t="str">
            <v>..</v>
          </cell>
          <cell r="DU170" t="str">
            <v>..</v>
          </cell>
          <cell r="DV170" t="str">
            <v>..</v>
          </cell>
          <cell r="DW170" t="str">
            <v>..</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t="str">
            <v>..</v>
          </cell>
          <cell r="EL170" t="str">
            <v>..</v>
          </cell>
          <cell r="EM170" t="str">
            <v>..</v>
          </cell>
          <cell r="EN170" t="str">
            <v>..</v>
          </cell>
          <cell r="EO170" t="str">
            <v>..</v>
          </cell>
          <cell r="EP170" t="str">
            <v>..</v>
          </cell>
          <cell r="EQ170" t="str">
            <v>..</v>
          </cell>
        </row>
      </sheetData>
      <sheetData sheetId="8" refreshError="1"/>
      <sheetData sheetId="9">
        <row r="7">
          <cell r="A7" t="str">
            <v>E06000047</v>
          </cell>
          <cell r="B7" t="str">
            <v>County Durham</v>
          </cell>
          <cell r="C7" t="str">
            <v>North East</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row>
        <row r="8">
          <cell r="A8" t="str">
            <v>E06000005</v>
          </cell>
          <cell r="B8" t="str">
            <v>Darlington</v>
          </cell>
          <cell r="C8" t="str">
            <v>North East</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row>
        <row r="9">
          <cell r="A9" t="str">
            <v>E08000020</v>
          </cell>
          <cell r="B9" t="str">
            <v>Gateshead</v>
          </cell>
          <cell r="C9" t="str">
            <v>North East</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row>
        <row r="10">
          <cell r="A10" t="str">
            <v>E06000001</v>
          </cell>
          <cell r="B10" t="str">
            <v>Hartlepool</v>
          </cell>
          <cell r="C10" t="str">
            <v>North East</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row>
        <row r="11">
          <cell r="A11" t="str">
            <v>E06000002</v>
          </cell>
          <cell r="B11" t="str">
            <v>Middlesbrough</v>
          </cell>
          <cell r="C11" t="str">
            <v>North East</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row>
        <row r="12">
          <cell r="A12" t="str">
            <v>E08000021</v>
          </cell>
          <cell r="B12" t="str">
            <v>Newcastle upon Tyne</v>
          </cell>
          <cell r="C12" t="str">
            <v>North East</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row>
        <row r="13">
          <cell r="A13" t="str">
            <v>E08000022</v>
          </cell>
          <cell r="B13" t="str">
            <v>North Tyneside</v>
          </cell>
          <cell r="C13" t="str">
            <v>North East</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row>
        <row r="14">
          <cell r="A14" t="str">
            <v>E06000048</v>
          </cell>
          <cell r="B14" t="str">
            <v>Northumberland</v>
          </cell>
          <cell r="C14" t="str">
            <v>North East</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row>
        <row r="15">
          <cell r="A15" t="str">
            <v>E06000003</v>
          </cell>
          <cell r="B15" t="str">
            <v>Redcar and Cleveland</v>
          </cell>
          <cell r="C15" t="str">
            <v>North East</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row>
        <row r="16">
          <cell r="A16" t="str">
            <v>E08000023</v>
          </cell>
          <cell r="B16" t="str">
            <v>South Tyneside</v>
          </cell>
          <cell r="C16" t="str">
            <v>North East</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row>
        <row r="17">
          <cell r="A17" t="str">
            <v>E06000004</v>
          </cell>
          <cell r="B17" t="str">
            <v>Stockton-on-Tees</v>
          </cell>
          <cell r="C17" t="str">
            <v>North East</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row>
        <row r="18">
          <cell r="A18" t="str">
            <v>E08000024</v>
          </cell>
          <cell r="B18" t="str">
            <v>Sunderland</v>
          </cell>
          <cell r="C18" t="str">
            <v>North East</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row>
        <row r="19">
          <cell r="A19" t="str">
            <v>E06000008</v>
          </cell>
          <cell r="B19" t="str">
            <v>Blackburn with Darwen</v>
          </cell>
          <cell r="C19" t="str">
            <v>North West</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row>
        <row r="20">
          <cell r="A20" t="str">
            <v>E06000009</v>
          </cell>
          <cell r="B20" t="str">
            <v>Blackpool</v>
          </cell>
          <cell r="C20" t="str">
            <v>North West</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row>
        <row r="21">
          <cell r="A21" t="str">
            <v>E08000001</v>
          </cell>
          <cell r="B21" t="str">
            <v>Bolton</v>
          </cell>
          <cell r="C21" t="str">
            <v>North West</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row>
        <row r="22">
          <cell r="A22" t="str">
            <v>E08000002</v>
          </cell>
          <cell r="B22" t="str">
            <v>Bury</v>
          </cell>
          <cell r="C22" t="str">
            <v>North West</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row>
        <row r="23">
          <cell r="A23" t="str">
            <v>E06000049</v>
          </cell>
          <cell r="B23" t="str">
            <v>Cheshire East</v>
          </cell>
          <cell r="C23" t="str">
            <v>North West</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row>
        <row r="24">
          <cell r="A24" t="str">
            <v>E06000050</v>
          </cell>
          <cell r="B24" t="str">
            <v>Cheshire West and Chester</v>
          </cell>
          <cell r="C24" t="str">
            <v>North West</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row>
        <row r="25">
          <cell r="A25" t="str">
            <v>E10000006</v>
          </cell>
          <cell r="B25" t="str">
            <v>Cumbria</v>
          </cell>
          <cell r="C25" t="str">
            <v>North West</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row>
        <row r="26">
          <cell r="A26" t="str">
            <v>E06000006</v>
          </cell>
          <cell r="B26" t="str">
            <v>Halton</v>
          </cell>
          <cell r="C26" t="str">
            <v>North West</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row>
        <row r="27">
          <cell r="A27" t="str">
            <v>E08000011</v>
          </cell>
          <cell r="B27" t="str">
            <v>Knowsley</v>
          </cell>
          <cell r="C27" t="str">
            <v>North West</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row>
        <row r="28">
          <cell r="A28" t="str">
            <v>E10000017</v>
          </cell>
          <cell r="B28" t="str">
            <v>Lancashire</v>
          </cell>
          <cell r="C28" t="str">
            <v>North West</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row>
        <row r="29">
          <cell r="A29" t="str">
            <v>E08000012</v>
          </cell>
          <cell r="B29" t="str">
            <v>Liverpool</v>
          </cell>
          <cell r="C29" t="str">
            <v>North West</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row>
        <row r="30">
          <cell r="A30" t="str">
            <v>E08000003</v>
          </cell>
          <cell r="B30" t="str">
            <v>Manchester</v>
          </cell>
          <cell r="C30" t="str">
            <v>North West</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row>
        <row r="31">
          <cell r="A31" t="str">
            <v>E08000004</v>
          </cell>
          <cell r="B31" t="str">
            <v>Oldham</v>
          </cell>
          <cell r="C31" t="str">
            <v>North West</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row>
        <row r="32">
          <cell r="A32" t="str">
            <v>E08000005</v>
          </cell>
          <cell r="B32" t="str">
            <v>Rochdale</v>
          </cell>
          <cell r="C32" t="str">
            <v>North West</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row>
        <row r="33">
          <cell r="A33" t="str">
            <v>E08000006</v>
          </cell>
          <cell r="B33" t="str">
            <v>Salford</v>
          </cell>
          <cell r="C33" t="str">
            <v>North West</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row>
        <row r="34">
          <cell r="A34" t="str">
            <v>E08000014</v>
          </cell>
          <cell r="B34" t="str">
            <v>Sefton</v>
          </cell>
          <cell r="C34" t="str">
            <v>North West</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row>
        <row r="35">
          <cell r="A35" t="str">
            <v>E08000013</v>
          </cell>
          <cell r="B35" t="str">
            <v>St. Helens</v>
          </cell>
          <cell r="C35" t="str">
            <v>North West</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row>
        <row r="36">
          <cell r="A36" t="str">
            <v>E08000007</v>
          </cell>
          <cell r="B36" t="str">
            <v>Stockport</v>
          </cell>
          <cell r="C36" t="str">
            <v>North West</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row>
        <row r="37">
          <cell r="A37" t="str">
            <v>E08000008</v>
          </cell>
          <cell r="B37" t="str">
            <v>Tameside</v>
          </cell>
          <cell r="C37" t="str">
            <v>North West</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row>
        <row r="38">
          <cell r="A38" t="str">
            <v>E08000009</v>
          </cell>
          <cell r="B38" t="str">
            <v>Trafford</v>
          </cell>
          <cell r="C38" t="str">
            <v>North West</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row>
        <row r="39">
          <cell r="A39" t="str">
            <v>E06000007</v>
          </cell>
          <cell r="B39" t="str">
            <v>Warrington</v>
          </cell>
          <cell r="C39" t="str">
            <v>North West</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row>
        <row r="40">
          <cell r="A40" t="str">
            <v>E08000010</v>
          </cell>
          <cell r="B40" t="str">
            <v>Wigan</v>
          </cell>
          <cell r="C40" t="str">
            <v>North West</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row>
        <row r="41">
          <cell r="A41" t="str">
            <v>E08000015</v>
          </cell>
          <cell r="B41" t="str">
            <v>Wirral</v>
          </cell>
          <cell r="C41" t="str">
            <v>North West</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row>
        <row r="42">
          <cell r="A42" t="str">
            <v>E08000016</v>
          </cell>
          <cell r="B42" t="str">
            <v>Barnsley</v>
          </cell>
          <cell r="C42" t="str">
            <v>Yorkshire and the Humber</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row>
        <row r="43">
          <cell r="A43" t="str">
            <v>E08000032</v>
          </cell>
          <cell r="B43" t="str">
            <v>Bradford</v>
          </cell>
          <cell r="C43" t="str">
            <v>Yorkshire and the Humber</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row>
        <row r="44">
          <cell r="A44" t="str">
            <v>E08000033</v>
          </cell>
          <cell r="B44" t="str">
            <v>Calderdale</v>
          </cell>
          <cell r="C44" t="str">
            <v>Yorkshire and the Humber</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row>
        <row r="45">
          <cell r="A45" t="str">
            <v>E08000017</v>
          </cell>
          <cell r="B45" t="str">
            <v>Doncaster</v>
          </cell>
          <cell r="C45" t="str">
            <v>Yorkshire and the Humber</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row>
        <row r="46">
          <cell r="A46" t="str">
            <v>E06000011</v>
          </cell>
          <cell r="B46" t="str">
            <v>East Riding of Yorkshire</v>
          </cell>
          <cell r="C46" t="str">
            <v>Yorkshire and the Humber</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row>
        <row r="47">
          <cell r="A47" t="str">
            <v>E06000010</v>
          </cell>
          <cell r="B47" t="str">
            <v>Kingston Upon Hull, City of</v>
          </cell>
          <cell r="C47" t="str">
            <v>Yorkshire and the Humber</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row>
        <row r="48">
          <cell r="A48" t="str">
            <v>E08000034</v>
          </cell>
          <cell r="B48" t="str">
            <v>Kirklees</v>
          </cell>
          <cell r="C48" t="str">
            <v>Yorkshire and the Humber</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row>
        <row r="49">
          <cell r="A49" t="str">
            <v>E08000035</v>
          </cell>
          <cell r="B49" t="str">
            <v>Leeds</v>
          </cell>
          <cell r="C49" t="str">
            <v>Yorkshire and the Humber</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row>
        <row r="50">
          <cell r="A50" t="str">
            <v>E06000012</v>
          </cell>
          <cell r="B50" t="str">
            <v>North East Lincolnshire</v>
          </cell>
          <cell r="C50" t="str">
            <v>Yorkshire and the Humber</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row>
        <row r="51">
          <cell r="A51" t="str">
            <v>E06000013</v>
          </cell>
          <cell r="B51" t="str">
            <v>North Lincolnshire</v>
          </cell>
          <cell r="C51" t="str">
            <v>Yorkshire and the Humber</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row>
        <row r="52">
          <cell r="A52" t="str">
            <v>E10000023</v>
          </cell>
          <cell r="B52" t="str">
            <v>North Yorkshire</v>
          </cell>
          <cell r="C52" t="str">
            <v>Yorkshire and the Humber</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row>
        <row r="53">
          <cell r="A53" t="str">
            <v>E08000018</v>
          </cell>
          <cell r="B53" t="str">
            <v>Rotherham</v>
          </cell>
          <cell r="C53" t="str">
            <v>Yorkshire and the Humber</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row>
        <row r="54">
          <cell r="A54" t="str">
            <v>E08000019</v>
          </cell>
          <cell r="B54" t="str">
            <v>Sheffield</v>
          </cell>
          <cell r="C54" t="str">
            <v>Yorkshire and the Humber</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row>
        <row r="55">
          <cell r="A55" t="str">
            <v>E08000036</v>
          </cell>
          <cell r="B55" t="str">
            <v>Wakefield</v>
          </cell>
          <cell r="C55" t="str">
            <v>Yorkshire and the Humber</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row>
        <row r="56">
          <cell r="A56" t="str">
            <v>E06000014</v>
          </cell>
          <cell r="B56" t="str">
            <v>York</v>
          </cell>
          <cell r="C56" t="str">
            <v>Yorkshire and the Humber</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row>
        <row r="57">
          <cell r="A57" t="str">
            <v>E06000015</v>
          </cell>
          <cell r="B57" t="str">
            <v>Derby</v>
          </cell>
          <cell r="C57" t="str">
            <v>East Midlands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row>
        <row r="58">
          <cell r="A58" t="str">
            <v>E10000007</v>
          </cell>
          <cell r="B58" t="str">
            <v>Derbyshire</v>
          </cell>
          <cell r="C58" t="str">
            <v>East Midlands</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row>
        <row r="59">
          <cell r="A59" t="str">
            <v>E06000016</v>
          </cell>
          <cell r="B59" t="str">
            <v>Leicester</v>
          </cell>
          <cell r="C59" t="str">
            <v>East Midlands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row>
        <row r="60">
          <cell r="A60" t="str">
            <v>E10000018</v>
          </cell>
          <cell r="B60" t="str">
            <v>Leicestershire</v>
          </cell>
          <cell r="C60" t="str">
            <v>East Midlands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row>
        <row r="61">
          <cell r="A61" t="str">
            <v>E10000019</v>
          </cell>
          <cell r="B61" t="str">
            <v>Lincolnshire</v>
          </cell>
          <cell r="C61" t="str">
            <v>East Midlands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row>
        <row r="62">
          <cell r="A62" t="str">
            <v>E10000021</v>
          </cell>
          <cell r="B62" t="str">
            <v>Northamptonshire</v>
          </cell>
          <cell r="C62" t="str">
            <v>East Midlands</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row>
        <row r="63">
          <cell r="A63" t="str">
            <v>E06000018</v>
          </cell>
          <cell r="B63" t="str">
            <v>Nottingham</v>
          </cell>
          <cell r="C63" t="str">
            <v>East Midlands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row>
        <row r="64">
          <cell r="A64" t="str">
            <v>E10000024</v>
          </cell>
          <cell r="B64" t="str">
            <v>Nottinghamshire</v>
          </cell>
          <cell r="C64" t="str">
            <v>East Midlands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row>
        <row r="65">
          <cell r="A65" t="str">
            <v>E06000017</v>
          </cell>
          <cell r="B65" t="str">
            <v>Rutland</v>
          </cell>
          <cell r="C65" t="str">
            <v>East Midlands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row>
        <row r="66">
          <cell r="A66" t="str">
            <v>E08000025</v>
          </cell>
          <cell r="B66" t="str">
            <v>Birmingham</v>
          </cell>
          <cell r="C66" t="str">
            <v>West Midlands</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row>
        <row r="67">
          <cell r="A67" t="str">
            <v>E08000026</v>
          </cell>
          <cell r="B67" t="str">
            <v>Coventry</v>
          </cell>
          <cell r="C67" t="str">
            <v>West Midlands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row>
        <row r="68">
          <cell r="A68" t="str">
            <v>E08000027</v>
          </cell>
          <cell r="B68" t="str">
            <v>Dudley</v>
          </cell>
          <cell r="C68" t="str">
            <v>West Midlands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row>
        <row r="69">
          <cell r="A69" t="str">
            <v>E06000019</v>
          </cell>
          <cell r="B69" t="str">
            <v>Herefordshire, County of</v>
          </cell>
          <cell r="C69" t="str">
            <v>West Midlands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row>
        <row r="70">
          <cell r="A70" t="str">
            <v>E08000028</v>
          </cell>
          <cell r="B70" t="str">
            <v>Sandwell</v>
          </cell>
          <cell r="C70" t="str">
            <v>West Midlands</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row>
        <row r="71">
          <cell r="A71" t="str">
            <v>E06000051</v>
          </cell>
          <cell r="B71" t="str">
            <v>Shropshire</v>
          </cell>
          <cell r="C71" t="str">
            <v>West Midlands</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row>
        <row r="72">
          <cell r="A72" t="str">
            <v>E08000029</v>
          </cell>
          <cell r="B72" t="str">
            <v>Solihull</v>
          </cell>
          <cell r="C72" t="str">
            <v>West Midlands</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row>
        <row r="73">
          <cell r="A73" t="str">
            <v>E10000028</v>
          </cell>
          <cell r="B73" t="str">
            <v>Staffordshire</v>
          </cell>
          <cell r="C73" t="str">
            <v>West Midlands</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row>
        <row r="74">
          <cell r="A74" t="str">
            <v>E06000021</v>
          </cell>
          <cell r="B74" t="str">
            <v>Stoke-on-Trent</v>
          </cell>
          <cell r="C74" t="str">
            <v>West Midlands</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row>
        <row r="75">
          <cell r="A75" t="str">
            <v>E06000020</v>
          </cell>
          <cell r="B75" t="str">
            <v>Telford and Wrekin</v>
          </cell>
          <cell r="C75" t="str">
            <v>West Midlands</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row>
        <row r="76">
          <cell r="A76" t="str">
            <v>E08000030</v>
          </cell>
          <cell r="B76" t="str">
            <v>Walsall</v>
          </cell>
          <cell r="C76" t="str">
            <v>West Midlands</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row>
        <row r="77">
          <cell r="A77" t="str">
            <v>E10000031</v>
          </cell>
          <cell r="B77" t="str">
            <v>Warwickshire</v>
          </cell>
          <cell r="C77" t="str">
            <v>West Midlands</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row>
        <row r="78">
          <cell r="A78" t="str">
            <v>E08000031</v>
          </cell>
          <cell r="B78" t="str">
            <v>Wolverhampton</v>
          </cell>
          <cell r="C78" t="str">
            <v>West Midlands</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row>
        <row r="79">
          <cell r="A79" t="str">
            <v>E10000034</v>
          </cell>
          <cell r="B79" t="str">
            <v>Worcestershire</v>
          </cell>
          <cell r="C79" t="str">
            <v>West Midlands</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row>
        <row r="80">
          <cell r="A80" t="str">
            <v>E06000055</v>
          </cell>
          <cell r="B80" t="str">
            <v>Bedford</v>
          </cell>
          <cell r="C80" t="str">
            <v>East</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row>
        <row r="81">
          <cell r="A81" t="str">
            <v>E10000003</v>
          </cell>
          <cell r="B81" t="str">
            <v>Cambridgeshire</v>
          </cell>
          <cell r="C81" t="str">
            <v>East</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row>
        <row r="82">
          <cell r="A82" t="str">
            <v>E06000056</v>
          </cell>
          <cell r="B82" t="str">
            <v>Central Bedfordshire</v>
          </cell>
          <cell r="C82" t="str">
            <v>East</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row>
        <row r="83">
          <cell r="A83" t="str">
            <v>E10000012</v>
          </cell>
          <cell r="B83" t="str">
            <v>Essex</v>
          </cell>
          <cell r="C83" t="str">
            <v>East</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row>
        <row r="84">
          <cell r="A84" t="str">
            <v>E10000015</v>
          </cell>
          <cell r="B84" t="str">
            <v>Hertfordshire</v>
          </cell>
          <cell r="C84" t="str">
            <v>East</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row>
        <row r="85">
          <cell r="A85" t="str">
            <v>E06000032</v>
          </cell>
          <cell r="B85" t="str">
            <v>Luton</v>
          </cell>
          <cell r="C85" t="str">
            <v>East</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row>
        <row r="86">
          <cell r="A86" t="str">
            <v>E10000020</v>
          </cell>
          <cell r="B86" t="str">
            <v>Norfolk</v>
          </cell>
          <cell r="C86" t="str">
            <v>East</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row>
        <row r="87">
          <cell r="A87" t="str">
            <v>E06000031</v>
          </cell>
          <cell r="B87" t="str">
            <v>Peterborough</v>
          </cell>
          <cell r="C87" t="str">
            <v>East</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row>
        <row r="88">
          <cell r="A88" t="str">
            <v>E06000033</v>
          </cell>
          <cell r="B88" t="str">
            <v>Southend-on-Sea</v>
          </cell>
          <cell r="C88" t="str">
            <v>East</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row>
        <row r="89">
          <cell r="A89" t="str">
            <v>E10000029</v>
          </cell>
          <cell r="B89" t="str">
            <v>Suffolk</v>
          </cell>
          <cell r="C89" t="str">
            <v>East</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row>
        <row r="90">
          <cell r="A90" t="str">
            <v>E06000034</v>
          </cell>
          <cell r="B90" t="str">
            <v>Thurrock</v>
          </cell>
          <cell r="C90" t="str">
            <v>East</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row>
        <row r="91">
          <cell r="A91" t="str">
            <v>E09000007</v>
          </cell>
          <cell r="B91" t="str">
            <v>Camden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E09000012</v>
          </cell>
          <cell r="B93" t="str">
            <v>Hackney</v>
          </cell>
          <cell r="C93" t="str">
            <v>Inner London</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row>
        <row r="94">
          <cell r="A94" t="str">
            <v>E09000013</v>
          </cell>
          <cell r="B94" t="str">
            <v>Hammersmith and Fulham</v>
          </cell>
          <cell r="C94" t="str">
            <v>Inner London</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row>
        <row r="95">
          <cell r="A95" t="str">
            <v>E09000014</v>
          </cell>
          <cell r="B95" t="str">
            <v>Haringey</v>
          </cell>
          <cell r="C95" t="str">
            <v>Inner London</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row>
        <row r="96">
          <cell r="A96" t="str">
            <v>E09000019</v>
          </cell>
          <cell r="B96" t="str">
            <v>Islington</v>
          </cell>
          <cell r="C96" t="str">
            <v>Inner London</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row>
        <row r="97">
          <cell r="A97" t="str">
            <v>E09000020</v>
          </cell>
          <cell r="B97" t="str">
            <v>Kensington and Chelsea</v>
          </cell>
          <cell r="C97" t="str">
            <v>Inner London</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row>
        <row r="98">
          <cell r="A98" t="str">
            <v>E09000022</v>
          </cell>
          <cell r="B98" t="str">
            <v>Lambeth</v>
          </cell>
          <cell r="C98" t="str">
            <v>Inner London</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row>
        <row r="99">
          <cell r="A99" t="str">
            <v>E09000023</v>
          </cell>
          <cell r="B99" t="str">
            <v>Lewisham</v>
          </cell>
          <cell r="C99" t="str">
            <v>Inner London</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row>
        <row r="100">
          <cell r="A100" t="str">
            <v>E09000025</v>
          </cell>
          <cell r="B100" t="str">
            <v>Newham</v>
          </cell>
          <cell r="C100" t="str">
            <v>Inner London</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row>
        <row r="101">
          <cell r="A101" t="str">
            <v>E09000028</v>
          </cell>
          <cell r="B101" t="str">
            <v>Southwark</v>
          </cell>
          <cell r="C101" t="str">
            <v>Inner London</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row>
        <row r="102">
          <cell r="A102" t="str">
            <v>E09000030</v>
          </cell>
          <cell r="B102" t="str">
            <v>Tower Hamlets</v>
          </cell>
          <cell r="C102" t="str">
            <v>Inner London</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row>
        <row r="103">
          <cell r="A103" t="str">
            <v>E09000032</v>
          </cell>
          <cell r="B103" t="str">
            <v>Wandsworth</v>
          </cell>
          <cell r="C103" t="str">
            <v>Inner London</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row>
        <row r="104">
          <cell r="A104" t="str">
            <v>E09000033</v>
          </cell>
          <cell r="B104" t="str">
            <v>Westminster</v>
          </cell>
          <cell r="C104" t="str">
            <v>Inner London</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row>
        <row r="105">
          <cell r="A105" t="str">
            <v>E09000002</v>
          </cell>
          <cell r="B105" t="str">
            <v>Barking and Dagenham</v>
          </cell>
          <cell r="C105" t="str">
            <v>Outer London</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row>
        <row r="106">
          <cell r="A106" t="str">
            <v>E09000003</v>
          </cell>
          <cell r="B106" t="str">
            <v>Barnet</v>
          </cell>
          <cell r="C106" t="str">
            <v>Outer London</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row>
        <row r="107">
          <cell r="A107" t="str">
            <v>E09000004</v>
          </cell>
          <cell r="B107" t="str">
            <v>Bexley</v>
          </cell>
          <cell r="C107" t="str">
            <v>Outer London</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row>
        <row r="108">
          <cell r="A108" t="str">
            <v>E09000005</v>
          </cell>
          <cell r="B108" t="str">
            <v>Brent</v>
          </cell>
          <cell r="C108" t="str">
            <v>Outer London</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row>
        <row r="109">
          <cell r="A109" t="str">
            <v>E09000006</v>
          </cell>
          <cell r="B109" t="str">
            <v>Bromley</v>
          </cell>
          <cell r="C109" t="str">
            <v>Outer London</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row>
        <row r="110">
          <cell r="A110" t="str">
            <v>E09000008</v>
          </cell>
          <cell r="B110" t="str">
            <v>Croydon</v>
          </cell>
          <cell r="C110" t="str">
            <v>Outer London</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row>
        <row r="111">
          <cell r="A111" t="str">
            <v>E09000009</v>
          </cell>
          <cell r="B111" t="str">
            <v>Ealing</v>
          </cell>
          <cell r="C111" t="str">
            <v>Outer London</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row>
        <row r="112">
          <cell r="A112" t="str">
            <v>E09000010</v>
          </cell>
          <cell r="B112" t="str">
            <v>Enfield</v>
          </cell>
          <cell r="C112" t="str">
            <v>Outer London</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row>
        <row r="113">
          <cell r="A113" t="str">
            <v>E09000011</v>
          </cell>
          <cell r="B113" t="str">
            <v>Greenwich</v>
          </cell>
          <cell r="C113" t="str">
            <v>Outer London</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row>
        <row r="114">
          <cell r="A114" t="str">
            <v>E09000015</v>
          </cell>
          <cell r="B114" t="str">
            <v>Harrow</v>
          </cell>
          <cell r="C114" t="str">
            <v>Outer London</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row>
        <row r="115">
          <cell r="A115" t="str">
            <v>E09000016</v>
          </cell>
          <cell r="B115" t="str">
            <v>Havering</v>
          </cell>
          <cell r="C115" t="str">
            <v>Outer London</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row>
        <row r="116">
          <cell r="A116" t="str">
            <v>E09000017</v>
          </cell>
          <cell r="B116" t="str">
            <v>Hillingdon</v>
          </cell>
          <cell r="C116" t="str">
            <v>Outer London</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row>
        <row r="117">
          <cell r="A117" t="str">
            <v>E09000018</v>
          </cell>
          <cell r="B117" t="str">
            <v>Hounslow</v>
          </cell>
          <cell r="C117" t="str">
            <v>Outer London</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row>
        <row r="118">
          <cell r="A118" t="str">
            <v>E09000021</v>
          </cell>
          <cell r="B118" t="str">
            <v>Kingston upon Thames</v>
          </cell>
          <cell r="C118" t="str">
            <v>Outer London</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row>
        <row r="119">
          <cell r="A119" t="str">
            <v>E09000024</v>
          </cell>
          <cell r="B119" t="str">
            <v>Merton</v>
          </cell>
          <cell r="C119" t="str">
            <v>Outer London</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row>
        <row r="120">
          <cell r="A120" t="str">
            <v>E09000026</v>
          </cell>
          <cell r="B120" t="str">
            <v>Redbridge</v>
          </cell>
          <cell r="C120" t="str">
            <v>Outer London</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row>
        <row r="121">
          <cell r="A121" t="str">
            <v>E09000027</v>
          </cell>
          <cell r="B121" t="str">
            <v>Richmond upon Thames</v>
          </cell>
          <cell r="C121" t="str">
            <v>Outer London</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row>
        <row r="122">
          <cell r="A122" t="str">
            <v>E09000029</v>
          </cell>
          <cell r="B122" t="str">
            <v>Sutton</v>
          </cell>
          <cell r="C122" t="str">
            <v>Outer London</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row>
        <row r="123">
          <cell r="A123" t="str">
            <v>E09000031</v>
          </cell>
          <cell r="B123" t="str">
            <v>Waltham Forest</v>
          </cell>
          <cell r="C123" t="str">
            <v>Outer London</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row>
        <row r="124">
          <cell r="A124" t="str">
            <v>E06000036</v>
          </cell>
          <cell r="B124" t="str">
            <v>Bracknell Forest</v>
          </cell>
          <cell r="C124" t="str">
            <v>South East</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row>
        <row r="125">
          <cell r="A125" t="str">
            <v>E06000043</v>
          </cell>
          <cell r="B125" t="str">
            <v>Brighton and Hove</v>
          </cell>
          <cell r="C125" t="str">
            <v>South East</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row>
        <row r="126">
          <cell r="A126" t="str">
            <v>E10000002</v>
          </cell>
          <cell r="B126" t="str">
            <v>Buckinghamshire</v>
          </cell>
          <cell r="C126" t="str">
            <v>South East</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row>
        <row r="127">
          <cell r="A127" t="str">
            <v>E10000011</v>
          </cell>
          <cell r="B127" t="str">
            <v>East Sussex</v>
          </cell>
          <cell r="C127" t="str">
            <v>South East</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row>
        <row r="128">
          <cell r="A128" t="str">
            <v>E10000014</v>
          </cell>
          <cell r="B128" t="str">
            <v>Hampshire</v>
          </cell>
          <cell r="C128" t="str">
            <v>South East</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row>
        <row r="129">
          <cell r="A129" t="str">
            <v>E06000046</v>
          </cell>
          <cell r="B129" t="str">
            <v>Isle of Wight</v>
          </cell>
          <cell r="C129" t="str">
            <v>South East</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row>
        <row r="130">
          <cell r="A130" t="str">
            <v>E10000016</v>
          </cell>
          <cell r="B130" t="str">
            <v>Kent</v>
          </cell>
          <cell r="C130" t="str">
            <v>South East</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row>
        <row r="131">
          <cell r="A131" t="str">
            <v>E06000035</v>
          </cell>
          <cell r="B131" t="str">
            <v>Medway</v>
          </cell>
          <cell r="C131" t="str">
            <v>South East</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row>
        <row r="132">
          <cell r="A132" t="str">
            <v>E06000042</v>
          </cell>
          <cell r="B132" t="str">
            <v>Milton Keynes</v>
          </cell>
          <cell r="C132" t="str">
            <v>South East</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row>
        <row r="133">
          <cell r="A133" t="str">
            <v>E10000025</v>
          </cell>
          <cell r="B133" t="str">
            <v>Oxfordshire</v>
          </cell>
          <cell r="C133" t="str">
            <v>South East</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row>
        <row r="134">
          <cell r="A134" t="str">
            <v>E06000044</v>
          </cell>
          <cell r="B134" t="str">
            <v>Portsmouth</v>
          </cell>
          <cell r="C134" t="str">
            <v>South East</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row>
        <row r="135">
          <cell r="A135" t="str">
            <v>E06000038</v>
          </cell>
          <cell r="B135" t="str">
            <v>Reading</v>
          </cell>
          <cell r="C135" t="str">
            <v>South East</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row>
        <row r="136">
          <cell r="A136" t="str">
            <v>E06000039</v>
          </cell>
          <cell r="B136" t="str">
            <v>Slough</v>
          </cell>
          <cell r="C136" t="str">
            <v>South East</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row>
        <row r="137">
          <cell r="A137" t="str">
            <v>E06000045</v>
          </cell>
          <cell r="B137" t="str">
            <v>Southampton</v>
          </cell>
          <cell r="C137" t="str">
            <v>South East</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row>
        <row r="138">
          <cell r="A138" t="str">
            <v>E10000030</v>
          </cell>
          <cell r="B138" t="str">
            <v>Surrey</v>
          </cell>
          <cell r="C138" t="str">
            <v>South East</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row>
        <row r="139">
          <cell r="A139" t="str">
            <v>E06000037</v>
          </cell>
          <cell r="B139" t="str">
            <v>West Berkshire</v>
          </cell>
          <cell r="C139" t="str">
            <v>South East</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row>
        <row r="140">
          <cell r="A140" t="str">
            <v>E10000032</v>
          </cell>
          <cell r="B140" t="str">
            <v>West Sussex</v>
          </cell>
          <cell r="C140" t="str">
            <v>South East</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row>
        <row r="141">
          <cell r="A141" t="str">
            <v>E06000040</v>
          </cell>
          <cell r="B141" t="str">
            <v>Windsor and Maidenhead</v>
          </cell>
          <cell r="C141" t="str">
            <v>South East</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row>
        <row r="142">
          <cell r="A142" t="str">
            <v>E06000041</v>
          </cell>
          <cell r="B142" t="str">
            <v>Wokingham</v>
          </cell>
          <cell r="C142" t="str">
            <v>South East</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row>
        <row r="143">
          <cell r="A143" t="str">
            <v>E06000022</v>
          </cell>
          <cell r="B143" t="str">
            <v>Bath and North East Somerset</v>
          </cell>
          <cell r="C143" t="str">
            <v>South West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row>
        <row r="144">
          <cell r="A144" t="str">
            <v>E06000028</v>
          </cell>
          <cell r="B144" t="str">
            <v>Bournemouth</v>
          </cell>
          <cell r="C144" t="str">
            <v>South West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row>
        <row r="145">
          <cell r="A145" t="str">
            <v>E06000023</v>
          </cell>
          <cell r="B145" t="str">
            <v>Bristol, City of</v>
          </cell>
          <cell r="C145" t="str">
            <v>South West</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row>
        <row r="146">
          <cell r="A146" t="str">
            <v>E06000052</v>
          </cell>
          <cell r="B146" t="str">
            <v>Cornwall</v>
          </cell>
          <cell r="C146" t="str">
            <v>South West</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row>
        <row r="147">
          <cell r="A147" t="str">
            <v>E10000008</v>
          </cell>
          <cell r="B147" t="str">
            <v>Devon</v>
          </cell>
          <cell r="C147" t="str">
            <v>South West</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row>
        <row r="148">
          <cell r="A148" t="str">
            <v>E10000009</v>
          </cell>
          <cell r="B148" t="str">
            <v>Dorset</v>
          </cell>
          <cell r="C148" t="str">
            <v>South West</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row>
        <row r="149">
          <cell r="A149" t="str">
            <v>E10000013</v>
          </cell>
          <cell r="B149" t="str">
            <v>Gloucestershire</v>
          </cell>
          <cell r="C149" t="str">
            <v>South West</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row>
        <row r="150">
          <cell r="A150" t="str">
            <v>E06000053</v>
          </cell>
          <cell r="B150" t="str">
            <v>Isles of Scilly</v>
          </cell>
          <cell r="C150" t="str">
            <v>South West</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row>
        <row r="151">
          <cell r="A151" t="str">
            <v>E06000024</v>
          </cell>
          <cell r="B151" t="str">
            <v>North Somerset</v>
          </cell>
          <cell r="C151" t="str">
            <v>South West</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row>
        <row r="152">
          <cell r="A152" t="str">
            <v>E06000026</v>
          </cell>
          <cell r="B152" t="str">
            <v>Plymouth</v>
          </cell>
          <cell r="C152" t="str">
            <v>South West</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row>
        <row r="153">
          <cell r="A153" t="str">
            <v>E06000029</v>
          </cell>
          <cell r="B153" t="str">
            <v>Poole</v>
          </cell>
          <cell r="C153" t="str">
            <v>South West</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row>
        <row r="154">
          <cell r="A154" t="str">
            <v>E10000027</v>
          </cell>
          <cell r="B154" t="str">
            <v>Somerset</v>
          </cell>
          <cell r="C154" t="str">
            <v>South West</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row>
        <row r="155">
          <cell r="A155" t="str">
            <v>E06000025</v>
          </cell>
          <cell r="B155" t="str">
            <v>South Gloucestershire</v>
          </cell>
          <cell r="C155" t="str">
            <v>South West</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row>
        <row r="156">
          <cell r="A156" t="str">
            <v>E06000030</v>
          </cell>
          <cell r="B156" t="str">
            <v>Swindon</v>
          </cell>
          <cell r="C156" t="str">
            <v>South West</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row>
        <row r="157">
          <cell r="A157" t="str">
            <v>E06000027</v>
          </cell>
          <cell r="B157" t="str">
            <v>Torbay</v>
          </cell>
          <cell r="C157" t="str">
            <v>South West</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row>
        <row r="158">
          <cell r="A158" t="str">
            <v>E06000054</v>
          </cell>
          <cell r="B158" t="str">
            <v>Wiltshire</v>
          </cell>
          <cell r="C158" t="str">
            <v>South West</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row>
        <row r="159">
          <cell r="A159" t="str">
            <v>E12000001</v>
          </cell>
          <cell r="B159" t="str">
            <v>North East</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row>
        <row r="160">
          <cell r="A160" t="str">
            <v>E12000002</v>
          </cell>
          <cell r="B160" t="str">
            <v>North West</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row>
        <row r="161">
          <cell r="A161" t="str">
            <v>E12000003</v>
          </cell>
          <cell r="B161" t="str">
            <v>Yorkshire and the Humber</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row>
        <row r="162">
          <cell r="A162" t="str">
            <v>E12000004</v>
          </cell>
          <cell r="B162" t="str">
            <v>East Midlands</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row>
        <row r="163">
          <cell r="A163" t="str">
            <v>E12000005</v>
          </cell>
          <cell r="B163" t="str">
            <v>West Midlands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row>
        <row r="164">
          <cell r="A164" t="str">
            <v>E12000006</v>
          </cell>
          <cell r="B164" t="str">
            <v>East</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row>
        <row r="165">
          <cell r="A165" t="str">
            <v>E12000007</v>
          </cell>
          <cell r="B165" t="str">
            <v>LONDON</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row>
        <row r="166">
          <cell r="A166" t="str">
            <v>E13000001</v>
          </cell>
          <cell r="B166" t="str">
            <v>Inner London</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row>
        <row r="167">
          <cell r="A167" t="str">
            <v>E13000002</v>
          </cell>
          <cell r="B167" t="str">
            <v>Outer London</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row>
        <row r="168">
          <cell r="A168" t="str">
            <v>E12000008</v>
          </cell>
          <cell r="B168" t="str">
            <v>South East</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row>
        <row r="169">
          <cell r="A169" t="str">
            <v>E12000009</v>
          </cell>
          <cell r="B169" t="str">
            <v>South West</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row>
        <row r="170">
          <cell r="A170" t="str">
            <v>E92000001</v>
          </cell>
          <cell r="B170" t="str">
            <v>England</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t="str">
            <v>..</v>
          </cell>
          <cell r="AU170" t="str">
            <v>..</v>
          </cell>
          <cell r="AV170" t="str">
            <v>..</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t="str">
            <v>..</v>
          </cell>
          <cell r="BJ170" t="str">
            <v>..</v>
          </cell>
          <cell r="BK170" t="str">
            <v>..</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row>
      </sheetData>
      <sheetData sheetId="10" refreshError="1"/>
      <sheetData sheetId="11">
        <row r="6">
          <cell r="A6" t="str">
            <v>E06000047</v>
          </cell>
          <cell r="B6" t="str">
            <v>County Durham</v>
          </cell>
          <cell r="C6" t="str">
            <v>North East</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row>
        <row r="7">
          <cell r="A7" t="str">
            <v>E06000005</v>
          </cell>
          <cell r="B7" t="str">
            <v>Darlington</v>
          </cell>
          <cell r="C7" t="str">
            <v>North East</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row>
        <row r="8">
          <cell r="A8" t="str">
            <v>E08000020</v>
          </cell>
          <cell r="B8" t="str">
            <v>Gateshead</v>
          </cell>
          <cell r="C8" t="str">
            <v>North East</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row>
        <row r="9">
          <cell r="A9" t="str">
            <v>E06000001</v>
          </cell>
          <cell r="B9" t="str">
            <v>Hartlepool</v>
          </cell>
          <cell r="C9" t="str">
            <v>North East</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row>
        <row r="10">
          <cell r="A10" t="str">
            <v>E06000002</v>
          </cell>
          <cell r="B10" t="str">
            <v>Middlesbrough</v>
          </cell>
          <cell r="C10" t="str">
            <v>North East</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row>
        <row r="11">
          <cell r="A11" t="str">
            <v>E08000021</v>
          </cell>
          <cell r="B11" t="str">
            <v>Newcastle upon Tyne</v>
          </cell>
          <cell r="C11" t="str">
            <v>North East</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row>
        <row r="12">
          <cell r="A12" t="str">
            <v>E08000022</v>
          </cell>
          <cell r="B12" t="str">
            <v>North Tyneside</v>
          </cell>
          <cell r="C12" t="str">
            <v>North East</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row>
        <row r="13">
          <cell r="A13" t="str">
            <v>E06000048</v>
          </cell>
          <cell r="B13" t="str">
            <v>Northumberland</v>
          </cell>
          <cell r="C13" t="str">
            <v>North East</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row>
        <row r="14">
          <cell r="A14" t="str">
            <v>E06000003</v>
          </cell>
          <cell r="B14" t="str">
            <v>Redcar and Cleveland</v>
          </cell>
          <cell r="C14" t="str">
            <v>North East</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row>
        <row r="15">
          <cell r="A15" t="str">
            <v>E08000023</v>
          </cell>
          <cell r="B15" t="str">
            <v>South Tyneside</v>
          </cell>
          <cell r="C15" t="str">
            <v>North East</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row>
        <row r="16">
          <cell r="A16" t="str">
            <v>E06000004</v>
          </cell>
          <cell r="B16" t="str">
            <v>Stockton-on-Tees</v>
          </cell>
          <cell r="C16" t="str">
            <v>North East</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row>
        <row r="17">
          <cell r="A17" t="str">
            <v>E08000024</v>
          </cell>
          <cell r="B17" t="str">
            <v>Sunderland</v>
          </cell>
          <cell r="C17" t="str">
            <v>North East</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row>
        <row r="18">
          <cell r="A18" t="str">
            <v>E06000008</v>
          </cell>
          <cell r="B18" t="str">
            <v>Blackburn with Darwen</v>
          </cell>
          <cell r="C18" t="str">
            <v>North West</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row>
        <row r="19">
          <cell r="A19" t="str">
            <v>E06000009</v>
          </cell>
          <cell r="B19" t="str">
            <v>Blackpool</v>
          </cell>
          <cell r="C19" t="str">
            <v>North West</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row>
        <row r="20">
          <cell r="A20" t="str">
            <v>E08000001</v>
          </cell>
          <cell r="B20" t="str">
            <v>Bolton</v>
          </cell>
          <cell r="C20" t="str">
            <v>North West</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row>
        <row r="21">
          <cell r="A21" t="str">
            <v>E08000002</v>
          </cell>
          <cell r="B21" t="str">
            <v>Bury</v>
          </cell>
          <cell r="C21" t="str">
            <v>North West</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row>
        <row r="22">
          <cell r="A22" t="str">
            <v>E06000049</v>
          </cell>
          <cell r="B22" t="str">
            <v>Cheshire East</v>
          </cell>
          <cell r="C22" t="str">
            <v>North West</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row>
        <row r="23">
          <cell r="A23" t="str">
            <v>E06000050</v>
          </cell>
          <cell r="B23" t="str">
            <v>Cheshire West and Chester</v>
          </cell>
          <cell r="C23" t="str">
            <v>North West</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row>
        <row r="24">
          <cell r="A24" t="str">
            <v>E10000006</v>
          </cell>
          <cell r="B24" t="str">
            <v>Cumbria</v>
          </cell>
          <cell r="C24" t="str">
            <v>North West</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row>
        <row r="25">
          <cell r="A25" t="str">
            <v>E06000006</v>
          </cell>
          <cell r="B25" t="str">
            <v>Halton</v>
          </cell>
          <cell r="C25" t="str">
            <v>North West</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row>
        <row r="26">
          <cell r="A26" t="str">
            <v>E08000011</v>
          </cell>
          <cell r="B26" t="str">
            <v>Knowsley</v>
          </cell>
          <cell r="C26" t="str">
            <v>North West</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row>
        <row r="27">
          <cell r="A27" t="str">
            <v>E10000017</v>
          </cell>
          <cell r="B27" t="str">
            <v>Lancashire</v>
          </cell>
          <cell r="C27" t="str">
            <v>North West</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row>
        <row r="28">
          <cell r="A28" t="str">
            <v>E08000012</v>
          </cell>
          <cell r="B28" t="str">
            <v>Liverpool</v>
          </cell>
          <cell r="C28" t="str">
            <v>North West</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row>
        <row r="29">
          <cell r="A29" t="str">
            <v>E08000003</v>
          </cell>
          <cell r="B29" t="str">
            <v>Manchester</v>
          </cell>
          <cell r="C29" t="str">
            <v>North West</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row>
        <row r="30">
          <cell r="A30" t="str">
            <v>E08000004</v>
          </cell>
          <cell r="B30" t="str">
            <v>Oldham</v>
          </cell>
          <cell r="C30" t="str">
            <v>North West</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row>
        <row r="31">
          <cell r="A31" t="str">
            <v>E08000005</v>
          </cell>
          <cell r="B31" t="str">
            <v>Rochdale</v>
          </cell>
          <cell r="C31" t="str">
            <v>North West</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row>
        <row r="32">
          <cell r="A32" t="str">
            <v>E08000006</v>
          </cell>
          <cell r="B32" t="str">
            <v>Salford</v>
          </cell>
          <cell r="C32" t="str">
            <v>North West</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row>
        <row r="33">
          <cell r="A33" t="str">
            <v>E08000014</v>
          </cell>
          <cell r="B33" t="str">
            <v>Sefton</v>
          </cell>
          <cell r="C33" t="str">
            <v>North West</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row>
        <row r="34">
          <cell r="A34" t="str">
            <v>E08000013</v>
          </cell>
          <cell r="B34" t="str">
            <v>St. Helens</v>
          </cell>
          <cell r="C34" t="str">
            <v>North West</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row>
        <row r="35">
          <cell r="A35" t="str">
            <v>E08000007</v>
          </cell>
          <cell r="B35" t="str">
            <v>Stockport</v>
          </cell>
          <cell r="C35" t="str">
            <v>North West</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row>
        <row r="36">
          <cell r="A36" t="str">
            <v>E08000008</v>
          </cell>
          <cell r="B36" t="str">
            <v>Tameside</v>
          </cell>
          <cell r="C36" t="str">
            <v>North West</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row>
        <row r="37">
          <cell r="A37" t="str">
            <v>E08000009</v>
          </cell>
          <cell r="B37" t="str">
            <v>Trafford</v>
          </cell>
          <cell r="C37" t="str">
            <v>North West</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row>
        <row r="38">
          <cell r="A38" t="str">
            <v>E06000007</v>
          </cell>
          <cell r="B38" t="str">
            <v>Warrington</v>
          </cell>
          <cell r="C38" t="str">
            <v>North West</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row>
        <row r="39">
          <cell r="A39" t="str">
            <v>E08000010</v>
          </cell>
          <cell r="B39" t="str">
            <v>Wigan</v>
          </cell>
          <cell r="C39" t="str">
            <v>North West</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row>
        <row r="40">
          <cell r="A40" t="str">
            <v>E08000015</v>
          </cell>
          <cell r="B40" t="str">
            <v>Wirral</v>
          </cell>
          <cell r="C40" t="str">
            <v>North West</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row>
        <row r="41">
          <cell r="A41" t="str">
            <v>E08000016</v>
          </cell>
          <cell r="B41" t="str">
            <v>Barnsley</v>
          </cell>
          <cell r="C41" t="str">
            <v>Yorkshire and the Humber</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row>
        <row r="42">
          <cell r="A42" t="str">
            <v>E08000032</v>
          </cell>
          <cell r="B42" t="str">
            <v>Bradford</v>
          </cell>
          <cell r="C42" t="str">
            <v>Yorkshire and the Humber</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row>
        <row r="43">
          <cell r="A43" t="str">
            <v>E08000033</v>
          </cell>
          <cell r="B43" t="str">
            <v>Calderdale</v>
          </cell>
          <cell r="C43" t="str">
            <v>Yorkshire and the Humber</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row>
        <row r="44">
          <cell r="A44" t="str">
            <v>E08000017</v>
          </cell>
          <cell r="B44" t="str">
            <v>Doncaster</v>
          </cell>
          <cell r="C44" t="str">
            <v>Yorkshire and the Humber</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row>
        <row r="45">
          <cell r="A45" t="str">
            <v>E06000011</v>
          </cell>
          <cell r="B45" t="str">
            <v>East Riding of Yorkshire</v>
          </cell>
          <cell r="C45" t="str">
            <v>Yorkshire and the Humber</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row>
        <row r="46">
          <cell r="A46" t="str">
            <v>E06000010</v>
          </cell>
          <cell r="B46" t="str">
            <v>Kingston Upon Hull, City of</v>
          </cell>
          <cell r="C46" t="str">
            <v>Yorkshire and the Humber</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row>
        <row r="47">
          <cell r="A47" t="str">
            <v>E08000034</v>
          </cell>
          <cell r="B47" t="str">
            <v>Kirklees</v>
          </cell>
          <cell r="C47" t="str">
            <v>Yorkshire and the Humber</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row>
        <row r="48">
          <cell r="A48" t="str">
            <v>E08000035</v>
          </cell>
          <cell r="B48" t="str">
            <v>Leeds</v>
          </cell>
          <cell r="C48" t="str">
            <v>Yorkshire and the Humber</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row>
        <row r="49">
          <cell r="A49" t="str">
            <v>E06000012</v>
          </cell>
          <cell r="B49" t="str">
            <v>North East Lincolnshire</v>
          </cell>
          <cell r="C49" t="str">
            <v>Yorkshire and the Humber</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row>
        <row r="50">
          <cell r="A50" t="str">
            <v>E06000013</v>
          </cell>
          <cell r="B50" t="str">
            <v>North Lincolnshire</v>
          </cell>
          <cell r="C50" t="str">
            <v>Yorkshire and the Humber</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row>
        <row r="51">
          <cell r="A51" t="str">
            <v>E10000023</v>
          </cell>
          <cell r="B51" t="str">
            <v>North Yorkshire</v>
          </cell>
          <cell r="C51" t="str">
            <v>Yorkshire and the Humber</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row>
        <row r="52">
          <cell r="A52" t="str">
            <v>E08000018</v>
          </cell>
          <cell r="B52" t="str">
            <v>Rotherham</v>
          </cell>
          <cell r="C52" t="str">
            <v>Yorkshire and the Humber</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row>
        <row r="53">
          <cell r="A53" t="str">
            <v>E08000019</v>
          </cell>
          <cell r="B53" t="str">
            <v>Sheffield</v>
          </cell>
          <cell r="C53" t="str">
            <v>Yorkshire and the Humber</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row>
        <row r="54">
          <cell r="A54" t="str">
            <v>E08000036</v>
          </cell>
          <cell r="B54" t="str">
            <v>Wakefield</v>
          </cell>
          <cell r="C54" t="str">
            <v>Yorkshire and the Humber</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row>
        <row r="55">
          <cell r="A55" t="str">
            <v>E06000014</v>
          </cell>
          <cell r="B55" t="str">
            <v>York</v>
          </cell>
          <cell r="C55" t="str">
            <v>Yorkshire and the Humber</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row>
        <row r="56">
          <cell r="A56" t="str">
            <v>E06000015</v>
          </cell>
          <cell r="B56" t="str">
            <v>Derby</v>
          </cell>
          <cell r="C56" t="str">
            <v>East Midlands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row>
        <row r="57">
          <cell r="A57" t="str">
            <v>E10000007</v>
          </cell>
          <cell r="B57" t="str">
            <v>Derbyshire</v>
          </cell>
          <cell r="C57" t="str">
            <v>East Midlands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row>
        <row r="58">
          <cell r="A58" t="str">
            <v>E06000016</v>
          </cell>
          <cell r="B58" t="str">
            <v>Leicester</v>
          </cell>
          <cell r="C58" t="str">
            <v>East Midlands</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row>
        <row r="59">
          <cell r="A59" t="str">
            <v>E10000018</v>
          </cell>
          <cell r="B59" t="str">
            <v>Leicestershire</v>
          </cell>
          <cell r="C59" t="str">
            <v>East Midlands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row>
        <row r="60">
          <cell r="A60" t="str">
            <v>E10000019</v>
          </cell>
          <cell r="B60" t="str">
            <v>Lincolnshire</v>
          </cell>
          <cell r="C60" t="str">
            <v>East Midlands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row>
        <row r="61">
          <cell r="A61" t="str">
            <v>E10000021</v>
          </cell>
          <cell r="B61" t="str">
            <v>Northamptonshire</v>
          </cell>
          <cell r="C61" t="str">
            <v>East Midlands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row>
        <row r="62">
          <cell r="A62" t="str">
            <v>E06000018</v>
          </cell>
          <cell r="B62" t="str">
            <v>Nottingham</v>
          </cell>
          <cell r="C62" t="str">
            <v>East Midlands</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row>
        <row r="63">
          <cell r="A63" t="str">
            <v>E10000024</v>
          </cell>
          <cell r="B63" t="str">
            <v>Nottinghamshire</v>
          </cell>
          <cell r="C63" t="str">
            <v>East Midlands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row>
        <row r="64">
          <cell r="A64" t="str">
            <v>E06000017</v>
          </cell>
          <cell r="B64" t="str">
            <v>Rutland</v>
          </cell>
          <cell r="C64" t="str">
            <v>East Midlands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row>
        <row r="65">
          <cell r="A65" t="str">
            <v>E08000025</v>
          </cell>
          <cell r="B65" t="str">
            <v>Birmingham</v>
          </cell>
          <cell r="C65" t="str">
            <v>West Midlands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row>
        <row r="66">
          <cell r="A66" t="str">
            <v>E08000026</v>
          </cell>
          <cell r="B66" t="str">
            <v>Coventry</v>
          </cell>
          <cell r="C66" t="str">
            <v>West Midlands</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row>
        <row r="67">
          <cell r="A67" t="str">
            <v>E08000027</v>
          </cell>
          <cell r="B67" t="str">
            <v>Dudley</v>
          </cell>
          <cell r="C67" t="str">
            <v>West Midlands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row>
        <row r="68">
          <cell r="A68" t="str">
            <v>E06000019</v>
          </cell>
          <cell r="B68" t="str">
            <v>Herefordshire, County of</v>
          </cell>
          <cell r="C68" t="str">
            <v>West Midlands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row>
        <row r="69">
          <cell r="A69" t="str">
            <v>E08000028</v>
          </cell>
          <cell r="B69" t="str">
            <v>Sandwell</v>
          </cell>
          <cell r="C69" t="str">
            <v>West Midlands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row>
        <row r="70">
          <cell r="A70" t="str">
            <v>E06000051</v>
          </cell>
          <cell r="B70" t="str">
            <v>Shropshire</v>
          </cell>
          <cell r="C70" t="str">
            <v>West Midlands</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row>
        <row r="71">
          <cell r="A71" t="str">
            <v>E08000029</v>
          </cell>
          <cell r="B71" t="str">
            <v>Solihull</v>
          </cell>
          <cell r="C71" t="str">
            <v>West Midlands</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row>
        <row r="72">
          <cell r="A72" t="str">
            <v>E10000028</v>
          </cell>
          <cell r="B72" t="str">
            <v>Staffordshire</v>
          </cell>
          <cell r="C72" t="str">
            <v>West Midlands</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row>
        <row r="73">
          <cell r="A73" t="str">
            <v>E06000021</v>
          </cell>
          <cell r="B73" t="str">
            <v>Stoke-on-Trent</v>
          </cell>
          <cell r="C73" t="str">
            <v>West Midlands</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row>
        <row r="74">
          <cell r="A74" t="str">
            <v>E06000020</v>
          </cell>
          <cell r="B74" t="str">
            <v>Telford and Wrekin</v>
          </cell>
          <cell r="C74" t="str">
            <v>West Midlands</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row>
        <row r="75">
          <cell r="A75" t="str">
            <v>E08000030</v>
          </cell>
          <cell r="B75" t="str">
            <v>Walsall</v>
          </cell>
          <cell r="C75" t="str">
            <v>West Midlands</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row>
        <row r="76">
          <cell r="A76" t="str">
            <v>E10000031</v>
          </cell>
          <cell r="B76" t="str">
            <v>Warwickshire</v>
          </cell>
          <cell r="C76" t="str">
            <v>West Midlands</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row>
        <row r="77">
          <cell r="A77" t="str">
            <v>E08000031</v>
          </cell>
          <cell r="B77" t="str">
            <v>Wolverhampton</v>
          </cell>
          <cell r="C77" t="str">
            <v>West Midlands</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row>
        <row r="78">
          <cell r="A78" t="str">
            <v>E10000034</v>
          </cell>
          <cell r="B78" t="str">
            <v>Worcestershire</v>
          </cell>
          <cell r="C78" t="str">
            <v>West Midlands</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row>
        <row r="79">
          <cell r="A79" t="str">
            <v>E06000055</v>
          </cell>
          <cell r="B79" t="str">
            <v>Bedford</v>
          </cell>
          <cell r="C79" t="str">
            <v>East</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row>
        <row r="80">
          <cell r="A80" t="str">
            <v>E10000003</v>
          </cell>
          <cell r="B80" t="str">
            <v>Cambridgeshire</v>
          </cell>
          <cell r="C80" t="str">
            <v>East</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row>
        <row r="81">
          <cell r="A81" t="str">
            <v>E06000056</v>
          </cell>
          <cell r="B81" t="str">
            <v>Central Bedfordshire</v>
          </cell>
          <cell r="C81" t="str">
            <v>East</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row>
        <row r="82">
          <cell r="A82" t="str">
            <v>E10000012</v>
          </cell>
          <cell r="B82" t="str">
            <v>Essex</v>
          </cell>
          <cell r="C82" t="str">
            <v>East</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row>
        <row r="83">
          <cell r="A83" t="str">
            <v>E10000015</v>
          </cell>
          <cell r="B83" t="str">
            <v>Hertfordshire</v>
          </cell>
          <cell r="C83" t="str">
            <v>East</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row>
        <row r="84">
          <cell r="A84" t="str">
            <v>E06000032</v>
          </cell>
          <cell r="B84" t="str">
            <v>Luton</v>
          </cell>
          <cell r="C84" t="str">
            <v>East</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row>
        <row r="85">
          <cell r="A85" t="str">
            <v>E10000020</v>
          </cell>
          <cell r="B85" t="str">
            <v>Norfolk</v>
          </cell>
          <cell r="C85" t="str">
            <v>East</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row>
        <row r="86">
          <cell r="A86" t="str">
            <v>E06000031</v>
          </cell>
          <cell r="B86" t="str">
            <v>Peterborough</v>
          </cell>
          <cell r="C86" t="str">
            <v>East</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row>
        <row r="87">
          <cell r="A87" t="str">
            <v>E06000033</v>
          </cell>
          <cell r="B87" t="str">
            <v>Southend-on-Sea</v>
          </cell>
          <cell r="C87" t="str">
            <v>East</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row>
        <row r="88">
          <cell r="A88" t="str">
            <v>E10000029</v>
          </cell>
          <cell r="B88" t="str">
            <v>Suffolk</v>
          </cell>
          <cell r="C88" t="str">
            <v>East</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row>
        <row r="89">
          <cell r="A89" t="str">
            <v>E06000034</v>
          </cell>
          <cell r="B89" t="str">
            <v>Thurrock</v>
          </cell>
          <cell r="C89" t="str">
            <v>East</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row>
        <row r="90">
          <cell r="A90" t="str">
            <v>E09000007</v>
          </cell>
          <cell r="B90" t="str">
            <v>Camden</v>
          </cell>
          <cell r="C90" t="str">
            <v>Inner London</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E09000013</v>
          </cell>
          <cell r="B93" t="str">
            <v>Hammersmith and Fulham</v>
          </cell>
          <cell r="C93" t="str">
            <v>Inner London</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row>
        <row r="94">
          <cell r="A94" t="str">
            <v>E09000014</v>
          </cell>
          <cell r="B94" t="str">
            <v>Haringey</v>
          </cell>
          <cell r="C94" t="str">
            <v>Inner London</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row>
        <row r="95">
          <cell r="A95" t="str">
            <v>E09000019</v>
          </cell>
          <cell r="B95" t="str">
            <v>Islington</v>
          </cell>
          <cell r="C95" t="str">
            <v>Inner London</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row>
        <row r="96">
          <cell r="A96" t="str">
            <v>E09000020</v>
          </cell>
          <cell r="B96" t="str">
            <v>Kensington and Chelsea</v>
          </cell>
          <cell r="C96" t="str">
            <v>Inner London</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row>
        <row r="97">
          <cell r="A97" t="str">
            <v>E09000022</v>
          </cell>
          <cell r="B97" t="str">
            <v>Lambeth</v>
          </cell>
          <cell r="C97" t="str">
            <v>Inner London</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row>
        <row r="98">
          <cell r="A98" t="str">
            <v>E09000023</v>
          </cell>
          <cell r="B98" t="str">
            <v>Lewisham</v>
          </cell>
          <cell r="C98" t="str">
            <v>Inner London</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row>
        <row r="99">
          <cell r="A99" t="str">
            <v>E09000025</v>
          </cell>
          <cell r="B99" t="str">
            <v>Newham</v>
          </cell>
          <cell r="C99" t="str">
            <v>Inner London</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row>
        <row r="100">
          <cell r="A100" t="str">
            <v>E09000028</v>
          </cell>
          <cell r="B100" t="str">
            <v>Southwark</v>
          </cell>
          <cell r="C100" t="str">
            <v>Inner London</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row>
        <row r="101">
          <cell r="A101" t="str">
            <v>E09000030</v>
          </cell>
          <cell r="B101" t="str">
            <v>Tower Hamlets</v>
          </cell>
          <cell r="C101" t="str">
            <v>Inner London</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row>
        <row r="102">
          <cell r="A102" t="str">
            <v>E09000032</v>
          </cell>
          <cell r="B102" t="str">
            <v>Wandsworth</v>
          </cell>
          <cell r="C102" t="str">
            <v>Inner London</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row>
        <row r="103">
          <cell r="A103" t="str">
            <v>E09000033</v>
          </cell>
          <cell r="B103" t="str">
            <v>Westminster</v>
          </cell>
          <cell r="C103" t="str">
            <v>Inner London</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row>
        <row r="104">
          <cell r="A104" t="str">
            <v>E09000002</v>
          </cell>
          <cell r="B104" t="str">
            <v>Barking and Dagenham</v>
          </cell>
          <cell r="C104" t="str">
            <v>Outer London</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row>
        <row r="105">
          <cell r="A105" t="str">
            <v>E09000003</v>
          </cell>
          <cell r="B105" t="str">
            <v>Barnet</v>
          </cell>
          <cell r="C105" t="str">
            <v>Outer London</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row>
        <row r="106">
          <cell r="A106" t="str">
            <v>E09000004</v>
          </cell>
          <cell r="B106" t="str">
            <v>Bexley</v>
          </cell>
          <cell r="C106" t="str">
            <v>Outer London</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row>
        <row r="107">
          <cell r="A107" t="str">
            <v>E09000005</v>
          </cell>
          <cell r="B107" t="str">
            <v>Brent</v>
          </cell>
          <cell r="C107" t="str">
            <v>Outer London</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row>
        <row r="108">
          <cell r="A108" t="str">
            <v>E09000006</v>
          </cell>
          <cell r="B108" t="str">
            <v>Bromley</v>
          </cell>
          <cell r="C108" t="str">
            <v>Outer London</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row>
        <row r="109">
          <cell r="A109" t="str">
            <v>E09000008</v>
          </cell>
          <cell r="B109" t="str">
            <v>Croydon</v>
          </cell>
          <cell r="C109" t="str">
            <v>Outer London</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row>
        <row r="110">
          <cell r="A110" t="str">
            <v>E09000009</v>
          </cell>
          <cell r="B110" t="str">
            <v>Ealing</v>
          </cell>
          <cell r="C110" t="str">
            <v>Outer London</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row>
        <row r="111">
          <cell r="A111" t="str">
            <v>E09000010</v>
          </cell>
          <cell r="B111" t="str">
            <v>Enfield</v>
          </cell>
          <cell r="C111" t="str">
            <v>Outer London</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row>
        <row r="112">
          <cell r="A112" t="str">
            <v>E09000011</v>
          </cell>
          <cell r="B112" t="str">
            <v>Greenwich</v>
          </cell>
          <cell r="C112" t="str">
            <v>Outer London</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row>
        <row r="113">
          <cell r="A113" t="str">
            <v>E09000015</v>
          </cell>
          <cell r="B113" t="str">
            <v>Harrow</v>
          </cell>
          <cell r="C113" t="str">
            <v>Outer London</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row>
        <row r="114">
          <cell r="A114" t="str">
            <v>E09000016</v>
          </cell>
          <cell r="B114" t="str">
            <v>Havering</v>
          </cell>
          <cell r="C114" t="str">
            <v>Outer London</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row>
        <row r="115">
          <cell r="A115" t="str">
            <v>E09000017</v>
          </cell>
          <cell r="B115" t="str">
            <v>Hillingdon</v>
          </cell>
          <cell r="C115" t="str">
            <v>Outer London</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row>
        <row r="116">
          <cell r="A116" t="str">
            <v>E09000018</v>
          </cell>
          <cell r="B116" t="str">
            <v>Hounslow</v>
          </cell>
          <cell r="C116" t="str">
            <v>Outer London</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row>
        <row r="117">
          <cell r="A117" t="str">
            <v>E09000021</v>
          </cell>
          <cell r="B117" t="str">
            <v>Kingston upon Thames</v>
          </cell>
          <cell r="C117" t="str">
            <v>Outer London</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row>
        <row r="118">
          <cell r="A118" t="str">
            <v>E09000024</v>
          </cell>
          <cell r="B118" t="str">
            <v>Merton</v>
          </cell>
          <cell r="C118" t="str">
            <v>Outer London</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row>
        <row r="119">
          <cell r="A119" t="str">
            <v>E09000026</v>
          </cell>
          <cell r="B119" t="str">
            <v>Redbridge</v>
          </cell>
          <cell r="C119" t="str">
            <v>Outer London</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row>
        <row r="120">
          <cell r="A120" t="str">
            <v>E09000027</v>
          </cell>
          <cell r="B120" t="str">
            <v>Richmond upon Thames</v>
          </cell>
          <cell r="C120" t="str">
            <v>Outer London</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row>
        <row r="121">
          <cell r="A121" t="str">
            <v>E09000029</v>
          </cell>
          <cell r="B121" t="str">
            <v>Sutton</v>
          </cell>
          <cell r="C121" t="str">
            <v>Outer London</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row>
        <row r="122">
          <cell r="A122" t="str">
            <v>E09000031</v>
          </cell>
          <cell r="B122" t="str">
            <v>Waltham Forest</v>
          </cell>
          <cell r="C122" t="str">
            <v>Outer London</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row>
        <row r="123">
          <cell r="A123" t="str">
            <v>E06000036</v>
          </cell>
          <cell r="B123" t="str">
            <v>Bracknell Forest</v>
          </cell>
          <cell r="C123" t="str">
            <v>South East</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row>
        <row r="124">
          <cell r="A124" t="str">
            <v>E06000043</v>
          </cell>
          <cell r="B124" t="str">
            <v>Brighton and Hove</v>
          </cell>
          <cell r="C124" t="str">
            <v>South East</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row>
        <row r="125">
          <cell r="A125" t="str">
            <v>E10000002</v>
          </cell>
          <cell r="B125" t="str">
            <v>Buckinghamshire</v>
          </cell>
          <cell r="C125" t="str">
            <v>South East</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row>
        <row r="126">
          <cell r="A126" t="str">
            <v>E10000011</v>
          </cell>
          <cell r="B126" t="str">
            <v>East Sussex</v>
          </cell>
          <cell r="C126" t="str">
            <v>South East</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row>
        <row r="127">
          <cell r="A127" t="str">
            <v>E10000014</v>
          </cell>
          <cell r="B127" t="str">
            <v>Hampshire</v>
          </cell>
          <cell r="C127" t="str">
            <v>South East</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row>
        <row r="128">
          <cell r="A128" t="str">
            <v>E06000046</v>
          </cell>
          <cell r="B128" t="str">
            <v>Isle of Wight</v>
          </cell>
          <cell r="C128" t="str">
            <v>South East</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row>
        <row r="129">
          <cell r="A129" t="str">
            <v>E10000016</v>
          </cell>
          <cell r="B129" t="str">
            <v>Kent</v>
          </cell>
          <cell r="C129" t="str">
            <v>South East</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row>
        <row r="130">
          <cell r="A130" t="str">
            <v>E06000035</v>
          </cell>
          <cell r="B130" t="str">
            <v>Medway</v>
          </cell>
          <cell r="C130" t="str">
            <v>South East</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row>
        <row r="131">
          <cell r="A131" t="str">
            <v>E06000042</v>
          </cell>
          <cell r="B131" t="str">
            <v>Milton Keynes</v>
          </cell>
          <cell r="C131" t="str">
            <v>South East</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row>
        <row r="132">
          <cell r="A132" t="str">
            <v>E10000025</v>
          </cell>
          <cell r="B132" t="str">
            <v>Oxfordshire</v>
          </cell>
          <cell r="C132" t="str">
            <v>South East</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row>
        <row r="133">
          <cell r="A133" t="str">
            <v>E06000044</v>
          </cell>
          <cell r="B133" t="str">
            <v>Portsmouth</v>
          </cell>
          <cell r="C133" t="str">
            <v>South East</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row>
        <row r="134">
          <cell r="A134" t="str">
            <v>E06000038</v>
          </cell>
          <cell r="B134" t="str">
            <v>Reading</v>
          </cell>
          <cell r="C134" t="str">
            <v>South East</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row>
        <row r="135">
          <cell r="A135" t="str">
            <v>E06000039</v>
          </cell>
          <cell r="B135" t="str">
            <v>Slough</v>
          </cell>
          <cell r="C135" t="str">
            <v>South East</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row>
        <row r="136">
          <cell r="A136" t="str">
            <v>E06000045</v>
          </cell>
          <cell r="B136" t="str">
            <v>Southampton</v>
          </cell>
          <cell r="C136" t="str">
            <v>South East</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row>
        <row r="137">
          <cell r="A137" t="str">
            <v>E10000030</v>
          </cell>
          <cell r="B137" t="str">
            <v>Surrey</v>
          </cell>
          <cell r="C137" t="str">
            <v>South East</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row>
        <row r="138">
          <cell r="A138" t="str">
            <v>E06000037</v>
          </cell>
          <cell r="B138" t="str">
            <v>West Berkshire</v>
          </cell>
          <cell r="C138" t="str">
            <v>South East</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row>
        <row r="139">
          <cell r="A139" t="str">
            <v>E10000032</v>
          </cell>
          <cell r="B139" t="str">
            <v>West Sussex</v>
          </cell>
          <cell r="C139" t="str">
            <v>South East</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row>
        <row r="140">
          <cell r="A140" t="str">
            <v>E06000040</v>
          </cell>
          <cell r="B140" t="str">
            <v>Windsor and Maidenhead</v>
          </cell>
          <cell r="C140" t="str">
            <v>South East</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row>
        <row r="141">
          <cell r="A141" t="str">
            <v>E06000041</v>
          </cell>
          <cell r="B141" t="str">
            <v>Wokingham</v>
          </cell>
          <cell r="C141" t="str">
            <v>South East</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row>
        <row r="142">
          <cell r="A142" t="str">
            <v>E06000022</v>
          </cell>
          <cell r="B142" t="str">
            <v>Bath and North East Somerset</v>
          </cell>
          <cell r="C142" t="str">
            <v>South West</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row>
        <row r="143">
          <cell r="A143" t="str">
            <v>E06000028</v>
          </cell>
          <cell r="B143" t="str">
            <v>Bournemouth</v>
          </cell>
          <cell r="C143" t="str">
            <v>South West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row>
        <row r="144">
          <cell r="A144" t="str">
            <v>E06000023</v>
          </cell>
          <cell r="B144" t="str">
            <v>Bristol, City of</v>
          </cell>
          <cell r="C144" t="str">
            <v>South West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row>
        <row r="145">
          <cell r="A145" t="str">
            <v>E06000052</v>
          </cell>
          <cell r="B145" t="str">
            <v>Cornwall</v>
          </cell>
          <cell r="C145" t="str">
            <v>South West</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row>
        <row r="146">
          <cell r="A146" t="str">
            <v>E10000008</v>
          </cell>
          <cell r="B146" t="str">
            <v>Devon</v>
          </cell>
          <cell r="C146" t="str">
            <v>South West</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row>
        <row r="147">
          <cell r="A147" t="str">
            <v>E10000009</v>
          </cell>
          <cell r="B147" t="str">
            <v>Dorset</v>
          </cell>
          <cell r="C147" t="str">
            <v>South West</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row>
        <row r="148">
          <cell r="A148" t="str">
            <v>E10000013</v>
          </cell>
          <cell r="B148" t="str">
            <v>Gloucestershire</v>
          </cell>
          <cell r="C148" t="str">
            <v>South West</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row>
        <row r="149">
          <cell r="A149" t="str">
            <v>E06000053</v>
          </cell>
          <cell r="B149" t="str">
            <v>Isles of Scilly</v>
          </cell>
          <cell r="C149" t="str">
            <v>South West</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row>
        <row r="150">
          <cell r="A150" t="str">
            <v>E06000024</v>
          </cell>
          <cell r="B150" t="str">
            <v>North Somerset</v>
          </cell>
          <cell r="C150" t="str">
            <v>South West</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row>
        <row r="151">
          <cell r="A151" t="str">
            <v>E06000026</v>
          </cell>
          <cell r="B151" t="str">
            <v>Plymouth</v>
          </cell>
          <cell r="C151" t="str">
            <v>South West</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row>
        <row r="152">
          <cell r="A152" t="str">
            <v>E06000029</v>
          </cell>
          <cell r="B152" t="str">
            <v>Poole</v>
          </cell>
          <cell r="C152" t="str">
            <v>South West</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row>
        <row r="153">
          <cell r="A153" t="str">
            <v>E10000027</v>
          </cell>
          <cell r="B153" t="str">
            <v>Somerset</v>
          </cell>
          <cell r="C153" t="str">
            <v>South West</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row>
        <row r="154">
          <cell r="A154" t="str">
            <v>E06000025</v>
          </cell>
          <cell r="B154" t="str">
            <v>South Gloucestershire</v>
          </cell>
          <cell r="C154" t="str">
            <v>South West</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row>
        <row r="155">
          <cell r="A155" t="str">
            <v>E06000030</v>
          </cell>
          <cell r="B155" t="str">
            <v>Swindon</v>
          </cell>
          <cell r="C155" t="str">
            <v>South West</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row>
        <row r="156">
          <cell r="A156" t="str">
            <v>E06000027</v>
          </cell>
          <cell r="B156" t="str">
            <v>Torbay</v>
          </cell>
          <cell r="C156" t="str">
            <v>South West</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row>
        <row r="157">
          <cell r="A157" t="str">
            <v>E06000054</v>
          </cell>
          <cell r="B157" t="str">
            <v>Wiltshire</v>
          </cell>
          <cell r="C157" t="str">
            <v>South West</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row>
        <row r="158">
          <cell r="A158" t="str">
            <v>E12000001</v>
          </cell>
          <cell r="B158" t="str">
            <v>North East</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row>
        <row r="159">
          <cell r="A159" t="str">
            <v>E12000002</v>
          </cell>
          <cell r="B159" t="str">
            <v>North West</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row>
        <row r="160">
          <cell r="A160" t="str">
            <v>E12000003</v>
          </cell>
          <cell r="B160" t="str">
            <v>Yorkshire and the Humber</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row>
        <row r="161">
          <cell r="A161" t="str">
            <v>E12000004</v>
          </cell>
          <cell r="B161" t="str">
            <v>East Midlands</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row>
        <row r="162">
          <cell r="A162" t="str">
            <v>E12000005</v>
          </cell>
          <cell r="B162" t="str">
            <v>West Midlands</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row>
        <row r="163">
          <cell r="A163" t="str">
            <v>E12000006</v>
          </cell>
          <cell r="B163" t="str">
            <v>East</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row>
        <row r="164">
          <cell r="A164" t="str">
            <v>E12000007</v>
          </cell>
          <cell r="B164" t="str">
            <v>LONDON</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row>
        <row r="165">
          <cell r="A165" t="str">
            <v>E13000001</v>
          </cell>
          <cell r="B165" t="str">
            <v>Inner London</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row>
        <row r="166">
          <cell r="A166" t="str">
            <v>E13000002</v>
          </cell>
          <cell r="B166" t="str">
            <v>Outer London</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row>
        <row r="167">
          <cell r="A167" t="str">
            <v>E12000008</v>
          </cell>
          <cell r="B167" t="str">
            <v>South East</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row>
        <row r="168">
          <cell r="A168" t="str">
            <v>E12000009</v>
          </cell>
          <cell r="B168" t="str">
            <v>South West</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row>
        <row r="169">
          <cell r="A169" t="str">
            <v>E92000001</v>
          </cell>
          <cell r="B169" t="str">
            <v>England7</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row>
      </sheetData>
      <sheetData sheetId="12" refreshError="1"/>
      <sheetData sheetId="13">
        <row r="6">
          <cell r="A6" t="str">
            <v>E06000047</v>
          </cell>
          <cell r="B6" t="str">
            <v>County Durham</v>
          </cell>
          <cell r="C6" t="str">
            <v>North East</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row>
        <row r="7">
          <cell r="A7" t="str">
            <v>E06000005</v>
          </cell>
          <cell r="B7" t="str">
            <v>Darlington</v>
          </cell>
          <cell r="C7" t="str">
            <v>North East</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row>
        <row r="8">
          <cell r="A8" t="str">
            <v>E08000020</v>
          </cell>
          <cell r="B8" t="str">
            <v>Gateshead</v>
          </cell>
          <cell r="C8" t="str">
            <v>North East</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row>
        <row r="9">
          <cell r="A9" t="str">
            <v>E06000001</v>
          </cell>
          <cell r="B9" t="str">
            <v>Hartlepool</v>
          </cell>
          <cell r="C9" t="str">
            <v>North East</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row>
        <row r="10">
          <cell r="A10" t="str">
            <v>E06000002</v>
          </cell>
          <cell r="B10" t="str">
            <v>Middlesbrough</v>
          </cell>
          <cell r="C10" t="str">
            <v>North East</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row>
        <row r="11">
          <cell r="A11" t="str">
            <v>E08000021</v>
          </cell>
          <cell r="B11" t="str">
            <v>Newcastle upon Tyne</v>
          </cell>
          <cell r="C11" t="str">
            <v>North East</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row>
        <row r="12">
          <cell r="A12" t="str">
            <v>E08000022</v>
          </cell>
          <cell r="B12" t="str">
            <v>North Tyneside</v>
          </cell>
          <cell r="C12" t="str">
            <v>North East</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row>
        <row r="13">
          <cell r="A13" t="str">
            <v>E06000048</v>
          </cell>
          <cell r="B13" t="str">
            <v>Northumberland</v>
          </cell>
          <cell r="C13" t="str">
            <v>North East</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row>
        <row r="14">
          <cell r="A14" t="str">
            <v>E06000003</v>
          </cell>
          <cell r="B14" t="str">
            <v>Redcar and Cleveland</v>
          </cell>
          <cell r="C14" t="str">
            <v>North East</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row>
        <row r="15">
          <cell r="A15" t="str">
            <v>E08000023</v>
          </cell>
          <cell r="B15" t="str">
            <v>South Tyneside</v>
          </cell>
          <cell r="C15" t="str">
            <v>North East</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row>
        <row r="16">
          <cell r="A16" t="str">
            <v>E06000004</v>
          </cell>
          <cell r="B16" t="str">
            <v>Stockton-on-Tees</v>
          </cell>
          <cell r="C16" t="str">
            <v>North East</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row>
        <row r="17">
          <cell r="A17" t="str">
            <v>E08000024</v>
          </cell>
          <cell r="B17" t="str">
            <v>Sunderland</v>
          </cell>
          <cell r="C17" t="str">
            <v>North East</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row>
        <row r="18">
          <cell r="A18" t="str">
            <v>E06000008</v>
          </cell>
          <cell r="B18" t="str">
            <v>Blackburn with Darwen</v>
          </cell>
          <cell r="C18" t="str">
            <v>North West</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row>
        <row r="19">
          <cell r="A19" t="str">
            <v>E06000009</v>
          </cell>
          <cell r="B19" t="str">
            <v>Blackpool</v>
          </cell>
          <cell r="C19" t="str">
            <v>North West</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row>
        <row r="20">
          <cell r="A20" t="str">
            <v>E08000001</v>
          </cell>
          <cell r="B20" t="str">
            <v>Bolton</v>
          </cell>
          <cell r="C20" t="str">
            <v>North West</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row>
        <row r="21">
          <cell r="A21" t="str">
            <v>E08000002</v>
          </cell>
          <cell r="B21" t="str">
            <v>Bury</v>
          </cell>
          <cell r="C21" t="str">
            <v>North West</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row>
        <row r="22">
          <cell r="A22" t="str">
            <v>E06000049</v>
          </cell>
          <cell r="B22" t="str">
            <v>Cheshire East</v>
          </cell>
          <cell r="C22" t="str">
            <v>North West</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row>
        <row r="23">
          <cell r="A23" t="str">
            <v>E06000050</v>
          </cell>
          <cell r="B23" t="str">
            <v>Cheshire West and Chester</v>
          </cell>
          <cell r="C23" t="str">
            <v>North West</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row>
        <row r="24">
          <cell r="A24" t="str">
            <v>E10000006</v>
          </cell>
          <cell r="B24" t="str">
            <v>Cumbria</v>
          </cell>
          <cell r="C24" t="str">
            <v>North West</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row>
        <row r="25">
          <cell r="A25" t="str">
            <v>E06000006</v>
          </cell>
          <cell r="B25" t="str">
            <v>Halton</v>
          </cell>
          <cell r="C25" t="str">
            <v>North West</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row>
        <row r="26">
          <cell r="A26" t="str">
            <v>E08000011</v>
          </cell>
          <cell r="B26" t="str">
            <v>Knowsley</v>
          </cell>
          <cell r="C26" t="str">
            <v>North West</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row>
        <row r="27">
          <cell r="A27" t="str">
            <v>E10000017</v>
          </cell>
          <cell r="B27" t="str">
            <v>Lancashire</v>
          </cell>
          <cell r="C27" t="str">
            <v>North West</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row>
        <row r="28">
          <cell r="A28" t="str">
            <v>E08000012</v>
          </cell>
          <cell r="B28" t="str">
            <v>Liverpool</v>
          </cell>
          <cell r="C28" t="str">
            <v>North West</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row>
        <row r="29">
          <cell r="A29" t="str">
            <v>E08000003</v>
          </cell>
          <cell r="B29" t="str">
            <v>Manchester</v>
          </cell>
          <cell r="C29" t="str">
            <v>North West</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row>
        <row r="30">
          <cell r="A30" t="str">
            <v>E08000004</v>
          </cell>
          <cell r="B30" t="str">
            <v>Oldham</v>
          </cell>
          <cell r="C30" t="str">
            <v>North West</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row>
        <row r="31">
          <cell r="A31" t="str">
            <v>E08000005</v>
          </cell>
          <cell r="B31" t="str">
            <v>Rochdale</v>
          </cell>
          <cell r="C31" t="str">
            <v>North West</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row>
        <row r="32">
          <cell r="A32" t="str">
            <v>E08000006</v>
          </cell>
          <cell r="B32" t="str">
            <v>Salford</v>
          </cell>
          <cell r="C32" t="str">
            <v>North West</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row>
        <row r="33">
          <cell r="A33" t="str">
            <v>E08000014</v>
          </cell>
          <cell r="B33" t="str">
            <v>Sefton</v>
          </cell>
          <cell r="C33" t="str">
            <v>North West</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row>
        <row r="34">
          <cell r="A34" t="str">
            <v>E08000013</v>
          </cell>
          <cell r="B34" t="str">
            <v>St. Helens</v>
          </cell>
          <cell r="C34" t="str">
            <v>North West</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row>
        <row r="35">
          <cell r="A35" t="str">
            <v>E08000007</v>
          </cell>
          <cell r="B35" t="str">
            <v>Stockport</v>
          </cell>
          <cell r="C35" t="str">
            <v>North West</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row>
        <row r="36">
          <cell r="A36" t="str">
            <v>E08000008</v>
          </cell>
          <cell r="B36" t="str">
            <v>Tameside</v>
          </cell>
          <cell r="C36" t="str">
            <v>North West</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row>
        <row r="37">
          <cell r="A37" t="str">
            <v>E08000009</v>
          </cell>
          <cell r="B37" t="str">
            <v>Trafford</v>
          </cell>
          <cell r="C37" t="str">
            <v>North West</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row>
        <row r="38">
          <cell r="A38" t="str">
            <v>E06000007</v>
          </cell>
          <cell r="B38" t="str">
            <v>Warrington</v>
          </cell>
          <cell r="C38" t="str">
            <v>North West</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row>
        <row r="39">
          <cell r="A39" t="str">
            <v>E08000010</v>
          </cell>
          <cell r="B39" t="str">
            <v>Wigan</v>
          </cell>
          <cell r="C39" t="str">
            <v>North West</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row>
        <row r="40">
          <cell r="A40" t="str">
            <v>E08000015</v>
          </cell>
          <cell r="B40" t="str">
            <v>Wirral</v>
          </cell>
          <cell r="C40" t="str">
            <v>North West</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row>
        <row r="41">
          <cell r="A41" t="str">
            <v>E08000016</v>
          </cell>
          <cell r="B41" t="str">
            <v>Barnsley</v>
          </cell>
          <cell r="C41" t="str">
            <v>Yorkshire and the Humber</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row>
        <row r="42">
          <cell r="A42" t="str">
            <v>E08000032</v>
          </cell>
          <cell r="B42" t="str">
            <v>Bradford</v>
          </cell>
          <cell r="C42" t="str">
            <v>Yorkshire and the Humber</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row>
        <row r="43">
          <cell r="A43" t="str">
            <v>E08000033</v>
          </cell>
          <cell r="B43" t="str">
            <v>Calderdale</v>
          </cell>
          <cell r="C43" t="str">
            <v>Yorkshire and the Humber</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row>
        <row r="44">
          <cell r="A44" t="str">
            <v>E08000017</v>
          </cell>
          <cell r="B44" t="str">
            <v>Doncaster</v>
          </cell>
          <cell r="C44" t="str">
            <v>Yorkshire and the Humber</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row>
        <row r="45">
          <cell r="A45" t="str">
            <v>E06000011</v>
          </cell>
          <cell r="B45" t="str">
            <v>East Riding of Yorkshire</v>
          </cell>
          <cell r="C45" t="str">
            <v>Yorkshire and the Humber</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row>
        <row r="46">
          <cell r="A46" t="str">
            <v>E06000010</v>
          </cell>
          <cell r="B46" t="str">
            <v>Kingston Upon Hull, City of</v>
          </cell>
          <cell r="C46" t="str">
            <v>Yorkshire and the Humber</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row>
        <row r="47">
          <cell r="A47" t="str">
            <v>E08000034</v>
          </cell>
          <cell r="B47" t="str">
            <v>Kirklees</v>
          </cell>
          <cell r="C47" t="str">
            <v>Yorkshire and the Humber</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row>
        <row r="48">
          <cell r="A48" t="str">
            <v>E08000035</v>
          </cell>
          <cell r="B48" t="str">
            <v>Leeds</v>
          </cell>
          <cell r="C48" t="str">
            <v>Yorkshire and the Humber</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row>
        <row r="49">
          <cell r="A49" t="str">
            <v>E06000012</v>
          </cell>
          <cell r="B49" t="str">
            <v>North East Lincolnshire</v>
          </cell>
          <cell r="C49" t="str">
            <v>Yorkshire and the Humber</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row>
        <row r="50">
          <cell r="A50" t="str">
            <v>E06000013</v>
          </cell>
          <cell r="B50" t="str">
            <v>North Lincolnshire</v>
          </cell>
          <cell r="C50" t="str">
            <v>Yorkshire and the Humber</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row>
        <row r="51">
          <cell r="A51" t="str">
            <v>E10000023</v>
          </cell>
          <cell r="B51" t="str">
            <v>North Yorkshire</v>
          </cell>
          <cell r="C51" t="str">
            <v>Yorkshire and the Humber</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row>
        <row r="52">
          <cell r="A52" t="str">
            <v>E08000018</v>
          </cell>
          <cell r="B52" t="str">
            <v>Rotherham</v>
          </cell>
          <cell r="C52" t="str">
            <v>Yorkshire and the Humber</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row>
        <row r="53">
          <cell r="A53" t="str">
            <v>E08000019</v>
          </cell>
          <cell r="B53" t="str">
            <v>Sheffield</v>
          </cell>
          <cell r="C53" t="str">
            <v>Yorkshire and the Humber</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row>
        <row r="54">
          <cell r="A54" t="str">
            <v>E08000036</v>
          </cell>
          <cell r="B54" t="str">
            <v>Wakefield</v>
          </cell>
          <cell r="C54" t="str">
            <v>Yorkshire and the Humber</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row>
        <row r="55">
          <cell r="A55" t="str">
            <v>E06000014</v>
          </cell>
          <cell r="B55" t="str">
            <v>York</v>
          </cell>
          <cell r="C55" t="str">
            <v>Yorkshire and the Humber</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row>
        <row r="56">
          <cell r="A56" t="str">
            <v>E06000015</v>
          </cell>
          <cell r="B56" t="str">
            <v>Derby</v>
          </cell>
          <cell r="C56" t="str">
            <v>East Midlands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row>
        <row r="57">
          <cell r="A57" t="str">
            <v>E10000007</v>
          </cell>
          <cell r="B57" t="str">
            <v>Derbyshire</v>
          </cell>
          <cell r="C57" t="str">
            <v>East Midlands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row>
        <row r="58">
          <cell r="A58" t="str">
            <v>E06000016</v>
          </cell>
          <cell r="B58" t="str">
            <v>Leicester</v>
          </cell>
          <cell r="C58" t="str">
            <v>East Midlands</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row>
        <row r="59">
          <cell r="A59" t="str">
            <v>E10000018</v>
          </cell>
          <cell r="B59" t="str">
            <v>Leicestershire</v>
          </cell>
          <cell r="C59" t="str">
            <v>East Midlands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row>
        <row r="60">
          <cell r="A60" t="str">
            <v>E10000019</v>
          </cell>
          <cell r="B60" t="str">
            <v>Lincolnshire</v>
          </cell>
          <cell r="C60" t="str">
            <v>East Midlands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row>
        <row r="61">
          <cell r="A61" t="str">
            <v>E10000021</v>
          </cell>
          <cell r="B61" t="str">
            <v>Northamptonshire</v>
          </cell>
          <cell r="C61" t="str">
            <v>East Midlands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row>
        <row r="62">
          <cell r="A62" t="str">
            <v>E06000018</v>
          </cell>
          <cell r="B62" t="str">
            <v>Nottingham</v>
          </cell>
          <cell r="C62" t="str">
            <v>East Midlands</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row>
        <row r="63">
          <cell r="A63" t="str">
            <v>E10000024</v>
          </cell>
          <cell r="B63" t="str">
            <v>Nottinghamshire</v>
          </cell>
          <cell r="C63" t="str">
            <v>East Midlands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row>
        <row r="64">
          <cell r="A64" t="str">
            <v>E06000017</v>
          </cell>
          <cell r="B64" t="str">
            <v>Rutland</v>
          </cell>
          <cell r="C64" t="str">
            <v>East Midlands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row>
        <row r="65">
          <cell r="A65" t="str">
            <v>E08000025</v>
          </cell>
          <cell r="B65" t="str">
            <v>Birmingham</v>
          </cell>
          <cell r="C65" t="str">
            <v>West Midlands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row>
        <row r="66">
          <cell r="A66" t="str">
            <v>E08000026</v>
          </cell>
          <cell r="B66" t="str">
            <v>Coventry</v>
          </cell>
          <cell r="C66" t="str">
            <v>West Midlands</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row>
        <row r="67">
          <cell r="A67" t="str">
            <v>E08000027</v>
          </cell>
          <cell r="B67" t="str">
            <v>Dudley</v>
          </cell>
          <cell r="C67" t="str">
            <v>West Midlands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row>
        <row r="68">
          <cell r="A68" t="str">
            <v>E06000019</v>
          </cell>
          <cell r="B68" t="str">
            <v>Herefordshire, County of</v>
          </cell>
          <cell r="C68" t="str">
            <v>West Midlands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row>
        <row r="69">
          <cell r="A69" t="str">
            <v>E08000028</v>
          </cell>
          <cell r="B69" t="str">
            <v>Sandwell</v>
          </cell>
          <cell r="C69" t="str">
            <v>West Midlands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row>
        <row r="70">
          <cell r="A70" t="str">
            <v>E06000051</v>
          </cell>
          <cell r="B70" t="str">
            <v>Shropshire</v>
          </cell>
          <cell r="C70" t="str">
            <v>West Midlands</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row>
        <row r="71">
          <cell r="A71" t="str">
            <v>E08000029</v>
          </cell>
          <cell r="B71" t="str">
            <v>Solihull</v>
          </cell>
          <cell r="C71" t="str">
            <v>West Midlands</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row>
        <row r="72">
          <cell r="A72" t="str">
            <v>E10000028</v>
          </cell>
          <cell r="B72" t="str">
            <v>Staffordshire</v>
          </cell>
          <cell r="C72" t="str">
            <v>West Midlands</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row>
        <row r="73">
          <cell r="A73" t="str">
            <v>E06000021</v>
          </cell>
          <cell r="B73" t="str">
            <v>Stoke-on-Trent</v>
          </cell>
          <cell r="C73" t="str">
            <v>West Midlands</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row>
        <row r="74">
          <cell r="A74" t="str">
            <v>E06000020</v>
          </cell>
          <cell r="B74" t="str">
            <v>Telford and Wrekin</v>
          </cell>
          <cell r="C74" t="str">
            <v>West Midlands</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row>
        <row r="75">
          <cell r="A75" t="str">
            <v>E08000030</v>
          </cell>
          <cell r="B75" t="str">
            <v>Walsall</v>
          </cell>
          <cell r="C75" t="str">
            <v>West Midlands</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row>
        <row r="76">
          <cell r="A76" t="str">
            <v>E10000031</v>
          </cell>
          <cell r="B76" t="str">
            <v>Warwickshire</v>
          </cell>
          <cell r="C76" t="str">
            <v>West Midlands</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row>
        <row r="77">
          <cell r="A77" t="str">
            <v>E08000031</v>
          </cell>
          <cell r="B77" t="str">
            <v>Wolverhampton</v>
          </cell>
          <cell r="C77" t="str">
            <v>West Midlands</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row>
        <row r="78">
          <cell r="A78" t="str">
            <v>E10000034</v>
          </cell>
          <cell r="B78" t="str">
            <v>Worcestershire</v>
          </cell>
          <cell r="C78" t="str">
            <v>West Midlands</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row>
        <row r="79">
          <cell r="A79" t="str">
            <v>E06000055</v>
          </cell>
          <cell r="B79" t="str">
            <v>Bedford</v>
          </cell>
          <cell r="C79" t="str">
            <v>East</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row>
        <row r="80">
          <cell r="A80" t="str">
            <v>E10000003</v>
          </cell>
          <cell r="B80" t="str">
            <v>Cambridgeshire</v>
          </cell>
          <cell r="C80" t="str">
            <v>East</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row>
        <row r="81">
          <cell r="A81" t="str">
            <v>E06000056</v>
          </cell>
          <cell r="B81" t="str">
            <v>Central Bedfordshire</v>
          </cell>
          <cell r="C81" t="str">
            <v>East</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row>
        <row r="82">
          <cell r="A82" t="str">
            <v>E10000012</v>
          </cell>
          <cell r="B82" t="str">
            <v>Essex</v>
          </cell>
          <cell r="C82" t="str">
            <v>East</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row>
        <row r="83">
          <cell r="A83" t="str">
            <v>E10000015</v>
          </cell>
          <cell r="B83" t="str">
            <v>Hertfordshire</v>
          </cell>
          <cell r="C83" t="str">
            <v>East</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row>
        <row r="84">
          <cell r="A84" t="str">
            <v>E06000032</v>
          </cell>
          <cell r="B84" t="str">
            <v>Luton</v>
          </cell>
          <cell r="C84" t="str">
            <v>East</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row>
        <row r="85">
          <cell r="A85" t="str">
            <v>E10000020</v>
          </cell>
          <cell r="B85" t="str">
            <v>Norfolk</v>
          </cell>
          <cell r="C85" t="str">
            <v>East</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row>
        <row r="86">
          <cell r="A86" t="str">
            <v>E06000031</v>
          </cell>
          <cell r="B86" t="str">
            <v>Peterborough</v>
          </cell>
          <cell r="C86" t="str">
            <v>East</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row>
        <row r="87">
          <cell r="A87" t="str">
            <v>E06000033</v>
          </cell>
          <cell r="B87" t="str">
            <v>Southend-on-Sea</v>
          </cell>
          <cell r="C87" t="str">
            <v>East</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row>
        <row r="88">
          <cell r="A88" t="str">
            <v>E10000029</v>
          </cell>
          <cell r="B88" t="str">
            <v>Suffolk</v>
          </cell>
          <cell r="C88" t="str">
            <v>East</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row>
        <row r="89">
          <cell r="A89" t="str">
            <v>E06000034</v>
          </cell>
          <cell r="B89" t="str">
            <v>Thurrock</v>
          </cell>
          <cell r="C89" t="str">
            <v>East</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row>
        <row r="90">
          <cell r="A90" t="str">
            <v>E09000007</v>
          </cell>
          <cell r="B90" t="str">
            <v>Camden</v>
          </cell>
          <cell r="C90" t="str">
            <v>Inner London</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E09000013</v>
          </cell>
          <cell r="B93" t="str">
            <v>Hammersmith and Fulham</v>
          </cell>
          <cell r="C93" t="str">
            <v>Inner London</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row>
        <row r="94">
          <cell r="A94" t="str">
            <v>E09000014</v>
          </cell>
          <cell r="B94" t="str">
            <v>Haringey</v>
          </cell>
          <cell r="C94" t="str">
            <v>Inner London</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row>
        <row r="95">
          <cell r="A95" t="str">
            <v>E09000019</v>
          </cell>
          <cell r="B95" t="str">
            <v>Islington</v>
          </cell>
          <cell r="C95" t="str">
            <v>Inner London</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row>
        <row r="96">
          <cell r="A96" t="str">
            <v>E09000020</v>
          </cell>
          <cell r="B96" t="str">
            <v>Kensington and Chelsea</v>
          </cell>
          <cell r="C96" t="str">
            <v>Inner London</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row>
        <row r="97">
          <cell r="A97" t="str">
            <v>E09000022</v>
          </cell>
          <cell r="B97" t="str">
            <v>Lambeth</v>
          </cell>
          <cell r="C97" t="str">
            <v>Inner London</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row>
        <row r="98">
          <cell r="A98" t="str">
            <v>E09000023</v>
          </cell>
          <cell r="B98" t="str">
            <v>Lewisham</v>
          </cell>
          <cell r="C98" t="str">
            <v>Inner London</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row>
        <row r="99">
          <cell r="A99" t="str">
            <v>E09000025</v>
          </cell>
          <cell r="B99" t="str">
            <v>Newham</v>
          </cell>
          <cell r="C99" t="str">
            <v>Inner London</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row>
        <row r="100">
          <cell r="A100" t="str">
            <v>E09000028</v>
          </cell>
          <cell r="B100" t="str">
            <v>Southwark</v>
          </cell>
          <cell r="C100" t="str">
            <v>Inner London</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row>
        <row r="101">
          <cell r="A101" t="str">
            <v>E09000030</v>
          </cell>
          <cell r="B101" t="str">
            <v>Tower Hamlets</v>
          </cell>
          <cell r="C101" t="str">
            <v>Inner London</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row>
        <row r="102">
          <cell r="A102" t="str">
            <v>E09000032</v>
          </cell>
          <cell r="B102" t="str">
            <v>Wandsworth</v>
          </cell>
          <cell r="C102" t="str">
            <v>Inner London</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row>
        <row r="103">
          <cell r="A103" t="str">
            <v>E09000033</v>
          </cell>
          <cell r="B103" t="str">
            <v>Westminster</v>
          </cell>
          <cell r="C103" t="str">
            <v>Inner London</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row>
        <row r="104">
          <cell r="A104" t="str">
            <v>E09000002</v>
          </cell>
          <cell r="B104" t="str">
            <v>Barking and Dagenham</v>
          </cell>
          <cell r="C104" t="str">
            <v>Outer London</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row>
        <row r="105">
          <cell r="A105" t="str">
            <v>E09000003</v>
          </cell>
          <cell r="B105" t="str">
            <v>Barnet</v>
          </cell>
          <cell r="C105" t="str">
            <v>Outer London</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row>
        <row r="106">
          <cell r="A106" t="str">
            <v>E09000004</v>
          </cell>
          <cell r="B106" t="str">
            <v>Bexley</v>
          </cell>
          <cell r="C106" t="str">
            <v>Outer London</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row>
        <row r="107">
          <cell r="A107" t="str">
            <v>E09000005</v>
          </cell>
          <cell r="B107" t="str">
            <v>Brent</v>
          </cell>
          <cell r="C107" t="str">
            <v>Outer London</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row>
        <row r="108">
          <cell r="A108" t="str">
            <v>E09000006</v>
          </cell>
          <cell r="B108" t="str">
            <v>Bromley</v>
          </cell>
          <cell r="C108" t="str">
            <v>Outer London</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row>
        <row r="109">
          <cell r="A109" t="str">
            <v>E09000008</v>
          </cell>
          <cell r="B109" t="str">
            <v>Croydon</v>
          </cell>
          <cell r="C109" t="str">
            <v>Outer London</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row>
        <row r="110">
          <cell r="A110" t="str">
            <v>E09000009</v>
          </cell>
          <cell r="B110" t="str">
            <v>Ealing</v>
          </cell>
          <cell r="C110" t="str">
            <v>Outer London</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row>
        <row r="111">
          <cell r="A111" t="str">
            <v>E09000010</v>
          </cell>
          <cell r="B111" t="str">
            <v>Enfield</v>
          </cell>
          <cell r="C111" t="str">
            <v>Outer London</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row>
        <row r="112">
          <cell r="A112" t="str">
            <v>E09000011</v>
          </cell>
          <cell r="B112" t="str">
            <v>Greenwich</v>
          </cell>
          <cell r="C112" t="str">
            <v>Outer London</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row>
        <row r="113">
          <cell r="A113" t="str">
            <v>E09000015</v>
          </cell>
          <cell r="B113" t="str">
            <v>Harrow</v>
          </cell>
          <cell r="C113" t="str">
            <v>Outer London</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row>
        <row r="114">
          <cell r="A114" t="str">
            <v>E09000016</v>
          </cell>
          <cell r="B114" t="str">
            <v>Havering</v>
          </cell>
          <cell r="C114" t="str">
            <v>Outer London</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row>
        <row r="115">
          <cell r="A115" t="str">
            <v>E09000017</v>
          </cell>
          <cell r="B115" t="str">
            <v>Hillingdon</v>
          </cell>
          <cell r="C115" t="str">
            <v>Outer London</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row>
        <row r="116">
          <cell r="A116" t="str">
            <v>E09000018</v>
          </cell>
          <cell r="B116" t="str">
            <v>Hounslow</v>
          </cell>
          <cell r="C116" t="str">
            <v>Outer London</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row>
        <row r="117">
          <cell r="A117" t="str">
            <v>E09000021</v>
          </cell>
          <cell r="B117" t="str">
            <v>Kingston upon Thames</v>
          </cell>
          <cell r="C117" t="str">
            <v>Outer London</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row>
        <row r="118">
          <cell r="A118" t="str">
            <v>E09000024</v>
          </cell>
          <cell r="B118" t="str">
            <v>Merton</v>
          </cell>
          <cell r="C118" t="str">
            <v>Outer London</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row>
        <row r="119">
          <cell r="A119" t="str">
            <v>E09000026</v>
          </cell>
          <cell r="B119" t="str">
            <v>Redbridge</v>
          </cell>
          <cell r="C119" t="str">
            <v>Outer London</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row>
        <row r="120">
          <cell r="A120" t="str">
            <v>E09000027</v>
          </cell>
          <cell r="B120" t="str">
            <v>Richmond upon Thames</v>
          </cell>
          <cell r="C120" t="str">
            <v>Outer London</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row>
        <row r="121">
          <cell r="A121" t="str">
            <v>E09000029</v>
          </cell>
          <cell r="B121" t="str">
            <v>Sutton</v>
          </cell>
          <cell r="C121" t="str">
            <v>Outer London</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row>
        <row r="122">
          <cell r="A122" t="str">
            <v>E09000031</v>
          </cell>
          <cell r="B122" t="str">
            <v>Waltham Forest</v>
          </cell>
          <cell r="C122" t="str">
            <v>Outer London</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row>
        <row r="123">
          <cell r="A123" t="str">
            <v>E06000036</v>
          </cell>
          <cell r="B123" t="str">
            <v>Bracknell Forest</v>
          </cell>
          <cell r="C123" t="str">
            <v>South East</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row>
        <row r="124">
          <cell r="A124" t="str">
            <v>E06000043</v>
          </cell>
          <cell r="B124" t="str">
            <v>Brighton and Hove</v>
          </cell>
          <cell r="C124" t="str">
            <v>South East</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row>
        <row r="125">
          <cell r="A125" t="str">
            <v>E10000002</v>
          </cell>
          <cell r="B125" t="str">
            <v>Buckinghamshire</v>
          </cell>
          <cell r="C125" t="str">
            <v>South East</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row>
        <row r="126">
          <cell r="A126" t="str">
            <v>E10000011</v>
          </cell>
          <cell r="B126" t="str">
            <v>East Sussex</v>
          </cell>
          <cell r="C126" t="str">
            <v>South East</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row>
        <row r="127">
          <cell r="A127" t="str">
            <v>E10000014</v>
          </cell>
          <cell r="B127" t="str">
            <v>Hampshire</v>
          </cell>
          <cell r="C127" t="str">
            <v>South East</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row>
        <row r="128">
          <cell r="A128" t="str">
            <v>E06000046</v>
          </cell>
          <cell r="B128" t="str">
            <v>Isle of Wight</v>
          </cell>
          <cell r="C128" t="str">
            <v>South East</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row>
        <row r="129">
          <cell r="A129" t="str">
            <v>E10000016</v>
          </cell>
          <cell r="B129" t="str">
            <v>Kent</v>
          </cell>
          <cell r="C129" t="str">
            <v>South East</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row>
        <row r="130">
          <cell r="A130" t="str">
            <v>E06000035</v>
          </cell>
          <cell r="B130" t="str">
            <v>Medway</v>
          </cell>
          <cell r="C130" t="str">
            <v>South East</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row>
        <row r="131">
          <cell r="A131" t="str">
            <v>E06000042</v>
          </cell>
          <cell r="B131" t="str">
            <v>Milton Keynes</v>
          </cell>
          <cell r="C131" t="str">
            <v>South East</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row>
        <row r="132">
          <cell r="A132" t="str">
            <v>E10000025</v>
          </cell>
          <cell r="B132" t="str">
            <v>Oxfordshire</v>
          </cell>
          <cell r="C132" t="str">
            <v>South East</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row>
        <row r="133">
          <cell r="A133" t="str">
            <v>E06000044</v>
          </cell>
          <cell r="B133" t="str">
            <v>Portsmouth</v>
          </cell>
          <cell r="C133" t="str">
            <v>South East</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row>
        <row r="134">
          <cell r="A134" t="str">
            <v>E06000038</v>
          </cell>
          <cell r="B134" t="str">
            <v>Reading</v>
          </cell>
          <cell r="C134" t="str">
            <v>South East</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row>
        <row r="135">
          <cell r="A135" t="str">
            <v>E06000039</v>
          </cell>
          <cell r="B135" t="str">
            <v>Slough</v>
          </cell>
          <cell r="C135" t="str">
            <v>South East</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row>
        <row r="136">
          <cell r="A136" t="str">
            <v>E06000045</v>
          </cell>
          <cell r="B136" t="str">
            <v>Southampton</v>
          </cell>
          <cell r="C136" t="str">
            <v>South East</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row>
        <row r="137">
          <cell r="A137" t="str">
            <v>E10000030</v>
          </cell>
          <cell r="B137" t="str">
            <v>Surrey</v>
          </cell>
          <cell r="C137" t="str">
            <v>South East</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row>
        <row r="138">
          <cell r="A138" t="str">
            <v>E06000037</v>
          </cell>
          <cell r="B138" t="str">
            <v>West Berkshire</v>
          </cell>
          <cell r="C138" t="str">
            <v>South East</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row>
        <row r="139">
          <cell r="A139" t="str">
            <v>E10000032</v>
          </cell>
          <cell r="B139" t="str">
            <v>West Sussex</v>
          </cell>
          <cell r="C139" t="str">
            <v>South East</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row>
        <row r="140">
          <cell r="A140" t="str">
            <v>E06000040</v>
          </cell>
          <cell r="B140" t="str">
            <v>Windsor and Maidenhead</v>
          </cell>
          <cell r="C140" t="str">
            <v>South East</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row>
        <row r="141">
          <cell r="A141" t="str">
            <v>E06000041</v>
          </cell>
          <cell r="B141" t="str">
            <v>Wokingham</v>
          </cell>
          <cell r="C141" t="str">
            <v>South East</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row>
        <row r="142">
          <cell r="A142" t="str">
            <v>E06000022</v>
          </cell>
          <cell r="B142" t="str">
            <v>Bath and North East Somerset</v>
          </cell>
          <cell r="C142" t="str">
            <v>South West</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row>
        <row r="143">
          <cell r="A143" t="str">
            <v>E06000028</v>
          </cell>
          <cell r="B143" t="str">
            <v>Bournemouth</v>
          </cell>
          <cell r="C143" t="str">
            <v>South West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row>
        <row r="144">
          <cell r="A144" t="str">
            <v>E06000023</v>
          </cell>
          <cell r="B144" t="str">
            <v>Bristol, City of</v>
          </cell>
          <cell r="C144" t="str">
            <v>South West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row>
        <row r="145">
          <cell r="A145" t="str">
            <v>E06000052</v>
          </cell>
          <cell r="B145" t="str">
            <v>Cornwall</v>
          </cell>
          <cell r="C145" t="str">
            <v>South West</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row>
        <row r="146">
          <cell r="A146" t="str">
            <v>E10000008</v>
          </cell>
          <cell r="B146" t="str">
            <v>Devon</v>
          </cell>
          <cell r="C146" t="str">
            <v>South West</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row>
        <row r="147">
          <cell r="A147" t="str">
            <v>E10000009</v>
          </cell>
          <cell r="B147" t="str">
            <v>Dorset</v>
          </cell>
          <cell r="C147" t="str">
            <v>South West</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row>
        <row r="148">
          <cell r="A148" t="str">
            <v>E10000013</v>
          </cell>
          <cell r="B148" t="str">
            <v>Gloucestershire</v>
          </cell>
          <cell r="C148" t="str">
            <v>South West</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row>
        <row r="149">
          <cell r="A149" t="str">
            <v>E06000053</v>
          </cell>
          <cell r="B149" t="str">
            <v>Isles of Scilly</v>
          </cell>
          <cell r="C149" t="str">
            <v>South West</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row>
        <row r="150">
          <cell r="A150" t="str">
            <v>E06000024</v>
          </cell>
          <cell r="B150" t="str">
            <v>North Somerset</v>
          </cell>
          <cell r="C150" t="str">
            <v>South West</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row>
        <row r="151">
          <cell r="A151" t="str">
            <v>E06000026</v>
          </cell>
          <cell r="B151" t="str">
            <v>Plymouth</v>
          </cell>
          <cell r="C151" t="str">
            <v>South West</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row>
        <row r="152">
          <cell r="A152" t="str">
            <v>E06000029</v>
          </cell>
          <cell r="B152" t="str">
            <v>Poole</v>
          </cell>
          <cell r="C152" t="str">
            <v>South West</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row>
        <row r="153">
          <cell r="A153" t="str">
            <v>E10000027</v>
          </cell>
          <cell r="B153" t="str">
            <v>Somerset</v>
          </cell>
          <cell r="C153" t="str">
            <v>South West</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row>
        <row r="154">
          <cell r="A154" t="str">
            <v>E06000025</v>
          </cell>
          <cell r="B154" t="str">
            <v>South Gloucestershire</v>
          </cell>
          <cell r="C154" t="str">
            <v>South West</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row>
        <row r="155">
          <cell r="A155" t="str">
            <v>E06000030</v>
          </cell>
          <cell r="B155" t="str">
            <v>Swindon</v>
          </cell>
          <cell r="C155" t="str">
            <v>South West</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row>
        <row r="156">
          <cell r="A156" t="str">
            <v>E06000027</v>
          </cell>
          <cell r="B156" t="str">
            <v>Torbay</v>
          </cell>
          <cell r="C156" t="str">
            <v>South West</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row>
        <row r="157">
          <cell r="A157" t="str">
            <v>E06000054</v>
          </cell>
          <cell r="B157" t="str">
            <v>Wiltshire</v>
          </cell>
          <cell r="C157" t="str">
            <v>South West</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row>
        <row r="158">
          <cell r="A158" t="str">
            <v>E12000001</v>
          </cell>
          <cell r="B158" t="str">
            <v>North East</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row>
        <row r="159">
          <cell r="A159" t="str">
            <v>E12000002</v>
          </cell>
          <cell r="B159" t="str">
            <v>North West</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row>
        <row r="160">
          <cell r="A160" t="str">
            <v>E12000003</v>
          </cell>
          <cell r="B160" t="str">
            <v>Yorkshire and the Humber</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row>
        <row r="161">
          <cell r="A161" t="str">
            <v>E12000004</v>
          </cell>
          <cell r="B161" t="str">
            <v>East Midlands</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row>
        <row r="162">
          <cell r="A162" t="str">
            <v>E12000005</v>
          </cell>
          <cell r="B162" t="str">
            <v>West Midlands</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row>
        <row r="163">
          <cell r="A163" t="str">
            <v>E12000006</v>
          </cell>
          <cell r="B163" t="str">
            <v>East</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row>
        <row r="164">
          <cell r="A164" t="str">
            <v>E12000007</v>
          </cell>
          <cell r="B164" t="str">
            <v>LONDON</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row>
        <row r="165">
          <cell r="A165" t="str">
            <v>E13000001</v>
          </cell>
          <cell r="B165" t="str">
            <v>Inner London</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row>
        <row r="166">
          <cell r="A166" t="str">
            <v>E13000002</v>
          </cell>
          <cell r="B166" t="str">
            <v>Outer London</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row>
        <row r="167">
          <cell r="A167" t="str">
            <v>E12000008</v>
          </cell>
          <cell r="B167" t="str">
            <v>South East</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row>
        <row r="168">
          <cell r="A168" t="str">
            <v>E12000009</v>
          </cell>
          <cell r="B168" t="str">
            <v>South West</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row>
        <row r="169">
          <cell r="A169" t="str">
            <v>E92000001</v>
          </cell>
          <cell r="B169" t="str">
            <v>England</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row>
      </sheetData>
      <sheetData sheetId="14" refreshError="1"/>
      <sheetData sheetId="15">
        <row r="7">
          <cell r="A7" t="str">
            <v>E06000047</v>
          </cell>
          <cell r="B7" t="str">
            <v>County Durham</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row>
        <row r="8">
          <cell r="A8" t="str">
            <v>E06000005</v>
          </cell>
          <cell r="B8" t="str">
            <v>Darlington</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cell r="CN8" t="str">
            <v>..</v>
          </cell>
          <cell r="CO8" t="str">
            <v>..</v>
          </cell>
          <cell r="CP8" t="str">
            <v>..</v>
          </cell>
          <cell r="CQ8" t="str">
            <v>..</v>
          </cell>
          <cell r="CR8" t="str">
            <v>..</v>
          </cell>
          <cell r="CS8" t="str">
            <v>..</v>
          </cell>
          <cell r="CT8" t="str">
            <v>..</v>
          </cell>
        </row>
        <row r="9">
          <cell r="A9" t="str">
            <v>E08000020</v>
          </cell>
          <cell r="B9" t="str">
            <v>Gateshead</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row>
        <row r="10">
          <cell r="A10" t="str">
            <v>E06000001</v>
          </cell>
          <cell r="B10" t="str">
            <v>Hartlepool</v>
          </cell>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t="str">
            <v>..</v>
          </cell>
          <cell r="CN10" t="str">
            <v>..</v>
          </cell>
          <cell r="CO10" t="str">
            <v>..</v>
          </cell>
          <cell r="CP10" t="str">
            <v>..</v>
          </cell>
          <cell r="CQ10" t="str">
            <v>..</v>
          </cell>
          <cell r="CR10" t="str">
            <v>..</v>
          </cell>
          <cell r="CS10" t="str">
            <v>..</v>
          </cell>
          <cell r="CT10" t="str">
            <v>..</v>
          </cell>
        </row>
        <row r="11">
          <cell r="A11" t="str">
            <v>E06000002</v>
          </cell>
          <cell r="B11" t="str">
            <v>Middlesbrough</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t="str">
            <v>..</v>
          </cell>
          <cell r="CN11" t="str">
            <v>..</v>
          </cell>
          <cell r="CO11" t="str">
            <v>..</v>
          </cell>
          <cell r="CP11" t="str">
            <v>..</v>
          </cell>
          <cell r="CQ11" t="str">
            <v>..</v>
          </cell>
          <cell r="CR11" t="str">
            <v>..</v>
          </cell>
          <cell r="CS11" t="str">
            <v>..</v>
          </cell>
          <cell r="CT11" t="str">
            <v>..</v>
          </cell>
        </row>
        <row r="12">
          <cell r="A12" t="str">
            <v>E08000021</v>
          </cell>
          <cell r="B12" t="str">
            <v>Newcastle upon Tyne</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t="str">
            <v>..</v>
          </cell>
          <cell r="CN12" t="str">
            <v>..</v>
          </cell>
          <cell r="CO12" t="str">
            <v>..</v>
          </cell>
          <cell r="CP12" t="str">
            <v>..</v>
          </cell>
          <cell r="CQ12" t="str">
            <v>..</v>
          </cell>
          <cell r="CR12" t="str">
            <v>..</v>
          </cell>
          <cell r="CS12" t="str">
            <v>..</v>
          </cell>
          <cell r="CT12" t="str">
            <v>..</v>
          </cell>
        </row>
        <row r="13">
          <cell r="A13" t="str">
            <v>E08000022</v>
          </cell>
          <cell r="B13" t="str">
            <v>North Tyneside</v>
          </cell>
          <cell r="C13" t="str">
            <v>..</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t="str">
            <v>..</v>
          </cell>
          <cell r="CQ13" t="str">
            <v>..</v>
          </cell>
          <cell r="CR13" t="str">
            <v>..</v>
          </cell>
          <cell r="CS13" t="str">
            <v>..</v>
          </cell>
          <cell r="CT13" t="str">
            <v>..</v>
          </cell>
        </row>
        <row r="14">
          <cell r="A14" t="str">
            <v>E06000048</v>
          </cell>
          <cell r="B14" t="str">
            <v>Northumberland</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row>
        <row r="15">
          <cell r="A15" t="str">
            <v>E06000003</v>
          </cell>
          <cell r="B15" t="str">
            <v>Redcar and Cleveland</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S15" t="str">
            <v>..</v>
          </cell>
          <cell r="CT15" t="str">
            <v>..</v>
          </cell>
        </row>
        <row r="16">
          <cell r="A16" t="str">
            <v>E08000023</v>
          </cell>
          <cell r="B16" t="str">
            <v>South Tyneside</v>
          </cell>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row>
        <row r="17">
          <cell r="A17" t="str">
            <v>E06000004</v>
          </cell>
          <cell r="B17" t="str">
            <v>Stockton-on-Tees</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t="str">
            <v>..</v>
          </cell>
          <cell r="CN17" t="str">
            <v>..</v>
          </cell>
          <cell r="CO17" t="str">
            <v>..</v>
          </cell>
          <cell r="CP17" t="str">
            <v>..</v>
          </cell>
          <cell r="CQ17" t="str">
            <v>..</v>
          </cell>
          <cell r="CR17" t="str">
            <v>..</v>
          </cell>
          <cell r="CS17" t="str">
            <v>..</v>
          </cell>
          <cell r="CT17" t="str">
            <v>..</v>
          </cell>
        </row>
        <row r="18">
          <cell r="A18" t="str">
            <v>E08000024</v>
          </cell>
          <cell r="B18" t="str">
            <v>Sunderland</v>
          </cell>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row>
        <row r="19">
          <cell r="A19" t="str">
            <v>E06000008</v>
          </cell>
          <cell r="B19" t="str">
            <v>Blackburn with Darwen</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row>
        <row r="20">
          <cell r="A20" t="str">
            <v>E06000009</v>
          </cell>
          <cell r="B20" t="str">
            <v>Blackpool</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t="str">
            <v>..</v>
          </cell>
          <cell r="CN20" t="str">
            <v>..</v>
          </cell>
          <cell r="CO20" t="str">
            <v>..</v>
          </cell>
          <cell r="CP20" t="str">
            <v>..</v>
          </cell>
          <cell r="CQ20" t="str">
            <v>..</v>
          </cell>
          <cell r="CR20" t="str">
            <v>..</v>
          </cell>
          <cell r="CS20" t="str">
            <v>..</v>
          </cell>
          <cell r="CT20" t="str">
            <v>..</v>
          </cell>
        </row>
        <row r="21">
          <cell r="A21" t="str">
            <v>E08000001</v>
          </cell>
          <cell r="B21" t="str">
            <v>Bolton</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t="str">
            <v>..</v>
          </cell>
          <cell r="CQ21" t="str">
            <v>..</v>
          </cell>
          <cell r="CR21" t="str">
            <v>..</v>
          </cell>
          <cell r="CS21" t="str">
            <v>..</v>
          </cell>
          <cell r="CT21" t="str">
            <v>..</v>
          </cell>
        </row>
        <row r="22">
          <cell r="A22" t="str">
            <v>E08000002</v>
          </cell>
          <cell r="B22" t="str">
            <v>Bury</v>
          </cell>
          <cell r="C22" t="str">
            <v>..</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t="str">
            <v>..</v>
          </cell>
          <cell r="CQ22" t="str">
            <v>..</v>
          </cell>
          <cell r="CR22" t="str">
            <v>..</v>
          </cell>
          <cell r="CS22" t="str">
            <v>..</v>
          </cell>
          <cell r="CT22" t="str">
            <v>..</v>
          </cell>
        </row>
        <row r="23">
          <cell r="A23" t="str">
            <v>E06000049</v>
          </cell>
          <cell r="B23" t="str">
            <v>Cheshire East</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row>
        <row r="24">
          <cell r="A24" t="str">
            <v>E06000050</v>
          </cell>
          <cell r="B24" t="str">
            <v>Cheshire West and Chester</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row>
        <row r="25">
          <cell r="A25" t="str">
            <v>E10000006</v>
          </cell>
          <cell r="B25" t="str">
            <v>Cumbria</v>
          </cell>
          <cell r="C25" t="str">
            <v>..</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t="str">
            <v>..</v>
          </cell>
          <cell r="CN25" t="str">
            <v>..</v>
          </cell>
          <cell r="CO25" t="str">
            <v>..</v>
          </cell>
          <cell r="CP25" t="str">
            <v>..</v>
          </cell>
          <cell r="CQ25" t="str">
            <v>..</v>
          </cell>
          <cell r="CR25" t="str">
            <v>..</v>
          </cell>
          <cell r="CS25" t="str">
            <v>..</v>
          </cell>
          <cell r="CT25" t="str">
            <v>..</v>
          </cell>
        </row>
        <row r="26">
          <cell r="A26" t="str">
            <v>E06000006</v>
          </cell>
          <cell r="B26" t="str">
            <v>Halton</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t="str">
            <v>..</v>
          </cell>
          <cell r="CO26" t="str">
            <v>..</v>
          </cell>
          <cell r="CP26" t="str">
            <v>..</v>
          </cell>
          <cell r="CQ26" t="str">
            <v>..</v>
          </cell>
          <cell r="CR26" t="str">
            <v>..</v>
          </cell>
          <cell r="CS26" t="str">
            <v>..</v>
          </cell>
          <cell r="CT26" t="str">
            <v>..</v>
          </cell>
        </row>
        <row r="27">
          <cell r="A27" t="str">
            <v>E08000011</v>
          </cell>
          <cell r="B27" t="str">
            <v>Knowsley</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t="str">
            <v>..</v>
          </cell>
          <cell r="CT27" t="str">
            <v>..</v>
          </cell>
        </row>
        <row r="28">
          <cell r="A28" t="str">
            <v>E10000017</v>
          </cell>
          <cell r="B28" t="str">
            <v>Lancashire</v>
          </cell>
          <cell r="C28" t="str">
            <v>..</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row>
        <row r="29">
          <cell r="A29" t="str">
            <v>E08000012</v>
          </cell>
          <cell r="B29" t="str">
            <v>Liverpool</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t="str">
            <v>..</v>
          </cell>
          <cell r="CN29" t="str">
            <v>..</v>
          </cell>
          <cell r="CO29" t="str">
            <v>..</v>
          </cell>
          <cell r="CP29" t="str">
            <v>..</v>
          </cell>
          <cell r="CQ29" t="str">
            <v>..</v>
          </cell>
          <cell r="CR29" t="str">
            <v>..</v>
          </cell>
          <cell r="CS29" t="str">
            <v>..</v>
          </cell>
          <cell r="CT29" t="str">
            <v>..</v>
          </cell>
        </row>
        <row r="30">
          <cell r="A30" t="str">
            <v>E08000003</v>
          </cell>
          <cell r="B30" t="str">
            <v>Manchester</v>
          </cell>
          <cell r="C30" t="str">
            <v>..</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t="str">
            <v>..</v>
          </cell>
          <cell r="CN30" t="str">
            <v>..</v>
          </cell>
          <cell r="CO30" t="str">
            <v>..</v>
          </cell>
          <cell r="CP30" t="str">
            <v>..</v>
          </cell>
          <cell r="CQ30" t="str">
            <v>..</v>
          </cell>
          <cell r="CR30" t="str">
            <v>..</v>
          </cell>
          <cell r="CS30" t="str">
            <v>..</v>
          </cell>
          <cell r="CT30" t="str">
            <v>..</v>
          </cell>
        </row>
        <row r="31">
          <cell r="A31" t="str">
            <v>E08000004</v>
          </cell>
          <cell r="B31" t="str">
            <v>Oldham</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t="str">
            <v>..</v>
          </cell>
          <cell r="CN31" t="str">
            <v>..</v>
          </cell>
          <cell r="CO31" t="str">
            <v>..</v>
          </cell>
          <cell r="CP31" t="str">
            <v>..</v>
          </cell>
          <cell r="CQ31" t="str">
            <v>..</v>
          </cell>
          <cell r="CR31" t="str">
            <v>..</v>
          </cell>
          <cell r="CS31" t="str">
            <v>..</v>
          </cell>
          <cell r="CT31" t="str">
            <v>..</v>
          </cell>
        </row>
        <row r="32">
          <cell r="A32" t="str">
            <v>E08000005</v>
          </cell>
          <cell r="B32" t="str">
            <v>Rochdale</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t="str">
            <v>..</v>
          </cell>
          <cell r="CN32" t="str">
            <v>..</v>
          </cell>
          <cell r="CO32" t="str">
            <v>..</v>
          </cell>
          <cell r="CP32" t="str">
            <v>..</v>
          </cell>
          <cell r="CQ32" t="str">
            <v>..</v>
          </cell>
          <cell r="CR32" t="str">
            <v>..</v>
          </cell>
          <cell r="CS32" t="str">
            <v>..</v>
          </cell>
          <cell r="CT32" t="str">
            <v>..</v>
          </cell>
        </row>
        <row r="33">
          <cell r="A33" t="str">
            <v>E08000006</v>
          </cell>
          <cell r="B33" t="str">
            <v>Salford</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row>
        <row r="34">
          <cell r="A34" t="str">
            <v>E08000014</v>
          </cell>
          <cell r="B34" t="str">
            <v>Sefton</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t="str">
            <v>..</v>
          </cell>
          <cell r="BY34" t="str">
            <v>..</v>
          </cell>
          <cell r="BZ34" t="str">
            <v>..</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t="str">
            <v>..</v>
          </cell>
          <cell r="CN34" t="str">
            <v>..</v>
          </cell>
          <cell r="CO34" t="str">
            <v>..</v>
          </cell>
          <cell r="CP34" t="str">
            <v>..</v>
          </cell>
          <cell r="CQ34" t="str">
            <v>..</v>
          </cell>
          <cell r="CR34" t="str">
            <v>..</v>
          </cell>
          <cell r="CS34" t="str">
            <v>..</v>
          </cell>
          <cell r="CT34" t="str">
            <v>..</v>
          </cell>
        </row>
        <row r="35">
          <cell r="A35" t="str">
            <v>E08000013</v>
          </cell>
          <cell r="B35" t="str">
            <v>St. Helens</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t="str">
            <v>..</v>
          </cell>
          <cell r="CO35" t="str">
            <v>..</v>
          </cell>
          <cell r="CP35" t="str">
            <v>..</v>
          </cell>
          <cell r="CQ35" t="str">
            <v>..</v>
          </cell>
          <cell r="CR35" t="str">
            <v>..</v>
          </cell>
          <cell r="CS35" t="str">
            <v>..</v>
          </cell>
          <cell r="CT35" t="str">
            <v>..</v>
          </cell>
        </row>
        <row r="36">
          <cell r="A36" t="str">
            <v>E08000007</v>
          </cell>
          <cell r="B36" t="str">
            <v>Stockport</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t="str">
            <v>..</v>
          </cell>
          <cell r="BY36" t="str">
            <v>..</v>
          </cell>
          <cell r="BZ36" t="str">
            <v>..</v>
          </cell>
          <cell r="CA36" t="str">
            <v>..</v>
          </cell>
          <cell r="CB36" t="str">
            <v>..</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t="str">
            <v>..</v>
          </cell>
          <cell r="CP36" t="str">
            <v>..</v>
          </cell>
          <cell r="CQ36" t="str">
            <v>..</v>
          </cell>
          <cell r="CR36" t="str">
            <v>..</v>
          </cell>
          <cell r="CS36" t="str">
            <v>..</v>
          </cell>
          <cell r="CT36" t="str">
            <v>..</v>
          </cell>
        </row>
        <row r="37">
          <cell r="A37" t="str">
            <v>E08000008</v>
          </cell>
          <cell r="B37" t="str">
            <v>Tameside</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t="str">
            <v>..</v>
          </cell>
          <cell r="CS37" t="str">
            <v>..</v>
          </cell>
          <cell r="CT37" t="str">
            <v>..</v>
          </cell>
        </row>
        <row r="38">
          <cell r="A38" t="str">
            <v>E08000009</v>
          </cell>
          <cell r="B38" t="str">
            <v>Trafford</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t="str">
            <v>..</v>
          </cell>
          <cell r="CQ38" t="str">
            <v>..</v>
          </cell>
          <cell r="CR38" t="str">
            <v>..</v>
          </cell>
          <cell r="CS38" t="str">
            <v>..</v>
          </cell>
          <cell r="CT38" t="str">
            <v>..</v>
          </cell>
        </row>
        <row r="39">
          <cell r="A39" t="str">
            <v>E06000007</v>
          </cell>
          <cell r="B39" t="str">
            <v>Warrington</v>
          </cell>
          <cell r="C39" t="str">
            <v>..</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t="str">
            <v>..</v>
          </cell>
          <cell r="BY39" t="str">
            <v>..</v>
          </cell>
          <cell r="BZ39" t="str">
            <v>..</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t="str">
            <v>..</v>
          </cell>
          <cell r="CP39" t="str">
            <v>..</v>
          </cell>
          <cell r="CQ39" t="str">
            <v>..</v>
          </cell>
          <cell r="CR39" t="str">
            <v>..</v>
          </cell>
          <cell r="CS39" t="str">
            <v>..</v>
          </cell>
          <cell r="CT39" t="str">
            <v>..</v>
          </cell>
        </row>
        <row r="40">
          <cell r="A40" t="str">
            <v>E08000010</v>
          </cell>
          <cell r="B40" t="str">
            <v>Wigan</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t="str">
            <v>..</v>
          </cell>
          <cell r="BY40" t="str">
            <v>..</v>
          </cell>
          <cell r="BZ40" t="str">
            <v>..</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t="str">
            <v>..</v>
          </cell>
          <cell r="CN40" t="str">
            <v>..</v>
          </cell>
          <cell r="CO40" t="str">
            <v>..</v>
          </cell>
          <cell r="CP40" t="str">
            <v>..</v>
          </cell>
          <cell r="CQ40" t="str">
            <v>..</v>
          </cell>
          <cell r="CR40" t="str">
            <v>..</v>
          </cell>
          <cell r="CS40" t="str">
            <v>..</v>
          </cell>
          <cell r="CT40" t="str">
            <v>..</v>
          </cell>
        </row>
        <row r="41">
          <cell r="A41" t="str">
            <v>E08000015</v>
          </cell>
          <cell r="B41" t="str">
            <v>Wirral</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t="str">
            <v>..</v>
          </cell>
          <cell r="CP41" t="str">
            <v>..</v>
          </cell>
          <cell r="CQ41" t="str">
            <v>..</v>
          </cell>
          <cell r="CR41" t="str">
            <v>..</v>
          </cell>
          <cell r="CS41" t="str">
            <v>..</v>
          </cell>
          <cell r="CT41" t="str">
            <v>..</v>
          </cell>
        </row>
        <row r="42">
          <cell r="A42" t="str">
            <v>E08000016</v>
          </cell>
          <cell r="B42" t="str">
            <v>Barnsley</v>
          </cell>
          <cell r="C42" t="str">
            <v>..</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t="str">
            <v>..</v>
          </cell>
          <cell r="BZ42" t="str">
            <v>..</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row>
        <row r="43">
          <cell r="A43" t="str">
            <v>E08000032</v>
          </cell>
          <cell r="B43" t="str">
            <v>Bradford</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t="str">
            <v>..</v>
          </cell>
          <cell r="BY43" t="str">
            <v>..</v>
          </cell>
          <cell r="BZ43" t="str">
            <v>..</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t="str">
            <v>..</v>
          </cell>
          <cell r="CN43" t="str">
            <v>..</v>
          </cell>
          <cell r="CO43" t="str">
            <v>..</v>
          </cell>
          <cell r="CP43" t="str">
            <v>..</v>
          </cell>
          <cell r="CQ43" t="str">
            <v>..</v>
          </cell>
          <cell r="CR43" t="str">
            <v>..</v>
          </cell>
          <cell r="CS43" t="str">
            <v>..</v>
          </cell>
          <cell r="CT43" t="str">
            <v>..</v>
          </cell>
        </row>
        <row r="44">
          <cell r="A44" t="str">
            <v>E08000033</v>
          </cell>
          <cell r="B44" t="str">
            <v>Calderdale</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t="str">
            <v>..</v>
          </cell>
          <cell r="BY44" t="str">
            <v>..</v>
          </cell>
          <cell r="BZ44" t="str">
            <v>..</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t="str">
            <v>..</v>
          </cell>
          <cell r="CP44" t="str">
            <v>..</v>
          </cell>
          <cell r="CQ44" t="str">
            <v>..</v>
          </cell>
          <cell r="CR44" t="str">
            <v>..</v>
          </cell>
          <cell r="CS44" t="str">
            <v>..</v>
          </cell>
          <cell r="CT44" t="str">
            <v>..</v>
          </cell>
        </row>
        <row r="45">
          <cell r="A45" t="str">
            <v>E08000017</v>
          </cell>
          <cell r="B45" t="str">
            <v>Doncaster</v>
          </cell>
          <cell r="C45" t="str">
            <v>..</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t="str">
            <v>..</v>
          </cell>
          <cell r="CN45" t="str">
            <v>..</v>
          </cell>
          <cell r="CO45" t="str">
            <v>..</v>
          </cell>
          <cell r="CP45" t="str">
            <v>..</v>
          </cell>
          <cell r="CQ45" t="str">
            <v>..</v>
          </cell>
          <cell r="CR45" t="str">
            <v>..</v>
          </cell>
          <cell r="CS45" t="str">
            <v>..</v>
          </cell>
          <cell r="CT45" t="str">
            <v>..</v>
          </cell>
        </row>
        <row r="46">
          <cell r="A46" t="str">
            <v>E06000011</v>
          </cell>
          <cell r="B46" t="str">
            <v>East Riding of Yorkshire</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row>
        <row r="47">
          <cell r="A47" t="str">
            <v>E06000010</v>
          </cell>
          <cell r="B47" t="str">
            <v>Kingston Upon Hull, City of</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row>
        <row r="48">
          <cell r="A48" t="str">
            <v>E08000034</v>
          </cell>
          <cell r="B48" t="str">
            <v>Kirklees</v>
          </cell>
          <cell r="C48" t="str">
            <v>..</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row>
        <row r="49">
          <cell r="A49" t="str">
            <v>E08000035</v>
          </cell>
          <cell r="B49" t="str">
            <v>Leeds</v>
          </cell>
          <cell r="C49" t="str">
            <v>..</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t="str">
            <v>..</v>
          </cell>
          <cell r="CN49" t="str">
            <v>..</v>
          </cell>
          <cell r="CO49" t="str">
            <v>..</v>
          </cell>
          <cell r="CP49" t="str">
            <v>..</v>
          </cell>
          <cell r="CQ49" t="str">
            <v>..</v>
          </cell>
          <cell r="CR49" t="str">
            <v>..</v>
          </cell>
          <cell r="CS49" t="str">
            <v>..</v>
          </cell>
          <cell r="CT49" t="str">
            <v>..</v>
          </cell>
        </row>
        <row r="50">
          <cell r="A50" t="str">
            <v>E06000012</v>
          </cell>
          <cell r="B50" t="str">
            <v>North East Lincolnshire</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row>
        <row r="51">
          <cell r="A51" t="str">
            <v>E06000013</v>
          </cell>
          <cell r="B51" t="str">
            <v>North Lincolnshire</v>
          </cell>
          <cell r="C51" t="str">
            <v>..</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row>
        <row r="52">
          <cell r="A52" t="str">
            <v>E10000023</v>
          </cell>
          <cell r="B52" t="str">
            <v>North Yorkshire</v>
          </cell>
          <cell r="C52" t="str">
            <v>..</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t="str">
            <v>..</v>
          </cell>
          <cell r="CN52" t="str">
            <v>..</v>
          </cell>
          <cell r="CO52" t="str">
            <v>..</v>
          </cell>
          <cell r="CP52" t="str">
            <v>..</v>
          </cell>
          <cell r="CQ52" t="str">
            <v>..</v>
          </cell>
          <cell r="CR52" t="str">
            <v>..</v>
          </cell>
          <cell r="CS52" t="str">
            <v>..</v>
          </cell>
          <cell r="CT52" t="str">
            <v>..</v>
          </cell>
        </row>
        <row r="53">
          <cell r="A53" t="str">
            <v>E08000018</v>
          </cell>
          <cell r="B53" t="str">
            <v>Rotherham</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t="str">
            <v>..</v>
          </cell>
          <cell r="BY53" t="str">
            <v>..</v>
          </cell>
          <cell r="BZ53" t="str">
            <v>..</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t="str">
            <v>..</v>
          </cell>
          <cell r="CN53" t="str">
            <v>..</v>
          </cell>
          <cell r="CO53" t="str">
            <v>..</v>
          </cell>
          <cell r="CP53" t="str">
            <v>..</v>
          </cell>
          <cell r="CQ53" t="str">
            <v>..</v>
          </cell>
          <cell r="CR53" t="str">
            <v>..</v>
          </cell>
          <cell r="CS53" t="str">
            <v>..</v>
          </cell>
          <cell r="CT53" t="str">
            <v>..</v>
          </cell>
        </row>
        <row r="54">
          <cell r="A54" t="str">
            <v>E08000019</v>
          </cell>
          <cell r="B54" t="str">
            <v>Sheffield</v>
          </cell>
          <cell r="C54" t="str">
            <v>..</v>
          </cell>
          <cell r="D54" t="str">
            <v>..</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t="str">
            <v>..</v>
          </cell>
          <cell r="CN54" t="str">
            <v>..</v>
          </cell>
          <cell r="CO54" t="str">
            <v>..</v>
          </cell>
          <cell r="CP54" t="str">
            <v>..</v>
          </cell>
          <cell r="CQ54" t="str">
            <v>..</v>
          </cell>
          <cell r="CR54" t="str">
            <v>..</v>
          </cell>
          <cell r="CS54" t="str">
            <v>..</v>
          </cell>
          <cell r="CT54" t="str">
            <v>..</v>
          </cell>
        </row>
        <row r="55">
          <cell r="A55" t="str">
            <v>E08000036</v>
          </cell>
          <cell r="B55" t="str">
            <v>Wakefield</v>
          </cell>
          <cell r="C55" t="str">
            <v>..</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row>
        <row r="56">
          <cell r="A56" t="str">
            <v>E06000014</v>
          </cell>
          <cell r="B56" t="str">
            <v>York</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t="str">
            <v>..</v>
          </cell>
          <cell r="CN56" t="str">
            <v>..</v>
          </cell>
          <cell r="CO56" t="str">
            <v>..</v>
          </cell>
          <cell r="CP56" t="str">
            <v>..</v>
          </cell>
          <cell r="CQ56" t="str">
            <v>..</v>
          </cell>
          <cell r="CR56" t="str">
            <v>..</v>
          </cell>
          <cell r="CS56" t="str">
            <v>..</v>
          </cell>
          <cell r="CT56" t="str">
            <v>..</v>
          </cell>
        </row>
        <row r="57">
          <cell r="A57" t="str">
            <v>E06000015</v>
          </cell>
          <cell r="B57" t="str">
            <v>Derby</v>
          </cell>
          <cell r="C57" t="str">
            <v>..</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t="str">
            <v>..</v>
          </cell>
          <cell r="CN57" t="str">
            <v>..</v>
          </cell>
          <cell r="CO57" t="str">
            <v>..</v>
          </cell>
          <cell r="CP57" t="str">
            <v>..</v>
          </cell>
          <cell r="CQ57" t="str">
            <v>..</v>
          </cell>
          <cell r="CR57" t="str">
            <v>..</v>
          </cell>
          <cell r="CS57" t="str">
            <v>..</v>
          </cell>
          <cell r="CT57" t="str">
            <v>..</v>
          </cell>
        </row>
        <row r="58">
          <cell r="A58" t="str">
            <v>E10000007</v>
          </cell>
          <cell r="B58" t="str">
            <v>Derbyshire</v>
          </cell>
          <cell r="C58" t="str">
            <v>..</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row>
        <row r="59">
          <cell r="A59" t="str">
            <v>E06000016</v>
          </cell>
          <cell r="B59" t="str">
            <v>Leicester</v>
          </cell>
          <cell r="C59" t="str">
            <v>..</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row>
        <row r="60">
          <cell r="A60" t="str">
            <v>E10000018</v>
          </cell>
          <cell r="B60" t="str">
            <v>Leicestershire</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row>
        <row r="61">
          <cell r="A61" t="str">
            <v>E10000019</v>
          </cell>
          <cell r="B61" t="str">
            <v>Lincolnshire</v>
          </cell>
          <cell r="C61" t="str">
            <v>..</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t="str">
            <v>..</v>
          </cell>
          <cell r="CN61" t="str">
            <v>..</v>
          </cell>
          <cell r="CO61" t="str">
            <v>..</v>
          </cell>
          <cell r="CP61" t="str">
            <v>..</v>
          </cell>
          <cell r="CQ61" t="str">
            <v>..</v>
          </cell>
          <cell r="CR61" t="str">
            <v>..</v>
          </cell>
          <cell r="CS61" t="str">
            <v>..</v>
          </cell>
          <cell r="CT61" t="str">
            <v>..</v>
          </cell>
        </row>
        <row r="62">
          <cell r="A62" t="str">
            <v>E10000021</v>
          </cell>
          <cell r="B62" t="str">
            <v>Northamptonshire</v>
          </cell>
          <cell r="C62" t="str">
            <v>..</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t="str">
            <v>..</v>
          </cell>
          <cell r="BY62" t="str">
            <v>..</v>
          </cell>
          <cell r="BZ62" t="str">
            <v>..</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t="str">
            <v>..</v>
          </cell>
          <cell r="CN62" t="str">
            <v>..</v>
          </cell>
          <cell r="CO62" t="str">
            <v>..</v>
          </cell>
          <cell r="CP62" t="str">
            <v>..</v>
          </cell>
          <cell r="CQ62" t="str">
            <v>..</v>
          </cell>
          <cell r="CR62" t="str">
            <v>..</v>
          </cell>
          <cell r="CS62" t="str">
            <v>..</v>
          </cell>
          <cell r="CT62" t="str">
            <v>..</v>
          </cell>
        </row>
        <row r="63">
          <cell r="A63" t="str">
            <v>E06000018</v>
          </cell>
          <cell r="B63" t="str">
            <v>Nottingham</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t="str">
            <v>..</v>
          </cell>
          <cell r="BY63" t="str">
            <v>..</v>
          </cell>
          <cell r="BZ63" t="str">
            <v>..</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t="str">
            <v>..</v>
          </cell>
          <cell r="CN63" t="str">
            <v>..</v>
          </cell>
          <cell r="CO63" t="str">
            <v>..</v>
          </cell>
          <cell r="CP63" t="str">
            <v>..</v>
          </cell>
          <cell r="CQ63" t="str">
            <v>..</v>
          </cell>
          <cell r="CR63" t="str">
            <v>..</v>
          </cell>
          <cell r="CS63" t="str">
            <v>..</v>
          </cell>
          <cell r="CT63" t="str">
            <v>..</v>
          </cell>
        </row>
        <row r="64">
          <cell r="A64" t="str">
            <v>E10000024</v>
          </cell>
          <cell r="B64" t="str">
            <v>Nottinghamshire</v>
          </cell>
          <cell r="C64" t="str">
            <v>..</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t="str">
            <v>..</v>
          </cell>
          <cell r="BY64" t="str">
            <v>..</v>
          </cell>
          <cell r="BZ64" t="str">
            <v>..</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t="str">
            <v>..</v>
          </cell>
          <cell r="CN64" t="str">
            <v>..</v>
          </cell>
          <cell r="CO64" t="str">
            <v>..</v>
          </cell>
          <cell r="CP64" t="str">
            <v>..</v>
          </cell>
          <cell r="CQ64" t="str">
            <v>..</v>
          </cell>
          <cell r="CR64" t="str">
            <v>..</v>
          </cell>
          <cell r="CS64" t="str">
            <v>..</v>
          </cell>
          <cell r="CT64" t="str">
            <v>..</v>
          </cell>
        </row>
        <row r="65">
          <cell r="A65" t="str">
            <v>E06000017</v>
          </cell>
          <cell r="B65" t="str">
            <v>Rutland</v>
          </cell>
          <cell r="C65" t="str">
            <v>..</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row>
        <row r="66">
          <cell r="A66" t="str">
            <v>E08000025</v>
          </cell>
          <cell r="B66" t="str">
            <v>Birmingham</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t="str">
            <v>..</v>
          </cell>
          <cell r="CQ66" t="str">
            <v>..</v>
          </cell>
          <cell r="CR66" t="str">
            <v>..</v>
          </cell>
          <cell r="CS66" t="str">
            <v>..</v>
          </cell>
          <cell r="CT66" t="str">
            <v>..</v>
          </cell>
        </row>
        <row r="67">
          <cell r="A67" t="str">
            <v>E08000026</v>
          </cell>
          <cell r="B67" t="str">
            <v>Coventry</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t="str">
            <v>..</v>
          </cell>
          <cell r="BY67" t="str">
            <v>..</v>
          </cell>
          <cell r="BZ67" t="str">
            <v>..</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t="str">
            <v>..</v>
          </cell>
          <cell r="CP67" t="str">
            <v>..</v>
          </cell>
          <cell r="CQ67" t="str">
            <v>..</v>
          </cell>
          <cell r="CR67" t="str">
            <v>..</v>
          </cell>
          <cell r="CS67" t="str">
            <v>..</v>
          </cell>
          <cell r="CT67" t="str">
            <v>..</v>
          </cell>
        </row>
        <row r="68">
          <cell r="A68" t="str">
            <v>E08000027</v>
          </cell>
          <cell r="B68" t="str">
            <v>Dudley</v>
          </cell>
          <cell r="C68" t="str">
            <v>..</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t="str">
            <v>..</v>
          </cell>
          <cell r="CN68" t="str">
            <v>..</v>
          </cell>
          <cell r="CO68" t="str">
            <v>..</v>
          </cell>
          <cell r="CP68" t="str">
            <v>..</v>
          </cell>
          <cell r="CQ68" t="str">
            <v>..</v>
          </cell>
          <cell r="CR68" t="str">
            <v>..</v>
          </cell>
          <cell r="CS68" t="str">
            <v>..</v>
          </cell>
          <cell r="CT68" t="str">
            <v>..</v>
          </cell>
        </row>
        <row r="69">
          <cell r="A69" t="str">
            <v>E06000019</v>
          </cell>
          <cell r="B69" t="str">
            <v>Herefordshire, County of</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t="str">
            <v>..</v>
          </cell>
          <cell r="CQ69" t="str">
            <v>..</v>
          </cell>
          <cell r="CR69" t="str">
            <v>..</v>
          </cell>
          <cell r="CS69" t="str">
            <v>..</v>
          </cell>
          <cell r="CT69" t="str">
            <v>..</v>
          </cell>
        </row>
        <row r="70">
          <cell r="A70" t="str">
            <v>E08000028</v>
          </cell>
          <cell r="B70" t="str">
            <v>Sandwell</v>
          </cell>
          <cell r="C70" t="str">
            <v>..</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t="str">
            <v>..</v>
          </cell>
          <cell r="BY70" t="str">
            <v>..</v>
          </cell>
          <cell r="BZ70" t="str">
            <v>..</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t="str">
            <v>..</v>
          </cell>
          <cell r="CN70" t="str">
            <v>..</v>
          </cell>
          <cell r="CO70" t="str">
            <v>..</v>
          </cell>
          <cell r="CP70" t="str">
            <v>..</v>
          </cell>
          <cell r="CQ70" t="str">
            <v>..</v>
          </cell>
          <cell r="CR70" t="str">
            <v>..</v>
          </cell>
          <cell r="CS70" t="str">
            <v>..</v>
          </cell>
          <cell r="CT70" t="str">
            <v>..</v>
          </cell>
        </row>
        <row r="71">
          <cell r="A71" t="str">
            <v>E06000051</v>
          </cell>
          <cell r="B71" t="str">
            <v>Shropshire</v>
          </cell>
          <cell r="C71" t="str">
            <v>..</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t="str">
            <v>..</v>
          </cell>
          <cell r="BY71" t="str">
            <v>..</v>
          </cell>
          <cell r="BZ71" t="str">
            <v>..</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t="str">
            <v>..</v>
          </cell>
          <cell r="CN71" t="str">
            <v>..</v>
          </cell>
          <cell r="CO71" t="str">
            <v>..</v>
          </cell>
          <cell r="CP71" t="str">
            <v>..</v>
          </cell>
          <cell r="CQ71" t="str">
            <v>..</v>
          </cell>
          <cell r="CR71" t="str">
            <v>..</v>
          </cell>
          <cell r="CS71" t="str">
            <v>..</v>
          </cell>
          <cell r="CT71" t="str">
            <v>..</v>
          </cell>
        </row>
        <row r="72">
          <cell r="A72" t="str">
            <v>E08000029</v>
          </cell>
          <cell r="B72" t="str">
            <v>Solihull</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t="str">
            <v>..</v>
          </cell>
          <cell r="BJ72" t="str">
            <v>..</v>
          </cell>
          <cell r="BK72" t="str">
            <v>..</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t="str">
            <v>..</v>
          </cell>
          <cell r="BY72" t="str">
            <v>..</v>
          </cell>
          <cell r="BZ72" t="str">
            <v>..</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t="str">
            <v>..</v>
          </cell>
          <cell r="CN72" t="str">
            <v>..</v>
          </cell>
          <cell r="CO72" t="str">
            <v>..</v>
          </cell>
          <cell r="CP72" t="str">
            <v>..</v>
          </cell>
          <cell r="CQ72" t="str">
            <v>..</v>
          </cell>
          <cell r="CR72" t="str">
            <v>..</v>
          </cell>
          <cell r="CS72" t="str">
            <v>..</v>
          </cell>
          <cell r="CT72" t="str">
            <v>..</v>
          </cell>
        </row>
        <row r="73">
          <cell r="A73" t="str">
            <v>E10000028</v>
          </cell>
          <cell r="B73" t="str">
            <v>Staffordshire</v>
          </cell>
          <cell r="C73" t="str">
            <v>..</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row>
        <row r="74">
          <cell r="A74" t="str">
            <v>E06000021</v>
          </cell>
          <cell r="B74" t="str">
            <v>Stoke-on-Trent</v>
          </cell>
          <cell r="C74" t="str">
            <v>..</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t="str">
            <v>..</v>
          </cell>
          <cell r="BY74" t="str">
            <v>..</v>
          </cell>
          <cell r="BZ74" t="str">
            <v>..</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t="str">
            <v>..</v>
          </cell>
          <cell r="CP74" t="str">
            <v>..</v>
          </cell>
          <cell r="CQ74" t="str">
            <v>..</v>
          </cell>
          <cell r="CR74" t="str">
            <v>..</v>
          </cell>
          <cell r="CS74" t="str">
            <v>..</v>
          </cell>
          <cell r="CT74" t="str">
            <v>..</v>
          </cell>
        </row>
        <row r="75">
          <cell r="A75" t="str">
            <v>E06000020</v>
          </cell>
          <cell r="B75" t="str">
            <v>Telford and Wrekin</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t="str">
            <v>..</v>
          </cell>
          <cell r="BY75" t="str">
            <v>..</v>
          </cell>
          <cell r="BZ75" t="str">
            <v>..</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t="str">
            <v>..</v>
          </cell>
          <cell r="CN75" t="str">
            <v>..</v>
          </cell>
          <cell r="CO75" t="str">
            <v>..</v>
          </cell>
          <cell r="CP75" t="str">
            <v>..</v>
          </cell>
          <cell r="CQ75" t="str">
            <v>..</v>
          </cell>
          <cell r="CR75" t="str">
            <v>..</v>
          </cell>
          <cell r="CS75" t="str">
            <v>..</v>
          </cell>
          <cell r="CT75" t="str">
            <v>..</v>
          </cell>
        </row>
        <row r="76">
          <cell r="A76" t="str">
            <v>E08000030</v>
          </cell>
          <cell r="B76" t="str">
            <v>Walsall</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t="str">
            <v>..</v>
          </cell>
          <cell r="BY76" t="str">
            <v>..</v>
          </cell>
          <cell r="BZ76" t="str">
            <v>..</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t="str">
            <v>..</v>
          </cell>
          <cell r="CN76" t="str">
            <v>..</v>
          </cell>
          <cell r="CO76" t="str">
            <v>..</v>
          </cell>
          <cell r="CP76" t="str">
            <v>..</v>
          </cell>
          <cell r="CQ76" t="str">
            <v>..</v>
          </cell>
          <cell r="CR76" t="str">
            <v>..</v>
          </cell>
          <cell r="CS76" t="str">
            <v>..</v>
          </cell>
          <cell r="CT76" t="str">
            <v>..</v>
          </cell>
        </row>
        <row r="77">
          <cell r="A77" t="str">
            <v>E10000031</v>
          </cell>
          <cell r="B77" t="str">
            <v>Warwickshire</v>
          </cell>
          <cell r="C77" t="str">
            <v>..</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t="str">
            <v>..</v>
          </cell>
          <cell r="BY77" t="str">
            <v>..</v>
          </cell>
          <cell r="BZ77" t="str">
            <v>..</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t="str">
            <v>..</v>
          </cell>
          <cell r="CN77" t="str">
            <v>..</v>
          </cell>
          <cell r="CO77" t="str">
            <v>..</v>
          </cell>
          <cell r="CP77" t="str">
            <v>..</v>
          </cell>
          <cell r="CQ77" t="str">
            <v>..</v>
          </cell>
          <cell r="CR77" t="str">
            <v>..</v>
          </cell>
          <cell r="CS77" t="str">
            <v>..</v>
          </cell>
          <cell r="CT77" t="str">
            <v>..</v>
          </cell>
        </row>
        <row r="78">
          <cell r="A78" t="str">
            <v>E08000031</v>
          </cell>
          <cell r="B78" t="str">
            <v>Wolverhampton</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row>
        <row r="79">
          <cell r="A79" t="str">
            <v>E10000034</v>
          </cell>
          <cell r="B79" t="str">
            <v>Worcestershire</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t="str">
            <v>..</v>
          </cell>
          <cell r="CP79" t="str">
            <v>..</v>
          </cell>
          <cell r="CQ79" t="str">
            <v>..</v>
          </cell>
          <cell r="CR79" t="str">
            <v>..</v>
          </cell>
          <cell r="CS79" t="str">
            <v>..</v>
          </cell>
          <cell r="CT79" t="str">
            <v>..</v>
          </cell>
        </row>
        <row r="80">
          <cell r="A80" t="str">
            <v>E06000055</v>
          </cell>
          <cell r="B80" t="str">
            <v>Bedford</v>
          </cell>
          <cell r="C80" t="str">
            <v>..</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t="str">
            <v>..</v>
          </cell>
          <cell r="BY80" t="str">
            <v>..</v>
          </cell>
          <cell r="BZ80" t="str">
            <v>..</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t="str">
            <v>..</v>
          </cell>
          <cell r="CN80" t="str">
            <v>..</v>
          </cell>
          <cell r="CO80" t="str">
            <v>..</v>
          </cell>
          <cell r="CP80" t="str">
            <v>..</v>
          </cell>
          <cell r="CQ80" t="str">
            <v>..</v>
          </cell>
          <cell r="CR80" t="str">
            <v>..</v>
          </cell>
          <cell r="CS80" t="str">
            <v>..</v>
          </cell>
          <cell r="CT80" t="str">
            <v>..</v>
          </cell>
        </row>
        <row r="81">
          <cell r="A81" t="str">
            <v>E10000003</v>
          </cell>
          <cell r="B81" t="str">
            <v>Cambridgeshire</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t="str">
            <v>..</v>
          </cell>
          <cell r="BY81" t="str">
            <v>..</v>
          </cell>
          <cell r="BZ81" t="str">
            <v>..</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t="str">
            <v>..</v>
          </cell>
          <cell r="CN81" t="str">
            <v>..</v>
          </cell>
          <cell r="CO81" t="str">
            <v>..</v>
          </cell>
          <cell r="CP81" t="str">
            <v>..</v>
          </cell>
          <cell r="CQ81" t="str">
            <v>..</v>
          </cell>
          <cell r="CR81" t="str">
            <v>..</v>
          </cell>
          <cell r="CS81" t="str">
            <v>..</v>
          </cell>
          <cell r="CT81" t="str">
            <v>..</v>
          </cell>
        </row>
        <row r="82">
          <cell r="A82" t="str">
            <v>E06000056</v>
          </cell>
          <cell r="B82" t="str">
            <v>Central Bedfordshire</v>
          </cell>
          <cell r="C82" t="str">
            <v>..</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t="str">
            <v>..</v>
          </cell>
          <cell r="BY82" t="str">
            <v>..</v>
          </cell>
          <cell r="BZ82" t="str">
            <v>..</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t="str">
            <v>..</v>
          </cell>
          <cell r="CN82" t="str">
            <v>..</v>
          </cell>
          <cell r="CO82" t="str">
            <v>..</v>
          </cell>
          <cell r="CP82" t="str">
            <v>..</v>
          </cell>
          <cell r="CQ82" t="str">
            <v>..</v>
          </cell>
          <cell r="CR82" t="str">
            <v>..</v>
          </cell>
          <cell r="CS82" t="str">
            <v>..</v>
          </cell>
          <cell r="CT82" t="str">
            <v>..</v>
          </cell>
        </row>
        <row r="83">
          <cell r="A83" t="str">
            <v>E10000012</v>
          </cell>
          <cell r="B83" t="str">
            <v>Essex</v>
          </cell>
          <cell r="C83" t="str">
            <v>..</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t="str">
            <v>..</v>
          </cell>
          <cell r="BY83" t="str">
            <v>..</v>
          </cell>
          <cell r="BZ83" t="str">
            <v>..</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t="str">
            <v>..</v>
          </cell>
          <cell r="CN83" t="str">
            <v>..</v>
          </cell>
          <cell r="CO83" t="str">
            <v>..</v>
          </cell>
          <cell r="CP83" t="str">
            <v>..</v>
          </cell>
          <cell r="CQ83" t="str">
            <v>..</v>
          </cell>
          <cell r="CR83" t="str">
            <v>..</v>
          </cell>
          <cell r="CS83" t="str">
            <v>..</v>
          </cell>
          <cell r="CT83" t="str">
            <v>..</v>
          </cell>
        </row>
        <row r="84">
          <cell r="A84" t="str">
            <v>E10000015</v>
          </cell>
          <cell r="B84" t="str">
            <v>Hertfordshire</v>
          </cell>
          <cell r="C84" t="str">
            <v>..</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t="str">
            <v>..</v>
          </cell>
          <cell r="BY84" t="str">
            <v>..</v>
          </cell>
          <cell r="BZ84" t="str">
            <v>..</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t="str">
            <v>..</v>
          </cell>
          <cell r="CN84" t="str">
            <v>..</v>
          </cell>
          <cell r="CO84" t="str">
            <v>..</v>
          </cell>
          <cell r="CP84" t="str">
            <v>..</v>
          </cell>
          <cell r="CQ84" t="str">
            <v>..</v>
          </cell>
          <cell r="CR84" t="str">
            <v>..</v>
          </cell>
          <cell r="CS84" t="str">
            <v>..</v>
          </cell>
          <cell r="CT84" t="str">
            <v>..</v>
          </cell>
        </row>
        <row r="85">
          <cell r="A85" t="str">
            <v>E06000032</v>
          </cell>
          <cell r="B85" t="str">
            <v>Luton</v>
          </cell>
          <cell r="C85" t="str">
            <v>..</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t="str">
            <v>..</v>
          </cell>
          <cell r="BY85" t="str">
            <v>..</v>
          </cell>
          <cell r="BZ85" t="str">
            <v>..</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t="str">
            <v>..</v>
          </cell>
          <cell r="CN85" t="str">
            <v>..</v>
          </cell>
          <cell r="CO85" t="str">
            <v>..</v>
          </cell>
          <cell r="CP85" t="str">
            <v>..</v>
          </cell>
          <cell r="CQ85" t="str">
            <v>..</v>
          </cell>
          <cell r="CR85" t="str">
            <v>..</v>
          </cell>
          <cell r="CS85" t="str">
            <v>..</v>
          </cell>
          <cell r="CT85" t="str">
            <v>..</v>
          </cell>
        </row>
        <row r="86">
          <cell r="A86" t="str">
            <v>E10000020</v>
          </cell>
          <cell r="B86" t="str">
            <v>Norfolk</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row>
        <row r="87">
          <cell r="A87" t="str">
            <v>E06000031</v>
          </cell>
          <cell r="B87" t="str">
            <v>Peterborough</v>
          </cell>
          <cell r="C87" t="str">
            <v>..</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t="str">
            <v>..</v>
          </cell>
          <cell r="BY87" t="str">
            <v>..</v>
          </cell>
          <cell r="BZ87" t="str">
            <v>..</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t="str">
            <v>..</v>
          </cell>
          <cell r="CN87" t="str">
            <v>..</v>
          </cell>
          <cell r="CO87" t="str">
            <v>..</v>
          </cell>
          <cell r="CP87" t="str">
            <v>..</v>
          </cell>
          <cell r="CQ87" t="str">
            <v>..</v>
          </cell>
          <cell r="CR87" t="str">
            <v>..</v>
          </cell>
          <cell r="CS87" t="str">
            <v>..</v>
          </cell>
          <cell r="CT87" t="str">
            <v>..</v>
          </cell>
        </row>
        <row r="88">
          <cell r="A88" t="str">
            <v>E06000033</v>
          </cell>
          <cell r="B88" t="str">
            <v>Southend-on-Sea</v>
          </cell>
          <cell r="C88" t="str">
            <v>..</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M88" t="str">
            <v>..</v>
          </cell>
          <cell r="CN88" t="str">
            <v>..</v>
          </cell>
          <cell r="CO88" t="str">
            <v>..</v>
          </cell>
          <cell r="CP88" t="str">
            <v>..</v>
          </cell>
          <cell r="CQ88" t="str">
            <v>..</v>
          </cell>
          <cell r="CR88" t="str">
            <v>..</v>
          </cell>
          <cell r="CS88" t="str">
            <v>..</v>
          </cell>
          <cell r="CT88" t="str">
            <v>..</v>
          </cell>
        </row>
        <row r="89">
          <cell r="A89" t="str">
            <v>E10000029</v>
          </cell>
          <cell r="B89" t="str">
            <v>Suffolk</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t="str">
            <v>..</v>
          </cell>
          <cell r="BY89" t="str">
            <v>..</v>
          </cell>
          <cell r="BZ89" t="str">
            <v>..</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t="str">
            <v>..</v>
          </cell>
          <cell r="CN89" t="str">
            <v>..</v>
          </cell>
          <cell r="CO89" t="str">
            <v>..</v>
          </cell>
          <cell r="CP89" t="str">
            <v>..</v>
          </cell>
          <cell r="CQ89" t="str">
            <v>..</v>
          </cell>
          <cell r="CR89" t="str">
            <v>..</v>
          </cell>
          <cell r="CS89" t="str">
            <v>..</v>
          </cell>
          <cell r="CT89" t="str">
            <v>..</v>
          </cell>
        </row>
        <row r="90">
          <cell r="A90" t="str">
            <v>E06000034</v>
          </cell>
          <cell r="B90" t="str">
            <v>Thurrock</v>
          </cell>
          <cell r="C90" t="str">
            <v>..</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t="str">
            <v>..</v>
          </cell>
          <cell r="BY90" t="str">
            <v>..</v>
          </cell>
          <cell r="BZ90" t="str">
            <v>..</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t="str">
            <v>..</v>
          </cell>
          <cell r="CN90" t="str">
            <v>..</v>
          </cell>
          <cell r="CO90" t="str">
            <v>..</v>
          </cell>
          <cell r="CP90" t="str">
            <v>..</v>
          </cell>
          <cell r="CQ90" t="str">
            <v>..</v>
          </cell>
          <cell r="CR90" t="str">
            <v>..</v>
          </cell>
          <cell r="CS90" t="str">
            <v>..</v>
          </cell>
          <cell r="CT90" t="str">
            <v>..</v>
          </cell>
        </row>
        <row r="91">
          <cell r="A91" t="str">
            <v>E09000007</v>
          </cell>
          <cell r="B91" t="str">
            <v>Camden</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t="str">
            <v>..</v>
          </cell>
          <cell r="BY91" t="str">
            <v>..</v>
          </cell>
          <cell r="BZ91" t="str">
            <v>..</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t="str">
            <v>..</v>
          </cell>
          <cell r="CN91" t="str">
            <v>..</v>
          </cell>
          <cell r="CO91" t="str">
            <v>..</v>
          </cell>
          <cell r="CP91" t="str">
            <v>..</v>
          </cell>
          <cell r="CQ91" t="str">
            <v>..</v>
          </cell>
          <cell r="CR91" t="str">
            <v>..</v>
          </cell>
          <cell r="CS91" t="str">
            <v>..</v>
          </cell>
          <cell r="CT91" t="str">
            <v>..</v>
          </cell>
        </row>
        <row r="92">
          <cell r="A92" t="str">
            <v>E09000001</v>
          </cell>
          <cell r="B92" t="str">
            <v>City of London</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row>
        <row r="93">
          <cell r="A93" t="str">
            <v>E09000012</v>
          </cell>
          <cell r="B93" t="str">
            <v>Hackney</v>
          </cell>
          <cell r="C93" t="str">
            <v>..</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t="str">
            <v>..</v>
          </cell>
          <cell r="BY93" t="str">
            <v>..</v>
          </cell>
          <cell r="BZ93" t="str">
            <v>..</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t="str">
            <v>..</v>
          </cell>
          <cell r="CN93" t="str">
            <v>..</v>
          </cell>
          <cell r="CO93" t="str">
            <v>..</v>
          </cell>
          <cell r="CP93" t="str">
            <v>..</v>
          </cell>
          <cell r="CQ93" t="str">
            <v>..</v>
          </cell>
          <cell r="CR93" t="str">
            <v>..</v>
          </cell>
          <cell r="CS93" t="str">
            <v>..</v>
          </cell>
          <cell r="CT93" t="str">
            <v>..</v>
          </cell>
        </row>
        <row r="94">
          <cell r="A94" t="str">
            <v>E09000013</v>
          </cell>
          <cell r="B94" t="str">
            <v>Hammersmith and Fulham</v>
          </cell>
          <cell r="C94" t="str">
            <v>..</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t="str">
            <v>..</v>
          </cell>
          <cell r="BY94" t="str">
            <v>..</v>
          </cell>
          <cell r="BZ94" t="str">
            <v>..</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Q94" t="str">
            <v>..</v>
          </cell>
          <cell r="CR94" t="str">
            <v>..</v>
          </cell>
          <cell r="CS94" t="str">
            <v>..</v>
          </cell>
          <cell r="CT94" t="str">
            <v>..</v>
          </cell>
        </row>
        <row r="95">
          <cell r="A95" t="str">
            <v>E09000014</v>
          </cell>
          <cell r="B95" t="str">
            <v>Haringey</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t="str">
            <v>..</v>
          </cell>
          <cell r="BY95" t="str">
            <v>..</v>
          </cell>
          <cell r="BZ95" t="str">
            <v>..</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t="str">
            <v>..</v>
          </cell>
          <cell r="CN95" t="str">
            <v>..</v>
          </cell>
          <cell r="CO95" t="str">
            <v>..</v>
          </cell>
          <cell r="CP95" t="str">
            <v>..</v>
          </cell>
          <cell r="CQ95" t="str">
            <v>..</v>
          </cell>
          <cell r="CR95" t="str">
            <v>..</v>
          </cell>
          <cell r="CS95" t="str">
            <v>..</v>
          </cell>
          <cell r="CT95" t="str">
            <v>..</v>
          </cell>
        </row>
        <row r="96">
          <cell r="A96" t="str">
            <v>E09000019</v>
          </cell>
          <cell r="B96" t="str">
            <v>Islington</v>
          </cell>
          <cell r="C96" t="str">
            <v>..</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t="str">
            <v>..</v>
          </cell>
          <cell r="BY96" t="str">
            <v>..</v>
          </cell>
          <cell r="BZ96" t="str">
            <v>..</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t="str">
            <v>..</v>
          </cell>
          <cell r="CN96" t="str">
            <v>..</v>
          </cell>
          <cell r="CO96" t="str">
            <v>..</v>
          </cell>
          <cell r="CP96" t="str">
            <v>..</v>
          </cell>
          <cell r="CQ96" t="str">
            <v>..</v>
          </cell>
          <cell r="CR96" t="str">
            <v>..</v>
          </cell>
          <cell r="CS96" t="str">
            <v>..</v>
          </cell>
          <cell r="CT96" t="str">
            <v>..</v>
          </cell>
        </row>
        <row r="97">
          <cell r="A97" t="str">
            <v>E09000020</v>
          </cell>
          <cell r="B97" t="str">
            <v>Kensington and Chelsea</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t="str">
            <v>..</v>
          </cell>
          <cell r="BY97" t="str">
            <v>..</v>
          </cell>
          <cell r="BZ97" t="str">
            <v>..</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t="str">
            <v>..</v>
          </cell>
          <cell r="CN97" t="str">
            <v>..</v>
          </cell>
          <cell r="CO97" t="str">
            <v>..</v>
          </cell>
          <cell r="CP97" t="str">
            <v>..</v>
          </cell>
          <cell r="CQ97" t="str">
            <v>..</v>
          </cell>
          <cell r="CR97" t="str">
            <v>..</v>
          </cell>
          <cell r="CS97" t="str">
            <v>..</v>
          </cell>
          <cell r="CT97" t="str">
            <v>..</v>
          </cell>
        </row>
        <row r="98">
          <cell r="A98" t="str">
            <v>E09000022</v>
          </cell>
          <cell r="B98" t="str">
            <v>Lambeth</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t="str">
            <v>..</v>
          </cell>
          <cell r="BY98" t="str">
            <v>..</v>
          </cell>
          <cell r="BZ98" t="str">
            <v>..</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t="str">
            <v>..</v>
          </cell>
          <cell r="CN98" t="str">
            <v>..</v>
          </cell>
          <cell r="CO98" t="str">
            <v>..</v>
          </cell>
          <cell r="CP98" t="str">
            <v>..</v>
          </cell>
          <cell r="CQ98" t="str">
            <v>..</v>
          </cell>
          <cell r="CR98" t="str">
            <v>..</v>
          </cell>
          <cell r="CS98" t="str">
            <v>..</v>
          </cell>
          <cell r="CT98" t="str">
            <v>..</v>
          </cell>
        </row>
        <row r="99">
          <cell r="A99" t="str">
            <v>E09000023</v>
          </cell>
          <cell r="B99" t="str">
            <v>Lewisham</v>
          </cell>
          <cell r="C99" t="str">
            <v>..</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t="str">
            <v>..</v>
          </cell>
          <cell r="CQ99" t="str">
            <v>..</v>
          </cell>
          <cell r="CR99" t="str">
            <v>..</v>
          </cell>
          <cell r="CS99" t="str">
            <v>..</v>
          </cell>
          <cell r="CT99" t="str">
            <v>..</v>
          </cell>
        </row>
        <row r="100">
          <cell r="A100" t="str">
            <v>E09000025</v>
          </cell>
          <cell r="B100" t="str">
            <v>Newham</v>
          </cell>
          <cell r="C100" t="str">
            <v>..</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t="str">
            <v>..</v>
          </cell>
          <cell r="CN100" t="str">
            <v>..</v>
          </cell>
          <cell r="CO100" t="str">
            <v>..</v>
          </cell>
          <cell r="CP100" t="str">
            <v>..</v>
          </cell>
          <cell r="CQ100" t="str">
            <v>..</v>
          </cell>
          <cell r="CR100" t="str">
            <v>..</v>
          </cell>
          <cell r="CS100" t="str">
            <v>..</v>
          </cell>
          <cell r="CT100" t="str">
            <v>..</v>
          </cell>
        </row>
        <row r="101">
          <cell r="A101" t="str">
            <v>E09000028</v>
          </cell>
          <cell r="B101" t="str">
            <v>Southwark</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t="str">
            <v>..</v>
          </cell>
          <cell r="BY101" t="str">
            <v>..</v>
          </cell>
          <cell r="BZ101" t="str">
            <v>..</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t="str">
            <v>..</v>
          </cell>
          <cell r="CN101" t="str">
            <v>..</v>
          </cell>
          <cell r="CO101" t="str">
            <v>..</v>
          </cell>
          <cell r="CP101" t="str">
            <v>..</v>
          </cell>
          <cell r="CQ101" t="str">
            <v>..</v>
          </cell>
          <cell r="CR101" t="str">
            <v>..</v>
          </cell>
          <cell r="CS101" t="str">
            <v>..</v>
          </cell>
          <cell r="CT101" t="str">
            <v>..</v>
          </cell>
        </row>
        <row r="102">
          <cell r="A102" t="str">
            <v>E09000030</v>
          </cell>
          <cell r="B102" t="str">
            <v>Tower Hamlets</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t="str">
            <v>..</v>
          </cell>
          <cell r="BY102" t="str">
            <v>..</v>
          </cell>
          <cell r="BZ102" t="str">
            <v>..</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t="str">
            <v>..</v>
          </cell>
          <cell r="CN102" t="str">
            <v>..</v>
          </cell>
          <cell r="CO102" t="str">
            <v>..</v>
          </cell>
          <cell r="CP102" t="str">
            <v>..</v>
          </cell>
          <cell r="CQ102" t="str">
            <v>..</v>
          </cell>
          <cell r="CR102" t="str">
            <v>..</v>
          </cell>
          <cell r="CS102" t="str">
            <v>..</v>
          </cell>
          <cell r="CT102" t="str">
            <v>..</v>
          </cell>
        </row>
        <row r="103">
          <cell r="A103" t="str">
            <v>E09000032</v>
          </cell>
          <cell r="B103" t="str">
            <v>Wandsworth</v>
          </cell>
          <cell r="C103" t="str">
            <v>..</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t="str">
            <v>..</v>
          </cell>
          <cell r="CN103" t="str">
            <v>..</v>
          </cell>
          <cell r="CO103" t="str">
            <v>..</v>
          </cell>
          <cell r="CP103" t="str">
            <v>..</v>
          </cell>
          <cell r="CQ103" t="str">
            <v>..</v>
          </cell>
          <cell r="CR103" t="str">
            <v>..</v>
          </cell>
          <cell r="CS103" t="str">
            <v>..</v>
          </cell>
          <cell r="CT103" t="str">
            <v>..</v>
          </cell>
        </row>
        <row r="104">
          <cell r="A104" t="str">
            <v>E09000033</v>
          </cell>
          <cell r="B104" t="str">
            <v>Westminster</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t="str">
            <v>..</v>
          </cell>
          <cell r="CN104" t="str">
            <v>..</v>
          </cell>
          <cell r="CO104" t="str">
            <v>..</v>
          </cell>
          <cell r="CP104" t="str">
            <v>..</v>
          </cell>
          <cell r="CQ104" t="str">
            <v>..</v>
          </cell>
          <cell r="CR104" t="str">
            <v>..</v>
          </cell>
          <cell r="CS104" t="str">
            <v>..</v>
          </cell>
          <cell r="CT104" t="str">
            <v>..</v>
          </cell>
        </row>
        <row r="105">
          <cell r="A105" t="str">
            <v>E09000002</v>
          </cell>
          <cell r="B105" t="str">
            <v>Barking and Dagenham</v>
          </cell>
          <cell r="C105" t="str">
            <v>..</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t="str">
            <v>..</v>
          </cell>
          <cell r="BY105" t="str">
            <v>..</v>
          </cell>
          <cell r="BZ105" t="str">
            <v>..</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t="str">
            <v>..</v>
          </cell>
          <cell r="CN105" t="str">
            <v>..</v>
          </cell>
          <cell r="CO105" t="str">
            <v>..</v>
          </cell>
          <cell r="CP105" t="str">
            <v>..</v>
          </cell>
          <cell r="CQ105" t="str">
            <v>..</v>
          </cell>
          <cell r="CR105" t="str">
            <v>..</v>
          </cell>
          <cell r="CS105" t="str">
            <v>..</v>
          </cell>
          <cell r="CT105" t="str">
            <v>..</v>
          </cell>
        </row>
        <row r="106">
          <cell r="A106" t="str">
            <v>E09000003</v>
          </cell>
          <cell r="B106" t="str">
            <v>Barnet</v>
          </cell>
          <cell r="C106" t="str">
            <v>..</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t="str">
            <v>..</v>
          </cell>
          <cell r="BY106" t="str">
            <v>..</v>
          </cell>
          <cell r="BZ106" t="str">
            <v>..</v>
          </cell>
          <cell r="CA106" t="str">
            <v>..</v>
          </cell>
          <cell r="CB106" t="str">
            <v>..</v>
          </cell>
          <cell r="CC106" t="str">
            <v>..</v>
          </cell>
          <cell r="CD106" t="str">
            <v>..</v>
          </cell>
          <cell r="CE106" t="str">
            <v>..</v>
          </cell>
          <cell r="CF106" t="str">
            <v>..</v>
          </cell>
          <cell r="CG106" t="str">
            <v>..</v>
          </cell>
          <cell r="CH106" t="str">
            <v>..</v>
          </cell>
          <cell r="CI106" t="str">
            <v>..</v>
          </cell>
          <cell r="CJ106" t="str">
            <v>..</v>
          </cell>
          <cell r="CK106" t="str">
            <v>..</v>
          </cell>
          <cell r="CL106" t="str">
            <v>..</v>
          </cell>
          <cell r="CM106" t="str">
            <v>..</v>
          </cell>
          <cell r="CN106" t="str">
            <v>..</v>
          </cell>
          <cell r="CO106" t="str">
            <v>..</v>
          </cell>
          <cell r="CP106" t="str">
            <v>..</v>
          </cell>
          <cell r="CQ106" t="str">
            <v>..</v>
          </cell>
          <cell r="CR106" t="str">
            <v>..</v>
          </cell>
          <cell r="CS106" t="str">
            <v>..</v>
          </cell>
          <cell r="CT106" t="str">
            <v>..</v>
          </cell>
        </row>
        <row r="107">
          <cell r="A107" t="str">
            <v>E09000004</v>
          </cell>
          <cell r="B107" t="str">
            <v>Bexley</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row>
        <row r="108">
          <cell r="A108" t="str">
            <v>E09000005</v>
          </cell>
          <cell r="B108" t="str">
            <v>Brent</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t="str">
            <v>..</v>
          </cell>
          <cell r="BY108" t="str">
            <v>..</v>
          </cell>
          <cell r="BZ108" t="str">
            <v>..</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t="str">
            <v>..</v>
          </cell>
          <cell r="CN108" t="str">
            <v>..</v>
          </cell>
          <cell r="CO108" t="str">
            <v>..</v>
          </cell>
          <cell r="CP108" t="str">
            <v>..</v>
          </cell>
          <cell r="CQ108" t="str">
            <v>..</v>
          </cell>
          <cell r="CR108" t="str">
            <v>..</v>
          </cell>
          <cell r="CS108" t="str">
            <v>..</v>
          </cell>
          <cell r="CT108" t="str">
            <v>..</v>
          </cell>
        </row>
        <row r="109">
          <cell r="A109" t="str">
            <v>E09000006</v>
          </cell>
          <cell r="B109" t="str">
            <v>Bromley</v>
          </cell>
          <cell r="C109" t="str">
            <v>..</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cell r="AV109" t="str">
            <v>..</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row>
        <row r="110">
          <cell r="A110" t="str">
            <v>E09000008</v>
          </cell>
          <cell r="B110" t="str">
            <v>Croydon</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t="str">
            <v>..</v>
          </cell>
        </row>
        <row r="111">
          <cell r="A111" t="str">
            <v>E09000009</v>
          </cell>
          <cell r="B111" t="str">
            <v>Ealing</v>
          </cell>
          <cell r="C111" t="str">
            <v>..</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cell r="AV111" t="str">
            <v>..</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t="str">
            <v>..</v>
          </cell>
          <cell r="BY111" t="str">
            <v>..</v>
          </cell>
          <cell r="BZ111" t="str">
            <v>..</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row>
        <row r="112">
          <cell r="A112" t="str">
            <v>E09000010</v>
          </cell>
          <cell r="B112" t="str">
            <v>Enfield</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t="str">
            <v>..</v>
          </cell>
          <cell r="BY112" t="str">
            <v>..</v>
          </cell>
          <cell r="BZ112" t="str">
            <v>..</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t="str">
            <v>..</v>
          </cell>
          <cell r="CN112" t="str">
            <v>..</v>
          </cell>
          <cell r="CO112" t="str">
            <v>..</v>
          </cell>
          <cell r="CP112" t="str">
            <v>..</v>
          </cell>
          <cell r="CQ112" t="str">
            <v>..</v>
          </cell>
          <cell r="CR112" t="str">
            <v>..</v>
          </cell>
          <cell r="CS112" t="str">
            <v>..</v>
          </cell>
          <cell r="CT112" t="str">
            <v>..</v>
          </cell>
        </row>
        <row r="113">
          <cell r="A113" t="str">
            <v>E09000011</v>
          </cell>
          <cell r="B113" t="str">
            <v>Greenwich</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t="str">
            <v>..</v>
          </cell>
          <cell r="BY113" t="str">
            <v>..</v>
          </cell>
          <cell r="BZ113" t="str">
            <v>..</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t="str">
            <v>..</v>
          </cell>
          <cell r="CN113" t="str">
            <v>..</v>
          </cell>
          <cell r="CO113" t="str">
            <v>..</v>
          </cell>
          <cell r="CP113" t="str">
            <v>..</v>
          </cell>
          <cell r="CQ113" t="str">
            <v>..</v>
          </cell>
          <cell r="CR113" t="str">
            <v>..</v>
          </cell>
          <cell r="CS113" t="str">
            <v>..</v>
          </cell>
          <cell r="CT113" t="str">
            <v>..</v>
          </cell>
        </row>
        <row r="114">
          <cell r="A114" t="str">
            <v>E09000015</v>
          </cell>
          <cell r="B114" t="str">
            <v>Harrow</v>
          </cell>
          <cell r="C114" t="str">
            <v>..</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t="str">
            <v>..</v>
          </cell>
          <cell r="CN114" t="str">
            <v>..</v>
          </cell>
          <cell r="CO114" t="str">
            <v>..</v>
          </cell>
          <cell r="CP114" t="str">
            <v>..</v>
          </cell>
          <cell r="CQ114" t="str">
            <v>..</v>
          </cell>
          <cell r="CR114" t="str">
            <v>..</v>
          </cell>
          <cell r="CS114" t="str">
            <v>..</v>
          </cell>
          <cell r="CT114" t="str">
            <v>..</v>
          </cell>
        </row>
        <row r="115">
          <cell r="A115" t="str">
            <v>E09000016</v>
          </cell>
          <cell r="B115" t="str">
            <v>Havering</v>
          </cell>
          <cell r="C115" t="str">
            <v>..</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t="str">
            <v>..</v>
          </cell>
          <cell r="CN115" t="str">
            <v>..</v>
          </cell>
          <cell r="CO115" t="str">
            <v>..</v>
          </cell>
          <cell r="CP115" t="str">
            <v>..</v>
          </cell>
          <cell r="CQ115" t="str">
            <v>..</v>
          </cell>
          <cell r="CR115" t="str">
            <v>..</v>
          </cell>
          <cell r="CS115" t="str">
            <v>..</v>
          </cell>
          <cell r="CT115" t="str">
            <v>..</v>
          </cell>
        </row>
        <row r="116">
          <cell r="A116" t="str">
            <v>E09000017</v>
          </cell>
          <cell r="B116" t="str">
            <v>Hillingdon</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cell r="AV116" t="str">
            <v>..</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M116" t="str">
            <v>..</v>
          </cell>
          <cell r="CN116" t="str">
            <v>..</v>
          </cell>
          <cell r="CO116" t="str">
            <v>..</v>
          </cell>
          <cell r="CP116" t="str">
            <v>..</v>
          </cell>
          <cell r="CQ116" t="str">
            <v>..</v>
          </cell>
          <cell r="CR116" t="str">
            <v>..</v>
          </cell>
          <cell r="CS116" t="str">
            <v>..</v>
          </cell>
          <cell r="CT116" t="str">
            <v>..</v>
          </cell>
        </row>
        <row r="117">
          <cell r="A117" t="str">
            <v>E09000018</v>
          </cell>
          <cell r="B117" t="str">
            <v>Hounslow</v>
          </cell>
          <cell r="C117" t="str">
            <v>..</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row>
        <row r="118">
          <cell r="A118" t="str">
            <v>E09000021</v>
          </cell>
          <cell r="B118" t="str">
            <v>Kingston upon Thames</v>
          </cell>
          <cell r="C118" t="str">
            <v>..</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t="str">
            <v>..</v>
          </cell>
          <cell r="BY118" t="str">
            <v>..</v>
          </cell>
          <cell r="BZ118" t="str">
            <v>..</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t="str">
            <v>..</v>
          </cell>
          <cell r="CN118" t="str">
            <v>..</v>
          </cell>
          <cell r="CO118" t="str">
            <v>..</v>
          </cell>
          <cell r="CP118" t="str">
            <v>..</v>
          </cell>
          <cell r="CQ118" t="str">
            <v>..</v>
          </cell>
          <cell r="CR118" t="str">
            <v>..</v>
          </cell>
          <cell r="CS118" t="str">
            <v>..</v>
          </cell>
          <cell r="CT118" t="str">
            <v>..</v>
          </cell>
        </row>
        <row r="119">
          <cell r="A119" t="str">
            <v>E09000024</v>
          </cell>
          <cell r="B119" t="str">
            <v>Merton</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t="str">
            <v>..</v>
          </cell>
          <cell r="BY119" t="str">
            <v>..</v>
          </cell>
          <cell r="BZ119" t="str">
            <v>..</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t="str">
            <v>..</v>
          </cell>
          <cell r="CN119" t="str">
            <v>..</v>
          </cell>
          <cell r="CO119" t="str">
            <v>..</v>
          </cell>
          <cell r="CP119" t="str">
            <v>..</v>
          </cell>
          <cell r="CQ119" t="str">
            <v>..</v>
          </cell>
          <cell r="CR119" t="str">
            <v>..</v>
          </cell>
          <cell r="CS119" t="str">
            <v>..</v>
          </cell>
          <cell r="CT119" t="str">
            <v>..</v>
          </cell>
        </row>
        <row r="120">
          <cell r="A120" t="str">
            <v>E09000026</v>
          </cell>
          <cell r="B120" t="str">
            <v>Redbridge</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t="str">
            <v>..</v>
          </cell>
          <cell r="BY120" t="str">
            <v>..</v>
          </cell>
          <cell r="BZ120" t="str">
            <v>..</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t="str">
            <v>..</v>
          </cell>
          <cell r="CN120" t="str">
            <v>..</v>
          </cell>
          <cell r="CO120" t="str">
            <v>..</v>
          </cell>
          <cell r="CP120" t="str">
            <v>..</v>
          </cell>
          <cell r="CQ120" t="str">
            <v>..</v>
          </cell>
          <cell r="CR120" t="str">
            <v>..</v>
          </cell>
          <cell r="CS120" t="str">
            <v>..</v>
          </cell>
          <cell r="CT120" t="str">
            <v>..</v>
          </cell>
        </row>
        <row r="121">
          <cell r="A121" t="str">
            <v>E09000027</v>
          </cell>
          <cell r="B121" t="str">
            <v>Richmond upon Thames</v>
          </cell>
          <cell r="C121" t="str">
            <v>..</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t="str">
            <v>..</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t="str">
            <v>..</v>
          </cell>
          <cell r="BY121" t="str">
            <v>..</v>
          </cell>
          <cell r="BZ121" t="str">
            <v>..</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t="str">
            <v>..</v>
          </cell>
          <cell r="CN121" t="str">
            <v>..</v>
          </cell>
          <cell r="CO121" t="str">
            <v>..</v>
          </cell>
          <cell r="CP121" t="str">
            <v>..</v>
          </cell>
          <cell r="CQ121" t="str">
            <v>..</v>
          </cell>
          <cell r="CR121" t="str">
            <v>..</v>
          </cell>
          <cell r="CS121" t="str">
            <v>..</v>
          </cell>
          <cell r="CT121" t="str">
            <v>..</v>
          </cell>
        </row>
        <row r="122">
          <cell r="A122" t="str">
            <v>E09000029</v>
          </cell>
          <cell r="B122" t="str">
            <v>Sutton</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G122" t="str">
            <v>..</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t="str">
            <v>..</v>
          </cell>
          <cell r="BY122" t="str">
            <v>..</v>
          </cell>
          <cell r="BZ122" t="str">
            <v>..</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t="str">
            <v>..</v>
          </cell>
          <cell r="CN122" t="str">
            <v>..</v>
          </cell>
          <cell r="CO122" t="str">
            <v>..</v>
          </cell>
          <cell r="CP122" t="str">
            <v>..</v>
          </cell>
          <cell r="CQ122" t="str">
            <v>..</v>
          </cell>
          <cell r="CR122" t="str">
            <v>..</v>
          </cell>
          <cell r="CS122" t="str">
            <v>..</v>
          </cell>
          <cell r="CT122" t="str">
            <v>..</v>
          </cell>
        </row>
        <row r="123">
          <cell r="A123" t="str">
            <v>E09000031</v>
          </cell>
          <cell r="B123" t="str">
            <v>Waltham Forest</v>
          </cell>
          <cell r="C123" t="str">
            <v>..</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t="str">
            <v>..</v>
          </cell>
          <cell r="BY123" t="str">
            <v>..</v>
          </cell>
          <cell r="BZ123" t="str">
            <v>..</v>
          </cell>
          <cell r="CA123" t="str">
            <v>..</v>
          </cell>
          <cell r="CB123" t="str">
            <v>..</v>
          </cell>
          <cell r="CC123" t="str">
            <v>..</v>
          </cell>
          <cell r="CD123" t="str">
            <v>..</v>
          </cell>
          <cell r="CE123" t="str">
            <v>..</v>
          </cell>
          <cell r="CF123" t="str">
            <v>..</v>
          </cell>
          <cell r="CG123" t="str">
            <v>..</v>
          </cell>
          <cell r="CH123" t="str">
            <v>..</v>
          </cell>
          <cell r="CI123" t="str">
            <v>..</v>
          </cell>
          <cell r="CJ123" t="str">
            <v>..</v>
          </cell>
          <cell r="CK123" t="str">
            <v>..</v>
          </cell>
          <cell r="CL123" t="str">
            <v>..</v>
          </cell>
          <cell r="CM123" t="str">
            <v>..</v>
          </cell>
          <cell r="CN123" t="str">
            <v>..</v>
          </cell>
          <cell r="CO123" t="str">
            <v>..</v>
          </cell>
          <cell r="CP123" t="str">
            <v>..</v>
          </cell>
          <cell r="CQ123" t="str">
            <v>..</v>
          </cell>
          <cell r="CR123" t="str">
            <v>..</v>
          </cell>
          <cell r="CS123" t="str">
            <v>..</v>
          </cell>
          <cell r="CT123" t="str">
            <v>..</v>
          </cell>
        </row>
        <row r="124">
          <cell r="A124" t="str">
            <v>E06000036</v>
          </cell>
          <cell r="B124" t="str">
            <v>Bracknell Forest</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row>
        <row r="125">
          <cell r="A125" t="str">
            <v>E06000043</v>
          </cell>
          <cell r="B125" t="str">
            <v>Brighton and Hove</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t="str">
            <v>..</v>
          </cell>
          <cell r="BY125" t="str">
            <v>..</v>
          </cell>
          <cell r="BZ125" t="str">
            <v>..</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t="str">
            <v>..</v>
          </cell>
          <cell r="CN125" t="str">
            <v>..</v>
          </cell>
          <cell r="CO125" t="str">
            <v>..</v>
          </cell>
          <cell r="CP125" t="str">
            <v>..</v>
          </cell>
          <cell r="CQ125" t="str">
            <v>..</v>
          </cell>
          <cell r="CR125" t="str">
            <v>..</v>
          </cell>
          <cell r="CS125" t="str">
            <v>..</v>
          </cell>
          <cell r="CT125" t="str">
            <v>..</v>
          </cell>
        </row>
        <row r="126">
          <cell r="A126" t="str">
            <v>E10000002</v>
          </cell>
          <cell r="B126" t="str">
            <v>Buckinghamshire</v>
          </cell>
          <cell r="C126" t="str">
            <v>..</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t="str">
            <v>..</v>
          </cell>
          <cell r="BY126" t="str">
            <v>..</v>
          </cell>
          <cell r="BZ126" t="str">
            <v>..</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t="str">
            <v>..</v>
          </cell>
          <cell r="CN126" t="str">
            <v>..</v>
          </cell>
          <cell r="CO126" t="str">
            <v>..</v>
          </cell>
          <cell r="CP126" t="str">
            <v>..</v>
          </cell>
          <cell r="CQ126" t="str">
            <v>..</v>
          </cell>
          <cell r="CR126" t="str">
            <v>..</v>
          </cell>
          <cell r="CS126" t="str">
            <v>..</v>
          </cell>
          <cell r="CT126" t="str">
            <v>..</v>
          </cell>
        </row>
        <row r="127">
          <cell r="A127" t="str">
            <v>E10000011</v>
          </cell>
          <cell r="B127" t="str">
            <v>East Sussex</v>
          </cell>
          <cell r="C127" t="str">
            <v>..</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t="str">
            <v>..</v>
          </cell>
          <cell r="BY127" t="str">
            <v>..</v>
          </cell>
          <cell r="BZ127" t="str">
            <v>..</v>
          </cell>
          <cell r="CA127" t="str">
            <v>..</v>
          </cell>
          <cell r="CB127" t="str">
            <v>..</v>
          </cell>
          <cell r="CC127" t="str">
            <v>..</v>
          </cell>
          <cell r="CD127" t="str">
            <v>..</v>
          </cell>
          <cell r="CE127" t="str">
            <v>..</v>
          </cell>
          <cell r="CF127" t="str">
            <v>..</v>
          </cell>
          <cell r="CG127" t="str">
            <v>..</v>
          </cell>
          <cell r="CH127" t="str">
            <v>..</v>
          </cell>
          <cell r="CI127" t="str">
            <v>..</v>
          </cell>
          <cell r="CJ127" t="str">
            <v>..</v>
          </cell>
          <cell r="CK127" t="str">
            <v>..</v>
          </cell>
          <cell r="CL127" t="str">
            <v>..</v>
          </cell>
          <cell r="CM127" t="str">
            <v>..</v>
          </cell>
          <cell r="CN127" t="str">
            <v>..</v>
          </cell>
          <cell r="CO127" t="str">
            <v>..</v>
          </cell>
          <cell r="CP127" t="str">
            <v>..</v>
          </cell>
          <cell r="CQ127" t="str">
            <v>..</v>
          </cell>
          <cell r="CR127" t="str">
            <v>..</v>
          </cell>
          <cell r="CS127" t="str">
            <v>..</v>
          </cell>
          <cell r="CT127" t="str">
            <v>..</v>
          </cell>
        </row>
        <row r="128">
          <cell r="A128" t="str">
            <v>E10000014</v>
          </cell>
          <cell r="B128" t="str">
            <v>Hampshire</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t="str">
            <v>..</v>
          </cell>
          <cell r="BY128" t="str">
            <v>..</v>
          </cell>
          <cell r="BZ128" t="str">
            <v>..</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t="str">
            <v>..</v>
          </cell>
          <cell r="CN128" t="str">
            <v>..</v>
          </cell>
          <cell r="CO128" t="str">
            <v>..</v>
          </cell>
          <cell r="CP128" t="str">
            <v>..</v>
          </cell>
          <cell r="CQ128" t="str">
            <v>..</v>
          </cell>
          <cell r="CR128" t="str">
            <v>..</v>
          </cell>
          <cell r="CS128" t="str">
            <v>..</v>
          </cell>
          <cell r="CT128" t="str">
            <v>..</v>
          </cell>
        </row>
        <row r="129">
          <cell r="A129" t="str">
            <v>E06000046</v>
          </cell>
          <cell r="B129" t="str">
            <v>Isle of Wight</v>
          </cell>
          <cell r="C129" t="str">
            <v>..</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t="str">
            <v>..</v>
          </cell>
          <cell r="BY129" t="str">
            <v>..</v>
          </cell>
          <cell r="BZ129" t="str">
            <v>..</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t="str">
            <v>..</v>
          </cell>
          <cell r="CN129" t="str">
            <v>..</v>
          </cell>
          <cell r="CO129" t="str">
            <v>..</v>
          </cell>
          <cell r="CP129" t="str">
            <v>..</v>
          </cell>
          <cell r="CQ129" t="str">
            <v>..</v>
          </cell>
          <cell r="CR129" t="str">
            <v>..</v>
          </cell>
          <cell r="CS129" t="str">
            <v>..</v>
          </cell>
          <cell r="CT129" t="str">
            <v>..</v>
          </cell>
        </row>
        <row r="130">
          <cell r="A130" t="str">
            <v>E10000016</v>
          </cell>
          <cell r="B130" t="str">
            <v>Kent</v>
          </cell>
          <cell r="C130" t="str">
            <v>..</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t="str">
            <v>..</v>
          </cell>
          <cell r="BY130" t="str">
            <v>..</v>
          </cell>
          <cell r="BZ130" t="str">
            <v>..</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t="str">
            <v>..</v>
          </cell>
          <cell r="CN130" t="str">
            <v>..</v>
          </cell>
          <cell r="CO130" t="str">
            <v>..</v>
          </cell>
          <cell r="CP130" t="str">
            <v>..</v>
          </cell>
          <cell r="CQ130" t="str">
            <v>..</v>
          </cell>
          <cell r="CR130" t="str">
            <v>..</v>
          </cell>
          <cell r="CS130" t="str">
            <v>..</v>
          </cell>
          <cell r="CT130" t="str">
            <v>..</v>
          </cell>
        </row>
        <row r="131">
          <cell r="A131" t="str">
            <v>E06000035</v>
          </cell>
          <cell r="B131" t="str">
            <v>Medway</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t="str">
            <v>..</v>
          </cell>
          <cell r="BY131" t="str">
            <v>..</v>
          </cell>
          <cell r="BZ131" t="str">
            <v>..</v>
          </cell>
          <cell r="CA131" t="str">
            <v>..</v>
          </cell>
          <cell r="CB131" t="str">
            <v>..</v>
          </cell>
          <cell r="CC131" t="str">
            <v>..</v>
          </cell>
          <cell r="CD131" t="str">
            <v>..</v>
          </cell>
          <cell r="CE131" t="str">
            <v>..</v>
          </cell>
          <cell r="CF131" t="str">
            <v>..</v>
          </cell>
          <cell r="CG131" t="str">
            <v>..</v>
          </cell>
          <cell r="CH131" t="str">
            <v>..</v>
          </cell>
          <cell r="CI131" t="str">
            <v>..</v>
          </cell>
          <cell r="CJ131" t="str">
            <v>..</v>
          </cell>
          <cell r="CK131" t="str">
            <v>..</v>
          </cell>
          <cell r="CL131" t="str">
            <v>..</v>
          </cell>
          <cell r="CM131" t="str">
            <v>..</v>
          </cell>
          <cell r="CN131" t="str">
            <v>..</v>
          </cell>
          <cell r="CO131" t="str">
            <v>..</v>
          </cell>
          <cell r="CP131" t="str">
            <v>..</v>
          </cell>
          <cell r="CQ131" t="str">
            <v>..</v>
          </cell>
          <cell r="CR131" t="str">
            <v>..</v>
          </cell>
          <cell r="CS131" t="str">
            <v>..</v>
          </cell>
          <cell r="CT131" t="str">
            <v>..</v>
          </cell>
        </row>
        <row r="132">
          <cell r="A132" t="str">
            <v>E06000042</v>
          </cell>
          <cell r="B132" t="str">
            <v>Milton Keynes</v>
          </cell>
          <cell r="C132" t="str">
            <v>..</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t="str">
            <v>..</v>
          </cell>
          <cell r="BY132" t="str">
            <v>..</v>
          </cell>
          <cell r="BZ132" t="str">
            <v>..</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t="str">
            <v>..</v>
          </cell>
          <cell r="CN132" t="str">
            <v>..</v>
          </cell>
          <cell r="CO132" t="str">
            <v>..</v>
          </cell>
          <cell r="CP132" t="str">
            <v>..</v>
          </cell>
          <cell r="CQ132" t="str">
            <v>..</v>
          </cell>
          <cell r="CR132" t="str">
            <v>..</v>
          </cell>
          <cell r="CS132" t="str">
            <v>..</v>
          </cell>
          <cell r="CT132" t="str">
            <v>..</v>
          </cell>
        </row>
        <row r="133">
          <cell r="A133" t="str">
            <v>E10000025</v>
          </cell>
          <cell r="B133" t="str">
            <v>Oxfordshire</v>
          </cell>
          <cell r="C133" t="str">
            <v>..</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t="str">
            <v>..</v>
          </cell>
          <cell r="BY133" t="str">
            <v>..</v>
          </cell>
          <cell r="BZ133" t="str">
            <v>..</v>
          </cell>
          <cell r="CA133" t="str">
            <v>..</v>
          </cell>
          <cell r="CB133" t="str">
            <v>..</v>
          </cell>
          <cell r="CC133" t="str">
            <v>..</v>
          </cell>
          <cell r="CD133" t="str">
            <v>..</v>
          </cell>
          <cell r="CE133" t="str">
            <v>..</v>
          </cell>
          <cell r="CF133" t="str">
            <v>..</v>
          </cell>
          <cell r="CG133" t="str">
            <v>..</v>
          </cell>
          <cell r="CH133" t="str">
            <v>..</v>
          </cell>
          <cell r="CI133" t="str">
            <v>..</v>
          </cell>
          <cell r="CJ133" t="str">
            <v>..</v>
          </cell>
          <cell r="CK133" t="str">
            <v>..</v>
          </cell>
          <cell r="CL133" t="str">
            <v>..</v>
          </cell>
          <cell r="CM133" t="str">
            <v>..</v>
          </cell>
          <cell r="CN133" t="str">
            <v>..</v>
          </cell>
          <cell r="CO133" t="str">
            <v>..</v>
          </cell>
          <cell r="CP133" t="str">
            <v>..</v>
          </cell>
          <cell r="CQ133" t="str">
            <v>..</v>
          </cell>
          <cell r="CR133" t="str">
            <v>..</v>
          </cell>
          <cell r="CS133" t="str">
            <v>..</v>
          </cell>
          <cell r="CT133" t="str">
            <v>..</v>
          </cell>
        </row>
        <row r="134">
          <cell r="A134" t="str">
            <v>E06000044</v>
          </cell>
          <cell r="B134" t="str">
            <v>Portsmouth</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t="str">
            <v>..</v>
          </cell>
          <cell r="BY134" t="str">
            <v>..</v>
          </cell>
          <cell r="BZ134" t="str">
            <v>..</v>
          </cell>
          <cell r="CA134" t="str">
            <v>..</v>
          </cell>
          <cell r="CB134" t="str">
            <v>..</v>
          </cell>
          <cell r="CC134" t="str">
            <v>..</v>
          </cell>
          <cell r="CD134" t="str">
            <v>..</v>
          </cell>
          <cell r="CE134" t="str">
            <v>..</v>
          </cell>
          <cell r="CF134" t="str">
            <v>..</v>
          </cell>
          <cell r="CG134" t="str">
            <v>..</v>
          </cell>
          <cell r="CH134" t="str">
            <v>..</v>
          </cell>
          <cell r="CI134" t="str">
            <v>..</v>
          </cell>
          <cell r="CJ134" t="str">
            <v>..</v>
          </cell>
          <cell r="CK134" t="str">
            <v>..</v>
          </cell>
          <cell r="CL134" t="str">
            <v>..</v>
          </cell>
          <cell r="CM134" t="str">
            <v>..</v>
          </cell>
          <cell r="CN134" t="str">
            <v>..</v>
          </cell>
          <cell r="CO134" t="str">
            <v>..</v>
          </cell>
          <cell r="CP134" t="str">
            <v>..</v>
          </cell>
          <cell r="CQ134" t="str">
            <v>..</v>
          </cell>
          <cell r="CR134" t="str">
            <v>..</v>
          </cell>
          <cell r="CS134" t="str">
            <v>..</v>
          </cell>
          <cell r="CT134" t="str">
            <v>..</v>
          </cell>
        </row>
        <row r="135">
          <cell r="A135" t="str">
            <v>E06000038</v>
          </cell>
          <cell r="B135" t="str">
            <v>Reading</v>
          </cell>
          <cell r="C135" t="str">
            <v>..</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t="str">
            <v>..</v>
          </cell>
          <cell r="BY135" t="str">
            <v>..</v>
          </cell>
          <cell r="BZ135" t="str">
            <v>..</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t="str">
            <v>..</v>
          </cell>
          <cell r="CN135" t="str">
            <v>..</v>
          </cell>
          <cell r="CO135" t="str">
            <v>..</v>
          </cell>
          <cell r="CP135" t="str">
            <v>..</v>
          </cell>
          <cell r="CQ135" t="str">
            <v>..</v>
          </cell>
          <cell r="CR135" t="str">
            <v>..</v>
          </cell>
          <cell r="CS135" t="str">
            <v>..</v>
          </cell>
          <cell r="CT135" t="str">
            <v>..</v>
          </cell>
        </row>
        <row r="136">
          <cell r="A136" t="str">
            <v>E06000039</v>
          </cell>
          <cell r="B136" t="str">
            <v>Slough</v>
          </cell>
          <cell r="C136" t="str">
            <v>..</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row>
        <row r="137">
          <cell r="A137" t="str">
            <v>E06000045</v>
          </cell>
          <cell r="B137" t="str">
            <v>Southampton</v>
          </cell>
          <cell r="C137" t="str">
            <v>..</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t="str">
            <v>..</v>
          </cell>
          <cell r="BY137" t="str">
            <v>..</v>
          </cell>
          <cell r="BZ137" t="str">
            <v>..</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t="str">
            <v>..</v>
          </cell>
          <cell r="CN137" t="str">
            <v>..</v>
          </cell>
          <cell r="CO137" t="str">
            <v>..</v>
          </cell>
          <cell r="CP137" t="str">
            <v>..</v>
          </cell>
          <cell r="CQ137" t="str">
            <v>..</v>
          </cell>
          <cell r="CR137" t="str">
            <v>..</v>
          </cell>
          <cell r="CS137" t="str">
            <v>..</v>
          </cell>
          <cell r="CT137" t="str">
            <v>..</v>
          </cell>
        </row>
        <row r="138">
          <cell r="A138" t="str">
            <v>E10000030</v>
          </cell>
          <cell r="B138" t="str">
            <v>Surrey</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cell r="AV138" t="str">
            <v>..</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row>
        <row r="139">
          <cell r="A139" t="str">
            <v>E06000037</v>
          </cell>
          <cell r="B139" t="str">
            <v>West Berkshire</v>
          </cell>
          <cell r="C139" t="str">
            <v>..</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t="str">
            <v>..</v>
          </cell>
          <cell r="BY139" t="str">
            <v>..</v>
          </cell>
          <cell r="BZ139" t="str">
            <v>..</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t="str">
            <v>..</v>
          </cell>
          <cell r="CN139" t="str">
            <v>..</v>
          </cell>
          <cell r="CO139" t="str">
            <v>..</v>
          </cell>
          <cell r="CP139" t="str">
            <v>..</v>
          </cell>
          <cell r="CQ139" t="str">
            <v>..</v>
          </cell>
          <cell r="CR139" t="str">
            <v>..</v>
          </cell>
          <cell r="CS139" t="str">
            <v>..</v>
          </cell>
          <cell r="CT139" t="str">
            <v>..</v>
          </cell>
        </row>
        <row r="140">
          <cell r="A140" t="str">
            <v>E10000032</v>
          </cell>
          <cell r="B140" t="str">
            <v>West Sussex</v>
          </cell>
          <cell r="C140" t="str">
            <v>..</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t="str">
            <v>..</v>
          </cell>
          <cell r="BY140" t="str">
            <v>..</v>
          </cell>
          <cell r="BZ140" t="str">
            <v>..</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t="str">
            <v>..</v>
          </cell>
          <cell r="CN140" t="str">
            <v>..</v>
          </cell>
          <cell r="CO140" t="str">
            <v>..</v>
          </cell>
          <cell r="CP140" t="str">
            <v>..</v>
          </cell>
          <cell r="CQ140" t="str">
            <v>..</v>
          </cell>
          <cell r="CR140" t="str">
            <v>..</v>
          </cell>
          <cell r="CS140" t="str">
            <v>..</v>
          </cell>
          <cell r="CT140" t="str">
            <v>..</v>
          </cell>
        </row>
        <row r="141">
          <cell r="A141" t="str">
            <v>E06000040</v>
          </cell>
          <cell r="B141" t="str">
            <v>Windsor and Maidenhead</v>
          </cell>
          <cell r="C141" t="str">
            <v>..</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t="str">
            <v>..</v>
          </cell>
          <cell r="BY141" t="str">
            <v>..</v>
          </cell>
          <cell r="BZ141" t="str">
            <v>..</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t="str">
            <v>..</v>
          </cell>
          <cell r="CN141" t="str">
            <v>..</v>
          </cell>
          <cell r="CO141" t="str">
            <v>..</v>
          </cell>
          <cell r="CP141" t="str">
            <v>..</v>
          </cell>
          <cell r="CQ141" t="str">
            <v>..</v>
          </cell>
          <cell r="CR141" t="str">
            <v>..</v>
          </cell>
          <cell r="CS141" t="str">
            <v>..</v>
          </cell>
          <cell r="CT141" t="str">
            <v>..</v>
          </cell>
        </row>
        <row r="142">
          <cell r="A142" t="str">
            <v>E06000041</v>
          </cell>
          <cell r="B142" t="str">
            <v>Wokingham</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t="str">
            <v>..</v>
          </cell>
          <cell r="BY142" t="str">
            <v>..</v>
          </cell>
          <cell r="BZ142" t="str">
            <v>..</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t="str">
            <v>..</v>
          </cell>
          <cell r="CN142" t="str">
            <v>..</v>
          </cell>
          <cell r="CO142" t="str">
            <v>..</v>
          </cell>
          <cell r="CP142" t="str">
            <v>..</v>
          </cell>
          <cell r="CQ142" t="str">
            <v>..</v>
          </cell>
          <cell r="CR142" t="str">
            <v>..</v>
          </cell>
          <cell r="CS142" t="str">
            <v>..</v>
          </cell>
          <cell r="CT142" t="str">
            <v>..</v>
          </cell>
        </row>
        <row r="143">
          <cell r="A143" t="str">
            <v>E06000022</v>
          </cell>
          <cell r="B143" t="str">
            <v>Bath and North East Somerset</v>
          </cell>
          <cell r="C143" t="str">
            <v>..</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t="str">
            <v>..</v>
          </cell>
          <cell r="BY143" t="str">
            <v>..</v>
          </cell>
          <cell r="BZ143" t="str">
            <v>..</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t="str">
            <v>..</v>
          </cell>
          <cell r="CN143" t="str">
            <v>..</v>
          </cell>
          <cell r="CO143" t="str">
            <v>..</v>
          </cell>
          <cell r="CP143" t="str">
            <v>..</v>
          </cell>
          <cell r="CQ143" t="str">
            <v>..</v>
          </cell>
          <cell r="CR143" t="str">
            <v>..</v>
          </cell>
          <cell r="CS143" t="str">
            <v>..</v>
          </cell>
          <cell r="CT143" t="str">
            <v>..</v>
          </cell>
        </row>
        <row r="144">
          <cell r="A144" t="str">
            <v>E06000028</v>
          </cell>
          <cell r="B144" t="str">
            <v>Bournemouth</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t="str">
            <v>..</v>
          </cell>
          <cell r="BY144" t="str">
            <v>..</v>
          </cell>
          <cell r="BZ144" t="str">
            <v>..</v>
          </cell>
          <cell r="CA144" t="str">
            <v>..</v>
          </cell>
          <cell r="CB144" t="str">
            <v>..</v>
          </cell>
          <cell r="CC144" t="str">
            <v>..</v>
          </cell>
          <cell r="CD144" t="str">
            <v>..</v>
          </cell>
          <cell r="CE144" t="str">
            <v>..</v>
          </cell>
          <cell r="CF144" t="str">
            <v>..</v>
          </cell>
          <cell r="CG144" t="str">
            <v>..</v>
          </cell>
          <cell r="CH144" t="str">
            <v>..</v>
          </cell>
          <cell r="CI144" t="str">
            <v>..</v>
          </cell>
          <cell r="CJ144" t="str">
            <v>..</v>
          </cell>
          <cell r="CK144" t="str">
            <v>..</v>
          </cell>
          <cell r="CL144" t="str">
            <v>..</v>
          </cell>
          <cell r="CM144" t="str">
            <v>..</v>
          </cell>
          <cell r="CN144" t="str">
            <v>..</v>
          </cell>
          <cell r="CO144" t="str">
            <v>..</v>
          </cell>
          <cell r="CP144" t="str">
            <v>..</v>
          </cell>
          <cell r="CQ144" t="str">
            <v>..</v>
          </cell>
          <cell r="CR144" t="str">
            <v>..</v>
          </cell>
          <cell r="CS144" t="str">
            <v>..</v>
          </cell>
          <cell r="CT144" t="str">
            <v>..</v>
          </cell>
        </row>
        <row r="145">
          <cell r="A145" t="str">
            <v>E06000023</v>
          </cell>
          <cell r="B145" t="str">
            <v>Bristol, City of</v>
          </cell>
          <cell r="C145" t="str">
            <v>..</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t="str">
            <v>..</v>
          </cell>
          <cell r="BY145" t="str">
            <v>..</v>
          </cell>
          <cell r="BZ145" t="str">
            <v>..</v>
          </cell>
          <cell r="CA145" t="str">
            <v>..</v>
          </cell>
          <cell r="CB145" t="str">
            <v>..</v>
          </cell>
          <cell r="CC145" t="str">
            <v>..</v>
          </cell>
          <cell r="CD145" t="str">
            <v>..</v>
          </cell>
          <cell r="CE145" t="str">
            <v>..</v>
          </cell>
          <cell r="CF145" t="str">
            <v>..</v>
          </cell>
          <cell r="CG145" t="str">
            <v>..</v>
          </cell>
          <cell r="CH145" t="str">
            <v>..</v>
          </cell>
          <cell r="CI145" t="str">
            <v>..</v>
          </cell>
          <cell r="CJ145" t="str">
            <v>..</v>
          </cell>
          <cell r="CK145" t="str">
            <v>..</v>
          </cell>
          <cell r="CL145" t="str">
            <v>..</v>
          </cell>
          <cell r="CM145" t="str">
            <v>..</v>
          </cell>
          <cell r="CN145" t="str">
            <v>..</v>
          </cell>
          <cell r="CO145" t="str">
            <v>..</v>
          </cell>
          <cell r="CP145" t="str">
            <v>..</v>
          </cell>
          <cell r="CQ145" t="str">
            <v>..</v>
          </cell>
          <cell r="CR145" t="str">
            <v>..</v>
          </cell>
          <cell r="CS145" t="str">
            <v>..</v>
          </cell>
          <cell r="CT145" t="str">
            <v>..</v>
          </cell>
        </row>
        <row r="146">
          <cell r="A146" t="str">
            <v>E06000052</v>
          </cell>
          <cell r="B146" t="str">
            <v>Cornwall</v>
          </cell>
          <cell r="C146" t="str">
            <v>..</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t="str">
            <v>..</v>
          </cell>
          <cell r="BY146" t="str">
            <v>..</v>
          </cell>
          <cell r="BZ146" t="str">
            <v>..</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t="str">
            <v>..</v>
          </cell>
          <cell r="CN146" t="str">
            <v>..</v>
          </cell>
          <cell r="CO146" t="str">
            <v>..</v>
          </cell>
          <cell r="CP146" t="str">
            <v>..</v>
          </cell>
          <cell r="CQ146" t="str">
            <v>..</v>
          </cell>
          <cell r="CR146" t="str">
            <v>..</v>
          </cell>
          <cell r="CS146" t="str">
            <v>..</v>
          </cell>
          <cell r="CT146" t="str">
            <v>..</v>
          </cell>
        </row>
        <row r="147">
          <cell r="A147" t="str">
            <v>E10000008</v>
          </cell>
          <cell r="B147" t="str">
            <v>Devon</v>
          </cell>
          <cell r="C147" t="str">
            <v>..</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t="str">
            <v>..</v>
          </cell>
          <cell r="BY147" t="str">
            <v>..</v>
          </cell>
          <cell r="BZ147" t="str">
            <v>..</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t="str">
            <v>..</v>
          </cell>
          <cell r="CN147" t="str">
            <v>..</v>
          </cell>
          <cell r="CO147" t="str">
            <v>..</v>
          </cell>
          <cell r="CP147" t="str">
            <v>..</v>
          </cell>
          <cell r="CQ147" t="str">
            <v>..</v>
          </cell>
          <cell r="CR147" t="str">
            <v>..</v>
          </cell>
          <cell r="CS147" t="str">
            <v>..</v>
          </cell>
          <cell r="CT147" t="str">
            <v>..</v>
          </cell>
        </row>
        <row r="148">
          <cell r="A148" t="str">
            <v>E10000009</v>
          </cell>
          <cell r="B148" t="str">
            <v>Dorset</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t="str">
            <v>..</v>
          </cell>
          <cell r="BY148" t="str">
            <v>..</v>
          </cell>
          <cell r="BZ148" t="str">
            <v>..</v>
          </cell>
          <cell r="CA148" t="str">
            <v>..</v>
          </cell>
          <cell r="CB148" t="str">
            <v>..</v>
          </cell>
          <cell r="CC148" t="str">
            <v>..</v>
          </cell>
          <cell r="CD148" t="str">
            <v>..</v>
          </cell>
          <cell r="CE148" t="str">
            <v>..</v>
          </cell>
          <cell r="CF148" t="str">
            <v>..</v>
          </cell>
          <cell r="CG148" t="str">
            <v>..</v>
          </cell>
          <cell r="CH148" t="str">
            <v>..</v>
          </cell>
          <cell r="CI148" t="str">
            <v>..</v>
          </cell>
          <cell r="CJ148" t="str">
            <v>..</v>
          </cell>
          <cell r="CK148" t="str">
            <v>..</v>
          </cell>
          <cell r="CL148" t="str">
            <v>..</v>
          </cell>
          <cell r="CM148" t="str">
            <v>..</v>
          </cell>
          <cell r="CN148" t="str">
            <v>..</v>
          </cell>
          <cell r="CO148" t="str">
            <v>..</v>
          </cell>
          <cell r="CP148" t="str">
            <v>..</v>
          </cell>
          <cell r="CQ148" t="str">
            <v>..</v>
          </cell>
          <cell r="CR148" t="str">
            <v>..</v>
          </cell>
          <cell r="CS148" t="str">
            <v>..</v>
          </cell>
          <cell r="CT148" t="str">
            <v>..</v>
          </cell>
        </row>
        <row r="149">
          <cell r="A149" t="str">
            <v>E10000013</v>
          </cell>
          <cell r="B149" t="str">
            <v>Gloucestershire</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cell r="AV149" t="str">
            <v>..</v>
          </cell>
          <cell r="AW149" t="str">
            <v>..</v>
          </cell>
          <cell r="AX149" t="str">
            <v>..</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t="str">
            <v>..</v>
          </cell>
          <cell r="BY149" t="str">
            <v>..</v>
          </cell>
          <cell r="BZ149" t="str">
            <v>..</v>
          </cell>
          <cell r="CA149" t="str">
            <v>..</v>
          </cell>
          <cell r="CB149" t="str">
            <v>..</v>
          </cell>
          <cell r="CC149" t="str">
            <v>..</v>
          </cell>
          <cell r="CD149" t="str">
            <v>..</v>
          </cell>
          <cell r="CE149" t="str">
            <v>..</v>
          </cell>
          <cell r="CF149" t="str">
            <v>..</v>
          </cell>
          <cell r="CG149" t="str">
            <v>..</v>
          </cell>
          <cell r="CH149" t="str">
            <v>..</v>
          </cell>
          <cell r="CI149" t="str">
            <v>..</v>
          </cell>
          <cell r="CJ149" t="str">
            <v>..</v>
          </cell>
          <cell r="CK149" t="str">
            <v>..</v>
          </cell>
          <cell r="CL149" t="str">
            <v>..</v>
          </cell>
          <cell r="CM149" t="str">
            <v>..</v>
          </cell>
          <cell r="CN149" t="str">
            <v>..</v>
          </cell>
          <cell r="CO149" t="str">
            <v>..</v>
          </cell>
          <cell r="CP149" t="str">
            <v>..</v>
          </cell>
          <cell r="CQ149" t="str">
            <v>..</v>
          </cell>
          <cell r="CR149" t="str">
            <v>..</v>
          </cell>
          <cell r="CS149" t="str">
            <v>..</v>
          </cell>
          <cell r="CT149" t="str">
            <v>..</v>
          </cell>
        </row>
        <row r="150">
          <cell r="A150" t="str">
            <v>E06000053</v>
          </cell>
          <cell r="B150" t="str">
            <v>Isles of Scilly</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t="str">
            <v>..</v>
          </cell>
          <cell r="BY150" t="str">
            <v>..</v>
          </cell>
          <cell r="BZ150" t="str">
            <v>..</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row>
        <row r="151">
          <cell r="A151" t="str">
            <v>E06000024</v>
          </cell>
          <cell r="B151" t="str">
            <v>North Somerset</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t="str">
            <v>..</v>
          </cell>
          <cell r="BY151" t="str">
            <v>..</v>
          </cell>
          <cell r="BZ151" t="str">
            <v>..</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t="str">
            <v>..</v>
          </cell>
          <cell r="CN151" t="str">
            <v>..</v>
          </cell>
          <cell r="CO151" t="str">
            <v>..</v>
          </cell>
          <cell r="CP151" t="str">
            <v>..</v>
          </cell>
          <cell r="CQ151" t="str">
            <v>..</v>
          </cell>
          <cell r="CR151" t="str">
            <v>..</v>
          </cell>
          <cell r="CS151" t="str">
            <v>..</v>
          </cell>
          <cell r="CT151" t="str">
            <v>..</v>
          </cell>
        </row>
        <row r="152">
          <cell r="A152" t="str">
            <v>E06000026</v>
          </cell>
          <cell r="B152" t="str">
            <v>Plymouth</v>
          </cell>
          <cell r="C152" t="str">
            <v>..</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t="str">
            <v>..</v>
          </cell>
          <cell r="BY152" t="str">
            <v>..</v>
          </cell>
          <cell r="BZ152" t="str">
            <v>..</v>
          </cell>
          <cell r="CA152" t="str">
            <v>..</v>
          </cell>
          <cell r="CB152" t="str">
            <v>..</v>
          </cell>
          <cell r="CC152" t="str">
            <v>..</v>
          </cell>
          <cell r="CD152" t="str">
            <v>..</v>
          </cell>
          <cell r="CE152" t="str">
            <v>..</v>
          </cell>
          <cell r="CF152" t="str">
            <v>..</v>
          </cell>
          <cell r="CG152" t="str">
            <v>..</v>
          </cell>
          <cell r="CH152" t="str">
            <v>..</v>
          </cell>
          <cell r="CI152" t="str">
            <v>..</v>
          </cell>
          <cell r="CJ152" t="str">
            <v>..</v>
          </cell>
          <cell r="CK152" t="str">
            <v>..</v>
          </cell>
          <cell r="CL152" t="str">
            <v>..</v>
          </cell>
          <cell r="CM152" t="str">
            <v>..</v>
          </cell>
          <cell r="CN152" t="str">
            <v>..</v>
          </cell>
          <cell r="CO152" t="str">
            <v>..</v>
          </cell>
          <cell r="CP152" t="str">
            <v>..</v>
          </cell>
          <cell r="CQ152" t="str">
            <v>..</v>
          </cell>
          <cell r="CR152" t="str">
            <v>..</v>
          </cell>
          <cell r="CS152" t="str">
            <v>..</v>
          </cell>
          <cell r="CT152" t="str">
            <v>..</v>
          </cell>
        </row>
        <row r="153">
          <cell r="A153" t="str">
            <v>E06000029</v>
          </cell>
          <cell r="B153" t="str">
            <v>Poole</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row>
        <row r="154">
          <cell r="A154" t="str">
            <v>E10000027</v>
          </cell>
          <cell r="B154" t="str">
            <v>Somerset</v>
          </cell>
          <cell r="C154" t="str">
            <v>..</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t="str">
            <v>..</v>
          </cell>
          <cell r="BY154" t="str">
            <v>..</v>
          </cell>
          <cell r="BZ154" t="str">
            <v>..</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t="str">
            <v>..</v>
          </cell>
          <cell r="CN154" t="str">
            <v>..</v>
          </cell>
          <cell r="CO154" t="str">
            <v>..</v>
          </cell>
          <cell r="CP154" t="str">
            <v>..</v>
          </cell>
          <cell r="CQ154" t="str">
            <v>..</v>
          </cell>
          <cell r="CR154" t="str">
            <v>..</v>
          </cell>
          <cell r="CS154" t="str">
            <v>..</v>
          </cell>
          <cell r="CT154" t="str">
            <v>..</v>
          </cell>
        </row>
        <row r="155">
          <cell r="A155" t="str">
            <v>E06000025</v>
          </cell>
          <cell r="B155" t="str">
            <v>South Gloucestershire</v>
          </cell>
          <cell r="C155" t="str">
            <v>..</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cell r="CK155" t="str">
            <v>..</v>
          </cell>
          <cell r="CL155" t="str">
            <v>..</v>
          </cell>
          <cell r="CM155" t="str">
            <v>..</v>
          </cell>
          <cell r="CN155" t="str">
            <v>..</v>
          </cell>
          <cell r="CO155" t="str">
            <v>..</v>
          </cell>
          <cell r="CP155" t="str">
            <v>..</v>
          </cell>
          <cell r="CQ155" t="str">
            <v>..</v>
          </cell>
          <cell r="CR155" t="str">
            <v>..</v>
          </cell>
          <cell r="CS155" t="str">
            <v>..</v>
          </cell>
          <cell r="CT155" t="str">
            <v>..</v>
          </cell>
        </row>
        <row r="156">
          <cell r="A156" t="str">
            <v>E06000030</v>
          </cell>
          <cell r="B156" t="str">
            <v>Swindon</v>
          </cell>
          <cell r="C156" t="str">
            <v>..</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t="str">
            <v>..</v>
          </cell>
          <cell r="CN156" t="str">
            <v>..</v>
          </cell>
          <cell r="CO156" t="str">
            <v>..</v>
          </cell>
          <cell r="CP156" t="str">
            <v>..</v>
          </cell>
          <cell r="CQ156" t="str">
            <v>..</v>
          </cell>
          <cell r="CR156" t="str">
            <v>..</v>
          </cell>
          <cell r="CS156" t="str">
            <v>..</v>
          </cell>
          <cell r="CT156" t="str">
            <v>..</v>
          </cell>
        </row>
        <row r="157">
          <cell r="A157" t="str">
            <v>E06000027</v>
          </cell>
          <cell r="B157" t="str">
            <v>Torbay</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t="str">
            <v>..</v>
          </cell>
          <cell r="AU157" t="str">
            <v>..</v>
          </cell>
          <cell r="AV157" t="str">
            <v>..</v>
          </cell>
          <cell r="AW157" t="str">
            <v>..</v>
          </cell>
          <cell r="AX157" t="str">
            <v>..</v>
          </cell>
          <cell r="AY157" t="str">
            <v>..</v>
          </cell>
          <cell r="AZ157" t="str">
            <v>..</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cell r="CJ157" t="str">
            <v>..</v>
          </cell>
          <cell r="CK157" t="str">
            <v>..</v>
          </cell>
          <cell r="CL157" t="str">
            <v>..</v>
          </cell>
          <cell r="CM157" t="str">
            <v>..</v>
          </cell>
          <cell r="CN157" t="str">
            <v>..</v>
          </cell>
          <cell r="CO157" t="str">
            <v>..</v>
          </cell>
          <cell r="CP157" t="str">
            <v>..</v>
          </cell>
          <cell r="CQ157" t="str">
            <v>..</v>
          </cell>
          <cell r="CR157" t="str">
            <v>..</v>
          </cell>
          <cell r="CS157" t="str">
            <v>..</v>
          </cell>
          <cell r="CT157" t="str">
            <v>..</v>
          </cell>
        </row>
        <row r="158">
          <cell r="A158" t="str">
            <v>E06000054</v>
          </cell>
          <cell r="B158" t="str">
            <v>Wiltshire</v>
          </cell>
          <cell r="C158" t="str">
            <v>..</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t="str">
            <v>..</v>
          </cell>
          <cell r="BY158" t="str">
            <v>..</v>
          </cell>
          <cell r="BZ158" t="str">
            <v>..</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t="str">
            <v>..</v>
          </cell>
          <cell r="CN158" t="str">
            <v>..</v>
          </cell>
          <cell r="CO158" t="str">
            <v>..</v>
          </cell>
          <cell r="CP158" t="str">
            <v>..</v>
          </cell>
          <cell r="CQ158" t="str">
            <v>..</v>
          </cell>
          <cell r="CR158" t="str">
            <v>..</v>
          </cell>
          <cell r="CS158" t="str">
            <v>..</v>
          </cell>
          <cell r="CT158" t="str">
            <v>..</v>
          </cell>
        </row>
        <row r="159">
          <cell r="A159" t="str">
            <v>E12000001</v>
          </cell>
          <cell r="B159" t="str">
            <v>North East</v>
          </cell>
          <cell r="C159" t="str">
            <v>..</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cell r="AV159" t="str">
            <v>..</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t="str">
            <v>..</v>
          </cell>
          <cell r="BY159" t="str">
            <v>..</v>
          </cell>
          <cell r="BZ159" t="str">
            <v>..</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t="str">
            <v>..</v>
          </cell>
          <cell r="CN159" t="str">
            <v>..</v>
          </cell>
          <cell r="CO159" t="str">
            <v>..</v>
          </cell>
          <cell r="CP159" t="str">
            <v>..</v>
          </cell>
          <cell r="CQ159" t="str">
            <v>..</v>
          </cell>
          <cell r="CR159" t="str">
            <v>..</v>
          </cell>
          <cell r="CS159" t="str">
            <v>..</v>
          </cell>
          <cell r="CT159" t="str">
            <v>..</v>
          </cell>
        </row>
        <row r="160">
          <cell r="A160" t="str">
            <v>E12000002</v>
          </cell>
          <cell r="B160" t="str">
            <v>North West</v>
          </cell>
          <cell r="C160" t="str">
            <v>..</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t="str">
            <v>..</v>
          </cell>
          <cell r="BY160" t="str">
            <v>..</v>
          </cell>
          <cell r="BZ160" t="str">
            <v>..</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t="str">
            <v>..</v>
          </cell>
          <cell r="CN160" t="str">
            <v>..</v>
          </cell>
          <cell r="CO160" t="str">
            <v>..</v>
          </cell>
          <cell r="CP160" t="str">
            <v>..</v>
          </cell>
          <cell r="CQ160" t="str">
            <v>..</v>
          </cell>
          <cell r="CR160" t="str">
            <v>..</v>
          </cell>
          <cell r="CS160" t="str">
            <v>..</v>
          </cell>
          <cell r="CT160" t="str">
            <v>..</v>
          </cell>
        </row>
        <row r="161">
          <cell r="A161" t="str">
            <v>E12000003</v>
          </cell>
          <cell r="B161" t="str">
            <v>Yorkshire and the Humber</v>
          </cell>
          <cell r="C161" t="str">
            <v>..</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row>
        <row r="162">
          <cell r="A162" t="str">
            <v>E12000004</v>
          </cell>
          <cell r="B162" t="str">
            <v>East Midlands</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t="str">
            <v>..</v>
          </cell>
          <cell r="BY162" t="str">
            <v>..</v>
          </cell>
          <cell r="BZ162" t="str">
            <v>..</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t="str">
            <v>..</v>
          </cell>
          <cell r="CN162" t="str">
            <v>..</v>
          </cell>
          <cell r="CO162" t="str">
            <v>..</v>
          </cell>
          <cell r="CP162" t="str">
            <v>..</v>
          </cell>
          <cell r="CQ162" t="str">
            <v>..</v>
          </cell>
          <cell r="CR162" t="str">
            <v>..</v>
          </cell>
          <cell r="CS162" t="str">
            <v>..</v>
          </cell>
          <cell r="CT162" t="str">
            <v>..</v>
          </cell>
        </row>
        <row r="163">
          <cell r="A163" t="str">
            <v>E12000005</v>
          </cell>
          <cell r="B163" t="str">
            <v>West Midlands</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t="str">
            <v>..</v>
          </cell>
          <cell r="BY163" t="str">
            <v>..</v>
          </cell>
          <cell r="BZ163" t="str">
            <v>..</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t="str">
            <v>..</v>
          </cell>
          <cell r="CN163" t="str">
            <v>..</v>
          </cell>
          <cell r="CO163" t="str">
            <v>..</v>
          </cell>
          <cell r="CP163" t="str">
            <v>..</v>
          </cell>
          <cell r="CQ163" t="str">
            <v>..</v>
          </cell>
          <cell r="CR163" t="str">
            <v>..</v>
          </cell>
          <cell r="CS163" t="str">
            <v>..</v>
          </cell>
          <cell r="CT163" t="str">
            <v>..</v>
          </cell>
        </row>
        <row r="164">
          <cell r="A164" t="str">
            <v>E12000006</v>
          </cell>
          <cell r="B164" t="str">
            <v>East</v>
          </cell>
          <cell r="C164" t="str">
            <v>..</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t="str">
            <v>..</v>
          </cell>
          <cell r="BY164" t="str">
            <v>..</v>
          </cell>
          <cell r="BZ164" t="str">
            <v>..</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t="str">
            <v>..</v>
          </cell>
          <cell r="CN164" t="str">
            <v>..</v>
          </cell>
          <cell r="CO164" t="str">
            <v>..</v>
          </cell>
          <cell r="CP164" t="str">
            <v>..</v>
          </cell>
          <cell r="CQ164" t="str">
            <v>..</v>
          </cell>
          <cell r="CR164" t="str">
            <v>..</v>
          </cell>
          <cell r="CS164" t="str">
            <v>..</v>
          </cell>
          <cell r="CT164" t="str">
            <v>..</v>
          </cell>
        </row>
        <row r="165">
          <cell r="A165" t="str">
            <v>E12000007</v>
          </cell>
          <cell r="B165" t="str">
            <v>LONDON</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t="str">
            <v>..</v>
          </cell>
          <cell r="BY165" t="str">
            <v>..</v>
          </cell>
          <cell r="BZ165" t="str">
            <v>..</v>
          </cell>
          <cell r="CA165" t="str">
            <v>..</v>
          </cell>
          <cell r="CB165" t="str">
            <v>..</v>
          </cell>
          <cell r="CC165" t="str">
            <v>..</v>
          </cell>
          <cell r="CD165" t="str">
            <v>..</v>
          </cell>
          <cell r="CE165" t="str">
            <v>..</v>
          </cell>
          <cell r="CF165" t="str">
            <v>..</v>
          </cell>
          <cell r="CG165" t="str">
            <v>..</v>
          </cell>
          <cell r="CH165" t="str">
            <v>..</v>
          </cell>
          <cell r="CI165" t="str">
            <v>..</v>
          </cell>
          <cell r="CJ165" t="str">
            <v>..</v>
          </cell>
          <cell r="CK165" t="str">
            <v>..</v>
          </cell>
          <cell r="CL165" t="str">
            <v>..</v>
          </cell>
          <cell r="CM165" t="str">
            <v>..</v>
          </cell>
          <cell r="CN165" t="str">
            <v>..</v>
          </cell>
          <cell r="CO165" t="str">
            <v>..</v>
          </cell>
          <cell r="CP165" t="str">
            <v>..</v>
          </cell>
          <cell r="CQ165" t="str">
            <v>..</v>
          </cell>
          <cell r="CR165" t="str">
            <v>..</v>
          </cell>
          <cell r="CS165" t="str">
            <v>..</v>
          </cell>
          <cell r="CT165" t="str">
            <v>..</v>
          </cell>
        </row>
        <row r="166">
          <cell r="A166" t="str">
            <v>E13000001</v>
          </cell>
          <cell r="B166" t="str">
            <v>Inner London</v>
          </cell>
          <cell r="C166" t="str">
            <v>..</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t="str">
            <v>..</v>
          </cell>
          <cell r="AX166" t="str">
            <v>..</v>
          </cell>
          <cell r="AY166" t="str">
            <v>..</v>
          </cell>
          <cell r="AZ166" t="str">
            <v>..</v>
          </cell>
          <cell r="BA166" t="str">
            <v>..</v>
          </cell>
          <cell r="BB166" t="str">
            <v>..</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t="str">
            <v>..</v>
          </cell>
          <cell r="BY166" t="str">
            <v>..</v>
          </cell>
          <cell r="BZ166" t="str">
            <v>..</v>
          </cell>
          <cell r="CA166" t="str">
            <v>..</v>
          </cell>
          <cell r="CB166" t="str">
            <v>..</v>
          </cell>
          <cell r="CC166" t="str">
            <v>..</v>
          </cell>
          <cell r="CD166" t="str">
            <v>..</v>
          </cell>
          <cell r="CE166" t="str">
            <v>..</v>
          </cell>
          <cell r="CF166" t="str">
            <v>..</v>
          </cell>
          <cell r="CG166" t="str">
            <v>..</v>
          </cell>
          <cell r="CH166" t="str">
            <v>..</v>
          </cell>
          <cell r="CI166" t="str">
            <v>..</v>
          </cell>
          <cell r="CJ166" t="str">
            <v>..</v>
          </cell>
          <cell r="CK166" t="str">
            <v>..</v>
          </cell>
          <cell r="CL166" t="str">
            <v>..</v>
          </cell>
          <cell r="CM166" t="str">
            <v>..</v>
          </cell>
          <cell r="CN166" t="str">
            <v>..</v>
          </cell>
          <cell r="CO166" t="str">
            <v>..</v>
          </cell>
          <cell r="CP166" t="str">
            <v>..</v>
          </cell>
          <cell r="CQ166" t="str">
            <v>..</v>
          </cell>
          <cell r="CR166" t="str">
            <v>..</v>
          </cell>
          <cell r="CS166" t="str">
            <v>..</v>
          </cell>
          <cell r="CT166" t="str">
            <v>..</v>
          </cell>
        </row>
        <row r="167">
          <cell r="A167" t="str">
            <v>E13000002</v>
          </cell>
          <cell r="B167" t="str">
            <v>Outer London</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cell r="AV167" t="str">
            <v>..</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t="str">
            <v>..</v>
          </cell>
          <cell r="BJ167" t="str">
            <v>..</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t="str">
            <v>..</v>
          </cell>
          <cell r="BY167" t="str">
            <v>..</v>
          </cell>
          <cell r="BZ167" t="str">
            <v>..</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t="str">
            <v>..</v>
          </cell>
          <cell r="CN167" t="str">
            <v>..</v>
          </cell>
          <cell r="CO167" t="str">
            <v>..</v>
          </cell>
          <cell r="CP167" t="str">
            <v>..</v>
          </cell>
          <cell r="CQ167" t="str">
            <v>..</v>
          </cell>
          <cell r="CR167" t="str">
            <v>..</v>
          </cell>
          <cell r="CS167" t="str">
            <v>..</v>
          </cell>
          <cell r="CT167" t="str">
            <v>..</v>
          </cell>
        </row>
        <row r="168">
          <cell r="A168" t="str">
            <v>E12000008</v>
          </cell>
          <cell r="B168" t="str">
            <v>South East</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t="str">
            <v>..</v>
          </cell>
          <cell r="BY168" t="str">
            <v>..</v>
          </cell>
          <cell r="BZ168" t="str">
            <v>..</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t="str">
            <v>..</v>
          </cell>
          <cell r="CN168" t="str">
            <v>..</v>
          </cell>
          <cell r="CO168" t="str">
            <v>..</v>
          </cell>
          <cell r="CP168" t="str">
            <v>..</v>
          </cell>
          <cell r="CQ168" t="str">
            <v>..</v>
          </cell>
          <cell r="CR168" t="str">
            <v>..</v>
          </cell>
          <cell r="CS168" t="str">
            <v>..</v>
          </cell>
          <cell r="CT168" t="str">
            <v>..</v>
          </cell>
        </row>
        <row r="169">
          <cell r="A169" t="str">
            <v>E12000009</v>
          </cell>
          <cell r="B169" t="str">
            <v>South West</v>
          </cell>
          <cell r="C169" t="str">
            <v>..</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t="str">
            <v>..</v>
          </cell>
          <cell r="BY169" t="str">
            <v>..</v>
          </cell>
          <cell r="BZ169" t="str">
            <v>..</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t="str">
            <v>..</v>
          </cell>
          <cell r="CN169" t="str">
            <v>..</v>
          </cell>
          <cell r="CO169" t="str">
            <v>..</v>
          </cell>
          <cell r="CP169" t="str">
            <v>..</v>
          </cell>
          <cell r="CQ169" t="str">
            <v>..</v>
          </cell>
          <cell r="CR169" t="str">
            <v>..</v>
          </cell>
          <cell r="CS169" t="str">
            <v>..</v>
          </cell>
          <cell r="CT169" t="str">
            <v>..</v>
          </cell>
        </row>
        <row r="170">
          <cell r="A170" t="str">
            <v>E92000001</v>
          </cell>
          <cell r="B170" t="str">
            <v>England</v>
          </cell>
          <cell r="C170" t="str">
            <v>..</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t="str">
            <v>..</v>
          </cell>
          <cell r="AU170" t="str">
            <v>..</v>
          </cell>
          <cell r="AV170" t="str">
            <v>..</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t="str">
            <v>..</v>
          </cell>
          <cell r="BJ170" t="str">
            <v>..</v>
          </cell>
          <cell r="BK170" t="str">
            <v>..</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t="str">
            <v>..</v>
          </cell>
          <cell r="BY170" t="str">
            <v>..</v>
          </cell>
          <cell r="BZ170" t="str">
            <v>..</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t="str">
            <v>..</v>
          </cell>
          <cell r="CN170" t="str">
            <v>..</v>
          </cell>
          <cell r="CO170" t="str">
            <v>..</v>
          </cell>
          <cell r="CP170" t="str">
            <v>..</v>
          </cell>
          <cell r="CQ170" t="str">
            <v>..</v>
          </cell>
          <cell r="CR170" t="str">
            <v>..</v>
          </cell>
          <cell r="CS170" t="str">
            <v>..</v>
          </cell>
          <cell r="CT170" t="str">
            <v>..</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QL S1ab"/>
      <sheetName val="Table S1a"/>
      <sheetName val="Table S1b"/>
      <sheetName val="SQL S2"/>
      <sheetName val="Table S2a"/>
      <sheetName val="Table S2b"/>
      <sheetName val="SQL S2a"/>
      <sheetName val="SQL S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A17" t="str">
            <v>Boys</v>
          </cell>
        </row>
        <row r="18">
          <cell r="A18" t="str">
            <v>Girls</v>
          </cell>
        </row>
        <row r="19">
          <cell r="A19" t="str">
            <v>All</v>
          </cell>
        </row>
        <row r="23">
          <cell r="A23" t="str">
            <v>Number of pupils</v>
          </cell>
        </row>
        <row r="24">
          <cell r="A24" t="str">
            <v>5+A*-C grades</v>
          </cell>
        </row>
        <row r="25">
          <cell r="A25" t="str">
            <v>5+A*-C grades including English and mathematics</v>
          </cell>
        </row>
        <row r="26">
          <cell r="A26" t="str">
            <v>English and mathematics at grades A*-C</v>
          </cell>
        </row>
        <row r="27">
          <cell r="A27" t="str">
            <v>5+A*-G grades</v>
          </cell>
        </row>
        <row r="28">
          <cell r="A28" t="str">
            <v>5+A*-G grades including English and mathematics</v>
          </cell>
        </row>
        <row r="29">
          <cell r="A29" t="str">
            <v>English and mathematics at grades A*-G</v>
          </cell>
        </row>
        <row r="30">
          <cell r="A30" t="str">
            <v>Any qualification</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A3" t="str">
            <v>All state-funded mainstream schools6</v>
          </cell>
          <cell r="B3" t="e">
            <v>#DIV/0!</v>
          </cell>
          <cell r="C3" t="e">
            <v>#DIV/0!</v>
          </cell>
          <cell r="D3" t="e">
            <v>#DIV/0!</v>
          </cell>
          <cell r="E3" t="e">
            <v>#DIV/0!</v>
          </cell>
          <cell r="F3" t="e">
            <v>#DIV/0!</v>
          </cell>
          <cell r="G3" t="e">
            <v>#DIV/0!</v>
          </cell>
          <cell r="H3" t="e">
            <v>#DIV/0!</v>
          </cell>
          <cell r="I3" t="e">
            <v>#DIV/0!</v>
          </cell>
          <cell r="J3" t="e">
            <v>#DIV/0!</v>
          </cell>
          <cell r="K3" t="e">
            <v>#DIV/0!</v>
          </cell>
          <cell r="L3" t="e">
            <v>#DIV/0!</v>
          </cell>
          <cell r="M3" t="e">
            <v>#DIV/0!</v>
          </cell>
          <cell r="N3" t="e">
            <v>#DIV/0!</v>
          </cell>
          <cell r="O3" t="e">
            <v>#DIV/0!</v>
          </cell>
          <cell r="P3" t="e">
            <v>#DIV/0!</v>
          </cell>
          <cell r="Q3" t="e">
            <v>#DIV/0!</v>
          </cell>
          <cell r="R3" t="e">
            <v>#DIV/0!</v>
          </cell>
          <cell r="S3" t="e">
            <v>#DIV/0!</v>
          </cell>
          <cell r="T3" t="e">
            <v>#DIV/0!</v>
          </cell>
          <cell r="U3" t="e">
            <v>#DIV/0!</v>
          </cell>
          <cell r="V3" t="e">
            <v>#DIV/0!</v>
          </cell>
          <cell r="W3" t="e">
            <v>#DIV/0!</v>
          </cell>
          <cell r="X3" t="e">
            <v>#DIV/0!</v>
          </cell>
          <cell r="Y3" t="e">
            <v>#DIV/0!</v>
          </cell>
          <cell r="Z3">
            <v>0</v>
          </cell>
          <cell r="AA3">
            <v>0</v>
          </cell>
          <cell r="AB3">
            <v>0</v>
          </cell>
        </row>
        <row r="4">
          <cell r="A4" t="str">
            <v>Local authority maintained mainstream schools7</v>
          </cell>
          <cell r="B4" t="e">
            <v>#DIV/0!</v>
          </cell>
          <cell r="C4" t="e">
            <v>#DIV/0!</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t="e">
            <v>#DIV/0!</v>
          </cell>
          <cell r="Q4" t="e">
            <v>#DIV/0!</v>
          </cell>
          <cell r="R4" t="e">
            <v>#DIV/0!</v>
          </cell>
          <cell r="S4" t="e">
            <v>#DIV/0!</v>
          </cell>
          <cell r="T4" t="e">
            <v>#DIV/0!</v>
          </cell>
          <cell r="U4" t="e">
            <v>#DIV/0!</v>
          </cell>
          <cell r="V4" t="e">
            <v>#DIV/0!</v>
          </cell>
          <cell r="W4" t="e">
            <v>#DIV/0!</v>
          </cell>
          <cell r="X4" t="e">
            <v>#DIV/0!</v>
          </cell>
          <cell r="Y4" t="e">
            <v>#DIV/0!</v>
          </cell>
          <cell r="Z4">
            <v>0</v>
          </cell>
          <cell r="AA4">
            <v>0</v>
          </cell>
          <cell r="AB4">
            <v>0</v>
          </cell>
        </row>
        <row r="5">
          <cell r="A5" t="str">
            <v>Academies and free schools8</v>
          </cell>
          <cell r="B5" t="e">
            <v>#DIV/0!</v>
          </cell>
          <cell r="C5" t="e">
            <v>#DIV/0!</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t="e">
            <v>#DIV/0!</v>
          </cell>
          <cell r="Q5" t="e">
            <v>#DIV/0!</v>
          </cell>
          <cell r="R5" t="e">
            <v>#DIV/0!</v>
          </cell>
          <cell r="S5" t="e">
            <v>#DIV/0!</v>
          </cell>
          <cell r="T5" t="e">
            <v>#DIV/0!</v>
          </cell>
          <cell r="U5" t="e">
            <v>#DIV/0!</v>
          </cell>
          <cell r="V5" t="e">
            <v>#DIV/0!</v>
          </cell>
          <cell r="W5" t="e">
            <v>#DIV/0!</v>
          </cell>
          <cell r="X5" t="e">
            <v>#DIV/0!</v>
          </cell>
          <cell r="Y5" t="e">
            <v>#DIV/0!</v>
          </cell>
          <cell r="Z5">
            <v>0</v>
          </cell>
          <cell r="AA5">
            <v>0</v>
          </cell>
          <cell r="AB5">
            <v>0</v>
          </cell>
        </row>
        <row r="6">
          <cell r="A6" t="str">
            <v>Sponsored academies8</v>
          </cell>
          <cell r="B6" t="e">
            <v>#VALUE!</v>
          </cell>
          <cell r="C6" t="e">
            <v>#VALUE!</v>
          </cell>
          <cell r="D6" t="e">
            <v>#VALUE!</v>
          </cell>
          <cell r="E6" t="e">
            <v>#VALUE!</v>
          </cell>
          <cell r="F6" t="e">
            <v>#VALUE!</v>
          </cell>
          <cell r="G6" t="e">
            <v>#VALUE!</v>
          </cell>
          <cell r="H6" t="e">
            <v>#VALUE!</v>
          </cell>
          <cell r="I6" t="e">
            <v>#VALUE!</v>
          </cell>
          <cell r="J6" t="e">
            <v>#VALUE!</v>
          </cell>
          <cell r="K6" t="e">
            <v>#VALUE!</v>
          </cell>
          <cell r="L6" t="e">
            <v>#VALUE!</v>
          </cell>
          <cell r="M6" t="e">
            <v>#VALUE!</v>
          </cell>
          <cell r="N6" t="e">
            <v>#VALUE!</v>
          </cell>
          <cell r="O6" t="e">
            <v>#VALUE!</v>
          </cell>
          <cell r="P6" t="e">
            <v>#VALUE!</v>
          </cell>
          <cell r="Q6" t="e">
            <v>#VALUE!</v>
          </cell>
          <cell r="R6" t="e">
            <v>#VALUE!</v>
          </cell>
          <cell r="S6" t="e">
            <v>#VALUE!</v>
          </cell>
          <cell r="T6" t="e">
            <v>#VALUE!</v>
          </cell>
          <cell r="U6" t="e">
            <v>#VALUE!</v>
          </cell>
          <cell r="V6" t="e">
            <v>#VALUE!</v>
          </cell>
          <cell r="W6" t="e">
            <v>#VALUE!</v>
          </cell>
          <cell r="X6" t="e">
            <v>#VALUE!</v>
          </cell>
          <cell r="Y6" t="e">
            <v>#VALUE!</v>
          </cell>
          <cell r="Z6" t="str">
            <v>..</v>
          </cell>
          <cell r="AA6" t="str">
            <v>..</v>
          </cell>
          <cell r="AB6" t="str">
            <v>..</v>
          </cell>
        </row>
        <row r="7">
          <cell r="A7" t="str">
            <v>Converter academies8</v>
          </cell>
          <cell r="B7" t="e">
            <v>#VALUE!</v>
          </cell>
          <cell r="C7" t="e">
            <v>#VALUE!</v>
          </cell>
          <cell r="D7" t="e">
            <v>#VALUE!</v>
          </cell>
          <cell r="E7" t="e">
            <v>#VALUE!</v>
          </cell>
          <cell r="F7" t="e">
            <v>#VALUE!</v>
          </cell>
          <cell r="G7" t="e">
            <v>#VALUE!</v>
          </cell>
          <cell r="H7" t="e">
            <v>#VALUE!</v>
          </cell>
          <cell r="I7" t="e">
            <v>#VALUE!</v>
          </cell>
          <cell r="J7" t="e">
            <v>#VALUE!</v>
          </cell>
          <cell r="K7" t="e">
            <v>#VALUE!</v>
          </cell>
          <cell r="L7" t="e">
            <v>#VALUE!</v>
          </cell>
          <cell r="M7" t="e">
            <v>#VALUE!</v>
          </cell>
          <cell r="N7" t="e">
            <v>#VALUE!</v>
          </cell>
          <cell r="O7" t="e">
            <v>#VALUE!</v>
          </cell>
          <cell r="P7" t="e">
            <v>#VALUE!</v>
          </cell>
          <cell r="Q7" t="e">
            <v>#VALUE!</v>
          </cell>
          <cell r="R7" t="e">
            <v>#VALUE!</v>
          </cell>
          <cell r="S7" t="e">
            <v>#VALUE!</v>
          </cell>
          <cell r="T7" t="e">
            <v>#VALUE!</v>
          </cell>
          <cell r="U7" t="e">
            <v>#VALUE!</v>
          </cell>
          <cell r="V7" t="e">
            <v>#VALUE!</v>
          </cell>
          <cell r="W7" t="e">
            <v>#VALUE!</v>
          </cell>
          <cell r="X7" t="e">
            <v>#VALUE!</v>
          </cell>
          <cell r="Y7" t="e">
            <v>#VALUE!</v>
          </cell>
          <cell r="Z7" t="str">
            <v>..</v>
          </cell>
          <cell r="AA7" t="str">
            <v>..</v>
          </cell>
          <cell r="AB7" t="str">
            <v>..</v>
          </cell>
        </row>
        <row r="8">
          <cell r="A8" t="str">
            <v>Free schools8</v>
          </cell>
          <cell r="B8" t="e">
            <v>#VALUE!</v>
          </cell>
          <cell r="C8" t="e">
            <v>#VALUE!</v>
          </cell>
          <cell r="D8" t="e">
            <v>#VALUE!</v>
          </cell>
          <cell r="E8" t="e">
            <v>#VALUE!</v>
          </cell>
          <cell r="F8" t="e">
            <v>#VALUE!</v>
          </cell>
          <cell r="G8" t="e">
            <v>#VALUE!</v>
          </cell>
          <cell r="H8" t="e">
            <v>#VALUE!</v>
          </cell>
          <cell r="I8" t="e">
            <v>#VALUE!</v>
          </cell>
          <cell r="J8" t="e">
            <v>#VALUE!</v>
          </cell>
          <cell r="K8" t="e">
            <v>#VALUE!</v>
          </cell>
          <cell r="L8" t="e">
            <v>#VALUE!</v>
          </cell>
          <cell r="M8" t="e">
            <v>#VALUE!</v>
          </cell>
          <cell r="N8" t="e">
            <v>#VALUE!</v>
          </cell>
          <cell r="O8" t="e">
            <v>#VALUE!</v>
          </cell>
          <cell r="P8" t="e">
            <v>#VALUE!</v>
          </cell>
          <cell r="Q8" t="e">
            <v>#VALUE!</v>
          </cell>
          <cell r="R8" t="e">
            <v>#VALUE!</v>
          </cell>
          <cell r="S8" t="e">
            <v>#VALUE!</v>
          </cell>
          <cell r="T8" t="e">
            <v>#VALUE!</v>
          </cell>
          <cell r="U8" t="e">
            <v>#VALUE!</v>
          </cell>
          <cell r="V8" t="e">
            <v>#VALUE!</v>
          </cell>
          <cell r="W8" t="e">
            <v>#VALUE!</v>
          </cell>
          <cell r="X8" t="e">
            <v>#VALUE!</v>
          </cell>
          <cell r="Y8" t="e">
            <v>#VALUE!</v>
          </cell>
          <cell r="Z8" t="str">
            <v>..</v>
          </cell>
          <cell r="AA8" t="str">
            <v>..</v>
          </cell>
          <cell r="AB8" t="str">
            <v>..</v>
          </cell>
        </row>
        <row r="9">
          <cell r="A9" t="str">
            <v>University technical colleges (UTCs)8</v>
          </cell>
          <cell r="B9" t="e">
            <v>#VALUE!</v>
          </cell>
          <cell r="C9" t="e">
            <v>#VALUE!</v>
          </cell>
          <cell r="D9" t="e">
            <v>#VALUE!</v>
          </cell>
          <cell r="E9" t="e">
            <v>#VALUE!</v>
          </cell>
          <cell r="F9" t="e">
            <v>#VALUE!</v>
          </cell>
          <cell r="G9" t="e">
            <v>#VALUE!</v>
          </cell>
          <cell r="H9" t="e">
            <v>#VALUE!</v>
          </cell>
          <cell r="I9" t="e">
            <v>#VALUE!</v>
          </cell>
          <cell r="J9" t="e">
            <v>#VALUE!</v>
          </cell>
          <cell r="K9" t="e">
            <v>#VALUE!</v>
          </cell>
          <cell r="L9" t="e">
            <v>#VALUE!</v>
          </cell>
          <cell r="M9" t="e">
            <v>#VALUE!</v>
          </cell>
          <cell r="N9" t="e">
            <v>#VALUE!</v>
          </cell>
          <cell r="O9" t="e">
            <v>#VALUE!</v>
          </cell>
          <cell r="P9" t="e">
            <v>#VALUE!</v>
          </cell>
          <cell r="Q9" t="e">
            <v>#VALUE!</v>
          </cell>
          <cell r="R9" t="e">
            <v>#VALUE!</v>
          </cell>
          <cell r="S9" t="e">
            <v>#VALUE!</v>
          </cell>
          <cell r="T9" t="e">
            <v>#VALUE!</v>
          </cell>
          <cell r="U9" t="e">
            <v>#VALUE!</v>
          </cell>
          <cell r="V9" t="e">
            <v>#VALUE!</v>
          </cell>
          <cell r="W9" t="e">
            <v>#VALUE!</v>
          </cell>
          <cell r="X9" t="e">
            <v>#VALUE!</v>
          </cell>
          <cell r="Y9" t="e">
            <v>#VALUE!</v>
          </cell>
          <cell r="Z9" t="str">
            <v>..</v>
          </cell>
          <cell r="AA9" t="str">
            <v>..</v>
          </cell>
          <cell r="AB9" t="str">
            <v>..</v>
          </cell>
        </row>
        <row r="10">
          <cell r="A10" t="str">
            <v>Studio schools8</v>
          </cell>
          <cell r="B10" t="e">
            <v>#VALUE!</v>
          </cell>
          <cell r="C10" t="e">
            <v>#VALUE!</v>
          </cell>
          <cell r="D10" t="e">
            <v>#VALUE!</v>
          </cell>
          <cell r="E10" t="e">
            <v>#VALUE!</v>
          </cell>
          <cell r="F10" t="e">
            <v>#VALUE!</v>
          </cell>
          <cell r="G10" t="e">
            <v>#VALUE!</v>
          </cell>
          <cell r="H10" t="e">
            <v>#VALUE!</v>
          </cell>
          <cell r="I10" t="e">
            <v>#VALUE!</v>
          </cell>
          <cell r="J10" t="e">
            <v>#VALUE!</v>
          </cell>
          <cell r="K10" t="e">
            <v>#VALUE!</v>
          </cell>
          <cell r="L10" t="e">
            <v>#VALUE!</v>
          </cell>
          <cell r="M10" t="e">
            <v>#VALUE!</v>
          </cell>
          <cell r="N10" t="e">
            <v>#VALUE!</v>
          </cell>
          <cell r="O10" t="e">
            <v>#VALUE!</v>
          </cell>
          <cell r="P10" t="e">
            <v>#VALUE!</v>
          </cell>
          <cell r="Q10" t="e">
            <v>#VALUE!</v>
          </cell>
          <cell r="R10" t="e">
            <v>#VALUE!</v>
          </cell>
          <cell r="S10" t="e">
            <v>#VALUE!</v>
          </cell>
          <cell r="T10" t="e">
            <v>#VALUE!</v>
          </cell>
          <cell r="U10" t="e">
            <v>#VALUE!</v>
          </cell>
          <cell r="V10" t="e">
            <v>#VALUE!</v>
          </cell>
          <cell r="W10" t="e">
            <v>#VALUE!</v>
          </cell>
          <cell r="X10" t="e">
            <v>#VALUE!</v>
          </cell>
          <cell r="Y10" t="e">
            <v>#VALUE!</v>
          </cell>
          <cell r="Z10" t="str">
            <v>..</v>
          </cell>
          <cell r="AA10" t="str">
            <v>..</v>
          </cell>
          <cell r="AB10" t="str">
            <v>..</v>
          </cell>
        </row>
        <row r="11">
          <cell r="A11" t="str">
            <v>Further education colleges with provision for 14- to 16-year-olds9</v>
          </cell>
          <cell r="B11" t="e">
            <v>#VALUE!</v>
          </cell>
          <cell r="C11" t="e">
            <v>#VALUE!</v>
          </cell>
          <cell r="D11" t="e">
            <v>#VALUE!</v>
          </cell>
          <cell r="E11" t="e">
            <v>#VALUE!</v>
          </cell>
          <cell r="F11" t="e">
            <v>#VALUE!</v>
          </cell>
          <cell r="G11" t="e">
            <v>#VALUE!</v>
          </cell>
          <cell r="H11" t="e">
            <v>#VALUE!</v>
          </cell>
          <cell r="I11" t="e">
            <v>#VALUE!</v>
          </cell>
          <cell r="J11" t="e">
            <v>#VALUE!</v>
          </cell>
          <cell r="K11" t="e">
            <v>#VALUE!</v>
          </cell>
          <cell r="L11" t="e">
            <v>#VALUE!</v>
          </cell>
          <cell r="M11" t="e">
            <v>#VALUE!</v>
          </cell>
          <cell r="N11" t="e">
            <v>#VALUE!</v>
          </cell>
          <cell r="O11" t="e">
            <v>#VALUE!</v>
          </cell>
          <cell r="P11" t="e">
            <v>#VALUE!</v>
          </cell>
          <cell r="Q11" t="e">
            <v>#VALUE!</v>
          </cell>
          <cell r="R11" t="e">
            <v>#VALUE!</v>
          </cell>
          <cell r="S11" t="e">
            <v>#VALUE!</v>
          </cell>
          <cell r="T11" t="e">
            <v>#VALUE!</v>
          </cell>
          <cell r="U11" t="e">
            <v>#VALUE!</v>
          </cell>
          <cell r="V11" t="e">
            <v>#VALUE!</v>
          </cell>
          <cell r="W11" t="e">
            <v>#VALUE!</v>
          </cell>
          <cell r="X11" t="e">
            <v>#VALUE!</v>
          </cell>
          <cell r="Y11" t="e">
            <v>#VALUE!</v>
          </cell>
          <cell r="Z11" t="str">
            <v>..</v>
          </cell>
          <cell r="AA11" t="str">
            <v>..</v>
          </cell>
          <cell r="AB11" t="str">
            <v>..</v>
          </cell>
        </row>
        <row r="12">
          <cell r="A12" t="str">
            <v>All state-funded special schools10</v>
          </cell>
          <cell r="B12" t="e">
            <v>#DIV/0!</v>
          </cell>
          <cell r="C12" t="e">
            <v>#DIV/0!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t="e">
            <v>#DIV/0!</v>
          </cell>
          <cell r="Q12" t="e">
            <v>#DIV/0!</v>
          </cell>
          <cell r="R12" t="e">
            <v>#DIV/0!</v>
          </cell>
          <cell r="S12" t="e">
            <v>#DIV/0!</v>
          </cell>
          <cell r="T12" t="e">
            <v>#DIV/0!</v>
          </cell>
          <cell r="U12" t="e">
            <v>#DIV/0!</v>
          </cell>
          <cell r="V12" t="e">
            <v>#DIV/0!</v>
          </cell>
          <cell r="W12" t="e">
            <v>#DIV/0!</v>
          </cell>
          <cell r="X12" t="e">
            <v>#DIV/0!</v>
          </cell>
          <cell r="Y12" t="e">
            <v>#DIV/0!</v>
          </cell>
          <cell r="Z12">
            <v>0</v>
          </cell>
          <cell r="AA12">
            <v>0</v>
          </cell>
          <cell r="AB12">
            <v>0</v>
          </cell>
        </row>
        <row r="13">
          <cell r="A13" t="str">
            <v>All state-funded schools11</v>
          </cell>
          <cell r="B13" t="e">
            <v>#DIV/0!</v>
          </cell>
          <cell r="C13" t="e">
            <v>#DIV/0!</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t="e">
            <v>#DIV/0!</v>
          </cell>
          <cell r="W13" t="e">
            <v>#DIV/0!</v>
          </cell>
          <cell r="X13" t="e">
            <v>#DIV/0!</v>
          </cell>
          <cell r="Y13" t="e">
            <v>#DIV/0!</v>
          </cell>
          <cell r="Z13">
            <v>0</v>
          </cell>
          <cell r="AA13">
            <v>0</v>
          </cell>
          <cell r="AB13">
            <v>0</v>
          </cell>
        </row>
        <row r="14">
          <cell r="A14" t="str">
            <v>Hospital schools and alternative provision including academy and free school alternative provision and pupil referral units</v>
          </cell>
          <cell r="B14" t="e">
            <v>#DIV/0!</v>
          </cell>
          <cell r="C14" t="e">
            <v>#DIV/0!</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X14" t="e">
            <v>#DIV/0!</v>
          </cell>
          <cell r="Y14" t="e">
            <v>#DIV/0!</v>
          </cell>
          <cell r="Z14">
            <v>0</v>
          </cell>
          <cell r="AA14">
            <v>0</v>
          </cell>
          <cell r="AB14">
            <v>0</v>
          </cell>
        </row>
        <row r="15">
          <cell r="A15" t="str">
            <v>All state-funded schools, hospital schools and alternative provision including academy and free school alternative provision and pupil referral units</v>
          </cell>
          <cell r="B15" t="e">
            <v>#DIV/0!</v>
          </cell>
          <cell r="C15" t="e">
            <v>#DIV/0!</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t="e">
            <v>#DIV/0!</v>
          </cell>
          <cell r="Q15" t="e">
            <v>#DIV/0!</v>
          </cell>
          <cell r="R15" t="e">
            <v>#DIV/0!</v>
          </cell>
          <cell r="S15" t="e">
            <v>#DIV/0!</v>
          </cell>
          <cell r="T15" t="e">
            <v>#DIV/0!</v>
          </cell>
          <cell r="U15" t="e">
            <v>#DIV/0!</v>
          </cell>
          <cell r="V15" t="e">
            <v>#DIV/0!</v>
          </cell>
          <cell r="W15" t="e">
            <v>#DIV/0!</v>
          </cell>
          <cell r="X15" t="e">
            <v>#DIV/0!</v>
          </cell>
          <cell r="Y15" t="e">
            <v>#DIV/0!</v>
          </cell>
          <cell r="Z15">
            <v>0</v>
          </cell>
          <cell r="AA15">
            <v>0</v>
          </cell>
          <cell r="AB15">
            <v>0</v>
          </cell>
        </row>
        <row r="16">
          <cell r="A16" t="str">
            <v>Non-maintained special schools</v>
          </cell>
          <cell r="B16" t="e">
            <v>#VALUE!</v>
          </cell>
          <cell r="C16" t="e">
            <v>#VALUE!</v>
          </cell>
          <cell r="D16" t="e">
            <v>#VALUE!</v>
          </cell>
          <cell r="E16" t="e">
            <v>#VALUE!</v>
          </cell>
          <cell r="F16" t="e">
            <v>#VALUE!</v>
          </cell>
          <cell r="G16" t="e">
            <v>#VALUE!</v>
          </cell>
          <cell r="H16" t="e">
            <v>#VALUE!</v>
          </cell>
          <cell r="I16" t="e">
            <v>#VALUE!</v>
          </cell>
          <cell r="J16" t="e">
            <v>#VALUE!</v>
          </cell>
          <cell r="K16" t="e">
            <v>#VALUE!</v>
          </cell>
          <cell r="L16" t="e">
            <v>#VALUE!</v>
          </cell>
          <cell r="M16" t="e">
            <v>#VALUE!</v>
          </cell>
          <cell r="N16" t="e">
            <v>#VALUE!</v>
          </cell>
          <cell r="O16" t="e">
            <v>#VALUE!</v>
          </cell>
          <cell r="P16" t="e">
            <v>#VALUE!</v>
          </cell>
          <cell r="Q16" t="e">
            <v>#VALUE!</v>
          </cell>
          <cell r="R16" t="e">
            <v>#VALUE!</v>
          </cell>
          <cell r="S16" t="e">
            <v>#VALUE!</v>
          </cell>
          <cell r="T16" t="e">
            <v>#VALUE!</v>
          </cell>
          <cell r="U16" t="e">
            <v>#VALUE!</v>
          </cell>
          <cell r="V16" t="e">
            <v>#VALUE!</v>
          </cell>
          <cell r="W16" t="e">
            <v>#VALUE!</v>
          </cell>
          <cell r="X16" t="e">
            <v>#VALUE!</v>
          </cell>
          <cell r="Y16" t="e">
            <v>#VALUE!</v>
          </cell>
          <cell r="Z16" t="str">
            <v>..</v>
          </cell>
          <cell r="AA16" t="str">
            <v>..</v>
          </cell>
          <cell r="AB16" t="str">
            <v>..</v>
          </cell>
        </row>
        <row r="17">
          <cell r="A17" t="str">
            <v>Independent schools</v>
          </cell>
          <cell r="B17" t="e">
            <v>#VALUE!</v>
          </cell>
          <cell r="C17" t="e">
            <v>#VALUE!</v>
          </cell>
          <cell r="D17" t="e">
            <v>#VALUE!</v>
          </cell>
          <cell r="E17" t="e">
            <v>#VALUE!</v>
          </cell>
          <cell r="F17" t="e">
            <v>#VALUE!</v>
          </cell>
          <cell r="G17" t="e">
            <v>#VALUE!</v>
          </cell>
          <cell r="H17" t="e">
            <v>#VALUE!</v>
          </cell>
          <cell r="I17" t="e">
            <v>#VALUE!</v>
          </cell>
          <cell r="J17" t="e">
            <v>#VALUE!</v>
          </cell>
          <cell r="K17" t="e">
            <v>#VALUE!</v>
          </cell>
          <cell r="L17" t="e">
            <v>#VALUE!</v>
          </cell>
          <cell r="M17" t="e">
            <v>#VALUE!</v>
          </cell>
          <cell r="N17" t="e">
            <v>#VALUE!</v>
          </cell>
          <cell r="O17" t="e">
            <v>#VALUE!</v>
          </cell>
          <cell r="P17" t="e">
            <v>#VALUE!</v>
          </cell>
          <cell r="Q17" t="e">
            <v>#VALUE!</v>
          </cell>
          <cell r="R17" t="e">
            <v>#VALUE!</v>
          </cell>
          <cell r="S17" t="e">
            <v>#VALUE!</v>
          </cell>
          <cell r="T17" t="e">
            <v>#VALUE!</v>
          </cell>
          <cell r="U17" t="e">
            <v>#VALUE!</v>
          </cell>
          <cell r="V17" t="e">
            <v>#VALUE!</v>
          </cell>
          <cell r="W17" t="e">
            <v>#VALUE!</v>
          </cell>
          <cell r="X17" t="e">
            <v>#VALUE!</v>
          </cell>
          <cell r="Y17" t="e">
            <v>#VALUE!</v>
          </cell>
          <cell r="Z17" t="str">
            <v>..</v>
          </cell>
          <cell r="AA17" t="str">
            <v>..</v>
          </cell>
          <cell r="AB17" t="str">
            <v>..</v>
          </cell>
        </row>
        <row r="18">
          <cell r="A18" t="str">
            <v>Independent special schools</v>
          </cell>
          <cell r="B18" t="e">
            <v>#VALUE!</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cell r="V18" t="e">
            <v>#VALUE!</v>
          </cell>
          <cell r="W18" t="e">
            <v>#VALUE!</v>
          </cell>
          <cell r="X18" t="e">
            <v>#VALUE!</v>
          </cell>
          <cell r="Y18" t="e">
            <v>#VALUE!</v>
          </cell>
          <cell r="Z18" t="str">
            <v>..</v>
          </cell>
          <cell r="AA18" t="str">
            <v>..</v>
          </cell>
          <cell r="AB18" t="str">
            <v>..</v>
          </cell>
        </row>
        <row r="19">
          <cell r="A19" t="str">
            <v>All independent schools12</v>
          </cell>
          <cell r="B19" t="e">
            <v>#DIV/0!</v>
          </cell>
          <cell r="C19" t="e">
            <v>#DIV/0!</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v>0</v>
          </cell>
          <cell r="AA19">
            <v>0</v>
          </cell>
          <cell r="AB19">
            <v>0</v>
          </cell>
        </row>
        <row r="20">
          <cell r="A20" t="str">
            <v>All special schools</v>
          </cell>
          <cell r="B20" t="e">
            <v>#DIV/0!</v>
          </cell>
          <cell r="C20" t="e">
            <v>#DIV/0!</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t="e">
            <v>#DIV/0!</v>
          </cell>
          <cell r="Q20" t="e">
            <v>#DIV/0!</v>
          </cell>
          <cell r="R20" t="e">
            <v>#DIV/0!</v>
          </cell>
          <cell r="S20" t="e">
            <v>#DIV/0!</v>
          </cell>
          <cell r="T20" t="e">
            <v>#DIV/0!</v>
          </cell>
          <cell r="U20" t="e">
            <v>#DIV/0!</v>
          </cell>
          <cell r="V20" t="e">
            <v>#DIV/0!</v>
          </cell>
          <cell r="W20" t="e">
            <v>#DIV/0!</v>
          </cell>
          <cell r="X20" t="e">
            <v>#DIV/0!</v>
          </cell>
          <cell r="Y20" t="e">
            <v>#DIV/0!</v>
          </cell>
          <cell r="Z20">
            <v>0</v>
          </cell>
          <cell r="AA20">
            <v>0</v>
          </cell>
          <cell r="AB20">
            <v>0</v>
          </cell>
        </row>
        <row r="21">
          <cell r="A21" t="str">
            <v>All schools</v>
          </cell>
          <cell r="B21" t="e">
            <v>#DIV/0!</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X21" t="e">
            <v>#DIV/0!</v>
          </cell>
          <cell r="Y21" t="e">
            <v>#DIV/0!</v>
          </cell>
          <cell r="Z21">
            <v>0</v>
          </cell>
          <cell r="AA21">
            <v>0</v>
          </cell>
          <cell r="AB21">
            <v>0</v>
          </cell>
        </row>
        <row r="22">
          <cell r="A22" t="str">
            <v>Comprehensive Schools6</v>
          </cell>
          <cell r="B22" t="e">
            <v>#VALUE!</v>
          </cell>
          <cell r="C22" t="e">
            <v>#VALUE!</v>
          </cell>
          <cell r="D22" t="e">
            <v>#VALUE!</v>
          </cell>
          <cell r="E22" t="e">
            <v>#VALUE!</v>
          </cell>
          <cell r="F22" t="e">
            <v>#VALUE!</v>
          </cell>
          <cell r="G22" t="e">
            <v>#VALUE!</v>
          </cell>
          <cell r="H22" t="e">
            <v>#VALUE!</v>
          </cell>
          <cell r="I22" t="e">
            <v>#VALUE!</v>
          </cell>
          <cell r="J22" t="e">
            <v>#VALUE!</v>
          </cell>
          <cell r="K22" t="e">
            <v>#VALUE!</v>
          </cell>
          <cell r="L22" t="e">
            <v>#VALUE!</v>
          </cell>
          <cell r="M22" t="e">
            <v>#VALUE!</v>
          </cell>
          <cell r="N22" t="e">
            <v>#VALUE!</v>
          </cell>
          <cell r="O22" t="e">
            <v>#VALUE!</v>
          </cell>
          <cell r="P22" t="e">
            <v>#VALUE!</v>
          </cell>
          <cell r="Q22" t="e">
            <v>#VALUE!</v>
          </cell>
          <cell r="R22" t="e">
            <v>#VALUE!</v>
          </cell>
          <cell r="S22" t="e">
            <v>#VALUE!</v>
          </cell>
          <cell r="T22" t="e">
            <v>#VALUE!</v>
          </cell>
          <cell r="U22" t="e">
            <v>#VALUE!</v>
          </cell>
          <cell r="V22" t="e">
            <v>#VALUE!</v>
          </cell>
          <cell r="W22" t="e">
            <v>#VALUE!</v>
          </cell>
          <cell r="X22" t="e">
            <v>#VALUE!</v>
          </cell>
          <cell r="Y22" t="e">
            <v>#VALUE!</v>
          </cell>
          <cell r="Z22" t="str">
            <v>..</v>
          </cell>
          <cell r="AA22" t="str">
            <v>..</v>
          </cell>
          <cell r="AB22" t="str">
            <v>..</v>
          </cell>
        </row>
        <row r="23">
          <cell r="A23" t="str">
            <v>Selective Schools7</v>
          </cell>
          <cell r="B23" t="e">
            <v>#VALUE!</v>
          </cell>
          <cell r="C23" t="e">
            <v>#VALUE!</v>
          </cell>
          <cell r="D23" t="e">
            <v>#VALUE!</v>
          </cell>
          <cell r="E23" t="e">
            <v>#VALUE!</v>
          </cell>
          <cell r="F23" t="e">
            <v>#VALUE!</v>
          </cell>
          <cell r="G23" t="e">
            <v>#VALUE!</v>
          </cell>
          <cell r="H23" t="e">
            <v>#VALUE!</v>
          </cell>
          <cell r="I23" t="e">
            <v>#VALUE!</v>
          </cell>
          <cell r="J23" t="e">
            <v>#VALUE!</v>
          </cell>
          <cell r="K23" t="e">
            <v>#VALUE!</v>
          </cell>
          <cell r="L23" t="e">
            <v>#VALUE!</v>
          </cell>
          <cell r="M23" t="e">
            <v>#VALUE!</v>
          </cell>
          <cell r="N23" t="e">
            <v>#VALUE!</v>
          </cell>
          <cell r="O23" t="e">
            <v>#VALUE!</v>
          </cell>
          <cell r="P23" t="e">
            <v>#VALUE!</v>
          </cell>
          <cell r="Q23" t="e">
            <v>#VALUE!</v>
          </cell>
          <cell r="R23" t="e">
            <v>#VALUE!</v>
          </cell>
          <cell r="S23" t="e">
            <v>#VALUE!</v>
          </cell>
          <cell r="T23" t="e">
            <v>#VALUE!</v>
          </cell>
          <cell r="U23" t="e">
            <v>#VALUE!</v>
          </cell>
          <cell r="V23" t="e">
            <v>#VALUE!</v>
          </cell>
          <cell r="W23" t="e">
            <v>#VALUE!</v>
          </cell>
          <cell r="X23" t="e">
            <v>#VALUE!</v>
          </cell>
          <cell r="Y23" t="e">
            <v>#VALUE!</v>
          </cell>
          <cell r="Z23" t="str">
            <v>..</v>
          </cell>
          <cell r="AA23" t="str">
            <v>..</v>
          </cell>
          <cell r="AB23" t="str">
            <v>..</v>
          </cell>
        </row>
        <row r="24">
          <cell r="A24" t="str">
            <v>Modern Schools8</v>
          </cell>
          <cell r="B24" t="e">
            <v>#VALUE!</v>
          </cell>
          <cell r="C24" t="e">
            <v>#VALUE!</v>
          </cell>
          <cell r="D24" t="e">
            <v>#VALUE!</v>
          </cell>
          <cell r="E24" t="e">
            <v>#VALUE!</v>
          </cell>
          <cell r="F24" t="e">
            <v>#VALUE!</v>
          </cell>
          <cell r="G24" t="e">
            <v>#VALUE!</v>
          </cell>
          <cell r="H24" t="e">
            <v>#VALUE!</v>
          </cell>
          <cell r="I24" t="e">
            <v>#VALUE!</v>
          </cell>
          <cell r="J24" t="e">
            <v>#VALUE!</v>
          </cell>
          <cell r="K24" t="e">
            <v>#VALUE!</v>
          </cell>
          <cell r="L24" t="e">
            <v>#VALUE!</v>
          </cell>
          <cell r="M24" t="e">
            <v>#VALUE!</v>
          </cell>
          <cell r="N24" t="e">
            <v>#VALUE!</v>
          </cell>
          <cell r="O24" t="e">
            <v>#VALUE!</v>
          </cell>
          <cell r="P24" t="e">
            <v>#VALUE!</v>
          </cell>
          <cell r="Q24" t="e">
            <v>#VALUE!</v>
          </cell>
          <cell r="R24" t="e">
            <v>#VALUE!</v>
          </cell>
          <cell r="S24" t="e">
            <v>#VALUE!</v>
          </cell>
          <cell r="T24" t="e">
            <v>#VALUE!</v>
          </cell>
          <cell r="U24" t="e">
            <v>#VALUE!</v>
          </cell>
          <cell r="V24" t="e">
            <v>#VALUE!</v>
          </cell>
          <cell r="W24" t="e">
            <v>#VALUE!</v>
          </cell>
          <cell r="X24" t="e">
            <v>#VALUE!</v>
          </cell>
          <cell r="Y24" t="e">
            <v>#VALUE!</v>
          </cell>
          <cell r="Z24" t="str">
            <v>..</v>
          </cell>
          <cell r="AA24" t="str">
            <v>..</v>
          </cell>
          <cell r="AB24" t="str">
            <v>..</v>
          </cell>
        </row>
        <row r="25">
          <cell r="A25" t="str">
            <v>All state-funded mainstream schools9,10</v>
          </cell>
          <cell r="B25" t="e">
            <v>#VALUE!</v>
          </cell>
          <cell r="C25" t="e">
            <v>#VALUE!</v>
          </cell>
          <cell r="D25" t="e">
            <v>#VALUE!</v>
          </cell>
          <cell r="E25" t="e">
            <v>#VALUE!</v>
          </cell>
          <cell r="F25" t="e">
            <v>#VALUE!</v>
          </cell>
          <cell r="G25" t="e">
            <v>#VALUE!</v>
          </cell>
          <cell r="H25" t="e">
            <v>#VALUE!</v>
          </cell>
          <cell r="I25" t="e">
            <v>#VALUE!</v>
          </cell>
          <cell r="J25" t="e">
            <v>#VALUE!</v>
          </cell>
          <cell r="K25" t="e">
            <v>#VALUE!</v>
          </cell>
          <cell r="L25" t="e">
            <v>#VALUE!</v>
          </cell>
          <cell r="M25" t="e">
            <v>#VALUE!</v>
          </cell>
          <cell r="N25" t="e">
            <v>#VALUE!</v>
          </cell>
          <cell r="O25" t="e">
            <v>#VALUE!</v>
          </cell>
          <cell r="P25" t="e">
            <v>#VALUE!</v>
          </cell>
          <cell r="Q25" t="e">
            <v>#VALUE!</v>
          </cell>
          <cell r="R25" t="e">
            <v>#VALUE!</v>
          </cell>
          <cell r="S25" t="e">
            <v>#VALUE!</v>
          </cell>
          <cell r="T25" t="e">
            <v>#VALUE!</v>
          </cell>
          <cell r="U25" t="e">
            <v>#VALUE!</v>
          </cell>
          <cell r="V25" t="e">
            <v>#VALUE!</v>
          </cell>
          <cell r="W25" t="e">
            <v>#VALUE!</v>
          </cell>
          <cell r="X25" t="e">
            <v>#VALUE!</v>
          </cell>
          <cell r="Y25" t="e">
            <v>#VALUE!</v>
          </cell>
          <cell r="Z25" t="str">
            <v>..</v>
          </cell>
          <cell r="AA25" t="str">
            <v>..</v>
          </cell>
          <cell r="AB25" t="str">
            <v>..</v>
          </cell>
        </row>
      </sheetData>
      <sheetData sheetId="33"/>
      <sheetData sheetId="34"/>
      <sheetData sheetId="35"/>
      <sheetData sheetId="36"/>
      <sheetData sheetId="37"/>
      <sheetData sheetId="38">
        <row r="22">
          <cell r="A22" t="str">
            <v>All state-funded mainstream schools4</v>
          </cell>
          <cell r="B22">
            <v>0</v>
          </cell>
          <cell r="C22" t="e">
            <v>#DIV/0!</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t="e">
            <v>#DIV/0!</v>
          </cell>
          <cell r="Q22" t="e">
            <v>#DIV/0!</v>
          </cell>
          <cell r="R22" t="e">
            <v>#DIV/0!</v>
          </cell>
          <cell r="S22" t="e">
            <v>#DIV/0!</v>
          </cell>
          <cell r="T22" t="e">
            <v>#DIV/0!</v>
          </cell>
          <cell r="AA22">
            <v>0</v>
          </cell>
          <cell r="AB22" t="e">
            <v>#DIV/0!</v>
          </cell>
          <cell r="AC22" t="e">
            <v>#DIV/0!</v>
          </cell>
          <cell r="AD22" t="e">
            <v>#DIV/0!</v>
          </cell>
          <cell r="AE22" t="e">
            <v>#DIV/0!</v>
          </cell>
          <cell r="AF22" t="e">
            <v>#DIV/0!</v>
          </cell>
          <cell r="AG22" t="e">
            <v>#DIV/0!</v>
          </cell>
          <cell r="AH22" t="e">
            <v>#DIV/0!</v>
          </cell>
          <cell r="AI22" t="e">
            <v>#DIV/0!</v>
          </cell>
          <cell r="AJ22" t="e">
            <v>#DIV/0!</v>
          </cell>
          <cell r="AK22" t="e">
            <v>#DIV/0!</v>
          </cell>
          <cell r="AL22" t="e">
            <v>#DIV/0!</v>
          </cell>
          <cell r="AM22" t="e">
            <v>#DIV/0!</v>
          </cell>
          <cell r="AN22" t="e">
            <v>#DIV/0!</v>
          </cell>
          <cell r="AO22" t="e">
            <v>#DIV/0!</v>
          </cell>
          <cell r="AP22" t="e">
            <v>#DIV/0!</v>
          </cell>
          <cell r="AQ22" t="e">
            <v>#DIV/0!</v>
          </cell>
          <cell r="AR22" t="e">
            <v>#DIV/0!</v>
          </cell>
          <cell r="AS22" t="e">
            <v>#DIV/0!</v>
          </cell>
          <cell r="AZ22">
            <v>0</v>
          </cell>
          <cell r="BA22" t="e">
            <v>#DIV/0!</v>
          </cell>
          <cell r="BB22" t="e">
            <v>#DIV/0!</v>
          </cell>
          <cell r="BC22" t="e">
            <v>#DIV/0!</v>
          </cell>
          <cell r="BD22" t="e">
            <v>#DIV/0!</v>
          </cell>
          <cell r="BE22" t="e">
            <v>#DIV/0!</v>
          </cell>
          <cell r="BF22" t="e">
            <v>#DIV/0!</v>
          </cell>
          <cell r="BG22" t="e">
            <v>#DIV/0!</v>
          </cell>
          <cell r="BH22" t="e">
            <v>#DIV/0!</v>
          </cell>
          <cell r="BI22" t="e">
            <v>#DIV/0!</v>
          </cell>
          <cell r="BJ22" t="e">
            <v>#DIV/0!</v>
          </cell>
          <cell r="BK22" t="e">
            <v>#DIV/0!</v>
          </cell>
          <cell r="BL22" t="e">
            <v>#DIV/0!</v>
          </cell>
          <cell r="BM22" t="e">
            <v>#DIV/0!</v>
          </cell>
          <cell r="BN22" t="e">
            <v>#DIV/0!</v>
          </cell>
          <cell r="BO22" t="e">
            <v>#DIV/0!</v>
          </cell>
          <cell r="BP22" t="e">
            <v>#DIV/0!</v>
          </cell>
          <cell r="BQ22" t="e">
            <v>#DIV/0!</v>
          </cell>
          <cell r="BR22" t="e">
            <v>#DIV/0!</v>
          </cell>
        </row>
        <row r="23">
          <cell r="A23" t="str">
            <v>Local authority maintained mainstream schools5</v>
          </cell>
          <cell r="B23">
            <v>0</v>
          </cell>
          <cell r="C23" t="e">
            <v>#DIV/0!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t="e">
            <v>#DIV/0!</v>
          </cell>
          <cell r="Q23" t="e">
            <v>#DIV/0!</v>
          </cell>
          <cell r="R23" t="e">
            <v>#DIV/0!</v>
          </cell>
          <cell r="S23" t="e">
            <v>#DIV/0!</v>
          </cell>
          <cell r="T23" t="e">
            <v>#DIV/0!</v>
          </cell>
          <cell r="AA23">
            <v>0</v>
          </cell>
          <cell r="AB23" t="e">
            <v>#DIV/0!</v>
          </cell>
          <cell r="AC23" t="e">
            <v>#DIV/0!</v>
          </cell>
          <cell r="AD23" t="e">
            <v>#DIV/0!</v>
          </cell>
          <cell r="AE23" t="e">
            <v>#DIV/0!</v>
          </cell>
          <cell r="AF23" t="e">
            <v>#DIV/0!</v>
          </cell>
          <cell r="AG23" t="e">
            <v>#DIV/0!</v>
          </cell>
          <cell r="AH23" t="e">
            <v>#DIV/0!</v>
          </cell>
          <cell r="AI23" t="e">
            <v>#DIV/0!</v>
          </cell>
          <cell r="AJ23" t="e">
            <v>#DIV/0!</v>
          </cell>
          <cell r="AK23" t="e">
            <v>#DIV/0!</v>
          </cell>
          <cell r="AL23" t="e">
            <v>#DIV/0!</v>
          </cell>
          <cell r="AM23" t="e">
            <v>#DIV/0!</v>
          </cell>
          <cell r="AN23" t="e">
            <v>#DIV/0!</v>
          </cell>
          <cell r="AO23" t="e">
            <v>#DIV/0!</v>
          </cell>
          <cell r="AP23" t="e">
            <v>#DIV/0!</v>
          </cell>
          <cell r="AQ23" t="e">
            <v>#DIV/0!</v>
          </cell>
          <cell r="AR23" t="e">
            <v>#DIV/0!</v>
          </cell>
          <cell r="AS23" t="e">
            <v>#DIV/0!</v>
          </cell>
          <cell r="AZ23">
            <v>0</v>
          </cell>
          <cell r="BA23" t="e">
            <v>#DIV/0!</v>
          </cell>
          <cell r="BB23" t="e">
            <v>#DIV/0!</v>
          </cell>
          <cell r="BC23" t="e">
            <v>#DIV/0!</v>
          </cell>
          <cell r="BD23" t="e">
            <v>#DIV/0!</v>
          </cell>
          <cell r="BE23" t="e">
            <v>#DIV/0!</v>
          </cell>
          <cell r="BF23" t="e">
            <v>#DIV/0!</v>
          </cell>
          <cell r="BG23" t="e">
            <v>#DIV/0!</v>
          </cell>
          <cell r="BH23" t="e">
            <v>#DIV/0!</v>
          </cell>
          <cell r="BI23" t="e">
            <v>#DIV/0!</v>
          </cell>
          <cell r="BJ23" t="e">
            <v>#DIV/0!</v>
          </cell>
          <cell r="BK23" t="e">
            <v>#DIV/0!</v>
          </cell>
          <cell r="BL23" t="e">
            <v>#DIV/0!</v>
          </cell>
          <cell r="BM23" t="e">
            <v>#DIV/0!</v>
          </cell>
          <cell r="BN23" t="e">
            <v>#DIV/0!</v>
          </cell>
          <cell r="BO23" t="e">
            <v>#DIV/0!</v>
          </cell>
          <cell r="BP23" t="e">
            <v>#DIV/0!</v>
          </cell>
          <cell r="BQ23" t="e">
            <v>#DIV/0!</v>
          </cell>
          <cell r="BR23" t="e">
            <v>#DIV/0!</v>
          </cell>
        </row>
        <row r="24">
          <cell r="A24" t="str">
            <v>Academies and free schools6</v>
          </cell>
          <cell r="B24">
            <v>0</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AA24">
            <v>0</v>
          </cell>
          <cell r="AB24" t="e">
            <v>#DIV/0!</v>
          </cell>
          <cell r="AC24" t="e">
            <v>#DIV/0!</v>
          </cell>
          <cell r="AD24" t="e">
            <v>#DIV/0!</v>
          </cell>
          <cell r="AE24" t="e">
            <v>#DIV/0!</v>
          </cell>
          <cell r="AF24" t="e">
            <v>#DIV/0!</v>
          </cell>
          <cell r="AG24" t="e">
            <v>#DIV/0!</v>
          </cell>
          <cell r="AH24" t="e">
            <v>#DIV/0!</v>
          </cell>
          <cell r="AI24" t="e">
            <v>#DIV/0!</v>
          </cell>
          <cell r="AJ24" t="e">
            <v>#DIV/0!</v>
          </cell>
          <cell r="AK24" t="e">
            <v>#DIV/0!</v>
          </cell>
          <cell r="AL24" t="e">
            <v>#DIV/0!</v>
          </cell>
          <cell r="AM24" t="e">
            <v>#DIV/0!</v>
          </cell>
          <cell r="AN24" t="e">
            <v>#DIV/0!</v>
          </cell>
          <cell r="AO24" t="e">
            <v>#DIV/0!</v>
          </cell>
          <cell r="AP24" t="e">
            <v>#DIV/0!</v>
          </cell>
          <cell r="AQ24" t="e">
            <v>#DIV/0!</v>
          </cell>
          <cell r="AR24" t="e">
            <v>#DIV/0!</v>
          </cell>
          <cell r="AS24" t="e">
            <v>#DIV/0!</v>
          </cell>
          <cell r="AZ24">
            <v>0</v>
          </cell>
          <cell r="BA24" t="e">
            <v>#DIV/0!</v>
          </cell>
          <cell r="BB24" t="e">
            <v>#DIV/0!</v>
          </cell>
          <cell r="BC24" t="e">
            <v>#DIV/0!</v>
          </cell>
          <cell r="BD24" t="e">
            <v>#DIV/0!</v>
          </cell>
          <cell r="BE24" t="e">
            <v>#DIV/0!</v>
          </cell>
          <cell r="BF24" t="e">
            <v>#DIV/0!</v>
          </cell>
          <cell r="BG24" t="e">
            <v>#DIV/0!</v>
          </cell>
          <cell r="BH24" t="e">
            <v>#DIV/0!</v>
          </cell>
          <cell r="BI24" t="e">
            <v>#DIV/0!</v>
          </cell>
          <cell r="BJ24" t="e">
            <v>#DIV/0!</v>
          </cell>
          <cell r="BK24" t="e">
            <v>#DIV/0!</v>
          </cell>
          <cell r="BL24" t="e">
            <v>#DIV/0!</v>
          </cell>
          <cell r="BM24" t="e">
            <v>#DIV/0!</v>
          </cell>
          <cell r="BN24" t="e">
            <v>#DIV/0!</v>
          </cell>
          <cell r="BO24" t="e">
            <v>#DIV/0!</v>
          </cell>
          <cell r="BP24" t="e">
            <v>#DIV/0!</v>
          </cell>
          <cell r="BQ24" t="e">
            <v>#DIV/0!</v>
          </cell>
          <cell r="BR24" t="e">
            <v>#DIV/0!</v>
          </cell>
        </row>
        <row r="25">
          <cell r="A25" t="str">
            <v>Sponsored academies6</v>
          </cell>
          <cell r="B25">
            <v>0</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t="e">
            <v>#DIV/0!</v>
          </cell>
          <cell r="Q25" t="e">
            <v>#DIV/0!</v>
          </cell>
          <cell r="R25" t="e">
            <v>#DIV/0!</v>
          </cell>
          <cell r="S25" t="e">
            <v>#DIV/0!</v>
          </cell>
          <cell r="T25" t="e">
            <v>#DIV/0!</v>
          </cell>
          <cell r="AA25">
            <v>0</v>
          </cell>
          <cell r="AB25" t="e">
            <v>#DIV/0!</v>
          </cell>
          <cell r="AC25" t="e">
            <v>#DIV/0!</v>
          </cell>
          <cell r="AD25" t="e">
            <v>#DIV/0!</v>
          </cell>
          <cell r="AE25" t="e">
            <v>#DIV/0!</v>
          </cell>
          <cell r="AF25" t="e">
            <v>#DIV/0!</v>
          </cell>
          <cell r="AG25" t="e">
            <v>#DIV/0!</v>
          </cell>
          <cell r="AH25" t="e">
            <v>#DIV/0!</v>
          </cell>
          <cell r="AI25" t="e">
            <v>#DIV/0!</v>
          </cell>
          <cell r="AJ25" t="e">
            <v>#DIV/0!</v>
          </cell>
          <cell r="AK25" t="e">
            <v>#DIV/0!</v>
          </cell>
          <cell r="AL25" t="e">
            <v>#DIV/0!</v>
          </cell>
          <cell r="AM25" t="e">
            <v>#DIV/0!</v>
          </cell>
          <cell r="AN25" t="e">
            <v>#DIV/0!</v>
          </cell>
          <cell r="AO25" t="e">
            <v>#DIV/0!</v>
          </cell>
          <cell r="AP25" t="e">
            <v>#DIV/0!</v>
          </cell>
          <cell r="AQ25" t="e">
            <v>#DIV/0!</v>
          </cell>
          <cell r="AR25" t="e">
            <v>#DIV/0!</v>
          </cell>
          <cell r="AS25" t="e">
            <v>#DIV/0!</v>
          </cell>
          <cell r="AZ25">
            <v>0</v>
          </cell>
          <cell r="BA25" t="e">
            <v>#DIV/0!</v>
          </cell>
          <cell r="BB25" t="e">
            <v>#DIV/0!</v>
          </cell>
          <cell r="BC25" t="e">
            <v>#DIV/0!</v>
          </cell>
          <cell r="BD25" t="e">
            <v>#DIV/0!</v>
          </cell>
          <cell r="BE25" t="e">
            <v>#DIV/0!</v>
          </cell>
          <cell r="BF25" t="e">
            <v>#DIV/0!</v>
          </cell>
          <cell r="BG25" t="e">
            <v>#DIV/0!</v>
          </cell>
          <cell r="BH25" t="e">
            <v>#DIV/0!</v>
          </cell>
          <cell r="BI25" t="e">
            <v>#DIV/0!</v>
          </cell>
          <cell r="BJ25" t="e">
            <v>#DIV/0!</v>
          </cell>
          <cell r="BK25" t="e">
            <v>#DIV/0!</v>
          </cell>
          <cell r="BL25" t="e">
            <v>#DIV/0!</v>
          </cell>
          <cell r="BM25" t="e">
            <v>#DIV/0!</v>
          </cell>
          <cell r="BN25" t="e">
            <v>#DIV/0!</v>
          </cell>
          <cell r="BO25" t="e">
            <v>#DIV/0!</v>
          </cell>
          <cell r="BP25" t="e">
            <v>#DIV/0!</v>
          </cell>
          <cell r="BQ25" t="e">
            <v>#DIV/0!</v>
          </cell>
          <cell r="BR25" t="e">
            <v>#DIV/0!</v>
          </cell>
        </row>
        <row r="26">
          <cell r="A26" t="str">
            <v>Converter academies6</v>
          </cell>
          <cell r="B26">
            <v>0</v>
          </cell>
          <cell r="C26" t="e">
            <v>#DIV/0!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t="e">
            <v>#DIV/0!</v>
          </cell>
          <cell r="Q26" t="e">
            <v>#DIV/0!</v>
          </cell>
          <cell r="R26" t="e">
            <v>#DIV/0!</v>
          </cell>
          <cell r="S26" t="e">
            <v>#DIV/0!</v>
          </cell>
          <cell r="T26" t="e">
            <v>#DIV/0!</v>
          </cell>
          <cell r="AA26">
            <v>0</v>
          </cell>
          <cell r="AB26" t="e">
            <v>#DIV/0!</v>
          </cell>
          <cell r="AC26" t="e">
            <v>#DIV/0!</v>
          </cell>
          <cell r="AD26" t="e">
            <v>#DIV/0!</v>
          </cell>
          <cell r="AE26" t="e">
            <v>#DIV/0!</v>
          </cell>
          <cell r="AF26" t="e">
            <v>#DIV/0!</v>
          </cell>
          <cell r="AG26" t="e">
            <v>#DIV/0!</v>
          </cell>
          <cell r="AH26" t="e">
            <v>#DIV/0!</v>
          </cell>
          <cell r="AI26" t="e">
            <v>#DIV/0!</v>
          </cell>
          <cell r="AJ26" t="e">
            <v>#DIV/0!</v>
          </cell>
          <cell r="AK26" t="e">
            <v>#DIV/0!</v>
          </cell>
          <cell r="AL26" t="e">
            <v>#DIV/0!</v>
          </cell>
          <cell r="AM26" t="e">
            <v>#DIV/0!</v>
          </cell>
          <cell r="AN26" t="e">
            <v>#DIV/0!</v>
          </cell>
          <cell r="AO26" t="e">
            <v>#DIV/0!</v>
          </cell>
          <cell r="AP26" t="e">
            <v>#DIV/0!</v>
          </cell>
          <cell r="AQ26" t="e">
            <v>#DIV/0!</v>
          </cell>
          <cell r="AR26" t="e">
            <v>#DIV/0!</v>
          </cell>
          <cell r="AS26" t="e">
            <v>#DIV/0!</v>
          </cell>
          <cell r="AZ26">
            <v>0</v>
          </cell>
          <cell r="BA26" t="e">
            <v>#DIV/0!</v>
          </cell>
          <cell r="BB26" t="e">
            <v>#DIV/0!</v>
          </cell>
          <cell r="BC26" t="e">
            <v>#DIV/0!</v>
          </cell>
          <cell r="BD26" t="e">
            <v>#DIV/0!</v>
          </cell>
          <cell r="BE26" t="e">
            <v>#DIV/0!</v>
          </cell>
          <cell r="BF26" t="e">
            <v>#DIV/0!</v>
          </cell>
          <cell r="BG26" t="e">
            <v>#DIV/0!</v>
          </cell>
          <cell r="BH26" t="e">
            <v>#DIV/0!</v>
          </cell>
          <cell r="BI26" t="e">
            <v>#DIV/0!</v>
          </cell>
          <cell r="BJ26" t="e">
            <v>#DIV/0!</v>
          </cell>
          <cell r="BK26" t="e">
            <v>#DIV/0!</v>
          </cell>
          <cell r="BL26" t="e">
            <v>#DIV/0!</v>
          </cell>
          <cell r="BM26" t="e">
            <v>#DIV/0!</v>
          </cell>
          <cell r="BN26" t="e">
            <v>#DIV/0!</v>
          </cell>
          <cell r="BO26" t="e">
            <v>#DIV/0!</v>
          </cell>
          <cell r="BP26" t="e">
            <v>#DIV/0!</v>
          </cell>
          <cell r="BQ26" t="e">
            <v>#DIV/0!</v>
          </cell>
          <cell r="BR26" t="e">
            <v>#DIV/0!</v>
          </cell>
        </row>
        <row r="27">
          <cell r="A27" t="str">
            <v>Free schools6</v>
          </cell>
          <cell r="B27">
            <v>0</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t="e">
            <v>#DIV/0!</v>
          </cell>
          <cell r="S27" t="e">
            <v>#DIV/0!</v>
          </cell>
          <cell r="T27" t="e">
            <v>#DIV/0!</v>
          </cell>
          <cell r="AA27">
            <v>0</v>
          </cell>
          <cell r="AB27" t="e">
            <v>#DIV/0!</v>
          </cell>
          <cell r="AC27" t="e">
            <v>#DIV/0!</v>
          </cell>
          <cell r="AD27" t="e">
            <v>#DIV/0!</v>
          </cell>
          <cell r="AE27" t="e">
            <v>#DIV/0!</v>
          </cell>
          <cell r="AF27" t="e">
            <v>#DIV/0!</v>
          </cell>
          <cell r="AG27" t="e">
            <v>#DIV/0!</v>
          </cell>
          <cell r="AH27" t="e">
            <v>#DIV/0!</v>
          </cell>
          <cell r="AI27" t="e">
            <v>#DIV/0!</v>
          </cell>
          <cell r="AJ27" t="e">
            <v>#DIV/0!</v>
          </cell>
          <cell r="AK27" t="e">
            <v>#DIV/0!</v>
          </cell>
          <cell r="AL27" t="e">
            <v>#DIV/0!</v>
          </cell>
          <cell r="AM27" t="e">
            <v>#DIV/0!</v>
          </cell>
          <cell r="AN27" t="e">
            <v>#DIV/0!</v>
          </cell>
          <cell r="AO27" t="e">
            <v>#DIV/0!</v>
          </cell>
          <cell r="AP27" t="e">
            <v>#DIV/0!</v>
          </cell>
          <cell r="AQ27" t="e">
            <v>#DIV/0!</v>
          </cell>
          <cell r="AR27" t="e">
            <v>#DIV/0!</v>
          </cell>
          <cell r="AS27" t="e">
            <v>#DIV/0!</v>
          </cell>
          <cell r="AZ27">
            <v>0</v>
          </cell>
          <cell r="BA27" t="e">
            <v>#DIV/0!</v>
          </cell>
          <cell r="BB27" t="e">
            <v>#DIV/0!</v>
          </cell>
          <cell r="BC27" t="e">
            <v>#DIV/0!</v>
          </cell>
          <cell r="BD27" t="e">
            <v>#DIV/0!</v>
          </cell>
          <cell r="BE27" t="e">
            <v>#DIV/0!</v>
          </cell>
          <cell r="BF27" t="e">
            <v>#DIV/0!</v>
          </cell>
          <cell r="BG27" t="e">
            <v>#DIV/0!</v>
          </cell>
          <cell r="BH27" t="e">
            <v>#DIV/0!</v>
          </cell>
          <cell r="BI27" t="e">
            <v>#DIV/0!</v>
          </cell>
          <cell r="BJ27" t="e">
            <v>#DIV/0!</v>
          </cell>
          <cell r="BK27" t="e">
            <v>#DIV/0!</v>
          </cell>
          <cell r="BL27" t="e">
            <v>#DIV/0!</v>
          </cell>
          <cell r="BM27" t="e">
            <v>#DIV/0!</v>
          </cell>
          <cell r="BN27" t="e">
            <v>#DIV/0!</v>
          </cell>
          <cell r="BO27" t="e">
            <v>#DIV/0!</v>
          </cell>
          <cell r="BP27" t="e">
            <v>#DIV/0!</v>
          </cell>
          <cell r="BQ27" t="e">
            <v>#DIV/0!</v>
          </cell>
          <cell r="BR27" t="e">
            <v>#DIV/0!</v>
          </cell>
        </row>
        <row r="28">
          <cell r="A28" t="str">
            <v>University technical colleges (UTCs)6</v>
          </cell>
          <cell r="B28">
            <v>0</v>
          </cell>
          <cell r="C28" t="e">
            <v>#DIV/0!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t="e">
            <v>#DIV/0!</v>
          </cell>
          <cell r="Q28" t="e">
            <v>#DIV/0!</v>
          </cell>
          <cell r="R28" t="e">
            <v>#DIV/0!</v>
          </cell>
          <cell r="S28" t="e">
            <v>#DIV/0!</v>
          </cell>
          <cell r="T28" t="e">
            <v>#DIV/0!</v>
          </cell>
          <cell r="AA28">
            <v>0</v>
          </cell>
          <cell r="AB28" t="e">
            <v>#DIV/0!</v>
          </cell>
          <cell r="AC28" t="e">
            <v>#DIV/0!</v>
          </cell>
          <cell r="AD28" t="e">
            <v>#DIV/0!</v>
          </cell>
          <cell r="AE28" t="e">
            <v>#DIV/0!</v>
          </cell>
          <cell r="AF28" t="e">
            <v>#DIV/0!</v>
          </cell>
          <cell r="AG28" t="e">
            <v>#DIV/0!</v>
          </cell>
          <cell r="AH28" t="e">
            <v>#DIV/0!</v>
          </cell>
          <cell r="AI28" t="e">
            <v>#DIV/0!</v>
          </cell>
          <cell r="AJ28" t="e">
            <v>#DIV/0!</v>
          </cell>
          <cell r="AK28" t="e">
            <v>#DIV/0!</v>
          </cell>
          <cell r="AL28" t="e">
            <v>#DIV/0!</v>
          </cell>
          <cell r="AM28" t="e">
            <v>#DIV/0!</v>
          </cell>
          <cell r="AN28" t="e">
            <v>#DIV/0!</v>
          </cell>
          <cell r="AO28" t="e">
            <v>#DIV/0!</v>
          </cell>
          <cell r="AP28" t="e">
            <v>#DIV/0!</v>
          </cell>
          <cell r="AQ28" t="e">
            <v>#DIV/0!</v>
          </cell>
          <cell r="AR28" t="e">
            <v>#DIV/0!</v>
          </cell>
          <cell r="AS28" t="e">
            <v>#DIV/0!</v>
          </cell>
          <cell r="AX28" t="str">
            <v xml:space="preserve"> </v>
          </cell>
          <cell r="AZ28">
            <v>0</v>
          </cell>
          <cell r="BA28" t="e">
            <v>#DIV/0!</v>
          </cell>
          <cell r="BB28" t="e">
            <v>#DIV/0!</v>
          </cell>
          <cell r="BC28" t="e">
            <v>#DIV/0!</v>
          </cell>
          <cell r="BD28" t="e">
            <v>#DIV/0!</v>
          </cell>
          <cell r="BE28" t="e">
            <v>#DIV/0!</v>
          </cell>
          <cell r="BF28" t="e">
            <v>#DIV/0!</v>
          </cell>
          <cell r="BG28" t="e">
            <v>#DIV/0!</v>
          </cell>
          <cell r="BH28" t="e">
            <v>#DIV/0!</v>
          </cell>
          <cell r="BI28" t="e">
            <v>#DIV/0!</v>
          </cell>
          <cell r="BJ28" t="e">
            <v>#DIV/0!</v>
          </cell>
          <cell r="BK28" t="e">
            <v>#DIV/0!</v>
          </cell>
          <cell r="BL28" t="e">
            <v>#DIV/0!</v>
          </cell>
          <cell r="BM28" t="e">
            <v>#DIV/0!</v>
          </cell>
          <cell r="BN28" t="e">
            <v>#DIV/0!</v>
          </cell>
          <cell r="BO28" t="e">
            <v>#DIV/0!</v>
          </cell>
          <cell r="BP28" t="e">
            <v>#DIV/0!</v>
          </cell>
          <cell r="BQ28" t="e">
            <v>#DIV/0!</v>
          </cell>
          <cell r="BR28" t="e">
            <v>#DIV/0!</v>
          </cell>
          <cell r="BU28" t="str">
            <v xml:space="preserve"> </v>
          </cell>
        </row>
        <row r="29">
          <cell r="A29" t="str">
            <v>Studio schools6</v>
          </cell>
          <cell r="B29">
            <v>0</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t="e">
            <v>#DIV/0!</v>
          </cell>
          <cell r="R29" t="e">
            <v>#DIV/0!</v>
          </cell>
          <cell r="S29" t="e">
            <v>#DIV/0!</v>
          </cell>
          <cell r="T29" t="e">
            <v>#DIV/0!</v>
          </cell>
          <cell r="AA29">
            <v>0</v>
          </cell>
          <cell r="AB29" t="e">
            <v>#DIV/0!</v>
          </cell>
          <cell r="AC29" t="e">
            <v>#DIV/0!</v>
          </cell>
          <cell r="AD29" t="e">
            <v>#DIV/0!</v>
          </cell>
          <cell r="AE29" t="e">
            <v>#DIV/0!</v>
          </cell>
          <cell r="AF29" t="e">
            <v>#DIV/0!</v>
          </cell>
          <cell r="AG29" t="e">
            <v>#DIV/0!</v>
          </cell>
          <cell r="AH29" t="e">
            <v>#DIV/0!</v>
          </cell>
          <cell r="AI29" t="e">
            <v>#DIV/0!</v>
          </cell>
          <cell r="AJ29" t="e">
            <v>#DIV/0!</v>
          </cell>
          <cell r="AK29" t="e">
            <v>#DIV/0!</v>
          </cell>
          <cell r="AL29" t="e">
            <v>#DIV/0!</v>
          </cell>
          <cell r="AM29" t="e">
            <v>#DIV/0!</v>
          </cell>
          <cell r="AN29" t="e">
            <v>#DIV/0!</v>
          </cell>
          <cell r="AO29" t="e">
            <v>#DIV/0!</v>
          </cell>
          <cell r="AP29" t="e">
            <v>#DIV/0!</v>
          </cell>
          <cell r="AQ29" t="e">
            <v>#DIV/0!</v>
          </cell>
          <cell r="AR29" t="e">
            <v>#DIV/0!</v>
          </cell>
          <cell r="AS29" t="e">
            <v>#DIV/0!</v>
          </cell>
          <cell r="AZ29">
            <v>0</v>
          </cell>
          <cell r="BA29" t="e">
            <v>#DIV/0!</v>
          </cell>
          <cell r="BB29" t="e">
            <v>#DIV/0!</v>
          </cell>
          <cell r="BC29" t="e">
            <v>#DIV/0!</v>
          </cell>
          <cell r="BD29" t="e">
            <v>#DIV/0!</v>
          </cell>
          <cell r="BE29" t="e">
            <v>#DIV/0!</v>
          </cell>
          <cell r="BF29" t="e">
            <v>#DIV/0!</v>
          </cell>
          <cell r="BG29" t="e">
            <v>#DIV/0!</v>
          </cell>
          <cell r="BH29" t="e">
            <v>#DIV/0!</v>
          </cell>
          <cell r="BI29" t="e">
            <v>#DIV/0!</v>
          </cell>
          <cell r="BJ29" t="e">
            <v>#DIV/0!</v>
          </cell>
          <cell r="BK29" t="e">
            <v>#DIV/0!</v>
          </cell>
          <cell r="BL29" t="e">
            <v>#DIV/0!</v>
          </cell>
          <cell r="BM29" t="e">
            <v>#DIV/0!</v>
          </cell>
          <cell r="BN29" t="e">
            <v>#DIV/0!</v>
          </cell>
          <cell r="BO29" t="e">
            <v>#DIV/0!</v>
          </cell>
          <cell r="BP29" t="e">
            <v>#DIV/0!</v>
          </cell>
          <cell r="BQ29" t="e">
            <v>#DIV/0!</v>
          </cell>
          <cell r="BR29" t="e">
            <v>#DIV/0!</v>
          </cell>
        </row>
        <row r="30">
          <cell r="A30" t="str">
            <v>Further education colleges with provision for 14- to 16-year-olds7</v>
          </cell>
          <cell r="B30">
            <v>0</v>
          </cell>
          <cell r="C30" t="e">
            <v>#DIV/0!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t="e">
            <v>#DIV/0!</v>
          </cell>
          <cell r="Q30" t="e">
            <v>#DIV/0!</v>
          </cell>
          <cell r="R30" t="e">
            <v>#DIV/0!</v>
          </cell>
          <cell r="S30" t="e">
            <v>#DIV/0!</v>
          </cell>
          <cell r="T30" t="e">
            <v>#DIV/0!</v>
          </cell>
          <cell r="AA30">
            <v>0</v>
          </cell>
          <cell r="AB30" t="e">
            <v>#DIV/0!</v>
          </cell>
          <cell r="AC30" t="e">
            <v>#DIV/0!</v>
          </cell>
          <cell r="AD30" t="e">
            <v>#DIV/0!</v>
          </cell>
          <cell r="AE30" t="e">
            <v>#DIV/0!</v>
          </cell>
          <cell r="AF30" t="e">
            <v>#DIV/0!</v>
          </cell>
          <cell r="AG30" t="e">
            <v>#DIV/0!</v>
          </cell>
          <cell r="AH30" t="e">
            <v>#DIV/0!</v>
          </cell>
          <cell r="AI30" t="e">
            <v>#DIV/0!</v>
          </cell>
          <cell r="AJ30" t="e">
            <v>#DIV/0!</v>
          </cell>
          <cell r="AK30" t="e">
            <v>#DIV/0!</v>
          </cell>
          <cell r="AL30" t="e">
            <v>#DIV/0!</v>
          </cell>
          <cell r="AM30" t="e">
            <v>#DIV/0!</v>
          </cell>
          <cell r="AN30" t="e">
            <v>#DIV/0!</v>
          </cell>
          <cell r="AO30" t="e">
            <v>#DIV/0!</v>
          </cell>
          <cell r="AP30" t="e">
            <v>#DIV/0!</v>
          </cell>
          <cell r="AQ30" t="e">
            <v>#DIV/0!</v>
          </cell>
          <cell r="AR30" t="e">
            <v>#DIV/0!</v>
          </cell>
          <cell r="AS30" t="e">
            <v>#DIV/0!</v>
          </cell>
          <cell r="AZ30">
            <v>0</v>
          </cell>
          <cell r="BA30" t="e">
            <v>#DIV/0!</v>
          </cell>
          <cell r="BB30" t="e">
            <v>#DIV/0!</v>
          </cell>
          <cell r="BC30" t="e">
            <v>#DIV/0!</v>
          </cell>
          <cell r="BD30" t="e">
            <v>#DIV/0!</v>
          </cell>
          <cell r="BE30" t="e">
            <v>#DIV/0!</v>
          </cell>
          <cell r="BF30" t="e">
            <v>#DIV/0!</v>
          </cell>
          <cell r="BG30" t="e">
            <v>#DIV/0!</v>
          </cell>
          <cell r="BH30" t="e">
            <v>#DIV/0!</v>
          </cell>
          <cell r="BI30" t="e">
            <v>#DIV/0!</v>
          </cell>
          <cell r="BJ30" t="e">
            <v>#DIV/0!</v>
          </cell>
          <cell r="BK30" t="e">
            <v>#DIV/0!</v>
          </cell>
          <cell r="BL30" t="e">
            <v>#DIV/0!</v>
          </cell>
          <cell r="BM30" t="e">
            <v>#DIV/0!</v>
          </cell>
          <cell r="BN30" t="e">
            <v>#DIV/0!</v>
          </cell>
          <cell r="BO30" t="e">
            <v>#DIV/0!</v>
          </cell>
          <cell r="BP30" t="e">
            <v>#DIV/0!</v>
          </cell>
          <cell r="BQ30" t="e">
            <v>#DIV/0!</v>
          </cell>
          <cell r="BR30" t="e">
            <v>#DIV/0!</v>
          </cell>
        </row>
        <row r="31">
          <cell r="A31" t="str">
            <v>All state-funded special schools8</v>
          </cell>
          <cell r="B31">
            <v>0</v>
          </cell>
          <cell r="C31" t="e">
            <v>#DIV/0!</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t="e">
            <v>#DIV/0!</v>
          </cell>
          <cell r="Q31" t="e">
            <v>#DIV/0!</v>
          </cell>
          <cell r="R31" t="e">
            <v>#DIV/0!</v>
          </cell>
          <cell r="S31" t="e">
            <v>#DIV/0!</v>
          </cell>
          <cell r="T31" t="e">
            <v>#DIV/0!</v>
          </cell>
          <cell r="AA31">
            <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t="e">
            <v>#DIV/0!</v>
          </cell>
          <cell r="AP31" t="e">
            <v>#DIV/0!</v>
          </cell>
          <cell r="AQ31" t="e">
            <v>#DIV/0!</v>
          </cell>
          <cell r="AR31" t="e">
            <v>#DIV/0!</v>
          </cell>
          <cell r="AS31" t="e">
            <v>#DIV/0!</v>
          </cell>
          <cell r="AZ31">
            <v>0</v>
          </cell>
          <cell r="BA31" t="e">
            <v>#DIV/0!</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t="e">
            <v>#DIV/0!</v>
          </cell>
          <cell r="BO31" t="e">
            <v>#DIV/0!</v>
          </cell>
          <cell r="BP31" t="e">
            <v>#DIV/0!</v>
          </cell>
          <cell r="BQ31" t="e">
            <v>#DIV/0!</v>
          </cell>
          <cell r="BR31" t="e">
            <v>#DIV/0!</v>
          </cell>
        </row>
        <row r="32">
          <cell r="A32" t="str">
            <v>All state-funded schools9</v>
          </cell>
          <cell r="B32">
            <v>0</v>
          </cell>
          <cell r="C32" t="e">
            <v>#DIV/0!</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t="e">
            <v>#DIV/0!</v>
          </cell>
          <cell r="Q32" t="e">
            <v>#DIV/0!</v>
          </cell>
          <cell r="R32" t="e">
            <v>#DIV/0!</v>
          </cell>
          <cell r="S32" t="e">
            <v>#DIV/0!</v>
          </cell>
          <cell r="T32" t="e">
            <v>#DIV/0!</v>
          </cell>
          <cell r="AA32">
            <v>0</v>
          </cell>
          <cell r="AB32" t="e">
            <v>#DIV/0!</v>
          </cell>
          <cell r="AC32" t="e">
            <v>#DIV/0!</v>
          </cell>
          <cell r="AD32" t="e">
            <v>#DIV/0!</v>
          </cell>
          <cell r="AE32" t="e">
            <v>#DIV/0!</v>
          </cell>
          <cell r="AF32" t="e">
            <v>#DIV/0!</v>
          </cell>
          <cell r="AG32" t="e">
            <v>#DIV/0!</v>
          </cell>
          <cell r="AH32" t="e">
            <v>#DIV/0!</v>
          </cell>
          <cell r="AI32" t="e">
            <v>#DIV/0!</v>
          </cell>
          <cell r="AJ32" t="e">
            <v>#DIV/0!</v>
          </cell>
          <cell r="AK32" t="e">
            <v>#DIV/0!</v>
          </cell>
          <cell r="AL32" t="e">
            <v>#DIV/0!</v>
          </cell>
          <cell r="AM32" t="e">
            <v>#DIV/0!</v>
          </cell>
          <cell r="AN32" t="e">
            <v>#DIV/0!</v>
          </cell>
          <cell r="AO32" t="e">
            <v>#DIV/0!</v>
          </cell>
          <cell r="AP32" t="e">
            <v>#DIV/0!</v>
          </cell>
          <cell r="AQ32" t="e">
            <v>#DIV/0!</v>
          </cell>
          <cell r="AR32" t="e">
            <v>#DIV/0!</v>
          </cell>
          <cell r="AS32" t="e">
            <v>#DIV/0!</v>
          </cell>
          <cell r="AZ32">
            <v>0</v>
          </cell>
          <cell r="BA32" t="e">
            <v>#DIV/0!</v>
          </cell>
          <cell r="BB32" t="e">
            <v>#DIV/0!</v>
          </cell>
          <cell r="BC32" t="e">
            <v>#DIV/0!</v>
          </cell>
          <cell r="BD32" t="e">
            <v>#DIV/0!</v>
          </cell>
          <cell r="BE32" t="e">
            <v>#DIV/0!</v>
          </cell>
          <cell r="BF32" t="e">
            <v>#DIV/0!</v>
          </cell>
          <cell r="BG32" t="e">
            <v>#DIV/0!</v>
          </cell>
          <cell r="BH32" t="e">
            <v>#DIV/0!</v>
          </cell>
          <cell r="BI32" t="e">
            <v>#DIV/0!</v>
          </cell>
          <cell r="BJ32" t="e">
            <v>#DIV/0!</v>
          </cell>
          <cell r="BK32" t="e">
            <v>#DIV/0!</v>
          </cell>
          <cell r="BL32" t="e">
            <v>#DIV/0!</v>
          </cell>
          <cell r="BM32" t="e">
            <v>#DIV/0!</v>
          </cell>
          <cell r="BN32" t="e">
            <v>#DIV/0!</v>
          </cell>
          <cell r="BO32" t="e">
            <v>#DIV/0!</v>
          </cell>
          <cell r="BP32" t="e">
            <v>#DIV/0!</v>
          </cell>
          <cell r="BQ32" t="e">
            <v>#DIV/0!</v>
          </cell>
          <cell r="BR32" t="e">
            <v>#DIV/0!</v>
          </cell>
        </row>
        <row r="33">
          <cell r="A33" t="str">
            <v>Comprehensive schools4</v>
          </cell>
          <cell r="B33">
            <v>0</v>
          </cell>
          <cell r="C33" t="e">
            <v>#DIV/0!</v>
          </cell>
          <cell r="D33" t="e">
            <v>#DIV/0!</v>
          </cell>
          <cell r="E33" t="e">
            <v>#DIV/0!</v>
          </cell>
          <cell r="F33" t="e">
            <v>#DIV/0!</v>
          </cell>
          <cell r="G33" t="e">
            <v>#DIV/0!</v>
          </cell>
          <cell r="H33" t="e">
            <v>#DIV/0!</v>
          </cell>
          <cell r="I33" t="e">
            <v>#DIV/0!</v>
          </cell>
          <cell r="J33" t="e">
            <v>#DIV/0!</v>
          </cell>
          <cell r="K33" t="e">
            <v>#DIV/0!</v>
          </cell>
          <cell r="L33" t="e">
            <v>#DIV/0!</v>
          </cell>
          <cell r="M33" t="e">
            <v>#DIV/0!</v>
          </cell>
          <cell r="N33" t="e">
            <v>#DIV/0!</v>
          </cell>
          <cell r="O33" t="e">
            <v>#DIV/0!</v>
          </cell>
          <cell r="P33" t="e">
            <v>#DIV/0!</v>
          </cell>
          <cell r="Q33" t="e">
            <v>#DIV/0!</v>
          </cell>
          <cell r="R33" t="e">
            <v>#DIV/0!</v>
          </cell>
          <cell r="S33" t="e">
            <v>#DIV/0!</v>
          </cell>
          <cell r="T33" t="e">
            <v>#DIV/0!</v>
          </cell>
          <cell r="AA33">
            <v>0</v>
          </cell>
          <cell r="AB33" t="e">
            <v>#DIV/0!</v>
          </cell>
          <cell r="AC33" t="e">
            <v>#DIV/0!</v>
          </cell>
          <cell r="AD33" t="e">
            <v>#DIV/0!</v>
          </cell>
          <cell r="AE33" t="e">
            <v>#DIV/0!</v>
          </cell>
          <cell r="AF33" t="e">
            <v>#DIV/0!</v>
          </cell>
          <cell r="AG33" t="e">
            <v>#DIV/0!</v>
          </cell>
          <cell r="AH33" t="e">
            <v>#DIV/0!</v>
          </cell>
          <cell r="AI33" t="e">
            <v>#DIV/0!</v>
          </cell>
          <cell r="AJ33" t="e">
            <v>#DIV/0!</v>
          </cell>
          <cell r="AK33" t="e">
            <v>#DIV/0!</v>
          </cell>
          <cell r="AL33" t="e">
            <v>#DIV/0!</v>
          </cell>
          <cell r="AM33" t="e">
            <v>#DIV/0!</v>
          </cell>
          <cell r="AN33" t="e">
            <v>#DIV/0!</v>
          </cell>
          <cell r="AO33" t="e">
            <v>#DIV/0!</v>
          </cell>
          <cell r="AP33" t="e">
            <v>#DIV/0!</v>
          </cell>
          <cell r="AQ33" t="e">
            <v>#DIV/0!</v>
          </cell>
          <cell r="AR33" t="e">
            <v>#DIV/0!</v>
          </cell>
          <cell r="AS33" t="e">
            <v>#DIV/0!</v>
          </cell>
          <cell r="AZ33">
            <v>0</v>
          </cell>
          <cell r="BA33" t="e">
            <v>#DIV/0!</v>
          </cell>
          <cell r="BB33" t="e">
            <v>#DIV/0!</v>
          </cell>
          <cell r="BC33" t="e">
            <v>#DIV/0!</v>
          </cell>
          <cell r="BD33" t="e">
            <v>#DIV/0!</v>
          </cell>
          <cell r="BE33" t="e">
            <v>#DIV/0!</v>
          </cell>
          <cell r="BF33" t="e">
            <v>#DIV/0!</v>
          </cell>
          <cell r="BG33" t="e">
            <v>#DIV/0!</v>
          </cell>
          <cell r="BH33" t="e">
            <v>#DIV/0!</v>
          </cell>
          <cell r="BI33" t="e">
            <v>#DIV/0!</v>
          </cell>
          <cell r="BJ33" t="e">
            <v>#DIV/0!</v>
          </cell>
          <cell r="BK33" t="e">
            <v>#DIV/0!</v>
          </cell>
          <cell r="BL33" t="e">
            <v>#DIV/0!</v>
          </cell>
          <cell r="BM33" t="e">
            <v>#DIV/0!</v>
          </cell>
          <cell r="BN33" t="e">
            <v>#DIV/0!</v>
          </cell>
          <cell r="BO33" t="e">
            <v>#DIV/0!</v>
          </cell>
          <cell r="BP33" t="e">
            <v>#DIV/0!</v>
          </cell>
          <cell r="BQ33" t="e">
            <v>#DIV/0!</v>
          </cell>
          <cell r="BR33" t="e">
            <v>#DIV/0!</v>
          </cell>
        </row>
        <row r="34">
          <cell r="A34" t="str">
            <v>Selective schools5</v>
          </cell>
          <cell r="B34">
            <v>0</v>
          </cell>
          <cell r="C34" t="e">
            <v>#DIV/0!</v>
          </cell>
          <cell r="D34" t="e">
            <v>#DIV/0!</v>
          </cell>
          <cell r="E34" t="e">
            <v>#DIV/0!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e">
            <v>#DIV/0!</v>
          </cell>
          <cell r="T34" t="e">
            <v>#DIV/0!</v>
          </cell>
          <cell r="V34" t="str">
            <v xml:space="preserve"> </v>
          </cell>
          <cell r="AA34">
            <v>0</v>
          </cell>
          <cell r="AB34" t="e">
            <v>#DIV/0!</v>
          </cell>
          <cell r="AC34" t="e">
            <v>#DIV/0!</v>
          </cell>
          <cell r="AD34" t="e">
            <v>#DIV/0!</v>
          </cell>
          <cell r="AE34" t="e">
            <v>#DIV/0!</v>
          </cell>
          <cell r="AF34" t="e">
            <v>#DIV/0!</v>
          </cell>
          <cell r="AG34" t="e">
            <v>#DIV/0!</v>
          </cell>
          <cell r="AH34" t="e">
            <v>#DIV/0!</v>
          </cell>
          <cell r="AI34" t="e">
            <v>#DIV/0!</v>
          </cell>
          <cell r="AJ34" t="e">
            <v>#DIV/0!</v>
          </cell>
          <cell r="AK34" t="e">
            <v>#DIV/0!</v>
          </cell>
          <cell r="AL34" t="e">
            <v>#DIV/0!</v>
          </cell>
          <cell r="AM34" t="e">
            <v>#DIV/0!</v>
          </cell>
          <cell r="AN34" t="e">
            <v>#DIV/0!</v>
          </cell>
          <cell r="AO34" t="e">
            <v>#DIV/0!</v>
          </cell>
          <cell r="AP34" t="e">
            <v>#DIV/0!</v>
          </cell>
          <cell r="AQ34" t="e">
            <v>#DIV/0!</v>
          </cell>
          <cell r="AR34" t="e">
            <v>#DIV/0!</v>
          </cell>
          <cell r="AS34" t="e">
            <v>#DIV/0!</v>
          </cell>
          <cell r="AZ34">
            <v>0</v>
          </cell>
          <cell r="BA34" t="e">
            <v>#DIV/0!</v>
          </cell>
          <cell r="BB34" t="e">
            <v>#DIV/0!</v>
          </cell>
          <cell r="BC34" t="e">
            <v>#DIV/0!</v>
          </cell>
          <cell r="BD34" t="e">
            <v>#DIV/0!</v>
          </cell>
          <cell r="BE34" t="e">
            <v>#DIV/0!</v>
          </cell>
          <cell r="BF34" t="e">
            <v>#DIV/0!</v>
          </cell>
          <cell r="BG34" t="e">
            <v>#DIV/0!</v>
          </cell>
          <cell r="BH34" t="e">
            <v>#DIV/0!</v>
          </cell>
          <cell r="BI34" t="e">
            <v>#DIV/0!</v>
          </cell>
          <cell r="BJ34" t="e">
            <v>#DIV/0!</v>
          </cell>
          <cell r="BK34" t="e">
            <v>#DIV/0!</v>
          </cell>
          <cell r="BL34" t="e">
            <v>#DIV/0!</v>
          </cell>
          <cell r="BM34" t="e">
            <v>#DIV/0!</v>
          </cell>
          <cell r="BN34" t="e">
            <v>#DIV/0!</v>
          </cell>
          <cell r="BO34" t="e">
            <v>#DIV/0!</v>
          </cell>
          <cell r="BP34" t="e">
            <v>#DIV/0!</v>
          </cell>
          <cell r="BQ34" t="e">
            <v>#DIV/0!</v>
          </cell>
          <cell r="BR34" t="e">
            <v>#DIV/0!</v>
          </cell>
        </row>
        <row r="35">
          <cell r="A35" t="str">
            <v>Modern schools6</v>
          </cell>
          <cell r="B35">
            <v>0</v>
          </cell>
          <cell r="C35" t="e">
            <v>#DIV/0!</v>
          </cell>
          <cell r="D35" t="e">
            <v>#DIV/0!</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t="e">
            <v>#DIV/0!</v>
          </cell>
          <cell r="Q35" t="e">
            <v>#DIV/0!</v>
          </cell>
          <cell r="R35" t="e">
            <v>#DIV/0!</v>
          </cell>
          <cell r="S35" t="e">
            <v>#DIV/0!</v>
          </cell>
          <cell r="T35" t="e">
            <v>#DIV/0!</v>
          </cell>
          <cell r="AA35">
            <v>0</v>
          </cell>
          <cell r="AB35" t="e">
            <v>#DIV/0!</v>
          </cell>
          <cell r="AC35" t="e">
            <v>#DIV/0!</v>
          </cell>
          <cell r="AD35" t="e">
            <v>#DIV/0!</v>
          </cell>
          <cell r="AE35" t="e">
            <v>#DIV/0!</v>
          </cell>
          <cell r="AF35" t="e">
            <v>#DIV/0!</v>
          </cell>
          <cell r="AG35" t="e">
            <v>#DIV/0!</v>
          </cell>
          <cell r="AH35" t="e">
            <v>#DIV/0!</v>
          </cell>
          <cell r="AI35" t="e">
            <v>#DIV/0!</v>
          </cell>
          <cell r="AJ35" t="e">
            <v>#DIV/0!</v>
          </cell>
          <cell r="AK35" t="e">
            <v>#DIV/0!</v>
          </cell>
          <cell r="AL35" t="e">
            <v>#DIV/0!</v>
          </cell>
          <cell r="AM35" t="e">
            <v>#DIV/0!</v>
          </cell>
          <cell r="AN35" t="e">
            <v>#DIV/0!</v>
          </cell>
          <cell r="AO35" t="e">
            <v>#DIV/0!</v>
          </cell>
          <cell r="AP35" t="e">
            <v>#DIV/0!</v>
          </cell>
          <cell r="AQ35" t="e">
            <v>#DIV/0!</v>
          </cell>
          <cell r="AR35" t="e">
            <v>#DIV/0!</v>
          </cell>
          <cell r="AS35" t="e">
            <v>#DIV/0!</v>
          </cell>
          <cell r="AZ35">
            <v>0</v>
          </cell>
          <cell r="BA35" t="e">
            <v>#DIV/0!</v>
          </cell>
          <cell r="BB35" t="e">
            <v>#DIV/0!</v>
          </cell>
          <cell r="BC35" t="e">
            <v>#DIV/0!</v>
          </cell>
          <cell r="BD35" t="e">
            <v>#DIV/0!</v>
          </cell>
          <cell r="BE35" t="e">
            <v>#DIV/0!</v>
          </cell>
          <cell r="BF35" t="e">
            <v>#DIV/0!</v>
          </cell>
          <cell r="BG35" t="e">
            <v>#DIV/0!</v>
          </cell>
          <cell r="BH35" t="e">
            <v>#DIV/0!</v>
          </cell>
          <cell r="BI35" t="e">
            <v>#DIV/0!</v>
          </cell>
          <cell r="BJ35" t="e">
            <v>#DIV/0!</v>
          </cell>
          <cell r="BK35" t="e">
            <v>#DIV/0!</v>
          </cell>
          <cell r="BL35" t="e">
            <v>#DIV/0!</v>
          </cell>
          <cell r="BM35" t="e">
            <v>#DIV/0!</v>
          </cell>
          <cell r="BN35" t="e">
            <v>#DIV/0!</v>
          </cell>
          <cell r="BO35" t="e">
            <v>#DIV/0!</v>
          </cell>
          <cell r="BP35" t="e">
            <v>#DIV/0!</v>
          </cell>
          <cell r="BQ35" t="e">
            <v>#DIV/0!</v>
          </cell>
          <cell r="BR35" t="e">
            <v>#DIV/0!</v>
          </cell>
        </row>
        <row r="36">
          <cell r="A36" t="str">
            <v>All state-funded mainstream schools7,8</v>
          </cell>
          <cell r="B36">
            <v>0</v>
          </cell>
          <cell r="C36" t="e">
            <v>#DIV/0!</v>
          </cell>
          <cell r="D36" t="e">
            <v>#DIV/0!</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AA36">
            <v>0</v>
          </cell>
          <cell r="AB36" t="e">
            <v>#DIV/0!</v>
          </cell>
          <cell r="AC36" t="e">
            <v>#DIV/0!</v>
          </cell>
          <cell r="AD36" t="e">
            <v>#DIV/0!</v>
          </cell>
          <cell r="AE36" t="e">
            <v>#DIV/0!</v>
          </cell>
          <cell r="AF36" t="e">
            <v>#DIV/0!</v>
          </cell>
          <cell r="AG36" t="e">
            <v>#DIV/0!</v>
          </cell>
          <cell r="AH36" t="e">
            <v>#DIV/0!</v>
          </cell>
          <cell r="AI36" t="e">
            <v>#DIV/0!</v>
          </cell>
          <cell r="AJ36" t="e">
            <v>#DIV/0!</v>
          </cell>
          <cell r="AK36" t="e">
            <v>#DIV/0!</v>
          </cell>
          <cell r="AL36" t="e">
            <v>#DIV/0!</v>
          </cell>
          <cell r="AM36" t="e">
            <v>#DIV/0!</v>
          </cell>
          <cell r="AN36" t="e">
            <v>#DIV/0!</v>
          </cell>
          <cell r="AO36" t="e">
            <v>#DIV/0!</v>
          </cell>
          <cell r="AP36" t="e">
            <v>#DIV/0!</v>
          </cell>
          <cell r="AQ36" t="e">
            <v>#DIV/0!</v>
          </cell>
          <cell r="AR36" t="e">
            <v>#DIV/0!</v>
          </cell>
          <cell r="AS36" t="e">
            <v>#DIV/0!</v>
          </cell>
          <cell r="AZ36">
            <v>0</v>
          </cell>
          <cell r="BA36" t="e">
            <v>#DIV/0!</v>
          </cell>
          <cell r="BB36" t="e">
            <v>#DIV/0!</v>
          </cell>
          <cell r="BC36" t="e">
            <v>#DIV/0!</v>
          </cell>
          <cell r="BD36" t="e">
            <v>#DIV/0!</v>
          </cell>
          <cell r="BE36" t="e">
            <v>#DIV/0!</v>
          </cell>
          <cell r="BF36" t="e">
            <v>#DIV/0!</v>
          </cell>
          <cell r="BG36" t="e">
            <v>#DIV/0!</v>
          </cell>
          <cell r="BH36" t="e">
            <v>#DIV/0!</v>
          </cell>
          <cell r="BI36" t="e">
            <v>#DIV/0!</v>
          </cell>
          <cell r="BJ36" t="e">
            <v>#DIV/0!</v>
          </cell>
          <cell r="BK36" t="e">
            <v>#DIV/0!</v>
          </cell>
          <cell r="BL36" t="e">
            <v>#DIV/0!</v>
          </cell>
          <cell r="BM36" t="e">
            <v>#DIV/0!</v>
          </cell>
          <cell r="BN36" t="e">
            <v>#DIV/0!</v>
          </cell>
          <cell r="BO36" t="e">
            <v>#DIV/0!</v>
          </cell>
          <cell r="BP36" t="e">
            <v>#DIV/0!</v>
          </cell>
          <cell r="BQ36" t="e">
            <v>#DIV/0!</v>
          </cell>
          <cell r="BR36" t="e">
            <v>#DIV/0!</v>
          </cell>
          <cell r="BX36" t="str">
            <v xml:space="preserve"> </v>
          </cell>
        </row>
      </sheetData>
      <sheetData sheetId="39"/>
      <sheetData sheetId="40"/>
      <sheetData sheetId="41"/>
      <sheetData sheetId="42"/>
      <sheetData sheetId="43"/>
      <sheetData sheetId="44" refreshError="1"/>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publications/progress-8-school-performance-measur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publications/progress-8-school-performance-measure"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publications/progress-8-school-performance-measure"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publications/progress-8-school-performance-measure"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ov.uk/government/publications/send-code-of-practice-0-to-25" TargetMode="External"/><Relationship Id="rId1" Type="http://schemas.openxmlformats.org/officeDocument/2006/relationships/hyperlink" Target="https://www.gov.uk/government/publications/progress-8-school-performance-measur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9:H20"/>
  <sheetViews>
    <sheetView tabSelected="1" workbookViewId="0">
      <selection activeCell="B12" sqref="B12"/>
    </sheetView>
  </sheetViews>
  <sheetFormatPr defaultColWidth="9.1328125" defaultRowHeight="12.75" x14ac:dyDescent="0.35"/>
  <cols>
    <col min="1" max="1" width="2.59765625" style="5" customWidth="1"/>
    <col min="2" max="6" width="9.1328125" style="5"/>
    <col min="7" max="7" width="6.265625" style="5" customWidth="1"/>
    <col min="8" max="16384" width="9.1328125" style="5"/>
  </cols>
  <sheetData>
    <row r="9" spans="2:3" ht="24.75" x14ac:dyDescent="0.65">
      <c r="B9" s="4" t="s">
        <v>779</v>
      </c>
    </row>
    <row r="11" spans="2:3" ht="13.9" x14ac:dyDescent="0.4">
      <c r="B11" s="8" t="s">
        <v>672</v>
      </c>
    </row>
    <row r="12" spans="2:3" ht="13.15" x14ac:dyDescent="0.4">
      <c r="B12" s="27"/>
    </row>
    <row r="13" spans="2:3" x14ac:dyDescent="0.35">
      <c r="B13" s="6" t="s">
        <v>695</v>
      </c>
    </row>
    <row r="14" spans="2:3" x14ac:dyDescent="0.35">
      <c r="B14" s="6" t="s">
        <v>697</v>
      </c>
    </row>
    <row r="15" spans="2:3" x14ac:dyDescent="0.35">
      <c r="B15" s="6" t="s">
        <v>780</v>
      </c>
      <c r="C15" s="6"/>
    </row>
    <row r="16" spans="2:3" x14ac:dyDescent="0.35">
      <c r="B16" s="6" t="s">
        <v>781</v>
      </c>
      <c r="C16" s="6"/>
    </row>
    <row r="18" spans="2:8" x14ac:dyDescent="0.35">
      <c r="B18" s="7" t="s">
        <v>340</v>
      </c>
    </row>
    <row r="20" spans="2:8" x14ac:dyDescent="0.35">
      <c r="B20" s="20" t="s">
        <v>380</v>
      </c>
      <c r="C20" s="23"/>
      <c r="D20" s="23"/>
      <c r="E20" s="23"/>
      <c r="F20" s="23"/>
      <c r="G20" s="23"/>
      <c r="H20" s="7" t="s">
        <v>381</v>
      </c>
    </row>
  </sheetData>
  <sheetProtection selectLockedCells="1" selectUnlockedCells="1"/>
  <hyperlinks>
    <hyperlink ref="B18" location="Index!A1" display="Index"/>
    <hyperlink ref="H20" r:id="rId1"/>
  </hyperlinks>
  <pageMargins left="0.7" right="0.7" top="0.75" bottom="0.75" header="0.3" footer="0.3"/>
  <pageSetup paperSize="9"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59999389629810485"/>
  </sheetPr>
  <dimension ref="A1:CW183"/>
  <sheetViews>
    <sheetView workbookViewId="0"/>
  </sheetViews>
  <sheetFormatPr defaultRowHeight="15" x14ac:dyDescent="0.4"/>
  <cols>
    <col min="1" max="1" width="17.06640625" style="29" customWidth="1"/>
    <col min="2" max="2" width="28.265625" style="29" bestFit="1" customWidth="1"/>
    <col min="3" max="3" width="16.1328125" style="29" bestFit="1" customWidth="1"/>
    <col min="4" max="4" width="19.19921875" style="29" bestFit="1" customWidth="1"/>
    <col min="5" max="5" width="15.73046875" style="29" bestFit="1" customWidth="1"/>
    <col min="6" max="8" width="15.73046875" style="29" customWidth="1"/>
    <col min="9" max="9" width="17.86328125" style="29" bestFit="1" customWidth="1"/>
    <col min="10" max="11" width="17.86328125" style="29" customWidth="1"/>
    <col min="12" max="12" width="21.06640625" style="29" bestFit="1" customWidth="1"/>
    <col min="13" max="20" width="21.06640625" style="29" customWidth="1"/>
    <col min="21" max="21" width="23.33203125" style="29" bestFit="1" customWidth="1"/>
    <col min="22" max="26" width="23.33203125" style="29" customWidth="1"/>
    <col min="27" max="27" width="16.796875" style="29" bestFit="1" customWidth="1"/>
    <col min="28" max="29" width="16.796875" style="29" customWidth="1"/>
    <col min="30" max="30" width="13.86328125" style="29" bestFit="1" customWidth="1"/>
    <col min="31" max="36" width="13.86328125" style="29" customWidth="1"/>
    <col min="37" max="37" width="17.46484375" style="29" bestFit="1" customWidth="1"/>
    <col min="38" max="38" width="19.33203125" style="29" customWidth="1"/>
    <col min="39" max="41" width="15.73046875" style="29" customWidth="1"/>
    <col min="42" max="42" width="17.73046875" style="29" bestFit="1" customWidth="1"/>
    <col min="43" max="43" width="17.46484375" style="29" bestFit="1" customWidth="1"/>
    <col min="44" max="44" width="14.6640625" style="29" bestFit="1" customWidth="1"/>
    <col min="45" max="45" width="21.33203125" style="29" bestFit="1" customWidth="1"/>
    <col min="46" max="46" width="26.53125" style="29" bestFit="1" customWidth="1"/>
    <col min="47" max="47" width="19.86328125" style="29" bestFit="1" customWidth="1"/>
    <col min="48" max="48" width="17.06640625" style="29" bestFit="1" customWidth="1"/>
    <col min="49" max="49" width="20.9296875" style="29" bestFit="1" customWidth="1"/>
    <col min="50" max="50" width="20.6640625" style="29" bestFit="1" customWidth="1"/>
    <col min="51" max="52" width="17.86328125" style="29" bestFit="1" customWidth="1"/>
    <col min="53" max="53" width="22.9296875" style="29" bestFit="1" customWidth="1"/>
    <col min="54" max="54" width="16.3984375" style="29" bestFit="1" customWidth="1"/>
    <col min="55" max="55" width="13.46484375" style="29" bestFit="1" customWidth="1"/>
    <col min="56" max="56" width="17.33203125" style="29" bestFit="1" customWidth="1"/>
    <col min="57" max="59" width="17.33203125" style="29" customWidth="1"/>
    <col min="60" max="60" width="17.06640625" style="29" bestFit="1" customWidth="1"/>
    <col min="61" max="61" width="14.265625" style="29" bestFit="1" customWidth="1"/>
    <col min="62" max="62" width="18.6640625" style="29" bestFit="1" customWidth="1"/>
    <col min="63" max="63" width="21.86328125" style="29" bestFit="1" customWidth="1"/>
    <col min="64" max="64" width="18.265625" style="29" bestFit="1" customWidth="1"/>
    <col min="65" max="65" width="20.3984375" style="29" bestFit="1" customWidth="1"/>
    <col min="66" max="68" width="20.3984375" style="29" customWidth="1"/>
    <col min="69" max="71" width="9.06640625" style="29"/>
    <col min="72" max="74" width="15.73046875" style="29" customWidth="1"/>
    <col min="75" max="16384" width="9.06640625" style="29"/>
  </cols>
  <sheetData>
    <row r="1" spans="1:101" x14ac:dyDescent="0.4">
      <c r="C1" s="29" t="s">
        <v>821</v>
      </c>
      <c r="AJ1" s="29" t="s">
        <v>523</v>
      </c>
      <c r="BQ1" s="29" t="s">
        <v>524</v>
      </c>
    </row>
    <row r="2" spans="1:101" x14ac:dyDescent="0.4">
      <c r="B2" s="30">
        <v>1</v>
      </c>
      <c r="C2" s="30">
        <v>2</v>
      </c>
      <c r="D2" s="30">
        <v>3</v>
      </c>
      <c r="E2" s="30">
        <v>4</v>
      </c>
      <c r="F2" s="30">
        <v>5</v>
      </c>
      <c r="G2" s="30">
        <v>6</v>
      </c>
      <c r="H2" s="30">
        <v>7</v>
      </c>
      <c r="I2" s="30">
        <v>8</v>
      </c>
      <c r="J2" s="30">
        <v>9</v>
      </c>
      <c r="K2" s="30">
        <v>10</v>
      </c>
      <c r="L2" s="30">
        <v>11</v>
      </c>
      <c r="M2" s="30">
        <v>12</v>
      </c>
      <c r="N2" s="30">
        <v>13</v>
      </c>
      <c r="O2" s="30">
        <v>14</v>
      </c>
      <c r="P2" s="30">
        <v>15</v>
      </c>
      <c r="Q2" s="30">
        <v>16</v>
      </c>
      <c r="R2" s="30">
        <v>17</v>
      </c>
      <c r="S2" s="30">
        <v>18</v>
      </c>
      <c r="T2" s="30">
        <v>19</v>
      </c>
      <c r="U2" s="30">
        <v>20</v>
      </c>
      <c r="V2" s="30">
        <v>21</v>
      </c>
      <c r="W2" s="30">
        <v>22</v>
      </c>
      <c r="X2" s="30">
        <v>23</v>
      </c>
      <c r="Y2" s="30">
        <v>24</v>
      </c>
      <c r="Z2" s="30">
        <v>25</v>
      </c>
      <c r="AA2" s="30">
        <v>26</v>
      </c>
      <c r="AB2" s="30">
        <v>27</v>
      </c>
      <c r="AC2" s="30">
        <v>28</v>
      </c>
      <c r="AD2" s="30">
        <v>29</v>
      </c>
      <c r="AE2" s="30">
        <v>30</v>
      </c>
      <c r="AF2" s="30">
        <v>31</v>
      </c>
      <c r="AG2" s="30">
        <v>32</v>
      </c>
      <c r="AH2" s="30">
        <v>33</v>
      </c>
      <c r="AI2" s="30">
        <v>34</v>
      </c>
      <c r="AJ2" s="30">
        <v>35</v>
      </c>
      <c r="AK2" s="30">
        <v>36</v>
      </c>
      <c r="AL2" s="30">
        <v>37</v>
      </c>
      <c r="AM2" s="30">
        <v>38</v>
      </c>
      <c r="AN2" s="30">
        <v>39</v>
      </c>
      <c r="AO2" s="30">
        <v>40</v>
      </c>
      <c r="AP2" s="30">
        <v>41</v>
      </c>
      <c r="AQ2" s="30">
        <v>42</v>
      </c>
      <c r="AR2" s="30">
        <v>43</v>
      </c>
      <c r="AS2" s="30">
        <v>44</v>
      </c>
      <c r="AT2" s="30">
        <v>45</v>
      </c>
      <c r="AU2" s="30">
        <v>46</v>
      </c>
      <c r="AV2" s="30">
        <v>47</v>
      </c>
      <c r="AW2" s="30">
        <v>48</v>
      </c>
      <c r="AX2" s="30">
        <v>49</v>
      </c>
      <c r="AY2" s="30">
        <v>50</v>
      </c>
      <c r="AZ2" s="30">
        <v>51</v>
      </c>
      <c r="BA2" s="30">
        <v>52</v>
      </c>
      <c r="BB2" s="30">
        <v>53</v>
      </c>
      <c r="BC2" s="30">
        <v>54</v>
      </c>
      <c r="BD2" s="30">
        <v>55</v>
      </c>
      <c r="BE2" s="30">
        <v>56</v>
      </c>
      <c r="BF2" s="30">
        <v>57</v>
      </c>
      <c r="BG2" s="30">
        <v>58</v>
      </c>
      <c r="BH2" s="30">
        <v>59</v>
      </c>
      <c r="BI2" s="30">
        <v>60</v>
      </c>
      <c r="BJ2" s="30">
        <v>61</v>
      </c>
      <c r="BK2" s="30">
        <v>62</v>
      </c>
      <c r="BL2" s="30">
        <v>63</v>
      </c>
      <c r="BM2" s="30">
        <v>64</v>
      </c>
      <c r="BN2" s="30">
        <v>65</v>
      </c>
      <c r="BO2" s="30">
        <v>66</v>
      </c>
      <c r="BP2" s="30">
        <v>67</v>
      </c>
      <c r="BQ2" s="30">
        <v>68</v>
      </c>
      <c r="BR2" s="30">
        <v>69</v>
      </c>
      <c r="BS2" s="30">
        <v>70</v>
      </c>
      <c r="BT2" s="30">
        <v>71</v>
      </c>
      <c r="BU2" s="30">
        <v>72</v>
      </c>
      <c r="BV2" s="30">
        <v>73</v>
      </c>
      <c r="BW2" s="30">
        <v>74</v>
      </c>
      <c r="BX2" s="30">
        <v>75</v>
      </c>
      <c r="BY2" s="30">
        <v>76</v>
      </c>
      <c r="BZ2" s="30">
        <v>77</v>
      </c>
      <c r="CA2" s="30">
        <v>78</v>
      </c>
      <c r="CB2" s="30">
        <v>79</v>
      </c>
      <c r="CC2" s="30">
        <v>80</v>
      </c>
      <c r="CD2" s="30">
        <v>81</v>
      </c>
      <c r="CE2" s="30">
        <v>82</v>
      </c>
      <c r="CF2" s="30">
        <v>83</v>
      </c>
      <c r="CG2" s="30">
        <v>84</v>
      </c>
      <c r="CH2" s="30">
        <v>85</v>
      </c>
      <c r="CI2" s="30">
        <v>86</v>
      </c>
      <c r="CJ2" s="30">
        <v>87</v>
      </c>
      <c r="CK2" s="30">
        <v>88</v>
      </c>
      <c r="CL2" s="30">
        <v>89</v>
      </c>
      <c r="CM2" s="30">
        <v>90</v>
      </c>
      <c r="CN2" s="30">
        <v>91</v>
      </c>
      <c r="CO2" s="30">
        <v>92</v>
      </c>
      <c r="CP2" s="30">
        <v>93</v>
      </c>
      <c r="CQ2" s="30">
        <v>94</v>
      </c>
      <c r="CR2" s="30">
        <v>95</v>
      </c>
      <c r="CS2" s="30">
        <v>96</v>
      </c>
      <c r="CT2" s="30">
        <v>97</v>
      </c>
      <c r="CU2" s="30">
        <v>98</v>
      </c>
      <c r="CV2" s="30">
        <v>99</v>
      </c>
      <c r="CW2" s="30">
        <v>100</v>
      </c>
    </row>
    <row r="3" spans="1:101" x14ac:dyDescent="0.4">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T3" s="30"/>
      <c r="BU3" s="30"/>
      <c r="BV3" s="30"/>
    </row>
    <row r="4" spans="1:101" x14ac:dyDescent="0.4">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T4" s="30"/>
      <c r="BU4" s="30"/>
      <c r="BV4" s="30"/>
    </row>
    <row r="5" spans="1:101" x14ac:dyDescent="0.4">
      <c r="C5" s="31" t="s">
        <v>567</v>
      </c>
      <c r="D5" s="31" t="s">
        <v>568</v>
      </c>
      <c r="E5" s="31" t="s">
        <v>569</v>
      </c>
      <c r="F5" s="31" t="s">
        <v>570</v>
      </c>
      <c r="G5" s="31" t="s">
        <v>571</v>
      </c>
      <c r="H5" s="31" t="s">
        <v>572</v>
      </c>
      <c r="I5" s="31" t="s">
        <v>573</v>
      </c>
      <c r="J5" s="31" t="s">
        <v>574</v>
      </c>
      <c r="K5" s="31" t="s">
        <v>575</v>
      </c>
      <c r="L5" s="31" t="s">
        <v>576</v>
      </c>
      <c r="M5" s="31" t="s">
        <v>577</v>
      </c>
      <c r="N5" s="31" t="s">
        <v>578</v>
      </c>
      <c r="O5" s="31" t="s">
        <v>579</v>
      </c>
      <c r="P5" s="31" t="s">
        <v>580</v>
      </c>
      <c r="Q5" s="31" t="s">
        <v>581</v>
      </c>
      <c r="R5" s="31" t="s">
        <v>582</v>
      </c>
      <c r="S5" s="31" t="s">
        <v>583</v>
      </c>
      <c r="T5" s="31" t="s">
        <v>584</v>
      </c>
      <c r="U5" s="31" t="s">
        <v>822</v>
      </c>
      <c r="V5" s="31" t="s">
        <v>823</v>
      </c>
      <c r="W5" s="31" t="s">
        <v>824</v>
      </c>
      <c r="X5" s="31" t="s">
        <v>825</v>
      </c>
      <c r="Y5" s="31" t="s">
        <v>826</v>
      </c>
      <c r="Z5" s="31" t="s">
        <v>827</v>
      </c>
      <c r="AA5" s="31" t="s">
        <v>585</v>
      </c>
      <c r="AB5" s="31" t="s">
        <v>586</v>
      </c>
      <c r="AC5" s="31" t="s">
        <v>587</v>
      </c>
      <c r="AD5" s="31" t="s">
        <v>828</v>
      </c>
      <c r="AE5" s="31" t="s">
        <v>829</v>
      </c>
      <c r="AF5" s="31" t="s">
        <v>830</v>
      </c>
      <c r="AG5" s="31" t="s">
        <v>831</v>
      </c>
      <c r="AH5" s="31" t="s">
        <v>832</v>
      </c>
      <c r="AI5" s="31" t="s">
        <v>833</v>
      </c>
      <c r="AJ5" s="31" t="s">
        <v>546</v>
      </c>
      <c r="AK5" s="31" t="s">
        <v>547</v>
      </c>
      <c r="AL5" s="31" t="s">
        <v>548</v>
      </c>
      <c r="AM5" s="31" t="s">
        <v>549</v>
      </c>
      <c r="AN5" s="31" t="s">
        <v>550</v>
      </c>
      <c r="AO5" s="31" t="s">
        <v>551</v>
      </c>
      <c r="AP5" s="31" t="s">
        <v>552</v>
      </c>
      <c r="AQ5" s="31" t="s">
        <v>553</v>
      </c>
      <c r="AR5" s="31" t="s">
        <v>554</v>
      </c>
      <c r="AS5" s="31" t="s">
        <v>555</v>
      </c>
      <c r="AT5" s="31" t="s">
        <v>556</v>
      </c>
      <c r="AU5" s="31" t="s">
        <v>557</v>
      </c>
      <c r="AV5" s="31" t="s">
        <v>558</v>
      </c>
      <c r="AW5" s="31" t="s">
        <v>559</v>
      </c>
      <c r="AX5" s="31" t="s">
        <v>560</v>
      </c>
      <c r="AY5" s="31" t="s">
        <v>561</v>
      </c>
      <c r="AZ5" s="31" t="s">
        <v>562</v>
      </c>
      <c r="BA5" s="31" t="s">
        <v>563</v>
      </c>
      <c r="BB5" s="31" t="s">
        <v>797</v>
      </c>
      <c r="BC5" s="31" t="s">
        <v>798</v>
      </c>
      <c r="BD5" s="31" t="s">
        <v>799</v>
      </c>
      <c r="BE5" s="31" t="s">
        <v>800</v>
      </c>
      <c r="BF5" s="31" t="s">
        <v>801</v>
      </c>
      <c r="BG5" s="31" t="s">
        <v>802</v>
      </c>
      <c r="BH5" s="31" t="s">
        <v>564</v>
      </c>
      <c r="BI5" s="31" t="s">
        <v>565</v>
      </c>
      <c r="BJ5" s="31" t="s">
        <v>566</v>
      </c>
      <c r="BK5" s="31" t="s">
        <v>803</v>
      </c>
      <c r="BL5" s="31" t="s">
        <v>804</v>
      </c>
      <c r="BM5" s="31" t="s">
        <v>805</v>
      </c>
      <c r="BN5" s="31" t="s">
        <v>806</v>
      </c>
      <c r="BO5" s="31" t="s">
        <v>807</v>
      </c>
      <c r="BP5" s="31" t="s">
        <v>808</v>
      </c>
      <c r="BQ5" s="31" t="s">
        <v>502</v>
      </c>
      <c r="BR5" s="31" t="s">
        <v>503</v>
      </c>
      <c r="BS5" s="31" t="s">
        <v>504</v>
      </c>
      <c r="BT5" s="31" t="s">
        <v>505</v>
      </c>
      <c r="BU5" s="31" t="s">
        <v>506</v>
      </c>
      <c r="BV5" s="31" t="s">
        <v>507</v>
      </c>
      <c r="BW5" s="31" t="s">
        <v>508</v>
      </c>
      <c r="BX5" s="31" t="s">
        <v>509</v>
      </c>
      <c r="BY5" s="31" t="s">
        <v>510</v>
      </c>
      <c r="BZ5" s="31" t="s">
        <v>511</v>
      </c>
      <c r="CA5" s="31" t="s">
        <v>512</v>
      </c>
      <c r="CB5" s="31" t="s">
        <v>513</v>
      </c>
      <c r="CC5" s="31" t="s">
        <v>514</v>
      </c>
      <c r="CD5" s="31" t="s">
        <v>515</v>
      </c>
      <c r="CE5" s="31" t="s">
        <v>516</v>
      </c>
      <c r="CF5" s="31" t="s">
        <v>517</v>
      </c>
      <c r="CG5" s="31" t="s">
        <v>518</v>
      </c>
      <c r="CH5" s="31" t="s">
        <v>519</v>
      </c>
      <c r="CI5" s="31" t="s">
        <v>763</v>
      </c>
      <c r="CJ5" s="31" t="s">
        <v>764</v>
      </c>
      <c r="CK5" s="31" t="s">
        <v>765</v>
      </c>
      <c r="CL5" s="31" t="s">
        <v>766</v>
      </c>
      <c r="CM5" s="31" t="s">
        <v>767</v>
      </c>
      <c r="CN5" s="31" t="s">
        <v>768</v>
      </c>
      <c r="CO5" s="31" t="s">
        <v>520</v>
      </c>
      <c r="CP5" s="31" t="s">
        <v>521</v>
      </c>
      <c r="CQ5" s="31" t="s">
        <v>522</v>
      </c>
      <c r="CR5" s="31" t="s">
        <v>769</v>
      </c>
      <c r="CS5" s="31" t="s">
        <v>770</v>
      </c>
      <c r="CT5" s="31" t="s">
        <v>771</v>
      </c>
      <c r="CU5" s="31" t="s">
        <v>772</v>
      </c>
      <c r="CV5" s="31" t="s">
        <v>773</v>
      </c>
      <c r="CW5" s="31" t="s">
        <v>774</v>
      </c>
    </row>
    <row r="6" spans="1:101" x14ac:dyDescent="0.4">
      <c r="A6" s="29" t="s">
        <v>339</v>
      </c>
      <c r="B6" s="29" t="s">
        <v>323</v>
      </c>
      <c r="C6" s="32">
        <v>34228</v>
      </c>
      <c r="D6" s="32">
        <v>34732</v>
      </c>
      <c r="E6" s="32">
        <v>68960</v>
      </c>
      <c r="F6" s="32">
        <v>32921</v>
      </c>
      <c r="G6" s="32">
        <v>33201</v>
      </c>
      <c r="H6" s="32">
        <v>66122</v>
      </c>
      <c r="I6" s="32">
        <v>38</v>
      </c>
      <c r="J6" s="32">
        <v>32.200000000000003</v>
      </c>
      <c r="K6" s="32">
        <v>35.1</v>
      </c>
      <c r="L6" s="32">
        <v>-0.27</v>
      </c>
      <c r="M6" s="32">
        <v>-0.69</v>
      </c>
      <c r="N6" s="32">
        <v>-0.48</v>
      </c>
      <c r="O6" s="32">
        <v>-0.28000000000000003</v>
      </c>
      <c r="P6" s="32">
        <v>-0.7</v>
      </c>
      <c r="Q6" s="32">
        <v>-0.49</v>
      </c>
      <c r="R6" s="32">
        <v>-0.26</v>
      </c>
      <c r="S6" s="32">
        <v>-0.67</v>
      </c>
      <c r="T6" s="32">
        <v>-0.47</v>
      </c>
      <c r="U6" s="32">
        <v>24.1</v>
      </c>
      <c r="V6" s="32">
        <v>19.600000000000001</v>
      </c>
      <c r="W6" s="32">
        <v>21.8</v>
      </c>
      <c r="X6" s="32">
        <v>44.6</v>
      </c>
      <c r="Y6" s="32">
        <v>36.299999999999997</v>
      </c>
      <c r="Z6" s="32">
        <v>40.4</v>
      </c>
      <c r="AA6" s="32">
        <v>27.5</v>
      </c>
      <c r="AB6" s="32">
        <v>18.899999999999999</v>
      </c>
      <c r="AC6" s="32">
        <v>23.2</v>
      </c>
      <c r="AD6" s="32">
        <v>10.7</v>
      </c>
      <c r="AE6" s="32">
        <v>6.5</v>
      </c>
      <c r="AF6" s="32">
        <v>8.6</v>
      </c>
      <c r="AG6" s="32">
        <v>13.2</v>
      </c>
      <c r="AH6" s="32">
        <v>7.6</v>
      </c>
      <c r="AI6" s="32">
        <v>10.4</v>
      </c>
      <c r="AJ6" s="32">
        <v>223882</v>
      </c>
      <c r="AK6" s="32">
        <v>232090</v>
      </c>
      <c r="AL6" s="32">
        <v>455972</v>
      </c>
      <c r="AM6" s="32">
        <v>212793</v>
      </c>
      <c r="AN6" s="32">
        <v>219989</v>
      </c>
      <c r="AO6" s="32">
        <v>432782</v>
      </c>
      <c r="AP6" s="32">
        <v>50.8</v>
      </c>
      <c r="AQ6" s="32">
        <v>45.6</v>
      </c>
      <c r="AR6" s="32">
        <v>48.2</v>
      </c>
      <c r="AS6" s="32">
        <v>0.25</v>
      </c>
      <c r="AT6" s="32">
        <v>-0.17</v>
      </c>
      <c r="AU6" s="32">
        <v>0.04</v>
      </c>
      <c r="AV6" s="32">
        <v>0.25</v>
      </c>
      <c r="AW6" s="32">
        <v>-0.18</v>
      </c>
      <c r="AX6" s="32">
        <v>0.03</v>
      </c>
      <c r="AY6" s="32">
        <v>0.26</v>
      </c>
      <c r="AZ6" s="32">
        <v>-0.17</v>
      </c>
      <c r="BA6" s="32">
        <v>0.04</v>
      </c>
      <c r="BB6" s="32">
        <v>49.3</v>
      </c>
      <c r="BC6" s="32">
        <v>42.9</v>
      </c>
      <c r="BD6" s="32">
        <v>46</v>
      </c>
      <c r="BE6" s="32">
        <v>71.400000000000006</v>
      </c>
      <c r="BF6" s="32">
        <v>64.2</v>
      </c>
      <c r="BG6" s="32">
        <v>67.8</v>
      </c>
      <c r="BH6" s="32">
        <v>46.5</v>
      </c>
      <c r="BI6" s="32">
        <v>35</v>
      </c>
      <c r="BJ6" s="32">
        <v>40.6</v>
      </c>
      <c r="BK6" s="32">
        <v>28.1</v>
      </c>
      <c r="BL6" s="32">
        <v>18.8</v>
      </c>
      <c r="BM6" s="32">
        <v>23.4</v>
      </c>
      <c r="BN6" s="32">
        <v>31.5</v>
      </c>
      <c r="BO6" s="32">
        <v>20.5</v>
      </c>
      <c r="BP6" s="32">
        <v>25.9</v>
      </c>
      <c r="BQ6" s="32">
        <v>258110</v>
      </c>
      <c r="BR6" s="32">
        <v>266822</v>
      </c>
      <c r="BS6" s="32">
        <v>524932</v>
      </c>
      <c r="BT6" s="32">
        <v>245714</v>
      </c>
      <c r="BU6" s="32">
        <v>253190</v>
      </c>
      <c r="BV6" s="32">
        <v>498904</v>
      </c>
      <c r="BW6" s="32">
        <v>49.1</v>
      </c>
      <c r="BX6" s="32">
        <v>43.8</v>
      </c>
      <c r="BY6" s="32">
        <v>46.4</v>
      </c>
      <c r="BZ6" s="32">
        <v>0.18</v>
      </c>
      <c r="CA6" s="32">
        <v>-0.24</v>
      </c>
      <c r="CB6" s="32">
        <v>-0.03</v>
      </c>
      <c r="CC6" s="32">
        <v>0.18</v>
      </c>
      <c r="CD6" s="32">
        <v>-0.24</v>
      </c>
      <c r="CE6" s="32">
        <v>-0.03</v>
      </c>
      <c r="CF6" s="32">
        <v>0.19</v>
      </c>
      <c r="CG6" s="32">
        <v>-0.23</v>
      </c>
      <c r="CH6" s="32">
        <v>-0.03</v>
      </c>
      <c r="CI6" s="32">
        <v>45.9</v>
      </c>
      <c r="CJ6" s="32">
        <v>39.9</v>
      </c>
      <c r="CK6" s="32">
        <v>42.9</v>
      </c>
      <c r="CL6" s="32">
        <v>67.900000000000006</v>
      </c>
      <c r="CM6" s="32">
        <v>60.6</v>
      </c>
      <c r="CN6" s="32">
        <v>64.2</v>
      </c>
      <c r="CO6" s="32">
        <v>44</v>
      </c>
      <c r="CP6" s="32">
        <v>32.9</v>
      </c>
      <c r="CQ6" s="32">
        <v>38.4</v>
      </c>
      <c r="CR6" s="32">
        <v>25.8</v>
      </c>
      <c r="CS6" s="32">
        <v>17.2</v>
      </c>
      <c r="CT6" s="32">
        <v>21.4</v>
      </c>
      <c r="CU6" s="32">
        <v>29.1</v>
      </c>
      <c r="CV6" s="32">
        <v>18.8</v>
      </c>
      <c r="CW6" s="32">
        <v>23.9</v>
      </c>
    </row>
    <row r="7" spans="1:101" x14ac:dyDescent="0.4">
      <c r="A7" s="29">
        <v>0</v>
      </c>
      <c r="B7" s="29" t="s">
        <v>775</v>
      </c>
    </row>
    <row r="8" spans="1:101" x14ac:dyDescent="0.4">
      <c r="A8" s="29" t="s">
        <v>330</v>
      </c>
      <c r="B8" s="29" t="s">
        <v>9</v>
      </c>
      <c r="C8" s="32">
        <v>2141</v>
      </c>
      <c r="D8" s="32">
        <v>2184</v>
      </c>
      <c r="E8" s="32">
        <v>4325</v>
      </c>
      <c r="F8" s="32">
        <v>2104</v>
      </c>
      <c r="G8" s="32">
        <v>2121</v>
      </c>
      <c r="H8" s="32">
        <v>4225</v>
      </c>
      <c r="I8" s="32">
        <v>35.9</v>
      </c>
      <c r="J8" s="32">
        <v>30.2</v>
      </c>
      <c r="K8" s="32">
        <v>33.1</v>
      </c>
      <c r="L8" s="32">
        <v>-0.48</v>
      </c>
      <c r="M8" s="32">
        <v>-0.87</v>
      </c>
      <c r="N8" s="32">
        <v>-0.67</v>
      </c>
      <c r="O8" s="32">
        <v>-0.53</v>
      </c>
      <c r="P8" s="32">
        <v>-0.92</v>
      </c>
      <c r="Q8" s="32">
        <v>-0.71</v>
      </c>
      <c r="R8" s="32">
        <v>-0.42</v>
      </c>
      <c r="S8" s="32">
        <v>-0.82</v>
      </c>
      <c r="T8" s="32">
        <v>-0.64</v>
      </c>
      <c r="U8" s="32">
        <v>20</v>
      </c>
      <c r="V8" s="32">
        <v>14.1</v>
      </c>
      <c r="W8" s="32">
        <v>17</v>
      </c>
      <c r="X8" s="32">
        <v>39.299999999999997</v>
      </c>
      <c r="Y8" s="32">
        <v>30.7</v>
      </c>
      <c r="Z8" s="32">
        <v>35</v>
      </c>
      <c r="AA8" s="32">
        <v>20.2</v>
      </c>
      <c r="AB8" s="32">
        <v>13.4</v>
      </c>
      <c r="AC8" s="32">
        <v>16.7</v>
      </c>
      <c r="AD8" s="32">
        <v>7.7</v>
      </c>
      <c r="AE8" s="32">
        <v>4.2</v>
      </c>
      <c r="AF8" s="32">
        <v>5.9</v>
      </c>
      <c r="AG8" s="32">
        <v>9.1</v>
      </c>
      <c r="AH8" s="32">
        <v>4.9000000000000004</v>
      </c>
      <c r="AI8" s="32">
        <v>7</v>
      </c>
      <c r="AJ8" s="32">
        <v>10165</v>
      </c>
      <c r="AK8" s="32">
        <v>10687</v>
      </c>
      <c r="AL8" s="32">
        <v>20852</v>
      </c>
      <c r="AM8" s="32">
        <v>9907</v>
      </c>
      <c r="AN8" s="32">
        <v>10446</v>
      </c>
      <c r="AO8" s="32">
        <v>20353</v>
      </c>
      <c r="AP8" s="32">
        <v>49.8</v>
      </c>
      <c r="AQ8" s="32">
        <v>44.5</v>
      </c>
      <c r="AR8" s="32">
        <v>47</v>
      </c>
      <c r="AS8" s="32">
        <v>0.09</v>
      </c>
      <c r="AT8" s="32">
        <v>-0.3</v>
      </c>
      <c r="AU8" s="32">
        <v>-0.11</v>
      </c>
      <c r="AV8" s="32">
        <v>7.0000000000000007E-2</v>
      </c>
      <c r="AW8" s="32">
        <v>-0.32</v>
      </c>
      <c r="AX8" s="32">
        <v>-0.13</v>
      </c>
      <c r="AY8" s="32">
        <v>0.11</v>
      </c>
      <c r="AZ8" s="32">
        <v>-0.27</v>
      </c>
      <c r="BA8" s="32">
        <v>-0.09</v>
      </c>
      <c r="BB8" s="32">
        <v>45.5</v>
      </c>
      <c r="BC8" s="32">
        <v>39.4</v>
      </c>
      <c r="BD8" s="32">
        <v>42.4</v>
      </c>
      <c r="BE8" s="32">
        <v>68.900000000000006</v>
      </c>
      <c r="BF8" s="32">
        <v>61.4</v>
      </c>
      <c r="BG8" s="32">
        <v>65.099999999999994</v>
      </c>
      <c r="BH8" s="32">
        <v>44.2</v>
      </c>
      <c r="BI8" s="32">
        <v>30.3</v>
      </c>
      <c r="BJ8" s="32">
        <v>37.1</v>
      </c>
      <c r="BK8" s="32">
        <v>25.6</v>
      </c>
      <c r="BL8" s="32">
        <v>15.8</v>
      </c>
      <c r="BM8" s="32">
        <v>20.6</v>
      </c>
      <c r="BN8" s="32">
        <v>29.3</v>
      </c>
      <c r="BO8" s="32">
        <v>17.399999999999999</v>
      </c>
      <c r="BP8" s="32">
        <v>23.2</v>
      </c>
      <c r="BQ8" s="32">
        <v>12306</v>
      </c>
      <c r="BR8" s="32">
        <v>12871</v>
      </c>
      <c r="BS8" s="32">
        <v>25177</v>
      </c>
      <c r="BT8" s="32">
        <v>12011</v>
      </c>
      <c r="BU8" s="32">
        <v>12567</v>
      </c>
      <c r="BV8" s="32">
        <v>24578</v>
      </c>
      <c r="BW8" s="32">
        <v>47.4</v>
      </c>
      <c r="BX8" s="32">
        <v>42.1</v>
      </c>
      <c r="BY8" s="32">
        <v>44.6</v>
      </c>
      <c r="BZ8" s="32">
        <v>-0.01</v>
      </c>
      <c r="CA8" s="32">
        <v>-0.4</v>
      </c>
      <c r="CB8" s="32">
        <v>-0.21</v>
      </c>
      <c r="CC8" s="32">
        <v>-0.03</v>
      </c>
      <c r="CD8" s="32">
        <v>-0.42</v>
      </c>
      <c r="CE8" s="32">
        <v>-0.22</v>
      </c>
      <c r="CF8" s="32">
        <v>0.01</v>
      </c>
      <c r="CG8" s="32">
        <v>-0.37</v>
      </c>
      <c r="CH8" s="32">
        <v>-0.19</v>
      </c>
      <c r="CI8" s="32">
        <v>41.1</v>
      </c>
      <c r="CJ8" s="32">
        <v>35.1</v>
      </c>
      <c r="CK8" s="32">
        <v>38</v>
      </c>
      <c r="CL8" s="32">
        <v>63.7</v>
      </c>
      <c r="CM8" s="32">
        <v>56.2</v>
      </c>
      <c r="CN8" s="32">
        <v>59.9</v>
      </c>
      <c r="CO8" s="32">
        <v>40.1</v>
      </c>
      <c r="CP8" s="32">
        <v>27.5</v>
      </c>
      <c r="CQ8" s="32">
        <v>33.6</v>
      </c>
      <c r="CR8" s="32">
        <v>22.5</v>
      </c>
      <c r="CS8" s="32">
        <v>13.8</v>
      </c>
      <c r="CT8" s="32">
        <v>18.100000000000001</v>
      </c>
      <c r="CU8" s="32">
        <v>25.8</v>
      </c>
      <c r="CV8" s="32">
        <v>15.3</v>
      </c>
      <c r="CW8" s="32">
        <v>20.399999999999999</v>
      </c>
    </row>
    <row r="9" spans="1:101" x14ac:dyDescent="0.4">
      <c r="A9" s="29" t="s">
        <v>324</v>
      </c>
      <c r="B9" s="29" t="s">
        <v>12</v>
      </c>
      <c r="C9" s="32">
        <v>386</v>
      </c>
      <c r="D9" s="32">
        <v>388</v>
      </c>
      <c r="E9" s="32">
        <v>774</v>
      </c>
      <c r="F9" s="32">
        <v>385</v>
      </c>
      <c r="G9" s="32">
        <v>383</v>
      </c>
      <c r="H9" s="32">
        <v>768</v>
      </c>
      <c r="I9" s="32">
        <v>37.5</v>
      </c>
      <c r="J9" s="32">
        <v>30.2</v>
      </c>
      <c r="K9" s="32">
        <v>33.9</v>
      </c>
      <c r="L9" s="32">
        <v>-0.36</v>
      </c>
      <c r="M9" s="32">
        <v>-0.79</v>
      </c>
      <c r="N9" s="32">
        <v>-0.56999999999999995</v>
      </c>
      <c r="O9" s="32">
        <v>-0.48</v>
      </c>
      <c r="P9" s="32">
        <v>-0.91</v>
      </c>
      <c r="Q9" s="32">
        <v>-0.66</v>
      </c>
      <c r="R9" s="32">
        <v>-0.24</v>
      </c>
      <c r="S9" s="32">
        <v>-0.66</v>
      </c>
      <c r="T9" s="32">
        <v>-0.48</v>
      </c>
      <c r="U9" s="32">
        <v>20.7</v>
      </c>
      <c r="V9" s="32">
        <v>13.1</v>
      </c>
      <c r="W9" s="32">
        <v>16.899999999999999</v>
      </c>
      <c r="X9" s="32">
        <v>40.4</v>
      </c>
      <c r="Y9" s="32">
        <v>29.4</v>
      </c>
      <c r="Z9" s="32">
        <v>34.9</v>
      </c>
      <c r="AA9" s="32">
        <v>21</v>
      </c>
      <c r="AB9" s="32">
        <v>11.3</v>
      </c>
      <c r="AC9" s="32">
        <v>16.100000000000001</v>
      </c>
      <c r="AD9" s="32">
        <v>9.6</v>
      </c>
      <c r="AE9" s="32">
        <v>4.5999999999999996</v>
      </c>
      <c r="AF9" s="32">
        <v>7.1</v>
      </c>
      <c r="AG9" s="32">
        <v>11.9</v>
      </c>
      <c r="AH9" s="32">
        <v>4.9000000000000004</v>
      </c>
      <c r="AI9" s="32">
        <v>8.4</v>
      </c>
      <c r="AJ9" s="32">
        <v>1823</v>
      </c>
      <c r="AK9" s="32">
        <v>2011</v>
      </c>
      <c r="AL9" s="32">
        <v>3834</v>
      </c>
      <c r="AM9" s="32">
        <v>1800</v>
      </c>
      <c r="AN9" s="32">
        <v>1987</v>
      </c>
      <c r="AO9" s="32">
        <v>3787</v>
      </c>
      <c r="AP9" s="32">
        <v>49.3</v>
      </c>
      <c r="AQ9" s="32">
        <v>44.6</v>
      </c>
      <c r="AR9" s="32">
        <v>46.8</v>
      </c>
      <c r="AS9" s="32">
        <v>0.06</v>
      </c>
      <c r="AT9" s="32">
        <v>-0.36</v>
      </c>
      <c r="AU9" s="32">
        <v>-0.16</v>
      </c>
      <c r="AV9" s="32">
        <v>0.01</v>
      </c>
      <c r="AW9" s="32">
        <v>-0.42</v>
      </c>
      <c r="AX9" s="32">
        <v>-0.2</v>
      </c>
      <c r="AY9" s="32">
        <v>0.12</v>
      </c>
      <c r="AZ9" s="32">
        <v>-0.31</v>
      </c>
      <c r="BA9" s="32">
        <v>-0.12</v>
      </c>
      <c r="BB9" s="32">
        <v>40.9</v>
      </c>
      <c r="BC9" s="32">
        <v>36</v>
      </c>
      <c r="BD9" s="32">
        <v>38.299999999999997</v>
      </c>
      <c r="BE9" s="32">
        <v>66.599999999999994</v>
      </c>
      <c r="BF9" s="32">
        <v>59.5</v>
      </c>
      <c r="BG9" s="32">
        <v>62.9</v>
      </c>
      <c r="BH9" s="32">
        <v>44.9</v>
      </c>
      <c r="BI9" s="32">
        <v>33.1</v>
      </c>
      <c r="BJ9" s="32">
        <v>38.700000000000003</v>
      </c>
      <c r="BK9" s="32">
        <v>24.1</v>
      </c>
      <c r="BL9" s="32">
        <v>16.899999999999999</v>
      </c>
      <c r="BM9" s="32">
        <v>20.3</v>
      </c>
      <c r="BN9" s="32">
        <v>28.9</v>
      </c>
      <c r="BO9" s="32">
        <v>19.3</v>
      </c>
      <c r="BP9" s="32">
        <v>23.8</v>
      </c>
      <c r="BQ9" s="32">
        <v>2209</v>
      </c>
      <c r="BR9" s="32">
        <v>2399</v>
      </c>
      <c r="BS9" s="32">
        <v>4608</v>
      </c>
      <c r="BT9" s="32">
        <v>2185</v>
      </c>
      <c r="BU9" s="32">
        <v>2370</v>
      </c>
      <c r="BV9" s="32">
        <v>4555</v>
      </c>
      <c r="BW9" s="32">
        <v>47.2</v>
      </c>
      <c r="BX9" s="32">
        <v>42.2</v>
      </c>
      <c r="BY9" s="32">
        <v>44.6</v>
      </c>
      <c r="BZ9" s="32">
        <v>-0.01</v>
      </c>
      <c r="CA9" s="32">
        <v>-0.43</v>
      </c>
      <c r="CB9" s="32">
        <v>-0.23</v>
      </c>
      <c r="CC9" s="32">
        <v>-0.06</v>
      </c>
      <c r="CD9" s="32">
        <v>-0.48</v>
      </c>
      <c r="CE9" s="32">
        <v>-0.27</v>
      </c>
      <c r="CF9" s="32">
        <v>0.04</v>
      </c>
      <c r="CG9" s="32">
        <v>-0.38</v>
      </c>
      <c r="CH9" s="32">
        <v>-0.19</v>
      </c>
      <c r="CI9" s="32">
        <v>37.299999999999997</v>
      </c>
      <c r="CJ9" s="32">
        <v>32.299999999999997</v>
      </c>
      <c r="CK9" s="32">
        <v>34.700000000000003</v>
      </c>
      <c r="CL9" s="32">
        <v>62</v>
      </c>
      <c r="CM9" s="32">
        <v>54.6</v>
      </c>
      <c r="CN9" s="32">
        <v>58.2</v>
      </c>
      <c r="CO9" s="32">
        <v>40.700000000000003</v>
      </c>
      <c r="CP9" s="32">
        <v>29.6</v>
      </c>
      <c r="CQ9" s="32">
        <v>34.9</v>
      </c>
      <c r="CR9" s="32">
        <v>21.6</v>
      </c>
      <c r="CS9" s="32">
        <v>14.9</v>
      </c>
      <c r="CT9" s="32">
        <v>18.100000000000001</v>
      </c>
      <c r="CU9" s="32">
        <v>25.9</v>
      </c>
      <c r="CV9" s="32">
        <v>17</v>
      </c>
      <c r="CW9" s="32">
        <v>21.2</v>
      </c>
    </row>
    <row r="10" spans="1:101" x14ac:dyDescent="0.4">
      <c r="A10" s="29" t="s">
        <v>10</v>
      </c>
      <c r="B10" s="29" t="s">
        <v>11</v>
      </c>
      <c r="C10" s="32">
        <v>86</v>
      </c>
      <c r="D10" s="32">
        <v>89</v>
      </c>
      <c r="E10" s="32">
        <v>175</v>
      </c>
      <c r="F10" s="32">
        <v>85</v>
      </c>
      <c r="G10" s="32">
        <v>88</v>
      </c>
      <c r="H10" s="32">
        <v>173</v>
      </c>
      <c r="I10" s="32">
        <v>32.799999999999997</v>
      </c>
      <c r="J10" s="32">
        <v>29.3</v>
      </c>
      <c r="K10" s="32">
        <v>31</v>
      </c>
      <c r="L10" s="32">
        <v>-0.74</v>
      </c>
      <c r="M10" s="32">
        <v>-1.17</v>
      </c>
      <c r="N10" s="32">
        <v>-0.96</v>
      </c>
      <c r="O10" s="32">
        <v>-1</v>
      </c>
      <c r="P10" s="32">
        <v>-1.43</v>
      </c>
      <c r="Q10" s="32">
        <v>-1.1399999999999999</v>
      </c>
      <c r="R10" s="32">
        <v>-0.48</v>
      </c>
      <c r="S10" s="32">
        <v>-0.92</v>
      </c>
      <c r="T10" s="32">
        <v>-0.78</v>
      </c>
      <c r="U10" s="32">
        <v>14</v>
      </c>
      <c r="V10" s="32">
        <v>14.6</v>
      </c>
      <c r="W10" s="32">
        <v>14.3</v>
      </c>
      <c r="X10" s="32">
        <v>34.9</v>
      </c>
      <c r="Y10" s="32">
        <v>33.700000000000003</v>
      </c>
      <c r="Z10" s="32">
        <v>34.299999999999997</v>
      </c>
      <c r="AA10" s="32">
        <v>24.4</v>
      </c>
      <c r="AB10" s="32">
        <v>19.100000000000001</v>
      </c>
      <c r="AC10" s="32">
        <v>21.7</v>
      </c>
      <c r="AD10" s="32" t="s">
        <v>348</v>
      </c>
      <c r="AE10" s="32" t="s">
        <v>348</v>
      </c>
      <c r="AF10" s="32">
        <v>6.9</v>
      </c>
      <c r="AG10" s="32" t="s">
        <v>348</v>
      </c>
      <c r="AH10" s="32" t="s">
        <v>348</v>
      </c>
      <c r="AI10" s="32">
        <v>8.6</v>
      </c>
      <c r="AJ10" s="32">
        <v>457</v>
      </c>
      <c r="AK10" s="32">
        <v>434</v>
      </c>
      <c r="AL10" s="32">
        <v>891</v>
      </c>
      <c r="AM10" s="32">
        <v>429</v>
      </c>
      <c r="AN10" s="32">
        <v>411</v>
      </c>
      <c r="AO10" s="32">
        <v>840</v>
      </c>
      <c r="AP10" s="32">
        <v>50.2</v>
      </c>
      <c r="AQ10" s="32">
        <v>45.8</v>
      </c>
      <c r="AR10" s="32">
        <v>48.1</v>
      </c>
      <c r="AS10" s="32">
        <v>0.13</v>
      </c>
      <c r="AT10" s="32">
        <v>-0.3</v>
      </c>
      <c r="AU10" s="32">
        <v>-0.08</v>
      </c>
      <c r="AV10" s="32">
        <v>0.01</v>
      </c>
      <c r="AW10" s="32">
        <v>-0.42</v>
      </c>
      <c r="AX10" s="32">
        <v>-0.17</v>
      </c>
      <c r="AY10" s="32">
        <v>0.24</v>
      </c>
      <c r="AZ10" s="32">
        <v>-0.19</v>
      </c>
      <c r="BA10" s="32">
        <v>0</v>
      </c>
      <c r="BB10" s="32">
        <v>53.4</v>
      </c>
      <c r="BC10" s="32">
        <v>46.1</v>
      </c>
      <c r="BD10" s="32">
        <v>49.8</v>
      </c>
      <c r="BE10" s="32">
        <v>72.400000000000006</v>
      </c>
      <c r="BF10" s="32">
        <v>65</v>
      </c>
      <c r="BG10" s="32">
        <v>68.8</v>
      </c>
      <c r="BH10" s="32">
        <v>44.6</v>
      </c>
      <c r="BI10" s="32">
        <v>36.200000000000003</v>
      </c>
      <c r="BJ10" s="32">
        <v>40.5</v>
      </c>
      <c r="BK10" s="32" t="s">
        <v>348</v>
      </c>
      <c r="BL10" s="32" t="s">
        <v>348</v>
      </c>
      <c r="BM10" s="32">
        <v>23.8</v>
      </c>
      <c r="BN10" s="32" t="s">
        <v>348</v>
      </c>
      <c r="BO10" s="32" t="s">
        <v>348</v>
      </c>
      <c r="BP10" s="32">
        <v>26.5</v>
      </c>
      <c r="BQ10" s="32">
        <v>543</v>
      </c>
      <c r="BR10" s="32">
        <v>523</v>
      </c>
      <c r="BS10" s="32">
        <v>1066</v>
      </c>
      <c r="BT10" s="32">
        <v>514</v>
      </c>
      <c r="BU10" s="32">
        <v>499</v>
      </c>
      <c r="BV10" s="32">
        <v>1013</v>
      </c>
      <c r="BW10" s="32">
        <v>47.4</v>
      </c>
      <c r="BX10" s="32">
        <v>43</v>
      </c>
      <c r="BY10" s="32">
        <v>45.3</v>
      </c>
      <c r="BZ10" s="32">
        <v>-0.02</v>
      </c>
      <c r="CA10" s="32">
        <v>-0.46</v>
      </c>
      <c r="CB10" s="32">
        <v>-0.23</v>
      </c>
      <c r="CC10" s="32">
        <v>-0.12</v>
      </c>
      <c r="CD10" s="32">
        <v>-0.56999999999999995</v>
      </c>
      <c r="CE10" s="32">
        <v>-0.31</v>
      </c>
      <c r="CF10" s="32">
        <v>0.09</v>
      </c>
      <c r="CG10" s="32">
        <v>-0.35</v>
      </c>
      <c r="CH10" s="32">
        <v>-0.16</v>
      </c>
      <c r="CI10" s="32">
        <v>47.1</v>
      </c>
      <c r="CJ10" s="32">
        <v>40.700000000000003</v>
      </c>
      <c r="CK10" s="32">
        <v>44</v>
      </c>
      <c r="CL10" s="32">
        <v>66.5</v>
      </c>
      <c r="CM10" s="32">
        <v>59.7</v>
      </c>
      <c r="CN10" s="32">
        <v>63.1</v>
      </c>
      <c r="CO10" s="32">
        <v>41.4</v>
      </c>
      <c r="CP10" s="32">
        <v>33.299999999999997</v>
      </c>
      <c r="CQ10" s="32">
        <v>37.4</v>
      </c>
      <c r="CR10" s="32">
        <v>24.1</v>
      </c>
      <c r="CS10" s="32">
        <v>17.8</v>
      </c>
      <c r="CT10" s="32">
        <v>21</v>
      </c>
      <c r="CU10" s="32">
        <v>27.6</v>
      </c>
      <c r="CV10" s="32">
        <v>19.3</v>
      </c>
      <c r="CW10" s="32">
        <v>23.5</v>
      </c>
    </row>
    <row r="11" spans="1:101" x14ac:dyDescent="0.4">
      <c r="A11" s="29" t="s">
        <v>13</v>
      </c>
      <c r="B11" s="29" t="s">
        <v>393</v>
      </c>
      <c r="C11" s="32">
        <v>142</v>
      </c>
      <c r="D11" s="32">
        <v>144</v>
      </c>
      <c r="E11" s="32">
        <v>286</v>
      </c>
      <c r="F11" s="32">
        <v>139</v>
      </c>
      <c r="G11" s="32">
        <v>139</v>
      </c>
      <c r="H11" s="32">
        <v>278</v>
      </c>
      <c r="I11" s="32">
        <v>37.700000000000003</v>
      </c>
      <c r="J11" s="32">
        <v>32.9</v>
      </c>
      <c r="K11" s="32">
        <v>35.299999999999997</v>
      </c>
      <c r="L11" s="32">
        <v>-0.4</v>
      </c>
      <c r="M11" s="32">
        <v>-1.04</v>
      </c>
      <c r="N11" s="32">
        <v>-0.72</v>
      </c>
      <c r="O11" s="32">
        <v>-0.61</v>
      </c>
      <c r="P11" s="32">
        <v>-1.25</v>
      </c>
      <c r="Q11" s="32">
        <v>-0.87</v>
      </c>
      <c r="R11" s="32">
        <v>-0.2</v>
      </c>
      <c r="S11" s="32">
        <v>-0.84</v>
      </c>
      <c r="T11" s="32">
        <v>-0.57999999999999996</v>
      </c>
      <c r="U11" s="32">
        <v>21.1</v>
      </c>
      <c r="V11" s="32">
        <v>17.399999999999999</v>
      </c>
      <c r="W11" s="32">
        <v>19.2</v>
      </c>
      <c r="X11" s="32">
        <v>45.1</v>
      </c>
      <c r="Y11" s="32">
        <v>34.700000000000003</v>
      </c>
      <c r="Z11" s="32">
        <v>39.9</v>
      </c>
      <c r="AA11" s="32">
        <v>20.399999999999999</v>
      </c>
      <c r="AB11" s="32">
        <v>13.2</v>
      </c>
      <c r="AC11" s="32">
        <v>16.8</v>
      </c>
      <c r="AD11" s="32">
        <v>5.6</v>
      </c>
      <c r="AE11" s="32">
        <v>3.5</v>
      </c>
      <c r="AF11" s="32">
        <v>4.5</v>
      </c>
      <c r="AG11" s="32">
        <v>8.5</v>
      </c>
      <c r="AH11" s="32">
        <v>4.2</v>
      </c>
      <c r="AI11" s="32">
        <v>6.3</v>
      </c>
      <c r="AJ11" s="32">
        <v>774</v>
      </c>
      <c r="AK11" s="32">
        <v>849</v>
      </c>
      <c r="AL11" s="32">
        <v>1623</v>
      </c>
      <c r="AM11" s="32">
        <v>759</v>
      </c>
      <c r="AN11" s="32">
        <v>834</v>
      </c>
      <c r="AO11" s="32">
        <v>1593</v>
      </c>
      <c r="AP11" s="32">
        <v>51.9</v>
      </c>
      <c r="AQ11" s="32">
        <v>45.9</v>
      </c>
      <c r="AR11" s="32">
        <v>48.8</v>
      </c>
      <c r="AS11" s="32">
        <v>0.16</v>
      </c>
      <c r="AT11" s="32">
        <v>-0.18</v>
      </c>
      <c r="AU11" s="32">
        <v>-0.02</v>
      </c>
      <c r="AV11" s="32">
        <v>7.0000000000000007E-2</v>
      </c>
      <c r="AW11" s="32">
        <v>-0.27</v>
      </c>
      <c r="AX11" s="32">
        <v>-0.08</v>
      </c>
      <c r="AY11" s="32">
        <v>0.25</v>
      </c>
      <c r="AZ11" s="32">
        <v>-0.1</v>
      </c>
      <c r="BA11" s="32">
        <v>0.04</v>
      </c>
      <c r="BB11" s="32">
        <v>48.1</v>
      </c>
      <c r="BC11" s="32">
        <v>39.9</v>
      </c>
      <c r="BD11" s="32">
        <v>43.8</v>
      </c>
      <c r="BE11" s="32">
        <v>72.2</v>
      </c>
      <c r="BF11" s="32">
        <v>61.1</v>
      </c>
      <c r="BG11" s="32">
        <v>66.400000000000006</v>
      </c>
      <c r="BH11" s="32">
        <v>47.7</v>
      </c>
      <c r="BI11" s="32">
        <v>33.299999999999997</v>
      </c>
      <c r="BJ11" s="32">
        <v>40.200000000000003</v>
      </c>
      <c r="BK11" s="32">
        <v>28.6</v>
      </c>
      <c r="BL11" s="32">
        <v>19.899999999999999</v>
      </c>
      <c r="BM11" s="32">
        <v>24</v>
      </c>
      <c r="BN11" s="32">
        <v>33.299999999999997</v>
      </c>
      <c r="BO11" s="32">
        <v>21.2</v>
      </c>
      <c r="BP11" s="32">
        <v>27</v>
      </c>
      <c r="BQ11" s="32">
        <v>916</v>
      </c>
      <c r="BR11" s="32">
        <v>993</v>
      </c>
      <c r="BS11" s="32">
        <v>1909</v>
      </c>
      <c r="BT11" s="32">
        <v>898</v>
      </c>
      <c r="BU11" s="32">
        <v>973</v>
      </c>
      <c r="BV11" s="32">
        <v>1871</v>
      </c>
      <c r="BW11" s="32">
        <v>49.7</v>
      </c>
      <c r="BX11" s="32">
        <v>44</v>
      </c>
      <c r="BY11" s="32">
        <v>46.8</v>
      </c>
      <c r="BZ11" s="32">
        <v>7.0000000000000007E-2</v>
      </c>
      <c r="CA11" s="32">
        <v>-0.31</v>
      </c>
      <c r="CB11" s="32">
        <v>-0.12</v>
      </c>
      <c r="CC11" s="32">
        <v>-0.01</v>
      </c>
      <c r="CD11" s="32">
        <v>-0.38</v>
      </c>
      <c r="CE11" s="32">
        <v>-0.18</v>
      </c>
      <c r="CF11" s="32">
        <v>0.16</v>
      </c>
      <c r="CG11" s="32">
        <v>-0.23</v>
      </c>
      <c r="CH11" s="32">
        <v>-7.0000000000000007E-2</v>
      </c>
      <c r="CI11" s="32">
        <v>43.9</v>
      </c>
      <c r="CJ11" s="32">
        <v>36.700000000000003</v>
      </c>
      <c r="CK11" s="32">
        <v>40.1</v>
      </c>
      <c r="CL11" s="32">
        <v>68</v>
      </c>
      <c r="CM11" s="32">
        <v>57.3</v>
      </c>
      <c r="CN11" s="32">
        <v>62.4</v>
      </c>
      <c r="CO11" s="32">
        <v>43.4</v>
      </c>
      <c r="CP11" s="32">
        <v>30.4</v>
      </c>
      <c r="CQ11" s="32">
        <v>36.700000000000003</v>
      </c>
      <c r="CR11" s="32">
        <v>25</v>
      </c>
      <c r="CS11" s="32">
        <v>17.5</v>
      </c>
      <c r="CT11" s="32">
        <v>21.1</v>
      </c>
      <c r="CU11" s="32">
        <v>29.5</v>
      </c>
      <c r="CV11" s="32">
        <v>18.7</v>
      </c>
      <c r="CW11" s="32">
        <v>23.9</v>
      </c>
    </row>
    <row r="12" spans="1:101" x14ac:dyDescent="0.4">
      <c r="A12" s="29" t="s">
        <v>14</v>
      </c>
      <c r="B12" s="29" t="s">
        <v>15</v>
      </c>
      <c r="C12" s="32">
        <v>101</v>
      </c>
      <c r="D12" s="32">
        <v>84</v>
      </c>
      <c r="E12" s="32">
        <v>185</v>
      </c>
      <c r="F12" s="32">
        <v>98</v>
      </c>
      <c r="G12" s="32">
        <v>84</v>
      </c>
      <c r="H12" s="32">
        <v>182</v>
      </c>
      <c r="I12" s="32">
        <v>38.1</v>
      </c>
      <c r="J12" s="32">
        <v>26</v>
      </c>
      <c r="K12" s="32">
        <v>32.6</v>
      </c>
      <c r="L12" s="32">
        <v>-0.37</v>
      </c>
      <c r="M12" s="32">
        <v>-1.06</v>
      </c>
      <c r="N12" s="32">
        <v>-0.69</v>
      </c>
      <c r="O12" s="32">
        <v>-0.61</v>
      </c>
      <c r="P12" s="32">
        <v>-1.32</v>
      </c>
      <c r="Q12" s="32">
        <v>-0.86</v>
      </c>
      <c r="R12" s="32">
        <v>-0.12</v>
      </c>
      <c r="S12" s="32">
        <v>-0.8</v>
      </c>
      <c r="T12" s="32">
        <v>-0.51</v>
      </c>
      <c r="U12" s="32">
        <v>22.8</v>
      </c>
      <c r="V12" s="32">
        <v>9.5</v>
      </c>
      <c r="W12" s="32">
        <v>16.8</v>
      </c>
      <c r="X12" s="32">
        <v>39.6</v>
      </c>
      <c r="Y12" s="32">
        <v>23.8</v>
      </c>
      <c r="Z12" s="32">
        <v>32.4</v>
      </c>
      <c r="AA12" s="32">
        <v>26.7</v>
      </c>
      <c r="AB12" s="32">
        <v>14.3</v>
      </c>
      <c r="AC12" s="32">
        <v>21.1</v>
      </c>
      <c r="AD12" s="32" t="s">
        <v>348</v>
      </c>
      <c r="AE12" s="32" t="s">
        <v>348</v>
      </c>
      <c r="AF12" s="32">
        <v>2.7</v>
      </c>
      <c r="AG12" s="32" t="s">
        <v>348</v>
      </c>
      <c r="AH12" s="32" t="s">
        <v>348</v>
      </c>
      <c r="AI12" s="32">
        <v>3.8</v>
      </c>
      <c r="AJ12" s="32">
        <v>372</v>
      </c>
      <c r="AK12" s="32">
        <v>419</v>
      </c>
      <c r="AL12" s="32">
        <v>791</v>
      </c>
      <c r="AM12" s="32">
        <v>364</v>
      </c>
      <c r="AN12" s="32">
        <v>417</v>
      </c>
      <c r="AO12" s="32">
        <v>781</v>
      </c>
      <c r="AP12" s="32">
        <v>49.9</v>
      </c>
      <c r="AQ12" s="32">
        <v>43.8</v>
      </c>
      <c r="AR12" s="32">
        <v>46.6</v>
      </c>
      <c r="AS12" s="32">
        <v>0.05</v>
      </c>
      <c r="AT12" s="32">
        <v>-0.37</v>
      </c>
      <c r="AU12" s="32">
        <v>-0.17</v>
      </c>
      <c r="AV12" s="32">
        <v>-0.08</v>
      </c>
      <c r="AW12" s="32">
        <v>-0.49</v>
      </c>
      <c r="AX12" s="32">
        <v>-0.26</v>
      </c>
      <c r="AY12" s="32">
        <v>0.17</v>
      </c>
      <c r="AZ12" s="32">
        <v>-0.25</v>
      </c>
      <c r="BA12" s="32">
        <v>-0.09</v>
      </c>
      <c r="BB12" s="32">
        <v>45.2</v>
      </c>
      <c r="BC12" s="32">
        <v>40.1</v>
      </c>
      <c r="BD12" s="32">
        <v>42.5</v>
      </c>
      <c r="BE12" s="32">
        <v>70.400000000000006</v>
      </c>
      <c r="BF12" s="32">
        <v>61.8</v>
      </c>
      <c r="BG12" s="32">
        <v>65.900000000000006</v>
      </c>
      <c r="BH12" s="32">
        <v>38.700000000000003</v>
      </c>
      <c r="BI12" s="32">
        <v>23.6</v>
      </c>
      <c r="BJ12" s="32">
        <v>30.7</v>
      </c>
      <c r="BK12" s="32" t="s">
        <v>348</v>
      </c>
      <c r="BL12" s="32" t="s">
        <v>348</v>
      </c>
      <c r="BM12" s="32">
        <v>12.9</v>
      </c>
      <c r="BN12" s="32" t="s">
        <v>348</v>
      </c>
      <c r="BO12" s="32" t="s">
        <v>348</v>
      </c>
      <c r="BP12" s="32">
        <v>14.3</v>
      </c>
      <c r="BQ12" s="32">
        <v>473</v>
      </c>
      <c r="BR12" s="32">
        <v>503</v>
      </c>
      <c r="BS12" s="32">
        <v>976</v>
      </c>
      <c r="BT12" s="32">
        <v>462</v>
      </c>
      <c r="BU12" s="32">
        <v>501</v>
      </c>
      <c r="BV12" s="32">
        <v>963</v>
      </c>
      <c r="BW12" s="32">
        <v>47.4</v>
      </c>
      <c r="BX12" s="32">
        <v>40.799999999999997</v>
      </c>
      <c r="BY12" s="32">
        <v>44</v>
      </c>
      <c r="BZ12" s="32">
        <v>-0.04</v>
      </c>
      <c r="CA12" s="32">
        <v>-0.48</v>
      </c>
      <c r="CB12" s="32">
        <v>-0.27</v>
      </c>
      <c r="CC12" s="32">
        <v>-0.15</v>
      </c>
      <c r="CD12" s="32">
        <v>-0.59</v>
      </c>
      <c r="CE12" s="32">
        <v>-0.35</v>
      </c>
      <c r="CF12" s="32">
        <v>7.0000000000000007E-2</v>
      </c>
      <c r="CG12" s="32">
        <v>-0.38</v>
      </c>
      <c r="CH12" s="32">
        <v>-0.19</v>
      </c>
      <c r="CI12" s="32">
        <v>40.4</v>
      </c>
      <c r="CJ12" s="32">
        <v>35</v>
      </c>
      <c r="CK12" s="32">
        <v>37.6</v>
      </c>
      <c r="CL12" s="32">
        <v>63.8</v>
      </c>
      <c r="CM12" s="32">
        <v>55.5</v>
      </c>
      <c r="CN12" s="32">
        <v>59.5</v>
      </c>
      <c r="CO12" s="32">
        <v>36.200000000000003</v>
      </c>
      <c r="CP12" s="32">
        <v>22.1</v>
      </c>
      <c r="CQ12" s="32">
        <v>28.9</v>
      </c>
      <c r="CR12" s="32">
        <v>14.6</v>
      </c>
      <c r="CS12" s="32">
        <v>7.6</v>
      </c>
      <c r="CT12" s="32">
        <v>11</v>
      </c>
      <c r="CU12" s="32">
        <v>16.7</v>
      </c>
      <c r="CV12" s="32">
        <v>8.1999999999999993</v>
      </c>
      <c r="CW12" s="32">
        <v>12.3</v>
      </c>
    </row>
    <row r="13" spans="1:101" x14ac:dyDescent="0.4">
      <c r="A13" s="29" t="s">
        <v>16</v>
      </c>
      <c r="B13" s="29" t="s">
        <v>17</v>
      </c>
      <c r="C13" s="32">
        <v>154</v>
      </c>
      <c r="D13" s="32">
        <v>185</v>
      </c>
      <c r="E13" s="32">
        <v>339</v>
      </c>
      <c r="F13" s="32">
        <v>150</v>
      </c>
      <c r="G13" s="32">
        <v>176</v>
      </c>
      <c r="H13" s="32">
        <v>326</v>
      </c>
      <c r="I13" s="32">
        <v>37.299999999999997</v>
      </c>
      <c r="J13" s="32">
        <v>31.6</v>
      </c>
      <c r="K13" s="32">
        <v>34.200000000000003</v>
      </c>
      <c r="L13" s="32">
        <v>-0.06</v>
      </c>
      <c r="M13" s="32">
        <v>-0.56999999999999995</v>
      </c>
      <c r="N13" s="32">
        <v>-0.33</v>
      </c>
      <c r="O13" s="32">
        <v>-0.26</v>
      </c>
      <c r="P13" s="32">
        <v>-0.75</v>
      </c>
      <c r="Q13" s="32">
        <v>-0.47</v>
      </c>
      <c r="R13" s="32">
        <v>0.14000000000000001</v>
      </c>
      <c r="S13" s="32">
        <v>-0.39</v>
      </c>
      <c r="T13" s="32">
        <v>-0.2</v>
      </c>
      <c r="U13" s="32">
        <v>24</v>
      </c>
      <c r="V13" s="32">
        <v>15.7</v>
      </c>
      <c r="W13" s="32">
        <v>19.5</v>
      </c>
      <c r="X13" s="32">
        <v>40.9</v>
      </c>
      <c r="Y13" s="32">
        <v>35.1</v>
      </c>
      <c r="Z13" s="32">
        <v>37.799999999999997</v>
      </c>
      <c r="AA13" s="32">
        <v>12.3</v>
      </c>
      <c r="AB13" s="32">
        <v>8.6</v>
      </c>
      <c r="AC13" s="32">
        <v>10.3</v>
      </c>
      <c r="AD13" s="32">
        <v>8.4</v>
      </c>
      <c r="AE13" s="32">
        <v>3.8</v>
      </c>
      <c r="AF13" s="32">
        <v>5.9</v>
      </c>
      <c r="AG13" s="32">
        <v>9.1</v>
      </c>
      <c r="AH13" s="32">
        <v>4.9000000000000004</v>
      </c>
      <c r="AI13" s="32">
        <v>6.8</v>
      </c>
      <c r="AJ13" s="32">
        <v>497</v>
      </c>
      <c r="AK13" s="32">
        <v>550</v>
      </c>
      <c r="AL13" s="32">
        <v>1047</v>
      </c>
      <c r="AM13" s="32">
        <v>481</v>
      </c>
      <c r="AN13" s="32">
        <v>533</v>
      </c>
      <c r="AO13" s="32">
        <v>1014</v>
      </c>
      <c r="AP13" s="32">
        <v>49.2</v>
      </c>
      <c r="AQ13" s="32">
        <v>43.3</v>
      </c>
      <c r="AR13" s="32">
        <v>46.1</v>
      </c>
      <c r="AS13" s="32">
        <v>0.22</v>
      </c>
      <c r="AT13" s="32">
        <v>-0.2</v>
      </c>
      <c r="AU13" s="32">
        <v>0</v>
      </c>
      <c r="AV13" s="32">
        <v>0.11</v>
      </c>
      <c r="AW13" s="32">
        <v>-0.31</v>
      </c>
      <c r="AX13" s="32">
        <v>-0.08</v>
      </c>
      <c r="AY13" s="32">
        <v>0.33</v>
      </c>
      <c r="AZ13" s="32">
        <v>-0.1</v>
      </c>
      <c r="BA13" s="32">
        <v>7.0000000000000007E-2</v>
      </c>
      <c r="BB13" s="32">
        <v>47.3</v>
      </c>
      <c r="BC13" s="32">
        <v>38.5</v>
      </c>
      <c r="BD13" s="32">
        <v>42.7</v>
      </c>
      <c r="BE13" s="32">
        <v>69.599999999999994</v>
      </c>
      <c r="BF13" s="32">
        <v>60.9</v>
      </c>
      <c r="BG13" s="32">
        <v>65</v>
      </c>
      <c r="BH13" s="32">
        <v>29</v>
      </c>
      <c r="BI13" s="32">
        <v>15.8</v>
      </c>
      <c r="BJ13" s="32">
        <v>22.1</v>
      </c>
      <c r="BK13" s="32">
        <v>19.899999999999999</v>
      </c>
      <c r="BL13" s="32">
        <v>11.8</v>
      </c>
      <c r="BM13" s="32">
        <v>15.7</v>
      </c>
      <c r="BN13" s="32">
        <v>21.5</v>
      </c>
      <c r="BO13" s="32">
        <v>12.9</v>
      </c>
      <c r="BP13" s="32">
        <v>17</v>
      </c>
      <c r="BQ13" s="32">
        <v>651</v>
      </c>
      <c r="BR13" s="32">
        <v>735</v>
      </c>
      <c r="BS13" s="32">
        <v>1386</v>
      </c>
      <c r="BT13" s="32">
        <v>631</v>
      </c>
      <c r="BU13" s="32">
        <v>709</v>
      </c>
      <c r="BV13" s="32">
        <v>1340</v>
      </c>
      <c r="BW13" s="32">
        <v>46.4</v>
      </c>
      <c r="BX13" s="32">
        <v>40.4</v>
      </c>
      <c r="BY13" s="32">
        <v>43.2</v>
      </c>
      <c r="BZ13" s="32">
        <v>0.15</v>
      </c>
      <c r="CA13" s="32">
        <v>-0.28999999999999998</v>
      </c>
      <c r="CB13" s="32">
        <v>-0.08</v>
      </c>
      <c r="CC13" s="32">
        <v>0.06</v>
      </c>
      <c r="CD13" s="32">
        <v>-0.38</v>
      </c>
      <c r="CE13" s="32">
        <v>-0.15</v>
      </c>
      <c r="CF13" s="32">
        <v>0.25</v>
      </c>
      <c r="CG13" s="32">
        <v>-0.2</v>
      </c>
      <c r="CH13" s="32">
        <v>-0.02</v>
      </c>
      <c r="CI13" s="32">
        <v>41.8</v>
      </c>
      <c r="CJ13" s="32">
        <v>32.799999999999997</v>
      </c>
      <c r="CK13" s="32">
        <v>37</v>
      </c>
      <c r="CL13" s="32">
        <v>62.8</v>
      </c>
      <c r="CM13" s="32">
        <v>54.4</v>
      </c>
      <c r="CN13" s="32">
        <v>58.4</v>
      </c>
      <c r="CO13" s="32">
        <v>25</v>
      </c>
      <c r="CP13" s="32">
        <v>14</v>
      </c>
      <c r="CQ13" s="32">
        <v>19.2</v>
      </c>
      <c r="CR13" s="32">
        <v>17.2</v>
      </c>
      <c r="CS13" s="32">
        <v>9.8000000000000007</v>
      </c>
      <c r="CT13" s="32">
        <v>13.3</v>
      </c>
      <c r="CU13" s="32">
        <v>18.600000000000001</v>
      </c>
      <c r="CV13" s="32">
        <v>10.9</v>
      </c>
      <c r="CW13" s="32">
        <v>14.5</v>
      </c>
    </row>
    <row r="14" spans="1:101" x14ac:dyDescent="0.4">
      <c r="A14" s="29" t="s">
        <v>18</v>
      </c>
      <c r="B14" s="29" t="s">
        <v>19</v>
      </c>
      <c r="C14" s="32">
        <v>271</v>
      </c>
      <c r="D14" s="32">
        <v>278</v>
      </c>
      <c r="E14" s="32">
        <v>549</v>
      </c>
      <c r="F14" s="32">
        <v>261</v>
      </c>
      <c r="G14" s="32">
        <v>259</v>
      </c>
      <c r="H14" s="32">
        <v>520</v>
      </c>
      <c r="I14" s="32">
        <v>34.4</v>
      </c>
      <c r="J14" s="32">
        <v>31.2</v>
      </c>
      <c r="K14" s="32">
        <v>32.799999999999997</v>
      </c>
      <c r="L14" s="32">
        <v>-0.56999999999999995</v>
      </c>
      <c r="M14" s="32">
        <v>-0.78</v>
      </c>
      <c r="N14" s="32">
        <v>-0.67</v>
      </c>
      <c r="O14" s="32">
        <v>-0.72</v>
      </c>
      <c r="P14" s="32">
        <v>-0.93</v>
      </c>
      <c r="Q14" s="32">
        <v>-0.78</v>
      </c>
      <c r="R14" s="32">
        <v>-0.42</v>
      </c>
      <c r="S14" s="32">
        <v>-0.63</v>
      </c>
      <c r="T14" s="32">
        <v>-0.56999999999999995</v>
      </c>
      <c r="U14" s="32">
        <v>20.3</v>
      </c>
      <c r="V14" s="32">
        <v>13.3</v>
      </c>
      <c r="W14" s="32">
        <v>16.8</v>
      </c>
      <c r="X14" s="32">
        <v>39.9</v>
      </c>
      <c r="Y14" s="32">
        <v>33.5</v>
      </c>
      <c r="Z14" s="32">
        <v>36.6</v>
      </c>
      <c r="AA14" s="32">
        <v>12.5</v>
      </c>
      <c r="AB14" s="32">
        <v>16.5</v>
      </c>
      <c r="AC14" s="32">
        <v>14.6</v>
      </c>
      <c r="AD14" s="32">
        <v>5.9</v>
      </c>
      <c r="AE14" s="32">
        <v>4.7</v>
      </c>
      <c r="AF14" s="32">
        <v>5.3</v>
      </c>
      <c r="AG14" s="32">
        <v>7</v>
      </c>
      <c r="AH14" s="32">
        <v>5.4</v>
      </c>
      <c r="AI14" s="32">
        <v>6.2</v>
      </c>
      <c r="AJ14" s="32">
        <v>884</v>
      </c>
      <c r="AK14" s="32">
        <v>929</v>
      </c>
      <c r="AL14" s="32">
        <v>1813</v>
      </c>
      <c r="AM14" s="32">
        <v>831</v>
      </c>
      <c r="AN14" s="32">
        <v>875</v>
      </c>
      <c r="AO14" s="32">
        <v>1706</v>
      </c>
      <c r="AP14" s="32">
        <v>48.6</v>
      </c>
      <c r="AQ14" s="32">
        <v>44.5</v>
      </c>
      <c r="AR14" s="32">
        <v>46.5</v>
      </c>
      <c r="AS14" s="32">
        <v>0.02</v>
      </c>
      <c r="AT14" s="32">
        <v>-0.21</v>
      </c>
      <c r="AU14" s="32">
        <v>-0.1</v>
      </c>
      <c r="AV14" s="32">
        <v>-0.06</v>
      </c>
      <c r="AW14" s="32">
        <v>-0.3</v>
      </c>
      <c r="AX14" s="32">
        <v>-0.16</v>
      </c>
      <c r="AY14" s="32">
        <v>0.11</v>
      </c>
      <c r="AZ14" s="32">
        <v>-0.13</v>
      </c>
      <c r="BA14" s="32">
        <v>-0.04</v>
      </c>
      <c r="BB14" s="32">
        <v>44.2</v>
      </c>
      <c r="BC14" s="32">
        <v>37.9</v>
      </c>
      <c r="BD14" s="32">
        <v>41</v>
      </c>
      <c r="BE14" s="32">
        <v>64.900000000000006</v>
      </c>
      <c r="BF14" s="32">
        <v>60.1</v>
      </c>
      <c r="BG14" s="32">
        <v>62.4</v>
      </c>
      <c r="BH14" s="32">
        <v>49.3</v>
      </c>
      <c r="BI14" s="32">
        <v>39.9</v>
      </c>
      <c r="BJ14" s="32">
        <v>44.5</v>
      </c>
      <c r="BK14" s="32">
        <v>28.3</v>
      </c>
      <c r="BL14" s="32">
        <v>19.899999999999999</v>
      </c>
      <c r="BM14" s="32">
        <v>24</v>
      </c>
      <c r="BN14" s="32">
        <v>31.8</v>
      </c>
      <c r="BO14" s="32">
        <v>22.2</v>
      </c>
      <c r="BP14" s="32">
        <v>26.9</v>
      </c>
      <c r="BQ14" s="32">
        <v>1155</v>
      </c>
      <c r="BR14" s="32">
        <v>1207</v>
      </c>
      <c r="BS14" s="32">
        <v>2362</v>
      </c>
      <c r="BT14" s="32">
        <v>1092</v>
      </c>
      <c r="BU14" s="32">
        <v>1134</v>
      </c>
      <c r="BV14" s="32">
        <v>2226</v>
      </c>
      <c r="BW14" s="32">
        <v>45.3</v>
      </c>
      <c r="BX14" s="32">
        <v>41.5</v>
      </c>
      <c r="BY14" s="32">
        <v>43.3</v>
      </c>
      <c r="BZ14" s="32">
        <v>-0.12</v>
      </c>
      <c r="CA14" s="32">
        <v>-0.34</v>
      </c>
      <c r="CB14" s="32">
        <v>-0.23</v>
      </c>
      <c r="CC14" s="32">
        <v>-0.19</v>
      </c>
      <c r="CD14" s="32">
        <v>-0.42</v>
      </c>
      <c r="CE14" s="32">
        <v>-0.28000000000000003</v>
      </c>
      <c r="CF14" s="32">
        <v>-0.05</v>
      </c>
      <c r="CG14" s="32">
        <v>-0.27</v>
      </c>
      <c r="CH14" s="32">
        <v>-0.18</v>
      </c>
      <c r="CI14" s="32">
        <v>38.6</v>
      </c>
      <c r="CJ14" s="32">
        <v>32.200000000000003</v>
      </c>
      <c r="CK14" s="32">
        <v>35.4</v>
      </c>
      <c r="CL14" s="32">
        <v>59</v>
      </c>
      <c r="CM14" s="32">
        <v>53.9</v>
      </c>
      <c r="CN14" s="32">
        <v>56.4</v>
      </c>
      <c r="CO14" s="32">
        <v>40.700000000000003</v>
      </c>
      <c r="CP14" s="32">
        <v>34.5</v>
      </c>
      <c r="CQ14" s="32">
        <v>37.6</v>
      </c>
      <c r="CR14" s="32">
        <v>23</v>
      </c>
      <c r="CS14" s="32">
        <v>16.399999999999999</v>
      </c>
      <c r="CT14" s="32">
        <v>19.600000000000001</v>
      </c>
      <c r="CU14" s="32">
        <v>26</v>
      </c>
      <c r="CV14" s="32">
        <v>18.3</v>
      </c>
      <c r="CW14" s="32">
        <v>22.1</v>
      </c>
    </row>
    <row r="15" spans="1:101" x14ac:dyDescent="0.4">
      <c r="A15" s="29" t="s">
        <v>20</v>
      </c>
      <c r="B15" s="29" t="s">
        <v>21</v>
      </c>
      <c r="C15" s="32">
        <v>110</v>
      </c>
      <c r="D15" s="32">
        <v>123</v>
      </c>
      <c r="E15" s="32">
        <v>233</v>
      </c>
      <c r="F15" s="32">
        <v>106</v>
      </c>
      <c r="G15" s="32">
        <v>120</v>
      </c>
      <c r="H15" s="32">
        <v>226</v>
      </c>
      <c r="I15" s="32">
        <v>39.799999999999997</v>
      </c>
      <c r="J15" s="32">
        <v>31.2</v>
      </c>
      <c r="K15" s="32">
        <v>35.200000000000003</v>
      </c>
      <c r="L15" s="32">
        <v>-0.49</v>
      </c>
      <c r="M15" s="32">
        <v>-0.84</v>
      </c>
      <c r="N15" s="32">
        <v>-0.68</v>
      </c>
      <c r="O15" s="32">
        <v>-0.73</v>
      </c>
      <c r="P15" s="32">
        <v>-1.06</v>
      </c>
      <c r="Q15" s="32">
        <v>-0.84</v>
      </c>
      <c r="R15" s="32">
        <v>-0.26</v>
      </c>
      <c r="S15" s="32">
        <v>-0.62</v>
      </c>
      <c r="T15" s="32">
        <v>-0.52</v>
      </c>
      <c r="U15" s="32">
        <v>26.4</v>
      </c>
      <c r="V15" s="32">
        <v>17.100000000000001</v>
      </c>
      <c r="W15" s="32">
        <v>21.5</v>
      </c>
      <c r="X15" s="32">
        <v>51.8</v>
      </c>
      <c r="Y15" s="32">
        <v>29.3</v>
      </c>
      <c r="Z15" s="32">
        <v>39.9</v>
      </c>
      <c r="AA15" s="32">
        <v>26.4</v>
      </c>
      <c r="AB15" s="32">
        <v>11.4</v>
      </c>
      <c r="AC15" s="32">
        <v>18.5</v>
      </c>
      <c r="AD15" s="32">
        <v>14.5</v>
      </c>
      <c r="AE15" s="32">
        <v>8.9</v>
      </c>
      <c r="AF15" s="32">
        <v>11.6</v>
      </c>
      <c r="AG15" s="32">
        <v>15.5</v>
      </c>
      <c r="AH15" s="32">
        <v>8.9</v>
      </c>
      <c r="AI15" s="32">
        <v>12</v>
      </c>
      <c r="AJ15" s="32">
        <v>842</v>
      </c>
      <c r="AK15" s="32">
        <v>884</v>
      </c>
      <c r="AL15" s="32">
        <v>1726</v>
      </c>
      <c r="AM15" s="32">
        <v>810</v>
      </c>
      <c r="AN15" s="32">
        <v>856</v>
      </c>
      <c r="AO15" s="32">
        <v>1666</v>
      </c>
      <c r="AP15" s="32">
        <v>51.7</v>
      </c>
      <c r="AQ15" s="32">
        <v>45.6</v>
      </c>
      <c r="AR15" s="32">
        <v>48.6</v>
      </c>
      <c r="AS15" s="32">
        <v>0.18</v>
      </c>
      <c r="AT15" s="32">
        <v>-0.18</v>
      </c>
      <c r="AU15" s="32">
        <v>0</v>
      </c>
      <c r="AV15" s="32">
        <v>0.1</v>
      </c>
      <c r="AW15" s="32">
        <v>-0.26</v>
      </c>
      <c r="AX15" s="32">
        <v>-0.06</v>
      </c>
      <c r="AY15" s="32">
        <v>0.27</v>
      </c>
      <c r="AZ15" s="32">
        <v>-0.09</v>
      </c>
      <c r="BA15" s="32">
        <v>0.06</v>
      </c>
      <c r="BB15" s="32">
        <v>51.1</v>
      </c>
      <c r="BC15" s="32">
        <v>43.1</v>
      </c>
      <c r="BD15" s="32">
        <v>47</v>
      </c>
      <c r="BE15" s="32">
        <v>72.599999999999994</v>
      </c>
      <c r="BF15" s="32">
        <v>64.5</v>
      </c>
      <c r="BG15" s="32">
        <v>68.400000000000006</v>
      </c>
      <c r="BH15" s="32">
        <v>46.1</v>
      </c>
      <c r="BI15" s="32">
        <v>27.4</v>
      </c>
      <c r="BJ15" s="32">
        <v>36.5</v>
      </c>
      <c r="BK15" s="32">
        <v>30.2</v>
      </c>
      <c r="BL15" s="32">
        <v>17.2</v>
      </c>
      <c r="BM15" s="32">
        <v>23.5</v>
      </c>
      <c r="BN15" s="32">
        <v>34.1</v>
      </c>
      <c r="BO15" s="32">
        <v>18.8</v>
      </c>
      <c r="BP15" s="32">
        <v>26.2</v>
      </c>
      <c r="BQ15" s="32">
        <v>952</v>
      </c>
      <c r="BR15" s="32">
        <v>1007</v>
      </c>
      <c r="BS15" s="32">
        <v>1959</v>
      </c>
      <c r="BT15" s="32">
        <v>916</v>
      </c>
      <c r="BU15" s="32">
        <v>976</v>
      </c>
      <c r="BV15" s="32">
        <v>1892</v>
      </c>
      <c r="BW15" s="32">
        <v>50.3</v>
      </c>
      <c r="BX15" s="32">
        <v>43.9</v>
      </c>
      <c r="BY15" s="32">
        <v>47</v>
      </c>
      <c r="BZ15" s="32">
        <v>0.1</v>
      </c>
      <c r="CA15" s="32">
        <v>-0.26</v>
      </c>
      <c r="CB15" s="32">
        <v>-0.08</v>
      </c>
      <c r="CC15" s="32">
        <v>0.02</v>
      </c>
      <c r="CD15" s="32">
        <v>-0.34</v>
      </c>
      <c r="CE15" s="32">
        <v>-0.14000000000000001</v>
      </c>
      <c r="CF15" s="32">
        <v>0.18</v>
      </c>
      <c r="CG15" s="32">
        <v>-0.18</v>
      </c>
      <c r="CH15" s="32">
        <v>-0.03</v>
      </c>
      <c r="CI15" s="32">
        <v>48.2</v>
      </c>
      <c r="CJ15" s="32">
        <v>39.9</v>
      </c>
      <c r="CK15" s="32">
        <v>44</v>
      </c>
      <c r="CL15" s="32">
        <v>70.2</v>
      </c>
      <c r="CM15" s="32">
        <v>60.2</v>
      </c>
      <c r="CN15" s="32">
        <v>65</v>
      </c>
      <c r="CO15" s="32">
        <v>43.8</v>
      </c>
      <c r="CP15" s="32">
        <v>25.4</v>
      </c>
      <c r="CQ15" s="32">
        <v>34.4</v>
      </c>
      <c r="CR15" s="32">
        <v>28.4</v>
      </c>
      <c r="CS15" s="32">
        <v>16.2</v>
      </c>
      <c r="CT15" s="32">
        <v>22.1</v>
      </c>
      <c r="CU15" s="32">
        <v>31.9</v>
      </c>
      <c r="CV15" s="32">
        <v>17.600000000000001</v>
      </c>
      <c r="CW15" s="32">
        <v>24.6</v>
      </c>
    </row>
    <row r="16" spans="1:101" x14ac:dyDescent="0.4">
      <c r="A16" s="29" t="s">
        <v>22</v>
      </c>
      <c r="B16" s="29" t="s">
        <v>394</v>
      </c>
      <c r="C16" s="32">
        <v>178</v>
      </c>
      <c r="D16" s="32">
        <v>183</v>
      </c>
      <c r="E16" s="32">
        <v>361</v>
      </c>
      <c r="F16" s="32">
        <v>177</v>
      </c>
      <c r="G16" s="32">
        <v>177</v>
      </c>
      <c r="H16" s="32">
        <v>354</v>
      </c>
      <c r="I16" s="32">
        <v>34.4</v>
      </c>
      <c r="J16" s="32">
        <v>26</v>
      </c>
      <c r="K16" s="32">
        <v>30.1</v>
      </c>
      <c r="L16" s="32">
        <v>-0.65</v>
      </c>
      <c r="M16" s="32">
        <v>-1.0900000000000001</v>
      </c>
      <c r="N16" s="32">
        <v>-0.87</v>
      </c>
      <c r="O16" s="32">
        <v>-0.83</v>
      </c>
      <c r="P16" s="32">
        <v>-1.27</v>
      </c>
      <c r="Q16" s="32">
        <v>-1</v>
      </c>
      <c r="R16" s="32">
        <v>-0.47</v>
      </c>
      <c r="S16" s="32">
        <v>-0.9</v>
      </c>
      <c r="T16" s="32">
        <v>-0.74</v>
      </c>
      <c r="U16" s="32">
        <v>18</v>
      </c>
      <c r="V16" s="32">
        <v>8.6999999999999993</v>
      </c>
      <c r="W16" s="32">
        <v>13.3</v>
      </c>
      <c r="X16" s="32">
        <v>38.799999999999997</v>
      </c>
      <c r="Y16" s="32">
        <v>20.2</v>
      </c>
      <c r="Z16" s="32">
        <v>29.4</v>
      </c>
      <c r="AA16" s="32">
        <v>16.3</v>
      </c>
      <c r="AB16" s="32">
        <v>13.7</v>
      </c>
      <c r="AC16" s="32">
        <v>15</v>
      </c>
      <c r="AD16" s="32">
        <v>4.5</v>
      </c>
      <c r="AE16" s="32">
        <v>1.6</v>
      </c>
      <c r="AF16" s="32">
        <v>3</v>
      </c>
      <c r="AG16" s="32">
        <v>7.3</v>
      </c>
      <c r="AH16" s="32">
        <v>1.6</v>
      </c>
      <c r="AI16" s="32">
        <v>4.4000000000000004</v>
      </c>
      <c r="AJ16" s="32">
        <v>1382</v>
      </c>
      <c r="AK16" s="32">
        <v>1402</v>
      </c>
      <c r="AL16" s="32">
        <v>2784</v>
      </c>
      <c r="AM16" s="32">
        <v>1350</v>
      </c>
      <c r="AN16" s="32">
        <v>1376</v>
      </c>
      <c r="AO16" s="32">
        <v>2726</v>
      </c>
      <c r="AP16" s="32">
        <v>49.4</v>
      </c>
      <c r="AQ16" s="32">
        <v>43.9</v>
      </c>
      <c r="AR16" s="32">
        <v>46.6</v>
      </c>
      <c r="AS16" s="32">
        <v>0.15</v>
      </c>
      <c r="AT16" s="32">
        <v>-0.28000000000000003</v>
      </c>
      <c r="AU16" s="32">
        <v>-7.0000000000000007E-2</v>
      </c>
      <c r="AV16" s="32">
        <v>0.08</v>
      </c>
      <c r="AW16" s="32">
        <v>-0.35</v>
      </c>
      <c r="AX16" s="32">
        <v>-0.12</v>
      </c>
      <c r="AY16" s="32">
        <v>0.21</v>
      </c>
      <c r="AZ16" s="32">
        <v>-0.22</v>
      </c>
      <c r="BA16" s="32">
        <v>-0.02</v>
      </c>
      <c r="BB16" s="32">
        <v>44.4</v>
      </c>
      <c r="BC16" s="32">
        <v>40.9</v>
      </c>
      <c r="BD16" s="32">
        <v>42.7</v>
      </c>
      <c r="BE16" s="32">
        <v>68.400000000000006</v>
      </c>
      <c r="BF16" s="32">
        <v>61.5</v>
      </c>
      <c r="BG16" s="32">
        <v>64.900000000000006</v>
      </c>
      <c r="BH16" s="32">
        <v>36.5</v>
      </c>
      <c r="BI16" s="32">
        <v>24.4</v>
      </c>
      <c r="BJ16" s="32">
        <v>30.4</v>
      </c>
      <c r="BK16" s="32">
        <v>22.9</v>
      </c>
      <c r="BL16" s="32">
        <v>12.6</v>
      </c>
      <c r="BM16" s="32">
        <v>17.7</v>
      </c>
      <c r="BN16" s="32">
        <v>26</v>
      </c>
      <c r="BO16" s="32">
        <v>13.3</v>
      </c>
      <c r="BP16" s="32">
        <v>19.600000000000001</v>
      </c>
      <c r="BQ16" s="32">
        <v>1560</v>
      </c>
      <c r="BR16" s="32">
        <v>1585</v>
      </c>
      <c r="BS16" s="32">
        <v>3145</v>
      </c>
      <c r="BT16" s="32">
        <v>1527</v>
      </c>
      <c r="BU16" s="32">
        <v>1553</v>
      </c>
      <c r="BV16" s="32">
        <v>3080</v>
      </c>
      <c r="BW16" s="32">
        <v>47.7</v>
      </c>
      <c r="BX16" s="32">
        <v>41.8</v>
      </c>
      <c r="BY16" s="32">
        <v>44.7</v>
      </c>
      <c r="BZ16" s="32">
        <v>0.06</v>
      </c>
      <c r="CA16" s="32">
        <v>-0.37</v>
      </c>
      <c r="CB16" s="32">
        <v>-0.16</v>
      </c>
      <c r="CC16" s="32">
        <v>-0.01</v>
      </c>
      <c r="CD16" s="32">
        <v>-0.43</v>
      </c>
      <c r="CE16" s="32">
        <v>-0.2</v>
      </c>
      <c r="CF16" s="32">
        <v>0.12</v>
      </c>
      <c r="CG16" s="32">
        <v>-0.31</v>
      </c>
      <c r="CH16" s="32">
        <v>-0.12</v>
      </c>
      <c r="CI16" s="32">
        <v>41.4</v>
      </c>
      <c r="CJ16" s="32">
        <v>37.200000000000003</v>
      </c>
      <c r="CK16" s="32">
        <v>39.299999999999997</v>
      </c>
      <c r="CL16" s="32">
        <v>65</v>
      </c>
      <c r="CM16" s="32">
        <v>56.7</v>
      </c>
      <c r="CN16" s="32">
        <v>60.8</v>
      </c>
      <c r="CO16" s="32">
        <v>34.200000000000003</v>
      </c>
      <c r="CP16" s="32">
        <v>23.2</v>
      </c>
      <c r="CQ16" s="32">
        <v>28.6</v>
      </c>
      <c r="CR16" s="32">
        <v>20.8</v>
      </c>
      <c r="CS16" s="32">
        <v>11.4</v>
      </c>
      <c r="CT16" s="32">
        <v>16.100000000000001</v>
      </c>
      <c r="CU16" s="32">
        <v>23.9</v>
      </c>
      <c r="CV16" s="32">
        <v>12</v>
      </c>
      <c r="CW16" s="32">
        <v>17.899999999999999</v>
      </c>
    </row>
    <row r="17" spans="1:101" x14ac:dyDescent="0.4">
      <c r="A17" s="29" t="s">
        <v>23</v>
      </c>
      <c r="B17" s="29" t="s">
        <v>24</v>
      </c>
      <c r="C17" s="32">
        <v>139</v>
      </c>
      <c r="D17" s="32">
        <v>113</v>
      </c>
      <c r="E17" s="32">
        <v>252</v>
      </c>
      <c r="F17" s="32">
        <v>137</v>
      </c>
      <c r="G17" s="32">
        <v>112</v>
      </c>
      <c r="H17" s="32">
        <v>249</v>
      </c>
      <c r="I17" s="32">
        <v>35.200000000000003</v>
      </c>
      <c r="J17" s="32">
        <v>28.2</v>
      </c>
      <c r="K17" s="32">
        <v>32</v>
      </c>
      <c r="L17" s="32">
        <v>-0.63</v>
      </c>
      <c r="M17" s="32">
        <v>-1.1299999999999999</v>
      </c>
      <c r="N17" s="32">
        <v>-0.85</v>
      </c>
      <c r="O17" s="32">
        <v>-0.83</v>
      </c>
      <c r="P17" s="32">
        <v>-1.35</v>
      </c>
      <c r="Q17" s="32">
        <v>-1</v>
      </c>
      <c r="R17" s="32">
        <v>-0.42</v>
      </c>
      <c r="S17" s="32">
        <v>-0.9</v>
      </c>
      <c r="T17" s="32">
        <v>-0.7</v>
      </c>
      <c r="U17" s="32">
        <v>21.6</v>
      </c>
      <c r="V17" s="32">
        <v>18.600000000000001</v>
      </c>
      <c r="W17" s="32">
        <v>20.2</v>
      </c>
      <c r="X17" s="32">
        <v>38.1</v>
      </c>
      <c r="Y17" s="32">
        <v>30.1</v>
      </c>
      <c r="Z17" s="32">
        <v>34.5</v>
      </c>
      <c r="AA17" s="32">
        <v>18</v>
      </c>
      <c r="AB17" s="32">
        <v>12.4</v>
      </c>
      <c r="AC17" s="32">
        <v>15.5</v>
      </c>
      <c r="AD17" s="32">
        <v>7.2</v>
      </c>
      <c r="AE17" s="32">
        <v>3.5</v>
      </c>
      <c r="AF17" s="32">
        <v>5.6</v>
      </c>
      <c r="AG17" s="32">
        <v>7.2</v>
      </c>
      <c r="AH17" s="32">
        <v>3.5</v>
      </c>
      <c r="AI17" s="32">
        <v>5.6</v>
      </c>
      <c r="AJ17" s="32">
        <v>667</v>
      </c>
      <c r="AK17" s="32">
        <v>665</v>
      </c>
      <c r="AL17" s="32">
        <v>1332</v>
      </c>
      <c r="AM17" s="32">
        <v>663</v>
      </c>
      <c r="AN17" s="32">
        <v>660</v>
      </c>
      <c r="AO17" s="32">
        <v>1323</v>
      </c>
      <c r="AP17" s="32">
        <v>49.8</v>
      </c>
      <c r="AQ17" s="32">
        <v>42.7</v>
      </c>
      <c r="AR17" s="32">
        <v>46.3</v>
      </c>
      <c r="AS17" s="32">
        <v>0.04</v>
      </c>
      <c r="AT17" s="32">
        <v>-0.47</v>
      </c>
      <c r="AU17" s="32">
        <v>-0.22</v>
      </c>
      <c r="AV17" s="32">
        <v>-0.05</v>
      </c>
      <c r="AW17" s="32">
        <v>-0.56999999999999995</v>
      </c>
      <c r="AX17" s="32">
        <v>-0.28000000000000003</v>
      </c>
      <c r="AY17" s="32">
        <v>0.14000000000000001</v>
      </c>
      <c r="AZ17" s="32">
        <v>-0.38</v>
      </c>
      <c r="BA17" s="32">
        <v>-0.15</v>
      </c>
      <c r="BB17" s="32">
        <v>48.1</v>
      </c>
      <c r="BC17" s="32">
        <v>43.5</v>
      </c>
      <c r="BD17" s="32">
        <v>45.8</v>
      </c>
      <c r="BE17" s="32">
        <v>69.400000000000006</v>
      </c>
      <c r="BF17" s="32">
        <v>61.4</v>
      </c>
      <c r="BG17" s="32">
        <v>65.400000000000006</v>
      </c>
      <c r="BH17" s="32">
        <v>35.700000000000003</v>
      </c>
      <c r="BI17" s="32">
        <v>19.100000000000001</v>
      </c>
      <c r="BJ17" s="32">
        <v>27.4</v>
      </c>
      <c r="BK17" s="32">
        <v>24.4</v>
      </c>
      <c r="BL17" s="32">
        <v>12</v>
      </c>
      <c r="BM17" s="32">
        <v>18.2</v>
      </c>
      <c r="BN17" s="32">
        <v>26.7</v>
      </c>
      <c r="BO17" s="32">
        <v>12.8</v>
      </c>
      <c r="BP17" s="32">
        <v>19.7</v>
      </c>
      <c r="BQ17" s="32">
        <v>806</v>
      </c>
      <c r="BR17" s="32">
        <v>778</v>
      </c>
      <c r="BS17" s="32">
        <v>1584</v>
      </c>
      <c r="BT17" s="32">
        <v>800</v>
      </c>
      <c r="BU17" s="32">
        <v>772</v>
      </c>
      <c r="BV17" s="32">
        <v>1572</v>
      </c>
      <c r="BW17" s="32">
        <v>47.3</v>
      </c>
      <c r="BX17" s="32">
        <v>40.6</v>
      </c>
      <c r="BY17" s="32">
        <v>44</v>
      </c>
      <c r="BZ17" s="32">
        <v>-7.0000000000000007E-2</v>
      </c>
      <c r="CA17" s="32">
        <v>-0.56999999999999995</v>
      </c>
      <c r="CB17" s="32">
        <v>-0.32</v>
      </c>
      <c r="CC17" s="32">
        <v>-0.16</v>
      </c>
      <c r="CD17" s="32">
        <v>-0.66</v>
      </c>
      <c r="CE17" s="32">
        <v>-0.38</v>
      </c>
      <c r="CF17" s="32">
        <v>0.01</v>
      </c>
      <c r="CG17" s="32">
        <v>-0.48</v>
      </c>
      <c r="CH17" s="32">
        <v>-0.26</v>
      </c>
      <c r="CI17" s="32">
        <v>43.5</v>
      </c>
      <c r="CJ17" s="32">
        <v>39.799999999999997</v>
      </c>
      <c r="CK17" s="32">
        <v>41.7</v>
      </c>
      <c r="CL17" s="32">
        <v>64</v>
      </c>
      <c r="CM17" s="32">
        <v>56.8</v>
      </c>
      <c r="CN17" s="32">
        <v>60.5</v>
      </c>
      <c r="CO17" s="32">
        <v>32.6</v>
      </c>
      <c r="CP17" s="32">
        <v>18.100000000000001</v>
      </c>
      <c r="CQ17" s="32">
        <v>25.5</v>
      </c>
      <c r="CR17" s="32">
        <v>21.5</v>
      </c>
      <c r="CS17" s="32">
        <v>10.8</v>
      </c>
      <c r="CT17" s="32">
        <v>16.2</v>
      </c>
      <c r="CU17" s="32">
        <v>23.3</v>
      </c>
      <c r="CV17" s="32">
        <v>11.4</v>
      </c>
      <c r="CW17" s="32">
        <v>17.5</v>
      </c>
    </row>
    <row r="18" spans="1:101" x14ac:dyDescent="0.4">
      <c r="A18" s="29" t="s">
        <v>25</v>
      </c>
      <c r="B18" s="29" t="s">
        <v>26</v>
      </c>
      <c r="C18" s="32">
        <v>148</v>
      </c>
      <c r="D18" s="32">
        <v>144</v>
      </c>
      <c r="E18" s="32">
        <v>292</v>
      </c>
      <c r="F18" s="32">
        <v>146</v>
      </c>
      <c r="G18" s="32">
        <v>140</v>
      </c>
      <c r="H18" s="32">
        <v>286</v>
      </c>
      <c r="I18" s="32">
        <v>34.700000000000003</v>
      </c>
      <c r="J18" s="32">
        <v>31.7</v>
      </c>
      <c r="K18" s="32">
        <v>33.200000000000003</v>
      </c>
      <c r="L18" s="32">
        <v>-0.55000000000000004</v>
      </c>
      <c r="M18" s="32">
        <v>-0.8</v>
      </c>
      <c r="N18" s="32">
        <v>-0.67</v>
      </c>
      <c r="O18" s="32">
        <v>-0.75</v>
      </c>
      <c r="P18" s="32">
        <v>-1.01</v>
      </c>
      <c r="Q18" s="32">
        <v>-0.81</v>
      </c>
      <c r="R18" s="32">
        <v>-0.35</v>
      </c>
      <c r="S18" s="32">
        <v>-0.6</v>
      </c>
      <c r="T18" s="32">
        <v>-0.53</v>
      </c>
      <c r="U18" s="32">
        <v>17.600000000000001</v>
      </c>
      <c r="V18" s="32">
        <v>16.7</v>
      </c>
      <c r="W18" s="32">
        <v>17.100000000000001</v>
      </c>
      <c r="X18" s="32">
        <v>38.5</v>
      </c>
      <c r="Y18" s="32">
        <v>34.700000000000003</v>
      </c>
      <c r="Z18" s="32">
        <v>36.6</v>
      </c>
      <c r="AA18" s="32">
        <v>13.5</v>
      </c>
      <c r="AB18" s="32">
        <v>11.8</v>
      </c>
      <c r="AC18" s="32">
        <v>12.7</v>
      </c>
      <c r="AD18" s="32">
        <v>2.7</v>
      </c>
      <c r="AE18" s="32">
        <v>3.5</v>
      </c>
      <c r="AF18" s="32">
        <v>3.1</v>
      </c>
      <c r="AG18" s="32">
        <v>4.7</v>
      </c>
      <c r="AH18" s="32">
        <v>3.5</v>
      </c>
      <c r="AI18" s="32">
        <v>4.0999999999999996</v>
      </c>
      <c r="AJ18" s="32">
        <v>589</v>
      </c>
      <c r="AK18" s="32">
        <v>619</v>
      </c>
      <c r="AL18" s="32">
        <v>1208</v>
      </c>
      <c r="AM18" s="32">
        <v>579</v>
      </c>
      <c r="AN18" s="32">
        <v>614</v>
      </c>
      <c r="AO18" s="32">
        <v>1193</v>
      </c>
      <c r="AP18" s="32">
        <v>48.4</v>
      </c>
      <c r="AQ18" s="32">
        <v>42.6</v>
      </c>
      <c r="AR18" s="32">
        <v>45.4</v>
      </c>
      <c r="AS18" s="32">
        <v>-0.01</v>
      </c>
      <c r="AT18" s="32">
        <v>-0.45</v>
      </c>
      <c r="AU18" s="32">
        <v>-0.24</v>
      </c>
      <c r="AV18" s="32">
        <v>-0.11</v>
      </c>
      <c r="AW18" s="32">
        <v>-0.55000000000000004</v>
      </c>
      <c r="AX18" s="32">
        <v>-0.31</v>
      </c>
      <c r="AY18" s="32">
        <v>0.09</v>
      </c>
      <c r="AZ18" s="32">
        <v>-0.35</v>
      </c>
      <c r="BA18" s="32">
        <v>-0.17</v>
      </c>
      <c r="BB18" s="32">
        <v>45</v>
      </c>
      <c r="BC18" s="32">
        <v>34.200000000000003</v>
      </c>
      <c r="BD18" s="32">
        <v>39.5</v>
      </c>
      <c r="BE18" s="32">
        <v>68.3</v>
      </c>
      <c r="BF18" s="32">
        <v>60.7</v>
      </c>
      <c r="BG18" s="32">
        <v>64.400000000000006</v>
      </c>
      <c r="BH18" s="32">
        <v>34.1</v>
      </c>
      <c r="BI18" s="32">
        <v>23.4</v>
      </c>
      <c r="BJ18" s="32">
        <v>28.6</v>
      </c>
      <c r="BK18" s="32">
        <v>19.899999999999999</v>
      </c>
      <c r="BL18" s="32">
        <v>9.9</v>
      </c>
      <c r="BM18" s="32">
        <v>14.7</v>
      </c>
      <c r="BN18" s="32">
        <v>23.3</v>
      </c>
      <c r="BO18" s="32">
        <v>11.1</v>
      </c>
      <c r="BP18" s="32">
        <v>17.100000000000001</v>
      </c>
      <c r="BQ18" s="32">
        <v>737</v>
      </c>
      <c r="BR18" s="32">
        <v>763</v>
      </c>
      <c r="BS18" s="32">
        <v>1500</v>
      </c>
      <c r="BT18" s="32">
        <v>725</v>
      </c>
      <c r="BU18" s="32">
        <v>754</v>
      </c>
      <c r="BV18" s="32">
        <v>1479</v>
      </c>
      <c r="BW18" s="32">
        <v>45.7</v>
      </c>
      <c r="BX18" s="32">
        <v>40.5</v>
      </c>
      <c r="BY18" s="32">
        <v>43</v>
      </c>
      <c r="BZ18" s="32">
        <v>-0.12</v>
      </c>
      <c r="CA18" s="32">
        <v>-0.52</v>
      </c>
      <c r="CB18" s="32">
        <v>-0.32</v>
      </c>
      <c r="CC18" s="32">
        <v>-0.21</v>
      </c>
      <c r="CD18" s="32">
        <v>-0.6</v>
      </c>
      <c r="CE18" s="32">
        <v>-0.38</v>
      </c>
      <c r="CF18" s="32">
        <v>-0.03</v>
      </c>
      <c r="CG18" s="32">
        <v>-0.43</v>
      </c>
      <c r="CH18" s="32">
        <v>-0.26</v>
      </c>
      <c r="CI18" s="32">
        <v>39.5</v>
      </c>
      <c r="CJ18" s="32">
        <v>30.9</v>
      </c>
      <c r="CK18" s="32">
        <v>35.1</v>
      </c>
      <c r="CL18" s="32">
        <v>62.3</v>
      </c>
      <c r="CM18" s="32">
        <v>55.8</v>
      </c>
      <c r="CN18" s="32">
        <v>59</v>
      </c>
      <c r="CO18" s="32">
        <v>30</v>
      </c>
      <c r="CP18" s="32">
        <v>21.2</v>
      </c>
      <c r="CQ18" s="32">
        <v>25.5</v>
      </c>
      <c r="CR18" s="32">
        <v>16.399999999999999</v>
      </c>
      <c r="CS18" s="32">
        <v>8.6999999999999993</v>
      </c>
      <c r="CT18" s="32">
        <v>12.5</v>
      </c>
      <c r="CU18" s="32">
        <v>19.5</v>
      </c>
      <c r="CV18" s="32">
        <v>9.6999999999999993</v>
      </c>
      <c r="CW18" s="32">
        <v>14.5</v>
      </c>
    </row>
    <row r="19" spans="1:101" x14ac:dyDescent="0.4">
      <c r="A19" s="29" t="s">
        <v>27</v>
      </c>
      <c r="B19" s="29" t="s">
        <v>28</v>
      </c>
      <c r="C19" s="32">
        <v>168</v>
      </c>
      <c r="D19" s="32">
        <v>151</v>
      </c>
      <c r="E19" s="32">
        <v>319</v>
      </c>
      <c r="F19" s="32">
        <v>165</v>
      </c>
      <c r="G19" s="32">
        <v>145</v>
      </c>
      <c r="H19" s="32">
        <v>310</v>
      </c>
      <c r="I19" s="32">
        <v>35.1</v>
      </c>
      <c r="J19" s="32">
        <v>31.2</v>
      </c>
      <c r="K19" s="32">
        <v>33.299999999999997</v>
      </c>
      <c r="L19" s="32">
        <v>-0.46</v>
      </c>
      <c r="M19" s="32">
        <v>-0.68</v>
      </c>
      <c r="N19" s="32">
        <v>-0.56000000000000005</v>
      </c>
      <c r="O19" s="32">
        <v>-0.65</v>
      </c>
      <c r="P19" s="32">
        <v>-0.88</v>
      </c>
      <c r="Q19" s="32">
        <v>-0.7</v>
      </c>
      <c r="R19" s="32">
        <v>-0.27</v>
      </c>
      <c r="S19" s="32">
        <v>-0.48</v>
      </c>
      <c r="T19" s="32">
        <v>-0.43</v>
      </c>
      <c r="U19" s="32">
        <v>19</v>
      </c>
      <c r="V19" s="32">
        <v>14.6</v>
      </c>
      <c r="W19" s="32">
        <v>16.899999999999999</v>
      </c>
      <c r="X19" s="32">
        <v>34.5</v>
      </c>
      <c r="Y19" s="32">
        <v>36.4</v>
      </c>
      <c r="Z19" s="32">
        <v>35.4</v>
      </c>
      <c r="AA19" s="32">
        <v>30.4</v>
      </c>
      <c r="AB19" s="32">
        <v>16.600000000000001</v>
      </c>
      <c r="AC19" s="32">
        <v>23.8</v>
      </c>
      <c r="AD19" s="32">
        <v>10.1</v>
      </c>
      <c r="AE19" s="32">
        <v>2.6</v>
      </c>
      <c r="AF19" s="32">
        <v>6.6</v>
      </c>
      <c r="AG19" s="32">
        <v>10.7</v>
      </c>
      <c r="AH19" s="32">
        <v>3.3</v>
      </c>
      <c r="AI19" s="32">
        <v>7.2</v>
      </c>
      <c r="AJ19" s="32">
        <v>808</v>
      </c>
      <c r="AK19" s="32">
        <v>786</v>
      </c>
      <c r="AL19" s="32">
        <v>1594</v>
      </c>
      <c r="AM19" s="32">
        <v>798</v>
      </c>
      <c r="AN19" s="32">
        <v>772</v>
      </c>
      <c r="AO19" s="32">
        <v>1570</v>
      </c>
      <c r="AP19" s="32">
        <v>50.8</v>
      </c>
      <c r="AQ19" s="32">
        <v>45.3</v>
      </c>
      <c r="AR19" s="32">
        <v>48.1</v>
      </c>
      <c r="AS19" s="32">
        <v>0.2</v>
      </c>
      <c r="AT19" s="32">
        <v>-0.22</v>
      </c>
      <c r="AU19" s="32">
        <v>-0.01</v>
      </c>
      <c r="AV19" s="32">
        <v>0.11</v>
      </c>
      <c r="AW19" s="32">
        <v>-0.31</v>
      </c>
      <c r="AX19" s="32">
        <v>-7.0000000000000007E-2</v>
      </c>
      <c r="AY19" s="32">
        <v>0.28000000000000003</v>
      </c>
      <c r="AZ19" s="32">
        <v>-0.14000000000000001</v>
      </c>
      <c r="BA19" s="32">
        <v>0.05</v>
      </c>
      <c r="BB19" s="32">
        <v>48.5</v>
      </c>
      <c r="BC19" s="32">
        <v>44.5</v>
      </c>
      <c r="BD19" s="32">
        <v>46.5</v>
      </c>
      <c r="BE19" s="32">
        <v>72.5</v>
      </c>
      <c r="BF19" s="32">
        <v>65.8</v>
      </c>
      <c r="BG19" s="32">
        <v>69.2</v>
      </c>
      <c r="BH19" s="32">
        <v>57.8</v>
      </c>
      <c r="BI19" s="32">
        <v>43.5</v>
      </c>
      <c r="BJ19" s="32">
        <v>50.8</v>
      </c>
      <c r="BK19" s="32">
        <v>30.9</v>
      </c>
      <c r="BL19" s="32">
        <v>17.600000000000001</v>
      </c>
      <c r="BM19" s="32">
        <v>24.3</v>
      </c>
      <c r="BN19" s="32">
        <v>35.1</v>
      </c>
      <c r="BO19" s="32">
        <v>19.7</v>
      </c>
      <c r="BP19" s="32">
        <v>27.5</v>
      </c>
      <c r="BQ19" s="32">
        <v>976</v>
      </c>
      <c r="BR19" s="32">
        <v>937</v>
      </c>
      <c r="BS19" s="32">
        <v>1913</v>
      </c>
      <c r="BT19" s="32">
        <v>963</v>
      </c>
      <c r="BU19" s="32">
        <v>917</v>
      </c>
      <c r="BV19" s="32">
        <v>1880</v>
      </c>
      <c r="BW19" s="32">
        <v>48.1</v>
      </c>
      <c r="BX19" s="32">
        <v>43</v>
      </c>
      <c r="BY19" s="32">
        <v>45.6</v>
      </c>
      <c r="BZ19" s="32">
        <v>0.08</v>
      </c>
      <c r="CA19" s="32">
        <v>-0.3</v>
      </c>
      <c r="CB19" s="32">
        <v>-0.1</v>
      </c>
      <c r="CC19" s="32">
        <v>0.01</v>
      </c>
      <c r="CD19" s="32">
        <v>-0.37</v>
      </c>
      <c r="CE19" s="32">
        <v>-0.16</v>
      </c>
      <c r="CF19" s="32">
        <v>0.16</v>
      </c>
      <c r="CG19" s="32">
        <v>-0.22</v>
      </c>
      <c r="CH19" s="32">
        <v>-0.05</v>
      </c>
      <c r="CI19" s="32">
        <v>43.4</v>
      </c>
      <c r="CJ19" s="32">
        <v>39.700000000000003</v>
      </c>
      <c r="CK19" s="32">
        <v>41.6</v>
      </c>
      <c r="CL19" s="32">
        <v>66</v>
      </c>
      <c r="CM19" s="32">
        <v>61</v>
      </c>
      <c r="CN19" s="32">
        <v>63.6</v>
      </c>
      <c r="CO19" s="32">
        <v>53.1</v>
      </c>
      <c r="CP19" s="32">
        <v>39.200000000000003</v>
      </c>
      <c r="CQ19" s="32">
        <v>46.3</v>
      </c>
      <c r="CR19" s="32">
        <v>27.4</v>
      </c>
      <c r="CS19" s="32">
        <v>15.2</v>
      </c>
      <c r="CT19" s="32">
        <v>21.4</v>
      </c>
      <c r="CU19" s="32">
        <v>30.9</v>
      </c>
      <c r="CV19" s="32">
        <v>17.100000000000001</v>
      </c>
      <c r="CW19" s="32">
        <v>24.2</v>
      </c>
    </row>
    <row r="20" spans="1:101" x14ac:dyDescent="0.4">
      <c r="A20" s="29" t="s">
        <v>29</v>
      </c>
      <c r="B20" s="29" t="s">
        <v>30</v>
      </c>
      <c r="C20" s="32">
        <v>258</v>
      </c>
      <c r="D20" s="32">
        <v>302</v>
      </c>
      <c r="E20" s="32">
        <v>560</v>
      </c>
      <c r="F20" s="32">
        <v>255</v>
      </c>
      <c r="G20" s="32">
        <v>298</v>
      </c>
      <c r="H20" s="32">
        <v>553</v>
      </c>
      <c r="I20" s="32">
        <v>34.700000000000003</v>
      </c>
      <c r="J20" s="32">
        <v>30.6</v>
      </c>
      <c r="K20" s="32">
        <v>32.4</v>
      </c>
      <c r="L20" s="32">
        <v>-0.55000000000000004</v>
      </c>
      <c r="M20" s="32">
        <v>-0.92</v>
      </c>
      <c r="N20" s="32">
        <v>-0.75</v>
      </c>
      <c r="O20" s="32">
        <v>-0.71</v>
      </c>
      <c r="P20" s="32">
        <v>-1.06</v>
      </c>
      <c r="Q20" s="32">
        <v>-0.86</v>
      </c>
      <c r="R20" s="32">
        <v>-0.4</v>
      </c>
      <c r="S20" s="32">
        <v>-0.79</v>
      </c>
      <c r="T20" s="32">
        <v>-0.65</v>
      </c>
      <c r="U20" s="32">
        <v>16.3</v>
      </c>
      <c r="V20" s="32">
        <v>13.6</v>
      </c>
      <c r="W20" s="32">
        <v>14.8</v>
      </c>
      <c r="X20" s="32">
        <v>33.700000000000003</v>
      </c>
      <c r="Y20" s="32">
        <v>28.8</v>
      </c>
      <c r="Z20" s="32">
        <v>31.1</v>
      </c>
      <c r="AA20" s="32">
        <v>26</v>
      </c>
      <c r="AB20" s="32">
        <v>14.2</v>
      </c>
      <c r="AC20" s="32">
        <v>19.600000000000001</v>
      </c>
      <c r="AD20" s="32">
        <v>8.1</v>
      </c>
      <c r="AE20" s="32">
        <v>6.3</v>
      </c>
      <c r="AF20" s="32">
        <v>7.1</v>
      </c>
      <c r="AG20" s="32">
        <v>8.5</v>
      </c>
      <c r="AH20" s="32">
        <v>7.9</v>
      </c>
      <c r="AI20" s="32">
        <v>8.1999999999999993</v>
      </c>
      <c r="AJ20" s="32">
        <v>1070</v>
      </c>
      <c r="AK20" s="32">
        <v>1139</v>
      </c>
      <c r="AL20" s="32">
        <v>2209</v>
      </c>
      <c r="AM20" s="32">
        <v>1043</v>
      </c>
      <c r="AN20" s="32">
        <v>1111</v>
      </c>
      <c r="AO20" s="32">
        <v>2154</v>
      </c>
      <c r="AP20" s="32">
        <v>48.8</v>
      </c>
      <c r="AQ20" s="32">
        <v>44.8</v>
      </c>
      <c r="AR20" s="32">
        <v>46.7</v>
      </c>
      <c r="AS20" s="32">
        <v>-0.06</v>
      </c>
      <c r="AT20" s="32">
        <v>-0.33</v>
      </c>
      <c r="AU20" s="32">
        <v>-0.2</v>
      </c>
      <c r="AV20" s="32">
        <v>-0.13</v>
      </c>
      <c r="AW20" s="32">
        <v>-0.41</v>
      </c>
      <c r="AX20" s="32">
        <v>-0.25</v>
      </c>
      <c r="AY20" s="32">
        <v>0.02</v>
      </c>
      <c r="AZ20" s="32">
        <v>-0.26</v>
      </c>
      <c r="BA20" s="32">
        <v>-0.15</v>
      </c>
      <c r="BB20" s="32">
        <v>42.1</v>
      </c>
      <c r="BC20" s="32">
        <v>36</v>
      </c>
      <c r="BD20" s="32">
        <v>39</v>
      </c>
      <c r="BE20" s="32">
        <v>66.3</v>
      </c>
      <c r="BF20" s="32">
        <v>60.1</v>
      </c>
      <c r="BG20" s="32">
        <v>63.1</v>
      </c>
      <c r="BH20" s="32">
        <v>54.5</v>
      </c>
      <c r="BI20" s="32">
        <v>33.5</v>
      </c>
      <c r="BJ20" s="32">
        <v>43.7</v>
      </c>
      <c r="BK20" s="32">
        <v>28.7</v>
      </c>
      <c r="BL20" s="32">
        <v>17</v>
      </c>
      <c r="BM20" s="32">
        <v>22.7</v>
      </c>
      <c r="BN20" s="32">
        <v>32.5</v>
      </c>
      <c r="BO20" s="32">
        <v>19.100000000000001</v>
      </c>
      <c r="BP20" s="32">
        <v>25.6</v>
      </c>
      <c r="BQ20" s="32">
        <v>1328</v>
      </c>
      <c r="BR20" s="32">
        <v>1441</v>
      </c>
      <c r="BS20" s="32">
        <v>2769</v>
      </c>
      <c r="BT20" s="32">
        <v>1298</v>
      </c>
      <c r="BU20" s="32">
        <v>1409</v>
      </c>
      <c r="BV20" s="32">
        <v>2707</v>
      </c>
      <c r="BW20" s="32">
        <v>46</v>
      </c>
      <c r="BX20" s="32">
        <v>41.8</v>
      </c>
      <c r="BY20" s="32">
        <v>43.8</v>
      </c>
      <c r="BZ20" s="32">
        <v>-0.15</v>
      </c>
      <c r="CA20" s="32">
        <v>-0.46</v>
      </c>
      <c r="CB20" s="32">
        <v>-0.31</v>
      </c>
      <c r="CC20" s="32">
        <v>-0.22</v>
      </c>
      <c r="CD20" s="32">
        <v>-0.52</v>
      </c>
      <c r="CE20" s="32">
        <v>-0.36</v>
      </c>
      <c r="CF20" s="32">
        <v>-0.09</v>
      </c>
      <c r="CG20" s="32">
        <v>-0.39</v>
      </c>
      <c r="CH20" s="32">
        <v>-0.27</v>
      </c>
      <c r="CI20" s="32">
        <v>37.1</v>
      </c>
      <c r="CJ20" s="32">
        <v>31.3</v>
      </c>
      <c r="CK20" s="32">
        <v>34.1</v>
      </c>
      <c r="CL20" s="32">
        <v>59.9</v>
      </c>
      <c r="CM20" s="32">
        <v>53.6</v>
      </c>
      <c r="CN20" s="32">
        <v>56.6</v>
      </c>
      <c r="CO20" s="32">
        <v>48.9</v>
      </c>
      <c r="CP20" s="32">
        <v>29.5</v>
      </c>
      <c r="CQ20" s="32">
        <v>38.799999999999997</v>
      </c>
      <c r="CR20" s="32">
        <v>24.7</v>
      </c>
      <c r="CS20" s="32">
        <v>14.8</v>
      </c>
      <c r="CT20" s="32">
        <v>19.5</v>
      </c>
      <c r="CU20" s="32">
        <v>27.9</v>
      </c>
      <c r="CV20" s="32">
        <v>16.7</v>
      </c>
      <c r="CW20" s="32">
        <v>22.1</v>
      </c>
    </row>
    <row r="21" spans="1:101" x14ac:dyDescent="0.4">
      <c r="A21" s="29">
        <v>0</v>
      </c>
      <c r="B21" s="29" t="s">
        <v>775</v>
      </c>
    </row>
    <row r="22" spans="1:101" x14ac:dyDescent="0.4">
      <c r="A22" s="29" t="s">
        <v>331</v>
      </c>
      <c r="B22" s="29" t="s">
        <v>31</v>
      </c>
      <c r="C22" s="32">
        <v>5497</v>
      </c>
      <c r="D22" s="32">
        <v>5444</v>
      </c>
      <c r="E22" s="32">
        <v>10941</v>
      </c>
      <c r="F22" s="32">
        <v>5297</v>
      </c>
      <c r="G22" s="32">
        <v>5212</v>
      </c>
      <c r="H22" s="32">
        <v>10509</v>
      </c>
      <c r="I22" s="32">
        <v>37.4</v>
      </c>
      <c r="J22" s="32">
        <v>31.4</v>
      </c>
      <c r="K22" s="32">
        <v>34.4</v>
      </c>
      <c r="L22" s="32">
        <v>-0.41</v>
      </c>
      <c r="M22" s="32">
        <v>-0.81</v>
      </c>
      <c r="N22" s="32">
        <v>-0.61</v>
      </c>
      <c r="O22" s="32">
        <v>-0.44</v>
      </c>
      <c r="P22" s="32">
        <v>-0.85</v>
      </c>
      <c r="Q22" s="32">
        <v>-0.63</v>
      </c>
      <c r="R22" s="32">
        <v>-0.37</v>
      </c>
      <c r="S22" s="32">
        <v>-0.78</v>
      </c>
      <c r="T22" s="32">
        <v>-0.59</v>
      </c>
      <c r="U22" s="32">
        <v>21.6</v>
      </c>
      <c r="V22" s="32">
        <v>17.2</v>
      </c>
      <c r="W22" s="32">
        <v>19.399999999999999</v>
      </c>
      <c r="X22" s="32">
        <v>43.4</v>
      </c>
      <c r="Y22" s="32">
        <v>34.1</v>
      </c>
      <c r="Z22" s="32">
        <v>38.799999999999997</v>
      </c>
      <c r="AA22" s="32">
        <v>23.7</v>
      </c>
      <c r="AB22" s="32">
        <v>16.600000000000001</v>
      </c>
      <c r="AC22" s="32">
        <v>20.2</v>
      </c>
      <c r="AD22" s="32">
        <v>8.6</v>
      </c>
      <c r="AE22" s="32">
        <v>5</v>
      </c>
      <c r="AF22" s="32">
        <v>6.8</v>
      </c>
      <c r="AG22" s="32">
        <v>10.9</v>
      </c>
      <c r="AH22" s="32">
        <v>6.2</v>
      </c>
      <c r="AI22" s="32">
        <v>8.5</v>
      </c>
      <c r="AJ22" s="32">
        <v>30165</v>
      </c>
      <c r="AK22" s="32">
        <v>31183</v>
      </c>
      <c r="AL22" s="32">
        <v>61348</v>
      </c>
      <c r="AM22" s="32">
        <v>28979</v>
      </c>
      <c r="AN22" s="32">
        <v>29813</v>
      </c>
      <c r="AO22" s="32">
        <v>58792</v>
      </c>
      <c r="AP22" s="32">
        <v>50.3</v>
      </c>
      <c r="AQ22" s="32">
        <v>45</v>
      </c>
      <c r="AR22" s="32">
        <v>47.6</v>
      </c>
      <c r="AS22" s="32">
        <v>0.16</v>
      </c>
      <c r="AT22" s="32">
        <v>-0.27</v>
      </c>
      <c r="AU22" s="32">
        <v>-0.06</v>
      </c>
      <c r="AV22" s="32">
        <v>0.15</v>
      </c>
      <c r="AW22" s="32">
        <v>-0.28999999999999998</v>
      </c>
      <c r="AX22" s="32">
        <v>-7.0000000000000007E-2</v>
      </c>
      <c r="AY22" s="32">
        <v>0.18</v>
      </c>
      <c r="AZ22" s="32">
        <v>-0.26</v>
      </c>
      <c r="BA22" s="32">
        <v>-0.05</v>
      </c>
      <c r="BB22" s="32">
        <v>47.4</v>
      </c>
      <c r="BC22" s="32">
        <v>40.799999999999997</v>
      </c>
      <c r="BD22" s="32">
        <v>44.1</v>
      </c>
      <c r="BE22" s="32">
        <v>70.5</v>
      </c>
      <c r="BF22" s="32">
        <v>63.5</v>
      </c>
      <c r="BG22" s="32">
        <v>67</v>
      </c>
      <c r="BH22" s="32">
        <v>43.1</v>
      </c>
      <c r="BI22" s="32">
        <v>31.8</v>
      </c>
      <c r="BJ22" s="32">
        <v>37.299999999999997</v>
      </c>
      <c r="BK22" s="32">
        <v>26</v>
      </c>
      <c r="BL22" s="32">
        <v>16.7</v>
      </c>
      <c r="BM22" s="32">
        <v>21.2</v>
      </c>
      <c r="BN22" s="32">
        <v>29.6</v>
      </c>
      <c r="BO22" s="32">
        <v>18.600000000000001</v>
      </c>
      <c r="BP22" s="32">
        <v>24</v>
      </c>
      <c r="BQ22" s="32">
        <v>35662</v>
      </c>
      <c r="BR22" s="32">
        <v>36627</v>
      </c>
      <c r="BS22" s="32">
        <v>72289</v>
      </c>
      <c r="BT22" s="32">
        <v>34276</v>
      </c>
      <c r="BU22" s="32">
        <v>35025</v>
      </c>
      <c r="BV22" s="32">
        <v>69301</v>
      </c>
      <c r="BW22" s="32">
        <v>48.3</v>
      </c>
      <c r="BX22" s="32">
        <v>43</v>
      </c>
      <c r="BY22" s="32">
        <v>45.6</v>
      </c>
      <c r="BZ22" s="32">
        <v>7.0000000000000007E-2</v>
      </c>
      <c r="CA22" s="32">
        <v>-0.35</v>
      </c>
      <c r="CB22" s="32">
        <v>-0.14000000000000001</v>
      </c>
      <c r="CC22" s="32">
        <v>0.06</v>
      </c>
      <c r="CD22" s="32">
        <v>-0.37</v>
      </c>
      <c r="CE22" s="32">
        <v>-0.15</v>
      </c>
      <c r="CF22" s="32">
        <v>0.09</v>
      </c>
      <c r="CG22" s="32">
        <v>-0.34</v>
      </c>
      <c r="CH22" s="32">
        <v>-0.13</v>
      </c>
      <c r="CI22" s="32">
        <v>43.4</v>
      </c>
      <c r="CJ22" s="32">
        <v>37.299999999999997</v>
      </c>
      <c r="CK22" s="32">
        <v>40.299999999999997</v>
      </c>
      <c r="CL22" s="32">
        <v>66.3</v>
      </c>
      <c r="CM22" s="32">
        <v>59.2</v>
      </c>
      <c r="CN22" s="32">
        <v>62.7</v>
      </c>
      <c r="CO22" s="32">
        <v>40.1</v>
      </c>
      <c r="CP22" s="32">
        <v>29.5</v>
      </c>
      <c r="CQ22" s="32">
        <v>34.700000000000003</v>
      </c>
      <c r="CR22" s="32">
        <v>23.3</v>
      </c>
      <c r="CS22" s="32">
        <v>15</v>
      </c>
      <c r="CT22" s="32">
        <v>19.100000000000001</v>
      </c>
      <c r="CU22" s="32">
        <v>26.7</v>
      </c>
      <c r="CV22" s="32">
        <v>16.7</v>
      </c>
      <c r="CW22" s="32">
        <v>21.7</v>
      </c>
    </row>
    <row r="23" spans="1:101" x14ac:dyDescent="0.4">
      <c r="A23" s="29" t="s">
        <v>32</v>
      </c>
      <c r="B23" s="29" t="s">
        <v>33</v>
      </c>
      <c r="C23" s="32">
        <v>137</v>
      </c>
      <c r="D23" s="32">
        <v>125</v>
      </c>
      <c r="E23" s="32">
        <v>262</v>
      </c>
      <c r="F23" s="32">
        <v>129</v>
      </c>
      <c r="G23" s="32">
        <v>117</v>
      </c>
      <c r="H23" s="32">
        <v>246</v>
      </c>
      <c r="I23" s="32">
        <v>41.3</v>
      </c>
      <c r="J23" s="32">
        <v>34.799999999999997</v>
      </c>
      <c r="K23" s="32">
        <v>38.200000000000003</v>
      </c>
      <c r="L23" s="32">
        <v>0.01</v>
      </c>
      <c r="M23" s="32">
        <v>-0.55000000000000004</v>
      </c>
      <c r="N23" s="32">
        <v>-0.26</v>
      </c>
      <c r="O23" s="32">
        <v>-0.2</v>
      </c>
      <c r="P23" s="32">
        <v>-0.77</v>
      </c>
      <c r="Q23" s="32">
        <v>-0.41</v>
      </c>
      <c r="R23" s="32">
        <v>0.22</v>
      </c>
      <c r="S23" s="32">
        <v>-0.33</v>
      </c>
      <c r="T23" s="32">
        <v>-0.1</v>
      </c>
      <c r="U23" s="32">
        <v>32.799999999999997</v>
      </c>
      <c r="V23" s="32">
        <v>24</v>
      </c>
      <c r="W23" s="32">
        <v>28.6</v>
      </c>
      <c r="X23" s="32">
        <v>54</v>
      </c>
      <c r="Y23" s="32">
        <v>39.200000000000003</v>
      </c>
      <c r="Z23" s="32">
        <v>46.9</v>
      </c>
      <c r="AA23" s="32">
        <v>23.4</v>
      </c>
      <c r="AB23" s="32">
        <v>14.4</v>
      </c>
      <c r="AC23" s="32">
        <v>19.100000000000001</v>
      </c>
      <c r="AD23" s="32">
        <v>13.1</v>
      </c>
      <c r="AE23" s="32">
        <v>6.4</v>
      </c>
      <c r="AF23" s="32">
        <v>9.9</v>
      </c>
      <c r="AG23" s="32">
        <v>16.100000000000001</v>
      </c>
      <c r="AH23" s="32">
        <v>8</v>
      </c>
      <c r="AI23" s="32">
        <v>12.2</v>
      </c>
      <c r="AJ23" s="32">
        <v>728</v>
      </c>
      <c r="AK23" s="32">
        <v>756</v>
      </c>
      <c r="AL23" s="32">
        <v>1484</v>
      </c>
      <c r="AM23" s="32">
        <v>703</v>
      </c>
      <c r="AN23" s="32">
        <v>720</v>
      </c>
      <c r="AO23" s="32">
        <v>1423</v>
      </c>
      <c r="AP23" s="32">
        <v>49.9</v>
      </c>
      <c r="AQ23" s="32">
        <v>45.9</v>
      </c>
      <c r="AR23" s="32">
        <v>47.8</v>
      </c>
      <c r="AS23" s="32">
        <v>0.36</v>
      </c>
      <c r="AT23" s="32">
        <v>0</v>
      </c>
      <c r="AU23" s="32">
        <v>0.18</v>
      </c>
      <c r="AV23" s="32">
        <v>0.26</v>
      </c>
      <c r="AW23" s="32">
        <v>-0.09</v>
      </c>
      <c r="AX23" s="32">
        <v>0.11</v>
      </c>
      <c r="AY23" s="32">
        <v>0.45</v>
      </c>
      <c r="AZ23" s="32">
        <v>0.09</v>
      </c>
      <c r="BA23" s="32">
        <v>0.24</v>
      </c>
      <c r="BB23" s="32">
        <v>46.7</v>
      </c>
      <c r="BC23" s="32">
        <v>41.8</v>
      </c>
      <c r="BD23" s="32">
        <v>44.2</v>
      </c>
      <c r="BE23" s="32">
        <v>70.900000000000006</v>
      </c>
      <c r="BF23" s="32">
        <v>66.3</v>
      </c>
      <c r="BG23" s="32">
        <v>68.5</v>
      </c>
      <c r="BH23" s="32">
        <v>34.1</v>
      </c>
      <c r="BI23" s="32">
        <v>27.4</v>
      </c>
      <c r="BJ23" s="32">
        <v>30.7</v>
      </c>
      <c r="BK23" s="32">
        <v>22.9</v>
      </c>
      <c r="BL23" s="32">
        <v>16.100000000000001</v>
      </c>
      <c r="BM23" s="32">
        <v>19.5</v>
      </c>
      <c r="BN23" s="32">
        <v>25.3</v>
      </c>
      <c r="BO23" s="32">
        <v>17.899999999999999</v>
      </c>
      <c r="BP23" s="32">
        <v>21.5</v>
      </c>
      <c r="BQ23" s="32">
        <v>865</v>
      </c>
      <c r="BR23" s="32">
        <v>881</v>
      </c>
      <c r="BS23" s="32">
        <v>1746</v>
      </c>
      <c r="BT23" s="32">
        <v>832</v>
      </c>
      <c r="BU23" s="32">
        <v>837</v>
      </c>
      <c r="BV23" s="32">
        <v>1669</v>
      </c>
      <c r="BW23" s="32">
        <v>48.5</v>
      </c>
      <c r="BX23" s="32">
        <v>44.3</v>
      </c>
      <c r="BY23" s="32">
        <v>46.4</v>
      </c>
      <c r="BZ23" s="32">
        <v>0.3</v>
      </c>
      <c r="CA23" s="32">
        <v>-0.08</v>
      </c>
      <c r="CB23" s="32">
        <v>0.11</v>
      </c>
      <c r="CC23" s="32">
        <v>0.22</v>
      </c>
      <c r="CD23" s="32">
        <v>-0.16</v>
      </c>
      <c r="CE23" s="32">
        <v>0.05</v>
      </c>
      <c r="CF23" s="32">
        <v>0.39</v>
      </c>
      <c r="CG23" s="32">
        <v>0.01</v>
      </c>
      <c r="CH23" s="32">
        <v>0.17</v>
      </c>
      <c r="CI23" s="32">
        <v>44.5</v>
      </c>
      <c r="CJ23" s="32">
        <v>39.299999999999997</v>
      </c>
      <c r="CK23" s="32">
        <v>41.9</v>
      </c>
      <c r="CL23" s="32">
        <v>68.2</v>
      </c>
      <c r="CM23" s="32">
        <v>62.4</v>
      </c>
      <c r="CN23" s="32">
        <v>65.3</v>
      </c>
      <c r="CO23" s="32">
        <v>32.4</v>
      </c>
      <c r="CP23" s="32">
        <v>25.5</v>
      </c>
      <c r="CQ23" s="32">
        <v>28.9</v>
      </c>
      <c r="CR23" s="32">
        <v>21.4</v>
      </c>
      <c r="CS23" s="32">
        <v>14.8</v>
      </c>
      <c r="CT23" s="32">
        <v>18</v>
      </c>
      <c r="CU23" s="32">
        <v>23.8</v>
      </c>
      <c r="CV23" s="32">
        <v>16.5</v>
      </c>
      <c r="CW23" s="32">
        <v>20.100000000000001</v>
      </c>
    </row>
    <row r="24" spans="1:101" x14ac:dyDescent="0.4">
      <c r="A24" s="29" t="s">
        <v>34</v>
      </c>
      <c r="B24" s="29" t="s">
        <v>35</v>
      </c>
      <c r="C24" s="32">
        <v>143</v>
      </c>
      <c r="D24" s="32">
        <v>131</v>
      </c>
      <c r="E24" s="32">
        <v>274</v>
      </c>
      <c r="F24" s="32">
        <v>139</v>
      </c>
      <c r="G24" s="32">
        <v>129</v>
      </c>
      <c r="H24" s="32">
        <v>268</v>
      </c>
      <c r="I24" s="32">
        <v>34.200000000000003</v>
      </c>
      <c r="J24" s="32">
        <v>30.4</v>
      </c>
      <c r="K24" s="32">
        <v>32.4</v>
      </c>
      <c r="L24" s="32">
        <v>-0.75</v>
      </c>
      <c r="M24" s="32">
        <v>-1</v>
      </c>
      <c r="N24" s="32">
        <v>-0.87</v>
      </c>
      <c r="O24" s="32">
        <v>-0.95</v>
      </c>
      <c r="P24" s="32">
        <v>-1.21</v>
      </c>
      <c r="Q24" s="32">
        <v>-1.02</v>
      </c>
      <c r="R24" s="32">
        <v>-0.54</v>
      </c>
      <c r="S24" s="32">
        <v>-0.79</v>
      </c>
      <c r="T24" s="32">
        <v>-0.72</v>
      </c>
      <c r="U24" s="32">
        <v>19.600000000000001</v>
      </c>
      <c r="V24" s="32">
        <v>13.7</v>
      </c>
      <c r="W24" s="32">
        <v>16.8</v>
      </c>
      <c r="X24" s="32">
        <v>38.5</v>
      </c>
      <c r="Y24" s="32">
        <v>28.2</v>
      </c>
      <c r="Z24" s="32">
        <v>33.6</v>
      </c>
      <c r="AA24" s="32">
        <v>12.6</v>
      </c>
      <c r="AB24" s="32">
        <v>8.4</v>
      </c>
      <c r="AC24" s="32">
        <v>10.6</v>
      </c>
      <c r="AD24" s="32" t="s">
        <v>348</v>
      </c>
      <c r="AE24" s="32" t="s">
        <v>348</v>
      </c>
      <c r="AF24" s="32">
        <v>2.6</v>
      </c>
      <c r="AG24" s="32" t="s">
        <v>348</v>
      </c>
      <c r="AH24" s="32" t="s">
        <v>348</v>
      </c>
      <c r="AI24" s="32">
        <v>2.9</v>
      </c>
      <c r="AJ24" s="32">
        <v>481</v>
      </c>
      <c r="AK24" s="32">
        <v>435</v>
      </c>
      <c r="AL24" s="32">
        <v>916</v>
      </c>
      <c r="AM24" s="32">
        <v>463</v>
      </c>
      <c r="AN24" s="32">
        <v>419</v>
      </c>
      <c r="AO24" s="32">
        <v>882</v>
      </c>
      <c r="AP24" s="32">
        <v>43.5</v>
      </c>
      <c r="AQ24" s="32">
        <v>37.6</v>
      </c>
      <c r="AR24" s="32">
        <v>40.700000000000003</v>
      </c>
      <c r="AS24" s="32">
        <v>-0.18</v>
      </c>
      <c r="AT24" s="32">
        <v>-0.78</v>
      </c>
      <c r="AU24" s="32">
        <v>-0.47</v>
      </c>
      <c r="AV24" s="32">
        <v>-0.3</v>
      </c>
      <c r="AW24" s="32">
        <v>-0.9</v>
      </c>
      <c r="AX24" s="32">
        <v>-0.55000000000000004</v>
      </c>
      <c r="AY24" s="32">
        <v>-7.0000000000000007E-2</v>
      </c>
      <c r="AZ24" s="32">
        <v>-0.66</v>
      </c>
      <c r="BA24" s="32">
        <v>-0.38</v>
      </c>
      <c r="BB24" s="32">
        <v>33.299999999999997</v>
      </c>
      <c r="BC24" s="32">
        <v>26.9</v>
      </c>
      <c r="BD24" s="32">
        <v>30.2</v>
      </c>
      <c r="BE24" s="32">
        <v>57.6</v>
      </c>
      <c r="BF24" s="32">
        <v>47.1</v>
      </c>
      <c r="BG24" s="32">
        <v>52.6</v>
      </c>
      <c r="BH24" s="32">
        <v>31.4</v>
      </c>
      <c r="BI24" s="32">
        <v>13.8</v>
      </c>
      <c r="BJ24" s="32">
        <v>23</v>
      </c>
      <c r="BK24" s="32" t="s">
        <v>348</v>
      </c>
      <c r="BL24" s="32" t="s">
        <v>348</v>
      </c>
      <c r="BM24" s="32">
        <v>9.6999999999999993</v>
      </c>
      <c r="BN24" s="32" t="s">
        <v>348</v>
      </c>
      <c r="BO24" s="32" t="s">
        <v>348</v>
      </c>
      <c r="BP24" s="32">
        <v>10.7</v>
      </c>
      <c r="BQ24" s="32">
        <v>624</v>
      </c>
      <c r="BR24" s="32">
        <v>566</v>
      </c>
      <c r="BS24" s="32">
        <v>1190</v>
      </c>
      <c r="BT24" s="32">
        <v>602</v>
      </c>
      <c r="BU24" s="32">
        <v>548</v>
      </c>
      <c r="BV24" s="32">
        <v>1150</v>
      </c>
      <c r="BW24" s="32">
        <v>41.4</v>
      </c>
      <c r="BX24" s="32">
        <v>35.9</v>
      </c>
      <c r="BY24" s="32">
        <v>38.799999999999997</v>
      </c>
      <c r="BZ24" s="32">
        <v>-0.31</v>
      </c>
      <c r="CA24" s="32">
        <v>-0.83</v>
      </c>
      <c r="CB24" s="32">
        <v>-0.56000000000000005</v>
      </c>
      <c r="CC24" s="32">
        <v>-0.41</v>
      </c>
      <c r="CD24" s="32">
        <v>-0.93</v>
      </c>
      <c r="CE24" s="32">
        <v>-0.63</v>
      </c>
      <c r="CF24" s="32">
        <v>-0.22</v>
      </c>
      <c r="CG24" s="32">
        <v>-0.73</v>
      </c>
      <c r="CH24" s="32">
        <v>-0.49</v>
      </c>
      <c r="CI24" s="32">
        <v>30.1</v>
      </c>
      <c r="CJ24" s="32">
        <v>23.9</v>
      </c>
      <c r="CK24" s="32">
        <v>27.1</v>
      </c>
      <c r="CL24" s="32">
        <v>53.2</v>
      </c>
      <c r="CM24" s="32">
        <v>42.8</v>
      </c>
      <c r="CN24" s="32">
        <v>48.2</v>
      </c>
      <c r="CO24" s="32">
        <v>27.1</v>
      </c>
      <c r="CP24" s="32">
        <v>12.5</v>
      </c>
      <c r="CQ24" s="32">
        <v>20.2</v>
      </c>
      <c r="CR24" s="32">
        <v>11.7</v>
      </c>
      <c r="CS24" s="32">
        <v>4.0999999999999996</v>
      </c>
      <c r="CT24" s="32">
        <v>8.1</v>
      </c>
      <c r="CU24" s="32">
        <v>12.8</v>
      </c>
      <c r="CV24" s="32">
        <v>4.5999999999999996</v>
      </c>
      <c r="CW24" s="32">
        <v>8.9</v>
      </c>
    </row>
    <row r="25" spans="1:101" x14ac:dyDescent="0.4">
      <c r="A25" s="29" t="s">
        <v>36</v>
      </c>
      <c r="B25" s="29" t="s">
        <v>37</v>
      </c>
      <c r="C25" s="32">
        <v>270</v>
      </c>
      <c r="D25" s="32">
        <v>265</v>
      </c>
      <c r="E25" s="32">
        <v>535</v>
      </c>
      <c r="F25" s="32">
        <v>242</v>
      </c>
      <c r="G25" s="32">
        <v>236</v>
      </c>
      <c r="H25" s="32">
        <v>478</v>
      </c>
      <c r="I25" s="32">
        <v>35</v>
      </c>
      <c r="J25" s="32">
        <v>29.2</v>
      </c>
      <c r="K25" s="32">
        <v>32.1</v>
      </c>
      <c r="L25" s="32">
        <v>-0.59</v>
      </c>
      <c r="M25" s="32">
        <v>-0.79</v>
      </c>
      <c r="N25" s="32">
        <v>-0.69</v>
      </c>
      <c r="O25" s="32">
        <v>-0.74</v>
      </c>
      <c r="P25" s="32">
        <v>-0.95</v>
      </c>
      <c r="Q25" s="32">
        <v>-0.8</v>
      </c>
      <c r="R25" s="32">
        <v>-0.43</v>
      </c>
      <c r="S25" s="32">
        <v>-0.63</v>
      </c>
      <c r="T25" s="32">
        <v>-0.57999999999999996</v>
      </c>
      <c r="U25" s="32">
        <v>18.899999999999999</v>
      </c>
      <c r="V25" s="32">
        <v>17</v>
      </c>
      <c r="W25" s="32">
        <v>17.899999999999999</v>
      </c>
      <c r="X25" s="32">
        <v>40</v>
      </c>
      <c r="Y25" s="32">
        <v>32.5</v>
      </c>
      <c r="Z25" s="32">
        <v>36.299999999999997</v>
      </c>
      <c r="AA25" s="32">
        <v>28.9</v>
      </c>
      <c r="AB25" s="32">
        <v>23</v>
      </c>
      <c r="AC25" s="32">
        <v>26</v>
      </c>
      <c r="AD25" s="32">
        <v>9.6</v>
      </c>
      <c r="AE25" s="32">
        <v>4.9000000000000004</v>
      </c>
      <c r="AF25" s="32">
        <v>7.3</v>
      </c>
      <c r="AG25" s="32">
        <v>11.1</v>
      </c>
      <c r="AH25" s="32">
        <v>5.7</v>
      </c>
      <c r="AI25" s="32">
        <v>8.4</v>
      </c>
      <c r="AJ25" s="32">
        <v>1317</v>
      </c>
      <c r="AK25" s="32">
        <v>1411</v>
      </c>
      <c r="AL25" s="32">
        <v>2728</v>
      </c>
      <c r="AM25" s="32">
        <v>1254</v>
      </c>
      <c r="AN25" s="32">
        <v>1346</v>
      </c>
      <c r="AO25" s="32">
        <v>2600</v>
      </c>
      <c r="AP25" s="32">
        <v>49.2</v>
      </c>
      <c r="AQ25" s="32">
        <v>42.8</v>
      </c>
      <c r="AR25" s="32">
        <v>45.9</v>
      </c>
      <c r="AS25" s="32">
        <v>0.08</v>
      </c>
      <c r="AT25" s="32">
        <v>-0.4</v>
      </c>
      <c r="AU25" s="32">
        <v>-0.17</v>
      </c>
      <c r="AV25" s="32">
        <v>0.01</v>
      </c>
      <c r="AW25" s="32">
        <v>-0.47</v>
      </c>
      <c r="AX25" s="32">
        <v>-0.22</v>
      </c>
      <c r="AY25" s="32">
        <v>0.14000000000000001</v>
      </c>
      <c r="AZ25" s="32">
        <v>-0.34</v>
      </c>
      <c r="BA25" s="32">
        <v>-0.12</v>
      </c>
      <c r="BB25" s="32">
        <v>47.2</v>
      </c>
      <c r="BC25" s="32">
        <v>38.799999999999997</v>
      </c>
      <c r="BD25" s="32">
        <v>42.9</v>
      </c>
      <c r="BE25" s="32">
        <v>71.7</v>
      </c>
      <c r="BF25" s="32">
        <v>61.7</v>
      </c>
      <c r="BG25" s="32">
        <v>66.5</v>
      </c>
      <c r="BH25" s="32">
        <v>43.9</v>
      </c>
      <c r="BI25" s="32">
        <v>32</v>
      </c>
      <c r="BJ25" s="32">
        <v>37.799999999999997</v>
      </c>
      <c r="BK25" s="32">
        <v>23.4</v>
      </c>
      <c r="BL25" s="32">
        <v>13.7</v>
      </c>
      <c r="BM25" s="32">
        <v>18.399999999999999</v>
      </c>
      <c r="BN25" s="32">
        <v>27.8</v>
      </c>
      <c r="BO25" s="32">
        <v>14.8</v>
      </c>
      <c r="BP25" s="32">
        <v>21.1</v>
      </c>
      <c r="BQ25" s="32">
        <v>1587</v>
      </c>
      <c r="BR25" s="32">
        <v>1676</v>
      </c>
      <c r="BS25" s="32">
        <v>3263</v>
      </c>
      <c r="BT25" s="32">
        <v>1496</v>
      </c>
      <c r="BU25" s="32">
        <v>1582</v>
      </c>
      <c r="BV25" s="32">
        <v>3078</v>
      </c>
      <c r="BW25" s="32">
        <v>46.8</v>
      </c>
      <c r="BX25" s="32">
        <v>40.700000000000003</v>
      </c>
      <c r="BY25" s="32">
        <v>43.7</v>
      </c>
      <c r="BZ25" s="32">
        <v>-0.03</v>
      </c>
      <c r="CA25" s="32">
        <v>-0.46</v>
      </c>
      <c r="CB25" s="32">
        <v>-0.25</v>
      </c>
      <c r="CC25" s="32">
        <v>-0.09</v>
      </c>
      <c r="CD25" s="32">
        <v>-0.52</v>
      </c>
      <c r="CE25" s="32">
        <v>-0.3</v>
      </c>
      <c r="CF25" s="32">
        <v>0.03</v>
      </c>
      <c r="CG25" s="32">
        <v>-0.4</v>
      </c>
      <c r="CH25" s="32">
        <v>-0.21</v>
      </c>
      <c r="CI25" s="32">
        <v>42.3</v>
      </c>
      <c r="CJ25" s="32">
        <v>35.4</v>
      </c>
      <c r="CK25" s="32">
        <v>38.799999999999997</v>
      </c>
      <c r="CL25" s="32">
        <v>66.3</v>
      </c>
      <c r="CM25" s="32">
        <v>57</v>
      </c>
      <c r="CN25" s="32">
        <v>61.5</v>
      </c>
      <c r="CO25" s="32">
        <v>41.3</v>
      </c>
      <c r="CP25" s="32">
        <v>30.6</v>
      </c>
      <c r="CQ25" s="32">
        <v>35.799999999999997</v>
      </c>
      <c r="CR25" s="32">
        <v>21</v>
      </c>
      <c r="CS25" s="32">
        <v>12.3</v>
      </c>
      <c r="CT25" s="32">
        <v>16.5</v>
      </c>
      <c r="CU25" s="32">
        <v>25</v>
      </c>
      <c r="CV25" s="32">
        <v>13.4</v>
      </c>
      <c r="CW25" s="32">
        <v>19</v>
      </c>
    </row>
    <row r="26" spans="1:101" x14ac:dyDescent="0.4">
      <c r="A26" s="29" t="s">
        <v>38</v>
      </c>
      <c r="B26" s="29" t="s">
        <v>39</v>
      </c>
      <c r="C26" s="32">
        <v>151</v>
      </c>
      <c r="D26" s="32">
        <v>141</v>
      </c>
      <c r="E26" s="32">
        <v>292</v>
      </c>
      <c r="F26" s="32">
        <v>146</v>
      </c>
      <c r="G26" s="32">
        <v>134</v>
      </c>
      <c r="H26" s="32">
        <v>280</v>
      </c>
      <c r="I26" s="32">
        <v>37.6</v>
      </c>
      <c r="J26" s="32">
        <v>35.200000000000003</v>
      </c>
      <c r="K26" s="32">
        <v>36.4</v>
      </c>
      <c r="L26" s="32">
        <v>-0.34</v>
      </c>
      <c r="M26" s="32">
        <v>-0.69</v>
      </c>
      <c r="N26" s="32">
        <v>-0.5</v>
      </c>
      <c r="O26" s="32">
        <v>-0.54</v>
      </c>
      <c r="P26" s="32">
        <v>-0.89</v>
      </c>
      <c r="Q26" s="32">
        <v>-0.65</v>
      </c>
      <c r="R26" s="32">
        <v>-0.14000000000000001</v>
      </c>
      <c r="S26" s="32">
        <v>-0.48</v>
      </c>
      <c r="T26" s="32">
        <v>-0.36</v>
      </c>
      <c r="U26" s="32">
        <v>19.899999999999999</v>
      </c>
      <c r="V26" s="32">
        <v>17</v>
      </c>
      <c r="W26" s="32">
        <v>18.5</v>
      </c>
      <c r="X26" s="32">
        <v>42.4</v>
      </c>
      <c r="Y26" s="32">
        <v>40.4</v>
      </c>
      <c r="Z26" s="32">
        <v>41.4</v>
      </c>
      <c r="AA26" s="32">
        <v>26.5</v>
      </c>
      <c r="AB26" s="32">
        <v>26.2</v>
      </c>
      <c r="AC26" s="32">
        <v>26.4</v>
      </c>
      <c r="AD26" s="32">
        <v>9.3000000000000007</v>
      </c>
      <c r="AE26" s="32">
        <v>7.8</v>
      </c>
      <c r="AF26" s="32">
        <v>8.6</v>
      </c>
      <c r="AG26" s="32">
        <v>15.2</v>
      </c>
      <c r="AH26" s="32">
        <v>11.3</v>
      </c>
      <c r="AI26" s="32">
        <v>13.4</v>
      </c>
      <c r="AJ26" s="32">
        <v>879</v>
      </c>
      <c r="AK26" s="32">
        <v>949</v>
      </c>
      <c r="AL26" s="32">
        <v>1828</v>
      </c>
      <c r="AM26" s="32">
        <v>856</v>
      </c>
      <c r="AN26" s="32">
        <v>915</v>
      </c>
      <c r="AO26" s="32">
        <v>1771</v>
      </c>
      <c r="AP26" s="32">
        <v>50.3</v>
      </c>
      <c r="AQ26" s="32">
        <v>44.9</v>
      </c>
      <c r="AR26" s="32">
        <v>47.5</v>
      </c>
      <c r="AS26" s="32">
        <v>0.14000000000000001</v>
      </c>
      <c r="AT26" s="32">
        <v>-0.32</v>
      </c>
      <c r="AU26" s="32">
        <v>-0.1</v>
      </c>
      <c r="AV26" s="32">
        <v>0.06</v>
      </c>
      <c r="AW26" s="32">
        <v>-0.4</v>
      </c>
      <c r="AX26" s="32">
        <v>-0.15</v>
      </c>
      <c r="AY26" s="32">
        <v>0.22</v>
      </c>
      <c r="AZ26" s="32">
        <v>-0.24</v>
      </c>
      <c r="BA26" s="32">
        <v>-0.04</v>
      </c>
      <c r="BB26" s="32">
        <v>45.6</v>
      </c>
      <c r="BC26" s="32">
        <v>37</v>
      </c>
      <c r="BD26" s="32">
        <v>41.1</v>
      </c>
      <c r="BE26" s="32">
        <v>71.400000000000006</v>
      </c>
      <c r="BF26" s="32">
        <v>62.2</v>
      </c>
      <c r="BG26" s="32">
        <v>66.599999999999994</v>
      </c>
      <c r="BH26" s="32">
        <v>49.8</v>
      </c>
      <c r="BI26" s="32">
        <v>40.6</v>
      </c>
      <c r="BJ26" s="32">
        <v>45</v>
      </c>
      <c r="BK26" s="32">
        <v>28.3</v>
      </c>
      <c r="BL26" s="32">
        <v>19.2</v>
      </c>
      <c r="BM26" s="32">
        <v>23.6</v>
      </c>
      <c r="BN26" s="32">
        <v>34.6</v>
      </c>
      <c r="BO26" s="32">
        <v>23.2</v>
      </c>
      <c r="BP26" s="32">
        <v>28.7</v>
      </c>
      <c r="BQ26" s="32">
        <v>1030</v>
      </c>
      <c r="BR26" s="32">
        <v>1090</v>
      </c>
      <c r="BS26" s="32">
        <v>2120</v>
      </c>
      <c r="BT26" s="32">
        <v>1002</v>
      </c>
      <c r="BU26" s="32">
        <v>1049</v>
      </c>
      <c r="BV26" s="32">
        <v>2051</v>
      </c>
      <c r="BW26" s="32">
        <v>48.4</v>
      </c>
      <c r="BX26" s="32">
        <v>43.6</v>
      </c>
      <c r="BY26" s="32">
        <v>46</v>
      </c>
      <c r="BZ26" s="32">
        <v>7.0000000000000007E-2</v>
      </c>
      <c r="CA26" s="32">
        <v>-0.36</v>
      </c>
      <c r="CB26" s="32">
        <v>-0.15</v>
      </c>
      <c r="CC26" s="32">
        <v>-0.01</v>
      </c>
      <c r="CD26" s="32">
        <v>-0.44</v>
      </c>
      <c r="CE26" s="32">
        <v>-0.21</v>
      </c>
      <c r="CF26" s="32">
        <v>0.14000000000000001</v>
      </c>
      <c r="CG26" s="32">
        <v>-0.28999999999999998</v>
      </c>
      <c r="CH26" s="32">
        <v>-0.1</v>
      </c>
      <c r="CI26" s="32">
        <v>41.8</v>
      </c>
      <c r="CJ26" s="32">
        <v>34.4</v>
      </c>
      <c r="CK26" s="32">
        <v>38</v>
      </c>
      <c r="CL26" s="32">
        <v>67.2</v>
      </c>
      <c r="CM26" s="32">
        <v>59.4</v>
      </c>
      <c r="CN26" s="32">
        <v>63.2</v>
      </c>
      <c r="CO26" s="32">
        <v>46.4</v>
      </c>
      <c r="CP26" s="32">
        <v>38.700000000000003</v>
      </c>
      <c r="CQ26" s="32">
        <v>42.5</v>
      </c>
      <c r="CR26" s="32">
        <v>25.5</v>
      </c>
      <c r="CS26" s="32">
        <v>17.7</v>
      </c>
      <c r="CT26" s="32">
        <v>21.5</v>
      </c>
      <c r="CU26" s="32">
        <v>31.7</v>
      </c>
      <c r="CV26" s="32">
        <v>21.7</v>
      </c>
      <c r="CW26" s="32">
        <v>26.6</v>
      </c>
    </row>
    <row r="27" spans="1:101" x14ac:dyDescent="0.4">
      <c r="A27" s="29" t="s">
        <v>40</v>
      </c>
      <c r="B27" s="29" t="s">
        <v>41</v>
      </c>
      <c r="C27" s="32">
        <v>147</v>
      </c>
      <c r="D27" s="32">
        <v>121</v>
      </c>
      <c r="E27" s="32">
        <v>268</v>
      </c>
      <c r="F27" s="32">
        <v>139</v>
      </c>
      <c r="G27" s="32">
        <v>119</v>
      </c>
      <c r="H27" s="32">
        <v>258</v>
      </c>
      <c r="I27" s="32">
        <v>34.9</v>
      </c>
      <c r="J27" s="32">
        <v>30.2</v>
      </c>
      <c r="K27" s="32">
        <v>32.799999999999997</v>
      </c>
      <c r="L27" s="32">
        <v>-0.78</v>
      </c>
      <c r="M27" s="32">
        <v>-1.04</v>
      </c>
      <c r="N27" s="32">
        <v>-0.9</v>
      </c>
      <c r="O27" s="32">
        <v>-0.98</v>
      </c>
      <c r="P27" s="32">
        <v>-1.26</v>
      </c>
      <c r="Q27" s="32">
        <v>-1.05</v>
      </c>
      <c r="R27" s="32">
        <v>-0.56999999999999995</v>
      </c>
      <c r="S27" s="32">
        <v>-0.82</v>
      </c>
      <c r="T27" s="32">
        <v>-0.75</v>
      </c>
      <c r="U27" s="32">
        <v>17</v>
      </c>
      <c r="V27" s="32">
        <v>14.9</v>
      </c>
      <c r="W27" s="32">
        <v>16</v>
      </c>
      <c r="X27" s="32">
        <v>44.2</v>
      </c>
      <c r="Y27" s="32">
        <v>28.9</v>
      </c>
      <c r="Z27" s="32">
        <v>37.299999999999997</v>
      </c>
      <c r="AA27" s="32">
        <v>10.9</v>
      </c>
      <c r="AB27" s="32">
        <v>9.9</v>
      </c>
      <c r="AC27" s="32">
        <v>10.4</v>
      </c>
      <c r="AD27" s="32">
        <v>3.4</v>
      </c>
      <c r="AE27" s="32">
        <v>3.3</v>
      </c>
      <c r="AF27" s="32">
        <v>3.4</v>
      </c>
      <c r="AG27" s="32">
        <v>4.0999999999999996</v>
      </c>
      <c r="AH27" s="32">
        <v>5</v>
      </c>
      <c r="AI27" s="32">
        <v>4.5</v>
      </c>
      <c r="AJ27" s="32">
        <v>1639</v>
      </c>
      <c r="AK27" s="32">
        <v>1675</v>
      </c>
      <c r="AL27" s="32">
        <v>3314</v>
      </c>
      <c r="AM27" s="32">
        <v>1582</v>
      </c>
      <c r="AN27" s="32">
        <v>1591</v>
      </c>
      <c r="AO27" s="32">
        <v>3173</v>
      </c>
      <c r="AP27" s="32">
        <v>52.7</v>
      </c>
      <c r="AQ27" s="32">
        <v>47.8</v>
      </c>
      <c r="AR27" s="32">
        <v>50.3</v>
      </c>
      <c r="AS27" s="32">
        <v>0.19</v>
      </c>
      <c r="AT27" s="32">
        <v>-0.14000000000000001</v>
      </c>
      <c r="AU27" s="32">
        <v>0.02</v>
      </c>
      <c r="AV27" s="32">
        <v>0.13</v>
      </c>
      <c r="AW27" s="32">
        <v>-0.2</v>
      </c>
      <c r="AX27" s="32">
        <v>-0.02</v>
      </c>
      <c r="AY27" s="32">
        <v>0.25</v>
      </c>
      <c r="AZ27" s="32">
        <v>-0.08</v>
      </c>
      <c r="BA27" s="32">
        <v>7.0000000000000007E-2</v>
      </c>
      <c r="BB27" s="32">
        <v>51.4</v>
      </c>
      <c r="BC27" s="32">
        <v>47.5</v>
      </c>
      <c r="BD27" s="32">
        <v>49.4</v>
      </c>
      <c r="BE27" s="32">
        <v>76.400000000000006</v>
      </c>
      <c r="BF27" s="32">
        <v>70.900000000000006</v>
      </c>
      <c r="BG27" s="32">
        <v>73.599999999999994</v>
      </c>
      <c r="BH27" s="32">
        <v>40.6</v>
      </c>
      <c r="BI27" s="32">
        <v>28.8</v>
      </c>
      <c r="BJ27" s="32">
        <v>34.6</v>
      </c>
      <c r="BK27" s="32">
        <v>26.1</v>
      </c>
      <c r="BL27" s="32">
        <v>16.3</v>
      </c>
      <c r="BM27" s="32">
        <v>21.2</v>
      </c>
      <c r="BN27" s="32">
        <v>29.3</v>
      </c>
      <c r="BO27" s="32">
        <v>17.3</v>
      </c>
      <c r="BP27" s="32">
        <v>23.3</v>
      </c>
      <c r="BQ27" s="32">
        <v>1786</v>
      </c>
      <c r="BR27" s="32">
        <v>1796</v>
      </c>
      <c r="BS27" s="32">
        <v>3582</v>
      </c>
      <c r="BT27" s="32">
        <v>1721</v>
      </c>
      <c r="BU27" s="32">
        <v>1710</v>
      </c>
      <c r="BV27" s="32">
        <v>3431</v>
      </c>
      <c r="BW27" s="32">
        <v>51.3</v>
      </c>
      <c r="BX27" s="32">
        <v>46.6</v>
      </c>
      <c r="BY27" s="32">
        <v>48.9</v>
      </c>
      <c r="BZ27" s="32">
        <v>0.11</v>
      </c>
      <c r="CA27" s="32">
        <v>-0.2</v>
      </c>
      <c r="CB27" s="32">
        <v>-0.04</v>
      </c>
      <c r="CC27" s="32">
        <v>0.05</v>
      </c>
      <c r="CD27" s="32">
        <v>-0.26</v>
      </c>
      <c r="CE27" s="32">
        <v>-0.09</v>
      </c>
      <c r="CF27" s="32">
        <v>0.17</v>
      </c>
      <c r="CG27" s="32">
        <v>-0.14000000000000001</v>
      </c>
      <c r="CH27" s="32">
        <v>0</v>
      </c>
      <c r="CI27" s="32">
        <v>48.5</v>
      </c>
      <c r="CJ27" s="32">
        <v>45.3</v>
      </c>
      <c r="CK27" s="32">
        <v>46.9</v>
      </c>
      <c r="CL27" s="32">
        <v>73.8</v>
      </c>
      <c r="CM27" s="32">
        <v>68</v>
      </c>
      <c r="CN27" s="32">
        <v>70.900000000000006</v>
      </c>
      <c r="CO27" s="32">
        <v>38.200000000000003</v>
      </c>
      <c r="CP27" s="32">
        <v>27.5</v>
      </c>
      <c r="CQ27" s="32">
        <v>32.799999999999997</v>
      </c>
      <c r="CR27" s="32">
        <v>24.2</v>
      </c>
      <c r="CS27" s="32">
        <v>15.4</v>
      </c>
      <c r="CT27" s="32">
        <v>19.8</v>
      </c>
      <c r="CU27" s="32">
        <v>27.3</v>
      </c>
      <c r="CV27" s="32">
        <v>16.5</v>
      </c>
      <c r="CW27" s="32">
        <v>21.9</v>
      </c>
    </row>
    <row r="28" spans="1:101" x14ac:dyDescent="0.4">
      <c r="A28" s="29" t="s">
        <v>42</v>
      </c>
      <c r="B28" s="29" t="s">
        <v>43</v>
      </c>
      <c r="C28" s="32">
        <v>163</v>
      </c>
      <c r="D28" s="32">
        <v>186</v>
      </c>
      <c r="E28" s="32">
        <v>349</v>
      </c>
      <c r="F28" s="32">
        <v>153</v>
      </c>
      <c r="G28" s="32">
        <v>179</v>
      </c>
      <c r="H28" s="32">
        <v>332</v>
      </c>
      <c r="I28" s="32">
        <v>34.5</v>
      </c>
      <c r="J28" s="32">
        <v>28.9</v>
      </c>
      <c r="K28" s="32">
        <v>31.5</v>
      </c>
      <c r="L28" s="32">
        <v>-0.44</v>
      </c>
      <c r="M28" s="32">
        <v>-0.92</v>
      </c>
      <c r="N28" s="32">
        <v>-0.7</v>
      </c>
      <c r="O28" s="32">
        <v>-0.63</v>
      </c>
      <c r="P28" s="32">
        <v>-1.1000000000000001</v>
      </c>
      <c r="Q28" s="32">
        <v>-0.83</v>
      </c>
      <c r="R28" s="32">
        <v>-0.24</v>
      </c>
      <c r="S28" s="32">
        <v>-0.74</v>
      </c>
      <c r="T28" s="32">
        <v>-0.56000000000000005</v>
      </c>
      <c r="U28" s="32">
        <v>14.7</v>
      </c>
      <c r="V28" s="32">
        <v>12.4</v>
      </c>
      <c r="W28" s="32">
        <v>13.5</v>
      </c>
      <c r="X28" s="32">
        <v>38</v>
      </c>
      <c r="Y28" s="32">
        <v>28.5</v>
      </c>
      <c r="Z28" s="32">
        <v>33</v>
      </c>
      <c r="AA28" s="32">
        <v>25.8</v>
      </c>
      <c r="AB28" s="32">
        <v>20.399999999999999</v>
      </c>
      <c r="AC28" s="32">
        <v>22.9</v>
      </c>
      <c r="AD28" s="32">
        <v>7.4</v>
      </c>
      <c r="AE28" s="32">
        <v>5.4</v>
      </c>
      <c r="AF28" s="32">
        <v>6.3</v>
      </c>
      <c r="AG28" s="32">
        <v>9.8000000000000007</v>
      </c>
      <c r="AH28" s="32">
        <v>7.5</v>
      </c>
      <c r="AI28" s="32">
        <v>8.6</v>
      </c>
      <c r="AJ28" s="32">
        <v>1404</v>
      </c>
      <c r="AK28" s="32">
        <v>1575</v>
      </c>
      <c r="AL28" s="32">
        <v>2979</v>
      </c>
      <c r="AM28" s="32">
        <v>1329</v>
      </c>
      <c r="AN28" s="32">
        <v>1491</v>
      </c>
      <c r="AO28" s="32">
        <v>2820</v>
      </c>
      <c r="AP28" s="32">
        <v>50.8</v>
      </c>
      <c r="AQ28" s="32">
        <v>46</v>
      </c>
      <c r="AR28" s="32">
        <v>48.3</v>
      </c>
      <c r="AS28" s="32">
        <v>0.3</v>
      </c>
      <c r="AT28" s="32">
        <v>-0.22</v>
      </c>
      <c r="AU28" s="32">
        <v>0.03</v>
      </c>
      <c r="AV28" s="32">
        <v>0.24</v>
      </c>
      <c r="AW28" s="32">
        <v>-0.28000000000000003</v>
      </c>
      <c r="AX28" s="32">
        <v>-0.02</v>
      </c>
      <c r="AY28" s="32">
        <v>0.37</v>
      </c>
      <c r="AZ28" s="32">
        <v>-0.16</v>
      </c>
      <c r="BA28" s="32">
        <v>7.0000000000000007E-2</v>
      </c>
      <c r="BB28" s="32">
        <v>46.2</v>
      </c>
      <c r="BC28" s="32">
        <v>39.9</v>
      </c>
      <c r="BD28" s="32">
        <v>42.9</v>
      </c>
      <c r="BE28" s="32">
        <v>69.7</v>
      </c>
      <c r="BF28" s="32">
        <v>64</v>
      </c>
      <c r="BG28" s="32">
        <v>66.7</v>
      </c>
      <c r="BH28" s="32">
        <v>52.8</v>
      </c>
      <c r="BI28" s="32">
        <v>40.700000000000003</v>
      </c>
      <c r="BJ28" s="32">
        <v>46.4</v>
      </c>
      <c r="BK28" s="32">
        <v>28.6</v>
      </c>
      <c r="BL28" s="32">
        <v>21.9</v>
      </c>
      <c r="BM28" s="32">
        <v>25</v>
      </c>
      <c r="BN28" s="32">
        <v>33.9</v>
      </c>
      <c r="BO28" s="32">
        <v>25.2</v>
      </c>
      <c r="BP28" s="32">
        <v>29.3</v>
      </c>
      <c r="BQ28" s="32">
        <v>1567</v>
      </c>
      <c r="BR28" s="32">
        <v>1761</v>
      </c>
      <c r="BS28" s="32">
        <v>3328</v>
      </c>
      <c r="BT28" s="32">
        <v>1482</v>
      </c>
      <c r="BU28" s="32">
        <v>1670</v>
      </c>
      <c r="BV28" s="32">
        <v>3152</v>
      </c>
      <c r="BW28" s="32">
        <v>49.1</v>
      </c>
      <c r="BX28" s="32">
        <v>44.2</v>
      </c>
      <c r="BY28" s="32">
        <v>46.5</v>
      </c>
      <c r="BZ28" s="32">
        <v>0.23</v>
      </c>
      <c r="CA28" s="32">
        <v>-0.28999999999999998</v>
      </c>
      <c r="CB28" s="32">
        <v>-0.05</v>
      </c>
      <c r="CC28" s="32">
        <v>0.16</v>
      </c>
      <c r="CD28" s="32">
        <v>-0.35</v>
      </c>
      <c r="CE28" s="32">
        <v>-0.09</v>
      </c>
      <c r="CF28" s="32">
        <v>0.28999999999999998</v>
      </c>
      <c r="CG28" s="32">
        <v>-0.24</v>
      </c>
      <c r="CH28" s="32">
        <v>-0.01</v>
      </c>
      <c r="CI28" s="32">
        <v>42.9</v>
      </c>
      <c r="CJ28" s="32">
        <v>37</v>
      </c>
      <c r="CK28" s="32">
        <v>39.799999999999997</v>
      </c>
      <c r="CL28" s="32">
        <v>66.400000000000006</v>
      </c>
      <c r="CM28" s="32">
        <v>60.2</v>
      </c>
      <c r="CN28" s="32">
        <v>63.2</v>
      </c>
      <c r="CO28" s="32">
        <v>50</v>
      </c>
      <c r="CP28" s="32">
        <v>38.6</v>
      </c>
      <c r="CQ28" s="32">
        <v>43.9</v>
      </c>
      <c r="CR28" s="32">
        <v>26.4</v>
      </c>
      <c r="CS28" s="32">
        <v>20.2</v>
      </c>
      <c r="CT28" s="32">
        <v>23.1</v>
      </c>
      <c r="CU28" s="32">
        <v>31.4</v>
      </c>
      <c r="CV28" s="32">
        <v>23.3</v>
      </c>
      <c r="CW28" s="32">
        <v>27.1</v>
      </c>
    </row>
    <row r="29" spans="1:101" x14ac:dyDescent="0.4">
      <c r="A29" s="29" t="s">
        <v>44</v>
      </c>
      <c r="B29" s="29" t="s">
        <v>45</v>
      </c>
      <c r="C29" s="32">
        <v>199</v>
      </c>
      <c r="D29" s="32">
        <v>183</v>
      </c>
      <c r="E29" s="32">
        <v>382</v>
      </c>
      <c r="F29" s="32">
        <v>195</v>
      </c>
      <c r="G29" s="32">
        <v>180</v>
      </c>
      <c r="H29" s="32">
        <v>375</v>
      </c>
      <c r="I29" s="32">
        <v>36.700000000000003</v>
      </c>
      <c r="J29" s="32">
        <v>29.6</v>
      </c>
      <c r="K29" s="32">
        <v>33.299999999999997</v>
      </c>
      <c r="L29" s="32">
        <v>-0.39</v>
      </c>
      <c r="M29" s="32">
        <v>-0.81</v>
      </c>
      <c r="N29" s="32">
        <v>-0.59</v>
      </c>
      <c r="O29" s="32">
        <v>-0.56000000000000005</v>
      </c>
      <c r="P29" s="32">
        <v>-0.99</v>
      </c>
      <c r="Q29" s="32">
        <v>-0.72</v>
      </c>
      <c r="R29" s="32">
        <v>-0.22</v>
      </c>
      <c r="S29" s="32">
        <v>-0.63</v>
      </c>
      <c r="T29" s="32">
        <v>-0.47</v>
      </c>
      <c r="U29" s="32">
        <v>20.6</v>
      </c>
      <c r="V29" s="32">
        <v>14.2</v>
      </c>
      <c r="W29" s="32">
        <v>17.5</v>
      </c>
      <c r="X29" s="32">
        <v>39.200000000000003</v>
      </c>
      <c r="Y29" s="32">
        <v>29.5</v>
      </c>
      <c r="Z29" s="32">
        <v>34.6</v>
      </c>
      <c r="AA29" s="32">
        <v>18.600000000000001</v>
      </c>
      <c r="AB29" s="32">
        <v>14.2</v>
      </c>
      <c r="AC29" s="32">
        <v>16.5</v>
      </c>
      <c r="AD29" s="32">
        <v>4.5</v>
      </c>
      <c r="AE29" s="32">
        <v>4.4000000000000004</v>
      </c>
      <c r="AF29" s="32">
        <v>4.5</v>
      </c>
      <c r="AG29" s="32">
        <v>6</v>
      </c>
      <c r="AH29" s="32">
        <v>4.9000000000000004</v>
      </c>
      <c r="AI29" s="32">
        <v>5.5</v>
      </c>
      <c r="AJ29" s="32">
        <v>2271</v>
      </c>
      <c r="AK29" s="32">
        <v>2262</v>
      </c>
      <c r="AL29" s="32">
        <v>4533</v>
      </c>
      <c r="AM29" s="32">
        <v>2194</v>
      </c>
      <c r="AN29" s="32">
        <v>2190</v>
      </c>
      <c r="AO29" s="32">
        <v>4384</v>
      </c>
      <c r="AP29" s="32">
        <v>50.1</v>
      </c>
      <c r="AQ29" s="32">
        <v>44.8</v>
      </c>
      <c r="AR29" s="32">
        <v>47.4</v>
      </c>
      <c r="AS29" s="32">
        <v>0.11</v>
      </c>
      <c r="AT29" s="32">
        <v>-0.28000000000000003</v>
      </c>
      <c r="AU29" s="32">
        <v>-0.09</v>
      </c>
      <c r="AV29" s="32">
        <v>0.06</v>
      </c>
      <c r="AW29" s="32">
        <v>-0.33</v>
      </c>
      <c r="AX29" s="32">
        <v>-0.12</v>
      </c>
      <c r="AY29" s="32">
        <v>0.16</v>
      </c>
      <c r="AZ29" s="32">
        <v>-0.23</v>
      </c>
      <c r="BA29" s="32">
        <v>-0.05</v>
      </c>
      <c r="BB29" s="32">
        <v>47.2</v>
      </c>
      <c r="BC29" s="32">
        <v>41.4</v>
      </c>
      <c r="BD29" s="32">
        <v>44.3</v>
      </c>
      <c r="BE29" s="32">
        <v>72</v>
      </c>
      <c r="BF29" s="32">
        <v>65.599999999999994</v>
      </c>
      <c r="BG29" s="32">
        <v>68.8</v>
      </c>
      <c r="BH29" s="32">
        <v>41.2</v>
      </c>
      <c r="BI29" s="32">
        <v>28.5</v>
      </c>
      <c r="BJ29" s="32">
        <v>34.799999999999997</v>
      </c>
      <c r="BK29" s="32">
        <v>24.4</v>
      </c>
      <c r="BL29" s="32">
        <v>13.9</v>
      </c>
      <c r="BM29" s="32">
        <v>19.2</v>
      </c>
      <c r="BN29" s="32">
        <v>27.6</v>
      </c>
      <c r="BO29" s="32">
        <v>14.9</v>
      </c>
      <c r="BP29" s="32">
        <v>21.3</v>
      </c>
      <c r="BQ29" s="32">
        <v>2470</v>
      </c>
      <c r="BR29" s="32">
        <v>2445</v>
      </c>
      <c r="BS29" s="32">
        <v>4915</v>
      </c>
      <c r="BT29" s="32">
        <v>2389</v>
      </c>
      <c r="BU29" s="32">
        <v>2370</v>
      </c>
      <c r="BV29" s="32">
        <v>4759</v>
      </c>
      <c r="BW29" s="32">
        <v>49</v>
      </c>
      <c r="BX29" s="32">
        <v>43.6</v>
      </c>
      <c r="BY29" s="32">
        <v>46.3</v>
      </c>
      <c r="BZ29" s="32">
        <v>7.0000000000000007E-2</v>
      </c>
      <c r="CA29" s="32">
        <v>-0.32</v>
      </c>
      <c r="CB29" s="32">
        <v>-0.13</v>
      </c>
      <c r="CC29" s="32">
        <v>0.02</v>
      </c>
      <c r="CD29" s="32">
        <v>-0.37</v>
      </c>
      <c r="CE29" s="32">
        <v>-0.16</v>
      </c>
      <c r="CF29" s="32">
        <v>0.12</v>
      </c>
      <c r="CG29" s="32">
        <v>-0.27</v>
      </c>
      <c r="CH29" s="32">
        <v>-0.09</v>
      </c>
      <c r="CI29" s="32">
        <v>45.1</v>
      </c>
      <c r="CJ29" s="32">
        <v>39.299999999999997</v>
      </c>
      <c r="CK29" s="32">
        <v>42.2</v>
      </c>
      <c r="CL29" s="32">
        <v>69.3</v>
      </c>
      <c r="CM29" s="32">
        <v>62.9</v>
      </c>
      <c r="CN29" s="32">
        <v>66.099999999999994</v>
      </c>
      <c r="CO29" s="32">
        <v>39.4</v>
      </c>
      <c r="CP29" s="32">
        <v>27.4</v>
      </c>
      <c r="CQ29" s="32">
        <v>33.4</v>
      </c>
      <c r="CR29" s="32">
        <v>22.8</v>
      </c>
      <c r="CS29" s="32">
        <v>13.2</v>
      </c>
      <c r="CT29" s="32">
        <v>18</v>
      </c>
      <c r="CU29" s="32">
        <v>25.8</v>
      </c>
      <c r="CV29" s="32">
        <v>14.2</v>
      </c>
      <c r="CW29" s="32">
        <v>20</v>
      </c>
    </row>
    <row r="30" spans="1:101" x14ac:dyDescent="0.4">
      <c r="A30" s="29" t="s">
        <v>46</v>
      </c>
      <c r="B30" s="29" t="s">
        <v>47</v>
      </c>
      <c r="C30" s="32">
        <v>163</v>
      </c>
      <c r="D30" s="32">
        <v>135</v>
      </c>
      <c r="E30" s="32">
        <v>298</v>
      </c>
      <c r="F30" s="32">
        <v>160</v>
      </c>
      <c r="G30" s="32">
        <v>130</v>
      </c>
      <c r="H30" s="32">
        <v>290</v>
      </c>
      <c r="I30" s="32">
        <v>38.200000000000003</v>
      </c>
      <c r="J30" s="32">
        <v>31.8</v>
      </c>
      <c r="K30" s="32">
        <v>35.299999999999997</v>
      </c>
      <c r="L30" s="32">
        <v>-0.45</v>
      </c>
      <c r="M30" s="32">
        <v>-0.89</v>
      </c>
      <c r="N30" s="32">
        <v>-0.65</v>
      </c>
      <c r="O30" s="32">
        <v>-0.64</v>
      </c>
      <c r="P30" s="32">
        <v>-1.1000000000000001</v>
      </c>
      <c r="Q30" s="32">
        <v>-0.79</v>
      </c>
      <c r="R30" s="32">
        <v>-0.26</v>
      </c>
      <c r="S30" s="32">
        <v>-0.68</v>
      </c>
      <c r="T30" s="32">
        <v>-0.5</v>
      </c>
      <c r="U30" s="32">
        <v>14.7</v>
      </c>
      <c r="V30" s="32">
        <v>5.9</v>
      </c>
      <c r="W30" s="32">
        <v>10.7</v>
      </c>
      <c r="X30" s="32">
        <v>36.799999999999997</v>
      </c>
      <c r="Y30" s="32">
        <v>28.9</v>
      </c>
      <c r="Z30" s="32">
        <v>33.200000000000003</v>
      </c>
      <c r="AA30" s="32">
        <v>42.3</v>
      </c>
      <c r="AB30" s="32">
        <v>22.2</v>
      </c>
      <c r="AC30" s="32">
        <v>33.200000000000003</v>
      </c>
      <c r="AD30" s="32" t="s">
        <v>348</v>
      </c>
      <c r="AE30" s="32" t="s">
        <v>348</v>
      </c>
      <c r="AF30" s="32">
        <v>7</v>
      </c>
      <c r="AG30" s="32">
        <v>17.8</v>
      </c>
      <c r="AH30" s="32">
        <v>4.4000000000000004</v>
      </c>
      <c r="AI30" s="32">
        <v>11.7</v>
      </c>
      <c r="AJ30" s="32">
        <v>564</v>
      </c>
      <c r="AK30" s="32">
        <v>533</v>
      </c>
      <c r="AL30" s="32">
        <v>1097</v>
      </c>
      <c r="AM30" s="32">
        <v>553</v>
      </c>
      <c r="AN30" s="32">
        <v>523</v>
      </c>
      <c r="AO30" s="32">
        <v>1076</v>
      </c>
      <c r="AP30" s="32">
        <v>50.9</v>
      </c>
      <c r="AQ30" s="32">
        <v>44.1</v>
      </c>
      <c r="AR30" s="32">
        <v>47.6</v>
      </c>
      <c r="AS30" s="32">
        <v>0.21</v>
      </c>
      <c r="AT30" s="32">
        <v>-0.44</v>
      </c>
      <c r="AU30" s="32">
        <v>-0.11</v>
      </c>
      <c r="AV30" s="32">
        <v>0.11</v>
      </c>
      <c r="AW30" s="32">
        <v>-0.55000000000000004</v>
      </c>
      <c r="AX30" s="32">
        <v>-0.18</v>
      </c>
      <c r="AY30" s="32">
        <v>0.31</v>
      </c>
      <c r="AZ30" s="32">
        <v>-0.34</v>
      </c>
      <c r="BA30" s="32">
        <v>-0.03</v>
      </c>
      <c r="BB30" s="32">
        <v>41.3</v>
      </c>
      <c r="BC30" s="32">
        <v>30</v>
      </c>
      <c r="BD30" s="32">
        <v>35.799999999999997</v>
      </c>
      <c r="BE30" s="32">
        <v>66.7</v>
      </c>
      <c r="BF30" s="32">
        <v>54.8</v>
      </c>
      <c r="BG30" s="32">
        <v>60.9</v>
      </c>
      <c r="BH30" s="32">
        <v>64.5</v>
      </c>
      <c r="BI30" s="32">
        <v>48.6</v>
      </c>
      <c r="BJ30" s="32">
        <v>56.8</v>
      </c>
      <c r="BK30" s="32" t="s">
        <v>348</v>
      </c>
      <c r="BL30" s="32" t="s">
        <v>348</v>
      </c>
      <c r="BM30" s="32">
        <v>26.3</v>
      </c>
      <c r="BN30" s="32">
        <v>40.4</v>
      </c>
      <c r="BO30" s="32">
        <v>24.4</v>
      </c>
      <c r="BP30" s="32">
        <v>32.6</v>
      </c>
      <c r="BQ30" s="32">
        <v>727</v>
      </c>
      <c r="BR30" s="32">
        <v>668</v>
      </c>
      <c r="BS30" s="32">
        <v>1395</v>
      </c>
      <c r="BT30" s="32">
        <v>713</v>
      </c>
      <c r="BU30" s="32">
        <v>653</v>
      </c>
      <c r="BV30" s="32">
        <v>1366</v>
      </c>
      <c r="BW30" s="32">
        <v>48</v>
      </c>
      <c r="BX30" s="32">
        <v>41.6</v>
      </c>
      <c r="BY30" s="32">
        <v>44.9</v>
      </c>
      <c r="BZ30" s="32">
        <v>0.06</v>
      </c>
      <c r="CA30" s="32">
        <v>-0.53</v>
      </c>
      <c r="CB30" s="32">
        <v>-0.22</v>
      </c>
      <c r="CC30" s="32">
        <v>-0.03</v>
      </c>
      <c r="CD30" s="32">
        <v>-0.63</v>
      </c>
      <c r="CE30" s="32">
        <v>-0.28999999999999998</v>
      </c>
      <c r="CF30" s="32">
        <v>0.15</v>
      </c>
      <c r="CG30" s="32">
        <v>-0.44</v>
      </c>
      <c r="CH30" s="32">
        <v>-0.16</v>
      </c>
      <c r="CI30" s="32">
        <v>35.4</v>
      </c>
      <c r="CJ30" s="32">
        <v>25.1</v>
      </c>
      <c r="CK30" s="32">
        <v>30.5</v>
      </c>
      <c r="CL30" s="32">
        <v>60</v>
      </c>
      <c r="CM30" s="32">
        <v>49.6</v>
      </c>
      <c r="CN30" s="32">
        <v>55</v>
      </c>
      <c r="CO30" s="32">
        <v>59.6</v>
      </c>
      <c r="CP30" s="32">
        <v>43.3</v>
      </c>
      <c r="CQ30" s="32">
        <v>51.8</v>
      </c>
      <c r="CR30" s="32">
        <v>27.9</v>
      </c>
      <c r="CS30" s="32">
        <v>15.9</v>
      </c>
      <c r="CT30" s="32">
        <v>22.2</v>
      </c>
      <c r="CU30" s="32">
        <v>35.4</v>
      </c>
      <c r="CV30" s="32">
        <v>20.399999999999999</v>
      </c>
      <c r="CW30" s="32">
        <v>28.2</v>
      </c>
    </row>
    <row r="31" spans="1:101" x14ac:dyDescent="0.4">
      <c r="A31" s="29" t="s">
        <v>48</v>
      </c>
      <c r="B31" s="29" t="s">
        <v>49</v>
      </c>
      <c r="C31" s="32">
        <v>151</v>
      </c>
      <c r="D31" s="32">
        <v>140</v>
      </c>
      <c r="E31" s="32">
        <v>291</v>
      </c>
      <c r="F31" s="32">
        <v>150</v>
      </c>
      <c r="G31" s="32">
        <v>140</v>
      </c>
      <c r="H31" s="32">
        <v>290</v>
      </c>
      <c r="I31" s="32">
        <v>34.200000000000003</v>
      </c>
      <c r="J31" s="32">
        <v>30.5</v>
      </c>
      <c r="K31" s="32">
        <v>32.4</v>
      </c>
      <c r="L31" s="32">
        <v>-0.72</v>
      </c>
      <c r="M31" s="32">
        <v>-1.17</v>
      </c>
      <c r="N31" s="32">
        <v>-0.94</v>
      </c>
      <c r="O31" s="32">
        <v>-0.92</v>
      </c>
      <c r="P31" s="32">
        <v>-1.37</v>
      </c>
      <c r="Q31" s="32">
        <v>-1.08</v>
      </c>
      <c r="R31" s="32">
        <v>-0.52</v>
      </c>
      <c r="S31" s="32">
        <v>-0.97</v>
      </c>
      <c r="T31" s="32">
        <v>-0.8</v>
      </c>
      <c r="U31" s="32">
        <v>10.6</v>
      </c>
      <c r="V31" s="32">
        <v>15.7</v>
      </c>
      <c r="W31" s="32">
        <v>13.1</v>
      </c>
      <c r="X31" s="32">
        <v>39.1</v>
      </c>
      <c r="Y31" s="32">
        <v>30.7</v>
      </c>
      <c r="Z31" s="32">
        <v>35.1</v>
      </c>
      <c r="AA31" s="32">
        <v>16.600000000000001</v>
      </c>
      <c r="AB31" s="32">
        <v>22.1</v>
      </c>
      <c r="AC31" s="32">
        <v>19.2</v>
      </c>
      <c r="AD31" s="32">
        <v>2</v>
      </c>
      <c r="AE31" s="32">
        <v>5.7</v>
      </c>
      <c r="AF31" s="32">
        <v>3.8</v>
      </c>
      <c r="AG31" s="32" t="s">
        <v>348</v>
      </c>
      <c r="AH31" s="32" t="s">
        <v>348</v>
      </c>
      <c r="AI31" s="32">
        <v>4.8</v>
      </c>
      <c r="AJ31" s="32">
        <v>307</v>
      </c>
      <c r="AK31" s="32">
        <v>380</v>
      </c>
      <c r="AL31" s="32">
        <v>687</v>
      </c>
      <c r="AM31" s="32">
        <v>303</v>
      </c>
      <c r="AN31" s="32">
        <v>374</v>
      </c>
      <c r="AO31" s="32">
        <v>677</v>
      </c>
      <c r="AP31" s="32">
        <v>42.6</v>
      </c>
      <c r="AQ31" s="32">
        <v>37.5</v>
      </c>
      <c r="AR31" s="32">
        <v>39.700000000000003</v>
      </c>
      <c r="AS31" s="32">
        <v>-0.43</v>
      </c>
      <c r="AT31" s="32">
        <v>-0.91</v>
      </c>
      <c r="AU31" s="32">
        <v>-0.7</v>
      </c>
      <c r="AV31" s="32">
        <v>-0.56999999999999995</v>
      </c>
      <c r="AW31" s="32">
        <v>-1.04</v>
      </c>
      <c r="AX31" s="32">
        <v>-0.79</v>
      </c>
      <c r="AY31" s="32">
        <v>-0.28999999999999998</v>
      </c>
      <c r="AZ31" s="32">
        <v>-0.79</v>
      </c>
      <c r="BA31" s="32">
        <v>-0.6</v>
      </c>
      <c r="BB31" s="32">
        <v>29.3</v>
      </c>
      <c r="BC31" s="32">
        <v>29.7</v>
      </c>
      <c r="BD31" s="32">
        <v>29.5</v>
      </c>
      <c r="BE31" s="32">
        <v>54.4</v>
      </c>
      <c r="BF31" s="32">
        <v>51.6</v>
      </c>
      <c r="BG31" s="32">
        <v>52.8</v>
      </c>
      <c r="BH31" s="32">
        <v>29</v>
      </c>
      <c r="BI31" s="32">
        <v>21.8</v>
      </c>
      <c r="BJ31" s="32">
        <v>25</v>
      </c>
      <c r="BK31" s="32">
        <v>11.1</v>
      </c>
      <c r="BL31" s="32">
        <v>7.1</v>
      </c>
      <c r="BM31" s="32">
        <v>8.9</v>
      </c>
      <c r="BN31" s="32" t="s">
        <v>348</v>
      </c>
      <c r="BO31" s="32" t="s">
        <v>348</v>
      </c>
      <c r="BP31" s="32">
        <v>10.5</v>
      </c>
      <c r="BQ31" s="32">
        <v>458</v>
      </c>
      <c r="BR31" s="32">
        <v>520</v>
      </c>
      <c r="BS31" s="32">
        <v>978</v>
      </c>
      <c r="BT31" s="32">
        <v>453</v>
      </c>
      <c r="BU31" s="32">
        <v>514</v>
      </c>
      <c r="BV31" s="32">
        <v>967</v>
      </c>
      <c r="BW31" s="32">
        <v>39.799999999999997</v>
      </c>
      <c r="BX31" s="32">
        <v>35.6</v>
      </c>
      <c r="BY31" s="32">
        <v>37.6</v>
      </c>
      <c r="BZ31" s="32">
        <v>-0.53</v>
      </c>
      <c r="CA31" s="32">
        <v>-0.98</v>
      </c>
      <c r="CB31" s="32">
        <v>-0.77</v>
      </c>
      <c r="CC31" s="32">
        <v>-0.64</v>
      </c>
      <c r="CD31" s="32">
        <v>-1.0900000000000001</v>
      </c>
      <c r="CE31" s="32">
        <v>-0.85</v>
      </c>
      <c r="CF31" s="32">
        <v>-0.41</v>
      </c>
      <c r="CG31" s="32">
        <v>-0.88</v>
      </c>
      <c r="CH31" s="32">
        <v>-0.69</v>
      </c>
      <c r="CI31" s="32">
        <v>23.1</v>
      </c>
      <c r="CJ31" s="32">
        <v>26</v>
      </c>
      <c r="CK31" s="32">
        <v>24.6</v>
      </c>
      <c r="CL31" s="32">
        <v>49.3</v>
      </c>
      <c r="CM31" s="32">
        <v>46</v>
      </c>
      <c r="CN31" s="32">
        <v>47.5</v>
      </c>
      <c r="CO31" s="32">
        <v>24.9</v>
      </c>
      <c r="CP31" s="32">
        <v>21.9</v>
      </c>
      <c r="CQ31" s="32">
        <v>23.3</v>
      </c>
      <c r="CR31" s="32">
        <v>8.1</v>
      </c>
      <c r="CS31" s="32">
        <v>6.7</v>
      </c>
      <c r="CT31" s="32">
        <v>7.4</v>
      </c>
      <c r="CU31" s="32">
        <v>9.8000000000000007</v>
      </c>
      <c r="CV31" s="32">
        <v>7.9</v>
      </c>
      <c r="CW31" s="32">
        <v>8.8000000000000007</v>
      </c>
    </row>
    <row r="32" spans="1:101" x14ac:dyDescent="0.4">
      <c r="A32" s="29" t="s">
        <v>50</v>
      </c>
      <c r="B32" s="29" t="s">
        <v>51</v>
      </c>
      <c r="C32" s="32">
        <v>731</v>
      </c>
      <c r="D32" s="32">
        <v>708</v>
      </c>
      <c r="E32" s="32">
        <v>1439</v>
      </c>
      <c r="F32" s="32">
        <v>721</v>
      </c>
      <c r="G32" s="32">
        <v>701</v>
      </c>
      <c r="H32" s="32">
        <v>1422</v>
      </c>
      <c r="I32" s="32">
        <v>36.9</v>
      </c>
      <c r="J32" s="32">
        <v>30.1</v>
      </c>
      <c r="K32" s="32">
        <v>33.6</v>
      </c>
      <c r="L32" s="32">
        <v>-0.36</v>
      </c>
      <c r="M32" s="32">
        <v>-0.85</v>
      </c>
      <c r="N32" s="32">
        <v>-0.6</v>
      </c>
      <c r="O32" s="32">
        <v>-0.45</v>
      </c>
      <c r="P32" s="32">
        <v>-0.94</v>
      </c>
      <c r="Q32" s="32">
        <v>-0.67</v>
      </c>
      <c r="R32" s="32">
        <v>-0.27</v>
      </c>
      <c r="S32" s="32">
        <v>-0.76</v>
      </c>
      <c r="T32" s="32">
        <v>-0.54</v>
      </c>
      <c r="U32" s="32">
        <v>22.2</v>
      </c>
      <c r="V32" s="32">
        <v>17.8</v>
      </c>
      <c r="W32" s="32">
        <v>20</v>
      </c>
      <c r="X32" s="32">
        <v>45.1</v>
      </c>
      <c r="Y32" s="32">
        <v>33.5</v>
      </c>
      <c r="Z32" s="32">
        <v>39.4</v>
      </c>
      <c r="AA32" s="32">
        <v>20</v>
      </c>
      <c r="AB32" s="32">
        <v>14.3</v>
      </c>
      <c r="AC32" s="32">
        <v>17.2</v>
      </c>
      <c r="AD32" s="32">
        <v>7.5</v>
      </c>
      <c r="AE32" s="32">
        <v>4.5</v>
      </c>
      <c r="AF32" s="32">
        <v>6</v>
      </c>
      <c r="AG32" s="32">
        <v>9</v>
      </c>
      <c r="AH32" s="32">
        <v>4.7</v>
      </c>
      <c r="AI32" s="32">
        <v>6.9</v>
      </c>
      <c r="AJ32" s="32">
        <v>5137</v>
      </c>
      <c r="AK32" s="32">
        <v>5502</v>
      </c>
      <c r="AL32" s="32">
        <v>10639</v>
      </c>
      <c r="AM32" s="32">
        <v>5015</v>
      </c>
      <c r="AN32" s="32">
        <v>5330</v>
      </c>
      <c r="AO32" s="32">
        <v>10345</v>
      </c>
      <c r="AP32" s="32">
        <v>50.3</v>
      </c>
      <c r="AQ32" s="32">
        <v>44.5</v>
      </c>
      <c r="AR32" s="32">
        <v>47.3</v>
      </c>
      <c r="AS32" s="32">
        <v>0.18</v>
      </c>
      <c r="AT32" s="32">
        <v>-0.31</v>
      </c>
      <c r="AU32" s="32">
        <v>-7.0000000000000007E-2</v>
      </c>
      <c r="AV32" s="32">
        <v>0.14000000000000001</v>
      </c>
      <c r="AW32" s="32">
        <v>-0.34</v>
      </c>
      <c r="AX32" s="32">
        <v>-0.1</v>
      </c>
      <c r="AY32" s="32">
        <v>0.21</v>
      </c>
      <c r="AZ32" s="32">
        <v>-0.27</v>
      </c>
      <c r="BA32" s="32">
        <v>-0.05</v>
      </c>
      <c r="BB32" s="32">
        <v>49.6</v>
      </c>
      <c r="BC32" s="32">
        <v>42.3</v>
      </c>
      <c r="BD32" s="32">
        <v>45.8</v>
      </c>
      <c r="BE32" s="32">
        <v>71.900000000000006</v>
      </c>
      <c r="BF32" s="32">
        <v>64.8</v>
      </c>
      <c r="BG32" s="32">
        <v>68.2</v>
      </c>
      <c r="BH32" s="32">
        <v>37.9</v>
      </c>
      <c r="BI32" s="32">
        <v>26.8</v>
      </c>
      <c r="BJ32" s="32">
        <v>32.1</v>
      </c>
      <c r="BK32" s="32">
        <v>24</v>
      </c>
      <c r="BL32" s="32">
        <v>15</v>
      </c>
      <c r="BM32" s="32">
        <v>19.3</v>
      </c>
      <c r="BN32" s="32">
        <v>26.6</v>
      </c>
      <c r="BO32" s="32">
        <v>16.399999999999999</v>
      </c>
      <c r="BP32" s="32">
        <v>21.3</v>
      </c>
      <c r="BQ32" s="32">
        <v>5868</v>
      </c>
      <c r="BR32" s="32">
        <v>6210</v>
      </c>
      <c r="BS32" s="32">
        <v>12078</v>
      </c>
      <c r="BT32" s="32">
        <v>5736</v>
      </c>
      <c r="BU32" s="32">
        <v>6031</v>
      </c>
      <c r="BV32" s="32">
        <v>11767</v>
      </c>
      <c r="BW32" s="32">
        <v>48.6</v>
      </c>
      <c r="BX32" s="32">
        <v>42.9</v>
      </c>
      <c r="BY32" s="32">
        <v>45.7</v>
      </c>
      <c r="BZ32" s="32">
        <v>0.11</v>
      </c>
      <c r="CA32" s="32">
        <v>-0.37</v>
      </c>
      <c r="CB32" s="32">
        <v>-0.14000000000000001</v>
      </c>
      <c r="CC32" s="32">
        <v>0.08</v>
      </c>
      <c r="CD32" s="32">
        <v>-0.4</v>
      </c>
      <c r="CE32" s="32">
        <v>-0.16</v>
      </c>
      <c r="CF32" s="32">
        <v>0.14000000000000001</v>
      </c>
      <c r="CG32" s="32">
        <v>-0.34</v>
      </c>
      <c r="CH32" s="32">
        <v>-0.11</v>
      </c>
      <c r="CI32" s="32">
        <v>46.2</v>
      </c>
      <c r="CJ32" s="32">
        <v>39.5</v>
      </c>
      <c r="CK32" s="32">
        <v>42.8</v>
      </c>
      <c r="CL32" s="32">
        <v>68.5</v>
      </c>
      <c r="CM32" s="32">
        <v>61.2</v>
      </c>
      <c r="CN32" s="32">
        <v>64.8</v>
      </c>
      <c r="CO32" s="32">
        <v>35.6</v>
      </c>
      <c r="CP32" s="32">
        <v>25.4</v>
      </c>
      <c r="CQ32" s="32">
        <v>30.4</v>
      </c>
      <c r="CR32" s="32">
        <v>21.9</v>
      </c>
      <c r="CS32" s="32">
        <v>13.8</v>
      </c>
      <c r="CT32" s="32">
        <v>17.8</v>
      </c>
      <c r="CU32" s="32">
        <v>24.4</v>
      </c>
      <c r="CV32" s="32">
        <v>15.1</v>
      </c>
      <c r="CW32" s="32">
        <v>19.600000000000001</v>
      </c>
    </row>
    <row r="33" spans="1:101" x14ac:dyDescent="0.4">
      <c r="A33" s="29" t="s">
        <v>52</v>
      </c>
      <c r="B33" s="29" t="s">
        <v>53</v>
      </c>
      <c r="C33" s="32">
        <v>538</v>
      </c>
      <c r="D33" s="32">
        <v>557</v>
      </c>
      <c r="E33" s="32">
        <v>1095</v>
      </c>
      <c r="F33" s="32">
        <v>517</v>
      </c>
      <c r="G33" s="32">
        <v>526</v>
      </c>
      <c r="H33" s="32">
        <v>1043</v>
      </c>
      <c r="I33" s="32">
        <v>37.1</v>
      </c>
      <c r="J33" s="32">
        <v>32.9</v>
      </c>
      <c r="K33" s="32">
        <v>35</v>
      </c>
      <c r="L33" s="32">
        <v>-0.51</v>
      </c>
      <c r="M33" s="32">
        <v>-0.78</v>
      </c>
      <c r="N33" s="32">
        <v>-0.65</v>
      </c>
      <c r="O33" s="32">
        <v>-0.62</v>
      </c>
      <c r="P33" s="32">
        <v>-0.88</v>
      </c>
      <c r="Q33" s="32">
        <v>-0.72</v>
      </c>
      <c r="R33" s="32">
        <v>-0.41</v>
      </c>
      <c r="S33" s="32">
        <v>-0.67</v>
      </c>
      <c r="T33" s="32">
        <v>-0.56999999999999995</v>
      </c>
      <c r="U33" s="32">
        <v>21.4</v>
      </c>
      <c r="V33" s="32">
        <v>20.5</v>
      </c>
      <c r="W33" s="32">
        <v>20.9</v>
      </c>
      <c r="X33" s="32">
        <v>42.8</v>
      </c>
      <c r="Y33" s="32">
        <v>37</v>
      </c>
      <c r="Z33" s="32">
        <v>39.799999999999997</v>
      </c>
      <c r="AA33" s="32">
        <v>25.7</v>
      </c>
      <c r="AB33" s="32">
        <v>20.8</v>
      </c>
      <c r="AC33" s="32">
        <v>23.2</v>
      </c>
      <c r="AD33" s="32">
        <v>10.6</v>
      </c>
      <c r="AE33" s="32">
        <v>8.8000000000000007</v>
      </c>
      <c r="AF33" s="32">
        <v>9.6999999999999993</v>
      </c>
      <c r="AG33" s="32">
        <v>12.8</v>
      </c>
      <c r="AH33" s="32">
        <v>10.4</v>
      </c>
      <c r="AI33" s="32">
        <v>11.6</v>
      </c>
      <c r="AJ33" s="32">
        <v>1691</v>
      </c>
      <c r="AK33" s="32">
        <v>1681</v>
      </c>
      <c r="AL33" s="32">
        <v>3372</v>
      </c>
      <c r="AM33" s="32">
        <v>1589</v>
      </c>
      <c r="AN33" s="32">
        <v>1587</v>
      </c>
      <c r="AO33" s="32">
        <v>3176</v>
      </c>
      <c r="AP33" s="32">
        <v>49.6</v>
      </c>
      <c r="AQ33" s="32">
        <v>44.7</v>
      </c>
      <c r="AR33" s="32">
        <v>47.1</v>
      </c>
      <c r="AS33" s="32">
        <v>0</v>
      </c>
      <c r="AT33" s="32">
        <v>-0.34</v>
      </c>
      <c r="AU33" s="32">
        <v>-0.17</v>
      </c>
      <c r="AV33" s="32">
        <v>-0.06</v>
      </c>
      <c r="AW33" s="32">
        <v>-0.4</v>
      </c>
      <c r="AX33" s="32">
        <v>-0.21</v>
      </c>
      <c r="AY33" s="32">
        <v>0.06</v>
      </c>
      <c r="AZ33" s="32">
        <v>-0.28000000000000003</v>
      </c>
      <c r="BA33" s="32">
        <v>-0.13</v>
      </c>
      <c r="BB33" s="32">
        <v>46.1</v>
      </c>
      <c r="BC33" s="32">
        <v>39.1</v>
      </c>
      <c r="BD33" s="32">
        <v>42.6</v>
      </c>
      <c r="BE33" s="32">
        <v>68.400000000000006</v>
      </c>
      <c r="BF33" s="32">
        <v>59.8</v>
      </c>
      <c r="BG33" s="32">
        <v>64.099999999999994</v>
      </c>
      <c r="BH33" s="32">
        <v>46.4</v>
      </c>
      <c r="BI33" s="32">
        <v>36.799999999999997</v>
      </c>
      <c r="BJ33" s="32">
        <v>41.6</v>
      </c>
      <c r="BK33" s="32">
        <v>27.7</v>
      </c>
      <c r="BL33" s="32">
        <v>20</v>
      </c>
      <c r="BM33" s="32">
        <v>23.9</v>
      </c>
      <c r="BN33" s="32">
        <v>32</v>
      </c>
      <c r="BO33" s="32">
        <v>23.3</v>
      </c>
      <c r="BP33" s="32">
        <v>27.7</v>
      </c>
      <c r="BQ33" s="32">
        <v>2229</v>
      </c>
      <c r="BR33" s="32">
        <v>2238</v>
      </c>
      <c r="BS33" s="32">
        <v>4467</v>
      </c>
      <c r="BT33" s="32">
        <v>2106</v>
      </c>
      <c r="BU33" s="32">
        <v>2113</v>
      </c>
      <c r="BV33" s="32">
        <v>4219</v>
      </c>
      <c r="BW33" s="32">
        <v>46.6</v>
      </c>
      <c r="BX33" s="32">
        <v>41.7</v>
      </c>
      <c r="BY33" s="32">
        <v>44.2</v>
      </c>
      <c r="BZ33" s="32">
        <v>-0.12</v>
      </c>
      <c r="CA33" s="32">
        <v>-0.45</v>
      </c>
      <c r="CB33" s="32">
        <v>-0.28999999999999998</v>
      </c>
      <c r="CC33" s="32">
        <v>-0.18</v>
      </c>
      <c r="CD33" s="32">
        <v>-0.5</v>
      </c>
      <c r="CE33" s="32">
        <v>-0.32</v>
      </c>
      <c r="CF33" s="32">
        <v>-7.0000000000000007E-2</v>
      </c>
      <c r="CG33" s="32">
        <v>-0.4</v>
      </c>
      <c r="CH33" s="32">
        <v>-0.25</v>
      </c>
      <c r="CI33" s="32">
        <v>40.200000000000003</v>
      </c>
      <c r="CJ33" s="32">
        <v>34.5</v>
      </c>
      <c r="CK33" s="32">
        <v>37.299999999999997</v>
      </c>
      <c r="CL33" s="32">
        <v>62.2</v>
      </c>
      <c r="CM33" s="32">
        <v>54.1</v>
      </c>
      <c r="CN33" s="32">
        <v>58.1</v>
      </c>
      <c r="CO33" s="32">
        <v>41.4</v>
      </c>
      <c r="CP33" s="32">
        <v>32.799999999999997</v>
      </c>
      <c r="CQ33" s="32">
        <v>37.1</v>
      </c>
      <c r="CR33" s="32">
        <v>23.6</v>
      </c>
      <c r="CS33" s="32">
        <v>17.2</v>
      </c>
      <c r="CT33" s="32">
        <v>20.399999999999999</v>
      </c>
      <c r="CU33" s="32">
        <v>27.4</v>
      </c>
      <c r="CV33" s="32">
        <v>20.100000000000001</v>
      </c>
      <c r="CW33" s="32">
        <v>23.7</v>
      </c>
    </row>
    <row r="34" spans="1:101" x14ac:dyDescent="0.4">
      <c r="A34" s="29" t="s">
        <v>54</v>
      </c>
      <c r="B34" s="29" t="s">
        <v>55</v>
      </c>
      <c r="C34" s="32">
        <v>577</v>
      </c>
      <c r="D34" s="32">
        <v>597</v>
      </c>
      <c r="E34" s="32">
        <v>1174</v>
      </c>
      <c r="F34" s="32">
        <v>534</v>
      </c>
      <c r="G34" s="32">
        <v>551</v>
      </c>
      <c r="H34" s="32">
        <v>1085</v>
      </c>
      <c r="I34" s="32">
        <v>39.9</v>
      </c>
      <c r="J34" s="32">
        <v>31.8</v>
      </c>
      <c r="K34" s="32">
        <v>35.799999999999997</v>
      </c>
      <c r="L34" s="32">
        <v>-0.19</v>
      </c>
      <c r="M34" s="32">
        <v>-0.65</v>
      </c>
      <c r="N34" s="32">
        <v>-0.42</v>
      </c>
      <c r="O34" s="32">
        <v>-0.28999999999999998</v>
      </c>
      <c r="P34" s="32">
        <v>-0.76</v>
      </c>
      <c r="Q34" s="32">
        <v>-0.5</v>
      </c>
      <c r="R34" s="32">
        <v>-0.08</v>
      </c>
      <c r="S34" s="32">
        <v>-0.55000000000000004</v>
      </c>
      <c r="T34" s="32">
        <v>-0.35</v>
      </c>
      <c r="U34" s="32">
        <v>26.3</v>
      </c>
      <c r="V34" s="32">
        <v>17.3</v>
      </c>
      <c r="W34" s="32">
        <v>21.7</v>
      </c>
      <c r="X34" s="32">
        <v>43.2</v>
      </c>
      <c r="Y34" s="32">
        <v>35.799999999999997</v>
      </c>
      <c r="Z34" s="32">
        <v>39.4</v>
      </c>
      <c r="AA34" s="32">
        <v>28.4</v>
      </c>
      <c r="AB34" s="32">
        <v>15.6</v>
      </c>
      <c r="AC34" s="32">
        <v>21.9</v>
      </c>
      <c r="AD34" s="32">
        <v>11.8</v>
      </c>
      <c r="AE34" s="32">
        <v>4.2</v>
      </c>
      <c r="AF34" s="32">
        <v>7.9</v>
      </c>
      <c r="AG34" s="32">
        <v>14.7</v>
      </c>
      <c r="AH34" s="32">
        <v>5.5</v>
      </c>
      <c r="AI34" s="32">
        <v>10.1</v>
      </c>
      <c r="AJ34" s="32">
        <v>1717</v>
      </c>
      <c r="AK34" s="32">
        <v>1683</v>
      </c>
      <c r="AL34" s="32">
        <v>3400</v>
      </c>
      <c r="AM34" s="32">
        <v>1516</v>
      </c>
      <c r="AN34" s="32">
        <v>1462</v>
      </c>
      <c r="AO34" s="32">
        <v>2978</v>
      </c>
      <c r="AP34" s="32">
        <v>49</v>
      </c>
      <c r="AQ34" s="32">
        <v>43</v>
      </c>
      <c r="AR34" s="32">
        <v>46</v>
      </c>
      <c r="AS34" s="32">
        <v>0.28000000000000003</v>
      </c>
      <c r="AT34" s="32">
        <v>-0.13</v>
      </c>
      <c r="AU34" s="32">
        <v>0.08</v>
      </c>
      <c r="AV34" s="32">
        <v>0.22</v>
      </c>
      <c r="AW34" s="32">
        <v>-0.19</v>
      </c>
      <c r="AX34" s="32">
        <v>0.04</v>
      </c>
      <c r="AY34" s="32">
        <v>0.35</v>
      </c>
      <c r="AZ34" s="32">
        <v>-7.0000000000000007E-2</v>
      </c>
      <c r="BA34" s="32">
        <v>0.13</v>
      </c>
      <c r="BB34" s="32">
        <v>43.4</v>
      </c>
      <c r="BC34" s="32">
        <v>35.4</v>
      </c>
      <c r="BD34" s="32">
        <v>39.4</v>
      </c>
      <c r="BE34" s="32">
        <v>63.9</v>
      </c>
      <c r="BF34" s="32">
        <v>55</v>
      </c>
      <c r="BG34" s="32">
        <v>59.5</v>
      </c>
      <c r="BH34" s="32">
        <v>44.8</v>
      </c>
      <c r="BI34" s="32">
        <v>28.3</v>
      </c>
      <c r="BJ34" s="32">
        <v>36.700000000000003</v>
      </c>
      <c r="BK34" s="32">
        <v>26.2</v>
      </c>
      <c r="BL34" s="32">
        <v>13.3</v>
      </c>
      <c r="BM34" s="32">
        <v>19.8</v>
      </c>
      <c r="BN34" s="32">
        <v>30.6</v>
      </c>
      <c r="BO34" s="32">
        <v>15</v>
      </c>
      <c r="BP34" s="32">
        <v>22.9</v>
      </c>
      <c r="BQ34" s="32">
        <v>2294</v>
      </c>
      <c r="BR34" s="32">
        <v>2280</v>
      </c>
      <c r="BS34" s="32">
        <v>4574</v>
      </c>
      <c r="BT34" s="32">
        <v>2050</v>
      </c>
      <c r="BU34" s="32">
        <v>2013</v>
      </c>
      <c r="BV34" s="32">
        <v>4063</v>
      </c>
      <c r="BW34" s="32">
        <v>46.7</v>
      </c>
      <c r="BX34" s="32">
        <v>40.1</v>
      </c>
      <c r="BY34" s="32">
        <v>43.4</v>
      </c>
      <c r="BZ34" s="32">
        <v>0.16</v>
      </c>
      <c r="CA34" s="32">
        <v>-0.27</v>
      </c>
      <c r="CB34" s="32">
        <v>-0.05</v>
      </c>
      <c r="CC34" s="32">
        <v>0.11</v>
      </c>
      <c r="CD34" s="32">
        <v>-0.33</v>
      </c>
      <c r="CE34" s="32">
        <v>-0.09</v>
      </c>
      <c r="CF34" s="32">
        <v>0.21</v>
      </c>
      <c r="CG34" s="32">
        <v>-0.22</v>
      </c>
      <c r="CH34" s="32">
        <v>-0.02</v>
      </c>
      <c r="CI34" s="32">
        <v>39.1</v>
      </c>
      <c r="CJ34" s="32">
        <v>30.6</v>
      </c>
      <c r="CK34" s="32">
        <v>34.9</v>
      </c>
      <c r="CL34" s="32">
        <v>58.7</v>
      </c>
      <c r="CM34" s="32">
        <v>50</v>
      </c>
      <c r="CN34" s="32">
        <v>54.3</v>
      </c>
      <c r="CO34" s="32">
        <v>40.700000000000003</v>
      </c>
      <c r="CP34" s="32">
        <v>25</v>
      </c>
      <c r="CQ34" s="32">
        <v>32.9</v>
      </c>
      <c r="CR34" s="32">
        <v>22.5</v>
      </c>
      <c r="CS34" s="32">
        <v>10.9</v>
      </c>
      <c r="CT34" s="32">
        <v>16.7</v>
      </c>
      <c r="CU34" s="32">
        <v>26.6</v>
      </c>
      <c r="CV34" s="32">
        <v>12.5</v>
      </c>
      <c r="CW34" s="32">
        <v>19.600000000000001</v>
      </c>
    </row>
    <row r="35" spans="1:101" x14ac:dyDescent="0.4">
      <c r="A35" s="29" t="s">
        <v>56</v>
      </c>
      <c r="B35" s="29" t="s">
        <v>57</v>
      </c>
      <c r="C35" s="32">
        <v>265</v>
      </c>
      <c r="D35" s="32">
        <v>260</v>
      </c>
      <c r="E35" s="32">
        <v>525</v>
      </c>
      <c r="F35" s="32">
        <v>256</v>
      </c>
      <c r="G35" s="32">
        <v>247</v>
      </c>
      <c r="H35" s="32">
        <v>503</v>
      </c>
      <c r="I35" s="32">
        <v>39.799999999999997</v>
      </c>
      <c r="J35" s="32">
        <v>31.3</v>
      </c>
      <c r="K35" s="32">
        <v>35.6</v>
      </c>
      <c r="L35" s="32">
        <v>-0.11</v>
      </c>
      <c r="M35" s="32">
        <v>-0.83</v>
      </c>
      <c r="N35" s="32">
        <v>-0.47</v>
      </c>
      <c r="O35" s="32">
        <v>-0.26</v>
      </c>
      <c r="P35" s="32">
        <v>-0.98</v>
      </c>
      <c r="Q35" s="32">
        <v>-0.56999999999999995</v>
      </c>
      <c r="R35" s="32">
        <v>0.04</v>
      </c>
      <c r="S35" s="32">
        <v>-0.68</v>
      </c>
      <c r="T35" s="32">
        <v>-0.36</v>
      </c>
      <c r="U35" s="32">
        <v>24.9</v>
      </c>
      <c r="V35" s="32">
        <v>16.5</v>
      </c>
      <c r="W35" s="32">
        <v>20.8</v>
      </c>
      <c r="X35" s="32">
        <v>45.3</v>
      </c>
      <c r="Y35" s="32">
        <v>37.700000000000003</v>
      </c>
      <c r="Z35" s="32">
        <v>41.5</v>
      </c>
      <c r="AA35" s="32">
        <v>21.5</v>
      </c>
      <c r="AB35" s="32">
        <v>11.2</v>
      </c>
      <c r="AC35" s="32">
        <v>16.399999999999999</v>
      </c>
      <c r="AD35" s="32">
        <v>6.4</v>
      </c>
      <c r="AE35" s="32">
        <v>2.7</v>
      </c>
      <c r="AF35" s="32">
        <v>4.5999999999999996</v>
      </c>
      <c r="AG35" s="32">
        <v>8.3000000000000007</v>
      </c>
      <c r="AH35" s="32">
        <v>3.1</v>
      </c>
      <c r="AI35" s="32">
        <v>5.7</v>
      </c>
      <c r="AJ35" s="32">
        <v>1157</v>
      </c>
      <c r="AK35" s="32">
        <v>1236</v>
      </c>
      <c r="AL35" s="32">
        <v>2393</v>
      </c>
      <c r="AM35" s="32">
        <v>1126</v>
      </c>
      <c r="AN35" s="32">
        <v>1181</v>
      </c>
      <c r="AO35" s="32">
        <v>2307</v>
      </c>
      <c r="AP35" s="32">
        <v>48.1</v>
      </c>
      <c r="AQ35" s="32">
        <v>42.8</v>
      </c>
      <c r="AR35" s="32">
        <v>45.3</v>
      </c>
      <c r="AS35" s="32">
        <v>0.11</v>
      </c>
      <c r="AT35" s="32">
        <v>-0.39</v>
      </c>
      <c r="AU35" s="32">
        <v>-0.14000000000000001</v>
      </c>
      <c r="AV35" s="32">
        <v>0.04</v>
      </c>
      <c r="AW35" s="32">
        <v>-0.46</v>
      </c>
      <c r="AX35" s="32">
        <v>-0.19</v>
      </c>
      <c r="AY35" s="32">
        <v>0.18</v>
      </c>
      <c r="AZ35" s="32">
        <v>-0.32</v>
      </c>
      <c r="BA35" s="32">
        <v>-0.09</v>
      </c>
      <c r="BB35" s="32">
        <v>43.2</v>
      </c>
      <c r="BC35" s="32">
        <v>38.1</v>
      </c>
      <c r="BD35" s="32">
        <v>40.6</v>
      </c>
      <c r="BE35" s="32">
        <v>66.599999999999994</v>
      </c>
      <c r="BF35" s="32">
        <v>59.7</v>
      </c>
      <c r="BG35" s="32">
        <v>63</v>
      </c>
      <c r="BH35" s="32">
        <v>32.200000000000003</v>
      </c>
      <c r="BI35" s="32">
        <v>24.3</v>
      </c>
      <c r="BJ35" s="32">
        <v>28.1</v>
      </c>
      <c r="BK35" s="32">
        <v>18.8</v>
      </c>
      <c r="BL35" s="32">
        <v>12.1</v>
      </c>
      <c r="BM35" s="32">
        <v>15.3</v>
      </c>
      <c r="BN35" s="32">
        <v>21.3</v>
      </c>
      <c r="BO35" s="32">
        <v>13.2</v>
      </c>
      <c r="BP35" s="32">
        <v>17.100000000000001</v>
      </c>
      <c r="BQ35" s="32">
        <v>1422</v>
      </c>
      <c r="BR35" s="32">
        <v>1496</v>
      </c>
      <c r="BS35" s="32">
        <v>2918</v>
      </c>
      <c r="BT35" s="32">
        <v>1382</v>
      </c>
      <c r="BU35" s="32">
        <v>1428</v>
      </c>
      <c r="BV35" s="32">
        <v>2810</v>
      </c>
      <c r="BW35" s="32">
        <v>46.5</v>
      </c>
      <c r="BX35" s="32">
        <v>40.799999999999997</v>
      </c>
      <c r="BY35" s="32">
        <v>43.6</v>
      </c>
      <c r="BZ35" s="32">
        <v>7.0000000000000007E-2</v>
      </c>
      <c r="CA35" s="32">
        <v>-0.46</v>
      </c>
      <c r="CB35" s="32">
        <v>-0.2</v>
      </c>
      <c r="CC35" s="32">
        <v>0</v>
      </c>
      <c r="CD35" s="32">
        <v>-0.53</v>
      </c>
      <c r="CE35" s="32">
        <v>-0.25</v>
      </c>
      <c r="CF35" s="32">
        <v>0.13</v>
      </c>
      <c r="CG35" s="32">
        <v>-0.4</v>
      </c>
      <c r="CH35" s="32">
        <v>-0.16</v>
      </c>
      <c r="CI35" s="32">
        <v>39.799999999999997</v>
      </c>
      <c r="CJ35" s="32">
        <v>34.4</v>
      </c>
      <c r="CK35" s="32">
        <v>37</v>
      </c>
      <c r="CL35" s="32">
        <v>62.6</v>
      </c>
      <c r="CM35" s="32">
        <v>55.9</v>
      </c>
      <c r="CN35" s="32">
        <v>59.2</v>
      </c>
      <c r="CO35" s="32">
        <v>30.2</v>
      </c>
      <c r="CP35" s="32">
        <v>22</v>
      </c>
      <c r="CQ35" s="32">
        <v>26</v>
      </c>
      <c r="CR35" s="32">
        <v>16.5</v>
      </c>
      <c r="CS35" s="32">
        <v>10.4</v>
      </c>
      <c r="CT35" s="32">
        <v>13.4</v>
      </c>
      <c r="CU35" s="32">
        <v>18.8</v>
      </c>
      <c r="CV35" s="32">
        <v>11.4</v>
      </c>
      <c r="CW35" s="32">
        <v>15</v>
      </c>
    </row>
    <row r="36" spans="1:101" x14ac:dyDescent="0.4">
      <c r="A36" s="29" t="s">
        <v>58</v>
      </c>
      <c r="B36" s="29" t="s">
        <v>59</v>
      </c>
      <c r="C36" s="32">
        <v>216</v>
      </c>
      <c r="D36" s="32">
        <v>229</v>
      </c>
      <c r="E36" s="32">
        <v>445</v>
      </c>
      <c r="F36" s="32">
        <v>210</v>
      </c>
      <c r="G36" s="32">
        <v>215</v>
      </c>
      <c r="H36" s="32">
        <v>425</v>
      </c>
      <c r="I36" s="32">
        <v>37.6</v>
      </c>
      <c r="J36" s="32">
        <v>33.299999999999997</v>
      </c>
      <c r="K36" s="32">
        <v>35.4</v>
      </c>
      <c r="L36" s="32">
        <v>-0.25</v>
      </c>
      <c r="M36" s="32">
        <v>-0.48</v>
      </c>
      <c r="N36" s="32">
        <v>-0.37</v>
      </c>
      <c r="O36" s="32">
        <v>-0.42</v>
      </c>
      <c r="P36" s="32">
        <v>-0.64</v>
      </c>
      <c r="Q36" s="32">
        <v>-0.48</v>
      </c>
      <c r="R36" s="32">
        <v>-0.09</v>
      </c>
      <c r="S36" s="32">
        <v>-0.32</v>
      </c>
      <c r="T36" s="32">
        <v>-0.25</v>
      </c>
      <c r="U36" s="32">
        <v>21.3</v>
      </c>
      <c r="V36" s="32">
        <v>21.8</v>
      </c>
      <c r="W36" s="32">
        <v>21.6</v>
      </c>
      <c r="X36" s="32">
        <v>45.4</v>
      </c>
      <c r="Y36" s="32">
        <v>40.200000000000003</v>
      </c>
      <c r="Z36" s="32">
        <v>42.7</v>
      </c>
      <c r="AA36" s="32">
        <v>14.8</v>
      </c>
      <c r="AB36" s="32">
        <v>10</v>
      </c>
      <c r="AC36" s="32">
        <v>12.4</v>
      </c>
      <c r="AD36" s="32">
        <v>6.5</v>
      </c>
      <c r="AE36" s="32">
        <v>3.1</v>
      </c>
      <c r="AF36" s="32">
        <v>4.7</v>
      </c>
      <c r="AG36" s="32">
        <v>7.9</v>
      </c>
      <c r="AH36" s="32">
        <v>3.9</v>
      </c>
      <c r="AI36" s="32">
        <v>5.8</v>
      </c>
      <c r="AJ36" s="32">
        <v>865</v>
      </c>
      <c r="AK36" s="32">
        <v>928</v>
      </c>
      <c r="AL36" s="32">
        <v>1793</v>
      </c>
      <c r="AM36" s="32">
        <v>831</v>
      </c>
      <c r="AN36" s="32">
        <v>889</v>
      </c>
      <c r="AO36" s="32">
        <v>1720</v>
      </c>
      <c r="AP36" s="32">
        <v>46.9</v>
      </c>
      <c r="AQ36" s="32">
        <v>41.8</v>
      </c>
      <c r="AR36" s="32">
        <v>44.3</v>
      </c>
      <c r="AS36" s="32">
        <v>0.08</v>
      </c>
      <c r="AT36" s="32">
        <v>-0.32</v>
      </c>
      <c r="AU36" s="32">
        <v>-0.12</v>
      </c>
      <c r="AV36" s="32">
        <v>0</v>
      </c>
      <c r="AW36" s="32">
        <v>-0.4</v>
      </c>
      <c r="AX36" s="32">
        <v>-0.18</v>
      </c>
      <c r="AY36" s="32">
        <v>0.17</v>
      </c>
      <c r="AZ36" s="32">
        <v>-0.23</v>
      </c>
      <c r="BA36" s="32">
        <v>-7.0000000000000007E-2</v>
      </c>
      <c r="BB36" s="32">
        <v>40.6</v>
      </c>
      <c r="BC36" s="32">
        <v>32.9</v>
      </c>
      <c r="BD36" s="32">
        <v>36.6</v>
      </c>
      <c r="BE36" s="32">
        <v>63</v>
      </c>
      <c r="BF36" s="32">
        <v>56.9</v>
      </c>
      <c r="BG36" s="32">
        <v>59.8</v>
      </c>
      <c r="BH36" s="32">
        <v>26</v>
      </c>
      <c r="BI36" s="32">
        <v>17.899999999999999</v>
      </c>
      <c r="BJ36" s="32">
        <v>21.8</v>
      </c>
      <c r="BK36" s="32">
        <v>13.6</v>
      </c>
      <c r="BL36" s="32">
        <v>9.6999999999999993</v>
      </c>
      <c r="BM36" s="32">
        <v>11.6</v>
      </c>
      <c r="BN36" s="32">
        <v>16.8</v>
      </c>
      <c r="BO36" s="32">
        <v>11.4</v>
      </c>
      <c r="BP36" s="32">
        <v>14</v>
      </c>
      <c r="BQ36" s="32">
        <v>1081</v>
      </c>
      <c r="BR36" s="32">
        <v>1157</v>
      </c>
      <c r="BS36" s="32">
        <v>2238</v>
      </c>
      <c r="BT36" s="32">
        <v>1041</v>
      </c>
      <c r="BU36" s="32">
        <v>1104</v>
      </c>
      <c r="BV36" s="32">
        <v>2145</v>
      </c>
      <c r="BW36" s="32">
        <v>45.1</v>
      </c>
      <c r="BX36" s="32">
        <v>40.200000000000003</v>
      </c>
      <c r="BY36" s="32">
        <v>42.5</v>
      </c>
      <c r="BZ36" s="32">
        <v>0.01</v>
      </c>
      <c r="CA36" s="32">
        <v>-0.35</v>
      </c>
      <c r="CB36" s="32">
        <v>-0.17</v>
      </c>
      <c r="CC36" s="32">
        <v>-0.06</v>
      </c>
      <c r="CD36" s="32">
        <v>-0.42</v>
      </c>
      <c r="CE36" s="32">
        <v>-0.22</v>
      </c>
      <c r="CF36" s="32">
        <v>0.09</v>
      </c>
      <c r="CG36" s="32">
        <v>-0.28000000000000003</v>
      </c>
      <c r="CH36" s="32">
        <v>-0.12</v>
      </c>
      <c r="CI36" s="32">
        <v>36.700000000000003</v>
      </c>
      <c r="CJ36" s="32">
        <v>30.7</v>
      </c>
      <c r="CK36" s="32">
        <v>33.6</v>
      </c>
      <c r="CL36" s="32">
        <v>59.5</v>
      </c>
      <c r="CM36" s="32">
        <v>53.6</v>
      </c>
      <c r="CN36" s="32">
        <v>56.4</v>
      </c>
      <c r="CO36" s="32">
        <v>23.8</v>
      </c>
      <c r="CP36" s="32">
        <v>16.3</v>
      </c>
      <c r="CQ36" s="32">
        <v>19.899999999999999</v>
      </c>
      <c r="CR36" s="32">
        <v>12.2</v>
      </c>
      <c r="CS36" s="32">
        <v>8.4</v>
      </c>
      <c r="CT36" s="32">
        <v>10.199999999999999</v>
      </c>
      <c r="CU36" s="32">
        <v>15</v>
      </c>
      <c r="CV36" s="32">
        <v>9.9</v>
      </c>
      <c r="CW36" s="32">
        <v>12.4</v>
      </c>
    </row>
    <row r="37" spans="1:101" x14ac:dyDescent="0.4">
      <c r="A37" s="29" t="s">
        <v>60</v>
      </c>
      <c r="B37" s="29" t="s">
        <v>61</v>
      </c>
      <c r="C37" s="32">
        <v>184</v>
      </c>
      <c r="D37" s="32">
        <v>201</v>
      </c>
      <c r="E37" s="32">
        <v>385</v>
      </c>
      <c r="F37" s="32">
        <v>177</v>
      </c>
      <c r="G37" s="32">
        <v>192</v>
      </c>
      <c r="H37" s="32">
        <v>369</v>
      </c>
      <c r="I37" s="32">
        <v>35.299999999999997</v>
      </c>
      <c r="J37" s="32">
        <v>28.8</v>
      </c>
      <c r="K37" s="32">
        <v>31.9</v>
      </c>
      <c r="L37" s="32">
        <v>-0.41</v>
      </c>
      <c r="M37" s="32">
        <v>-1.02</v>
      </c>
      <c r="N37" s="32">
        <v>-0.72</v>
      </c>
      <c r="O37" s="32">
        <v>-0.59</v>
      </c>
      <c r="P37" s="32">
        <v>-1.19</v>
      </c>
      <c r="Q37" s="32">
        <v>-0.85</v>
      </c>
      <c r="R37" s="32">
        <v>-0.23</v>
      </c>
      <c r="S37" s="32">
        <v>-0.84</v>
      </c>
      <c r="T37" s="32">
        <v>-0.6</v>
      </c>
      <c r="U37" s="32">
        <v>19.600000000000001</v>
      </c>
      <c r="V37" s="32">
        <v>12.9</v>
      </c>
      <c r="W37" s="32">
        <v>16.100000000000001</v>
      </c>
      <c r="X37" s="32">
        <v>39.1</v>
      </c>
      <c r="Y37" s="32">
        <v>26.9</v>
      </c>
      <c r="Z37" s="32">
        <v>32.700000000000003</v>
      </c>
      <c r="AA37" s="32">
        <v>23.9</v>
      </c>
      <c r="AB37" s="32">
        <v>17.399999999999999</v>
      </c>
      <c r="AC37" s="32">
        <v>20.5</v>
      </c>
      <c r="AD37" s="32">
        <v>9.1999999999999993</v>
      </c>
      <c r="AE37" s="32">
        <v>4.5</v>
      </c>
      <c r="AF37" s="32">
        <v>6.8</v>
      </c>
      <c r="AG37" s="32">
        <v>10.3</v>
      </c>
      <c r="AH37" s="32">
        <v>5</v>
      </c>
      <c r="AI37" s="32">
        <v>7.5</v>
      </c>
      <c r="AJ37" s="32">
        <v>845</v>
      </c>
      <c r="AK37" s="32">
        <v>827</v>
      </c>
      <c r="AL37" s="32">
        <v>1672</v>
      </c>
      <c r="AM37" s="32">
        <v>795</v>
      </c>
      <c r="AN37" s="32">
        <v>766</v>
      </c>
      <c r="AO37" s="32">
        <v>1561</v>
      </c>
      <c r="AP37" s="32">
        <v>47.5</v>
      </c>
      <c r="AQ37" s="32">
        <v>40.299999999999997</v>
      </c>
      <c r="AR37" s="32">
        <v>43.9</v>
      </c>
      <c r="AS37" s="32">
        <v>0.05</v>
      </c>
      <c r="AT37" s="32">
        <v>-0.53</v>
      </c>
      <c r="AU37" s="32">
        <v>-0.24</v>
      </c>
      <c r="AV37" s="32">
        <v>-0.04</v>
      </c>
      <c r="AW37" s="32">
        <v>-0.62</v>
      </c>
      <c r="AX37" s="32">
        <v>-0.3</v>
      </c>
      <c r="AY37" s="32">
        <v>0.13</v>
      </c>
      <c r="AZ37" s="32">
        <v>-0.44</v>
      </c>
      <c r="BA37" s="32">
        <v>-0.18</v>
      </c>
      <c r="BB37" s="32">
        <v>40.700000000000003</v>
      </c>
      <c r="BC37" s="32">
        <v>30.4</v>
      </c>
      <c r="BD37" s="32">
        <v>35.6</v>
      </c>
      <c r="BE37" s="32">
        <v>64.099999999999994</v>
      </c>
      <c r="BF37" s="32">
        <v>53.9</v>
      </c>
      <c r="BG37" s="32">
        <v>59.1</v>
      </c>
      <c r="BH37" s="32">
        <v>50.4</v>
      </c>
      <c r="BI37" s="32">
        <v>37.6</v>
      </c>
      <c r="BJ37" s="32">
        <v>44.1</v>
      </c>
      <c r="BK37" s="32">
        <v>25</v>
      </c>
      <c r="BL37" s="32">
        <v>12.3</v>
      </c>
      <c r="BM37" s="32">
        <v>18.7</v>
      </c>
      <c r="BN37" s="32">
        <v>29.1</v>
      </c>
      <c r="BO37" s="32">
        <v>13.4</v>
      </c>
      <c r="BP37" s="32">
        <v>21.4</v>
      </c>
      <c r="BQ37" s="32">
        <v>1029</v>
      </c>
      <c r="BR37" s="32">
        <v>1028</v>
      </c>
      <c r="BS37" s="32">
        <v>2057</v>
      </c>
      <c r="BT37" s="32">
        <v>972</v>
      </c>
      <c r="BU37" s="32">
        <v>958</v>
      </c>
      <c r="BV37" s="32">
        <v>1930</v>
      </c>
      <c r="BW37" s="32">
        <v>45.3</v>
      </c>
      <c r="BX37" s="32">
        <v>38</v>
      </c>
      <c r="BY37" s="32">
        <v>41.7</v>
      </c>
      <c r="BZ37" s="32">
        <v>-0.04</v>
      </c>
      <c r="CA37" s="32">
        <v>-0.63</v>
      </c>
      <c r="CB37" s="32">
        <v>-0.33</v>
      </c>
      <c r="CC37" s="32">
        <v>-0.11</v>
      </c>
      <c r="CD37" s="32">
        <v>-0.71</v>
      </c>
      <c r="CE37" s="32">
        <v>-0.39</v>
      </c>
      <c r="CF37" s="32">
        <v>0.04</v>
      </c>
      <c r="CG37" s="32">
        <v>-0.55000000000000004</v>
      </c>
      <c r="CH37" s="32">
        <v>-0.28000000000000003</v>
      </c>
      <c r="CI37" s="32">
        <v>36.9</v>
      </c>
      <c r="CJ37" s="32">
        <v>26.9</v>
      </c>
      <c r="CK37" s="32">
        <v>31.9</v>
      </c>
      <c r="CL37" s="32">
        <v>59.7</v>
      </c>
      <c r="CM37" s="32">
        <v>48.6</v>
      </c>
      <c r="CN37" s="32">
        <v>54.2</v>
      </c>
      <c r="CO37" s="32">
        <v>45.7</v>
      </c>
      <c r="CP37" s="32">
        <v>33.700000000000003</v>
      </c>
      <c r="CQ37" s="32">
        <v>39.700000000000003</v>
      </c>
      <c r="CR37" s="32">
        <v>22.2</v>
      </c>
      <c r="CS37" s="32">
        <v>10.8</v>
      </c>
      <c r="CT37" s="32">
        <v>16.5</v>
      </c>
      <c r="CU37" s="32">
        <v>25.8</v>
      </c>
      <c r="CV37" s="32">
        <v>11.8</v>
      </c>
      <c r="CW37" s="32">
        <v>18.8</v>
      </c>
    </row>
    <row r="38" spans="1:101" x14ac:dyDescent="0.4">
      <c r="A38" s="29" t="s">
        <v>62</v>
      </c>
      <c r="B38" s="29" t="s">
        <v>63</v>
      </c>
      <c r="C38" s="32">
        <v>247</v>
      </c>
      <c r="D38" s="32">
        <v>247</v>
      </c>
      <c r="E38" s="32">
        <v>494</v>
      </c>
      <c r="F38" s="32">
        <v>243</v>
      </c>
      <c r="G38" s="32">
        <v>239</v>
      </c>
      <c r="H38" s="32">
        <v>482</v>
      </c>
      <c r="I38" s="32">
        <v>35.700000000000003</v>
      </c>
      <c r="J38" s="32">
        <v>28.8</v>
      </c>
      <c r="K38" s="32">
        <v>32.299999999999997</v>
      </c>
      <c r="L38" s="32">
        <v>-0.62</v>
      </c>
      <c r="M38" s="32">
        <v>-1.06</v>
      </c>
      <c r="N38" s="32">
        <v>-0.84</v>
      </c>
      <c r="O38" s="32">
        <v>-0.78</v>
      </c>
      <c r="P38" s="32">
        <v>-1.22</v>
      </c>
      <c r="Q38" s="32">
        <v>-0.95</v>
      </c>
      <c r="R38" s="32">
        <v>-0.47</v>
      </c>
      <c r="S38" s="32">
        <v>-0.9</v>
      </c>
      <c r="T38" s="32">
        <v>-0.73</v>
      </c>
      <c r="U38" s="32">
        <v>16.2</v>
      </c>
      <c r="V38" s="32">
        <v>15</v>
      </c>
      <c r="W38" s="32">
        <v>15.6</v>
      </c>
      <c r="X38" s="32">
        <v>36.799999999999997</v>
      </c>
      <c r="Y38" s="32">
        <v>25.5</v>
      </c>
      <c r="Z38" s="32">
        <v>31.2</v>
      </c>
      <c r="AA38" s="32">
        <v>31.6</v>
      </c>
      <c r="AB38" s="32">
        <v>23.9</v>
      </c>
      <c r="AC38" s="32">
        <v>27.7</v>
      </c>
      <c r="AD38" s="32">
        <v>6.1</v>
      </c>
      <c r="AE38" s="32">
        <v>6.5</v>
      </c>
      <c r="AF38" s="32">
        <v>6.3</v>
      </c>
      <c r="AG38" s="32">
        <v>8.5</v>
      </c>
      <c r="AH38" s="32">
        <v>8.1</v>
      </c>
      <c r="AI38" s="32">
        <v>8.3000000000000007</v>
      </c>
      <c r="AJ38" s="32">
        <v>1234</v>
      </c>
      <c r="AK38" s="32">
        <v>1285</v>
      </c>
      <c r="AL38" s="32">
        <v>2519</v>
      </c>
      <c r="AM38" s="32">
        <v>1209</v>
      </c>
      <c r="AN38" s="32">
        <v>1249</v>
      </c>
      <c r="AO38" s="32">
        <v>2458</v>
      </c>
      <c r="AP38" s="32">
        <v>49</v>
      </c>
      <c r="AQ38" s="32">
        <v>45.8</v>
      </c>
      <c r="AR38" s="32">
        <v>47.4</v>
      </c>
      <c r="AS38" s="32">
        <v>7.0000000000000007E-2</v>
      </c>
      <c r="AT38" s="32">
        <v>-0.19</v>
      </c>
      <c r="AU38" s="32">
        <v>-0.06</v>
      </c>
      <c r="AV38" s="32">
        <v>0</v>
      </c>
      <c r="AW38" s="32">
        <v>-0.26</v>
      </c>
      <c r="AX38" s="32">
        <v>-0.11</v>
      </c>
      <c r="AY38" s="32">
        <v>0.14000000000000001</v>
      </c>
      <c r="AZ38" s="32">
        <v>-0.13</v>
      </c>
      <c r="BA38" s="32">
        <v>-0.02</v>
      </c>
      <c r="BB38" s="32">
        <v>44.2</v>
      </c>
      <c r="BC38" s="32">
        <v>38.799999999999997</v>
      </c>
      <c r="BD38" s="32">
        <v>41.4</v>
      </c>
      <c r="BE38" s="32">
        <v>68.8</v>
      </c>
      <c r="BF38" s="32">
        <v>62.6</v>
      </c>
      <c r="BG38" s="32">
        <v>65.7</v>
      </c>
      <c r="BH38" s="32">
        <v>49.4</v>
      </c>
      <c r="BI38" s="32">
        <v>32.6</v>
      </c>
      <c r="BJ38" s="32">
        <v>40.799999999999997</v>
      </c>
      <c r="BK38" s="32">
        <v>27.1</v>
      </c>
      <c r="BL38" s="32">
        <v>15.5</v>
      </c>
      <c r="BM38" s="32">
        <v>21.2</v>
      </c>
      <c r="BN38" s="32">
        <v>31.4</v>
      </c>
      <c r="BO38" s="32">
        <v>18</v>
      </c>
      <c r="BP38" s="32">
        <v>24.6</v>
      </c>
      <c r="BQ38" s="32">
        <v>1481</v>
      </c>
      <c r="BR38" s="32">
        <v>1532</v>
      </c>
      <c r="BS38" s="32">
        <v>3013</v>
      </c>
      <c r="BT38" s="32">
        <v>1452</v>
      </c>
      <c r="BU38" s="32">
        <v>1488</v>
      </c>
      <c r="BV38" s="32">
        <v>2940</v>
      </c>
      <c r="BW38" s="32">
        <v>46.8</v>
      </c>
      <c r="BX38" s="32">
        <v>43</v>
      </c>
      <c r="BY38" s="32">
        <v>44.9</v>
      </c>
      <c r="BZ38" s="32">
        <v>-0.05</v>
      </c>
      <c r="CA38" s="32">
        <v>-0.33</v>
      </c>
      <c r="CB38" s="32">
        <v>-0.19</v>
      </c>
      <c r="CC38" s="32">
        <v>-0.11</v>
      </c>
      <c r="CD38" s="32">
        <v>-0.4</v>
      </c>
      <c r="CE38" s="32">
        <v>-0.24</v>
      </c>
      <c r="CF38" s="32">
        <v>0.02</v>
      </c>
      <c r="CG38" s="32">
        <v>-0.27</v>
      </c>
      <c r="CH38" s="32">
        <v>-0.15</v>
      </c>
      <c r="CI38" s="32">
        <v>39.5</v>
      </c>
      <c r="CJ38" s="32">
        <v>34.9</v>
      </c>
      <c r="CK38" s="32">
        <v>37.200000000000003</v>
      </c>
      <c r="CL38" s="32">
        <v>63.5</v>
      </c>
      <c r="CM38" s="32">
        <v>56.7</v>
      </c>
      <c r="CN38" s="32">
        <v>60</v>
      </c>
      <c r="CO38" s="32">
        <v>46.4</v>
      </c>
      <c r="CP38" s="32">
        <v>31.2</v>
      </c>
      <c r="CQ38" s="32">
        <v>38.700000000000003</v>
      </c>
      <c r="CR38" s="32">
        <v>23.6</v>
      </c>
      <c r="CS38" s="32">
        <v>14</v>
      </c>
      <c r="CT38" s="32">
        <v>18.7</v>
      </c>
      <c r="CU38" s="32">
        <v>27.6</v>
      </c>
      <c r="CV38" s="32">
        <v>16.399999999999999</v>
      </c>
      <c r="CW38" s="32">
        <v>21.9</v>
      </c>
    </row>
    <row r="39" spans="1:101" x14ac:dyDescent="0.4">
      <c r="A39" s="29" t="s">
        <v>64</v>
      </c>
      <c r="B39" s="29" t="s">
        <v>65</v>
      </c>
      <c r="C39" s="32">
        <v>133</v>
      </c>
      <c r="D39" s="32">
        <v>124</v>
      </c>
      <c r="E39" s="32">
        <v>257</v>
      </c>
      <c r="F39" s="32">
        <v>132</v>
      </c>
      <c r="G39" s="32">
        <v>124</v>
      </c>
      <c r="H39" s="32">
        <v>256</v>
      </c>
      <c r="I39" s="32">
        <v>37</v>
      </c>
      <c r="J39" s="32">
        <v>30</v>
      </c>
      <c r="K39" s="32">
        <v>33.6</v>
      </c>
      <c r="L39" s="32">
        <v>-0.71</v>
      </c>
      <c r="M39" s="32">
        <v>-1.17</v>
      </c>
      <c r="N39" s="32">
        <v>-0.93</v>
      </c>
      <c r="O39" s="32">
        <v>-0.92</v>
      </c>
      <c r="P39" s="32">
        <v>-1.38</v>
      </c>
      <c r="Q39" s="32">
        <v>-1.08</v>
      </c>
      <c r="R39" s="32">
        <v>-0.5</v>
      </c>
      <c r="S39" s="32">
        <v>-0.95</v>
      </c>
      <c r="T39" s="32">
        <v>-0.78</v>
      </c>
      <c r="U39" s="32">
        <v>19.5</v>
      </c>
      <c r="V39" s="32">
        <v>13.7</v>
      </c>
      <c r="W39" s="32">
        <v>16.7</v>
      </c>
      <c r="X39" s="32">
        <v>45.1</v>
      </c>
      <c r="Y39" s="32">
        <v>29</v>
      </c>
      <c r="Z39" s="32">
        <v>37.4</v>
      </c>
      <c r="AA39" s="32">
        <v>26.3</v>
      </c>
      <c r="AB39" s="32">
        <v>21.8</v>
      </c>
      <c r="AC39" s="32">
        <v>24.1</v>
      </c>
      <c r="AD39" s="32">
        <v>7.5</v>
      </c>
      <c r="AE39" s="32">
        <v>4</v>
      </c>
      <c r="AF39" s="32">
        <v>5.8</v>
      </c>
      <c r="AG39" s="32">
        <v>11.3</v>
      </c>
      <c r="AH39" s="32">
        <v>6.5</v>
      </c>
      <c r="AI39" s="32">
        <v>8.9</v>
      </c>
      <c r="AJ39" s="32">
        <v>738</v>
      </c>
      <c r="AK39" s="32">
        <v>698</v>
      </c>
      <c r="AL39" s="32">
        <v>1436</v>
      </c>
      <c r="AM39" s="32">
        <v>726</v>
      </c>
      <c r="AN39" s="32">
        <v>685</v>
      </c>
      <c r="AO39" s="32">
        <v>1411</v>
      </c>
      <c r="AP39" s="32">
        <v>47.3</v>
      </c>
      <c r="AQ39" s="32">
        <v>43.8</v>
      </c>
      <c r="AR39" s="32">
        <v>45.6</v>
      </c>
      <c r="AS39" s="32">
        <v>-0.15</v>
      </c>
      <c r="AT39" s="32">
        <v>-0.56999999999999995</v>
      </c>
      <c r="AU39" s="32">
        <v>-0.36</v>
      </c>
      <c r="AV39" s="32">
        <v>-0.24</v>
      </c>
      <c r="AW39" s="32">
        <v>-0.66</v>
      </c>
      <c r="AX39" s="32">
        <v>-0.42</v>
      </c>
      <c r="AY39" s="32">
        <v>-0.06</v>
      </c>
      <c r="AZ39" s="32">
        <v>-0.48</v>
      </c>
      <c r="BA39" s="32">
        <v>-0.28999999999999998</v>
      </c>
      <c r="BB39" s="32">
        <v>43</v>
      </c>
      <c r="BC39" s="32">
        <v>40.1</v>
      </c>
      <c r="BD39" s="32">
        <v>41.6</v>
      </c>
      <c r="BE39" s="32">
        <v>66.5</v>
      </c>
      <c r="BF39" s="32">
        <v>63.3</v>
      </c>
      <c r="BG39" s="32">
        <v>65</v>
      </c>
      <c r="BH39" s="32">
        <v>45</v>
      </c>
      <c r="BI39" s="32">
        <v>38.799999999999997</v>
      </c>
      <c r="BJ39" s="32">
        <v>42</v>
      </c>
      <c r="BK39" s="32">
        <v>22.4</v>
      </c>
      <c r="BL39" s="32">
        <v>18.2</v>
      </c>
      <c r="BM39" s="32">
        <v>20.3</v>
      </c>
      <c r="BN39" s="32">
        <v>25.5</v>
      </c>
      <c r="BO39" s="32">
        <v>19.899999999999999</v>
      </c>
      <c r="BP39" s="32">
        <v>22.8</v>
      </c>
      <c r="BQ39" s="32">
        <v>871</v>
      </c>
      <c r="BR39" s="32">
        <v>822</v>
      </c>
      <c r="BS39" s="32">
        <v>1693</v>
      </c>
      <c r="BT39" s="32">
        <v>858</v>
      </c>
      <c r="BU39" s="32">
        <v>809</v>
      </c>
      <c r="BV39" s="32">
        <v>1667</v>
      </c>
      <c r="BW39" s="32">
        <v>45.8</v>
      </c>
      <c r="BX39" s="32">
        <v>41.7</v>
      </c>
      <c r="BY39" s="32">
        <v>43.8</v>
      </c>
      <c r="BZ39" s="32">
        <v>-0.24</v>
      </c>
      <c r="CA39" s="32">
        <v>-0.66</v>
      </c>
      <c r="CB39" s="32">
        <v>-0.44</v>
      </c>
      <c r="CC39" s="32">
        <v>-0.32</v>
      </c>
      <c r="CD39" s="32">
        <v>-0.75</v>
      </c>
      <c r="CE39" s="32">
        <v>-0.5</v>
      </c>
      <c r="CF39" s="32">
        <v>-0.16</v>
      </c>
      <c r="CG39" s="32">
        <v>-0.57999999999999996</v>
      </c>
      <c r="CH39" s="32">
        <v>-0.39</v>
      </c>
      <c r="CI39" s="32">
        <v>39.4</v>
      </c>
      <c r="CJ39" s="32">
        <v>36.1</v>
      </c>
      <c r="CK39" s="32">
        <v>37.799999999999997</v>
      </c>
      <c r="CL39" s="32">
        <v>63.3</v>
      </c>
      <c r="CM39" s="32">
        <v>58.2</v>
      </c>
      <c r="CN39" s="32">
        <v>60.8</v>
      </c>
      <c r="CO39" s="32">
        <v>42.1</v>
      </c>
      <c r="CP39" s="32">
        <v>36.299999999999997</v>
      </c>
      <c r="CQ39" s="32">
        <v>39.299999999999997</v>
      </c>
      <c r="CR39" s="32">
        <v>20.100000000000001</v>
      </c>
      <c r="CS39" s="32">
        <v>16.100000000000001</v>
      </c>
      <c r="CT39" s="32">
        <v>18.100000000000001</v>
      </c>
      <c r="CU39" s="32">
        <v>23.3</v>
      </c>
      <c r="CV39" s="32">
        <v>17.899999999999999</v>
      </c>
      <c r="CW39" s="32">
        <v>20.7</v>
      </c>
    </row>
    <row r="40" spans="1:101" x14ac:dyDescent="0.4">
      <c r="A40" s="29" t="s">
        <v>66</v>
      </c>
      <c r="B40" s="29" t="s">
        <v>67</v>
      </c>
      <c r="C40" s="32">
        <v>193</v>
      </c>
      <c r="D40" s="32">
        <v>145</v>
      </c>
      <c r="E40" s="32">
        <v>338</v>
      </c>
      <c r="F40" s="32">
        <v>185</v>
      </c>
      <c r="G40" s="32">
        <v>138</v>
      </c>
      <c r="H40" s="32">
        <v>323</v>
      </c>
      <c r="I40" s="32">
        <v>38.6</v>
      </c>
      <c r="J40" s="32">
        <v>31.9</v>
      </c>
      <c r="K40" s="32">
        <v>35.700000000000003</v>
      </c>
      <c r="L40" s="32">
        <v>-0.28999999999999998</v>
      </c>
      <c r="M40" s="32">
        <v>-0.79</v>
      </c>
      <c r="N40" s="32">
        <v>-0.5</v>
      </c>
      <c r="O40" s="32">
        <v>-0.47</v>
      </c>
      <c r="P40" s="32">
        <v>-0.99</v>
      </c>
      <c r="Q40" s="32">
        <v>-0.64</v>
      </c>
      <c r="R40" s="32">
        <v>-0.11</v>
      </c>
      <c r="S40" s="32">
        <v>-0.57999999999999996</v>
      </c>
      <c r="T40" s="32">
        <v>-0.37</v>
      </c>
      <c r="U40" s="32">
        <v>19.7</v>
      </c>
      <c r="V40" s="32">
        <v>17.899999999999999</v>
      </c>
      <c r="W40" s="32">
        <v>18.899999999999999</v>
      </c>
      <c r="X40" s="32">
        <v>43.5</v>
      </c>
      <c r="Y40" s="32">
        <v>35.200000000000003</v>
      </c>
      <c r="Z40" s="32">
        <v>39.9</v>
      </c>
      <c r="AA40" s="32">
        <v>28</v>
      </c>
      <c r="AB40" s="32">
        <v>17.2</v>
      </c>
      <c r="AC40" s="32">
        <v>23.4</v>
      </c>
      <c r="AD40" s="32">
        <v>8.3000000000000007</v>
      </c>
      <c r="AE40" s="32">
        <v>4.8</v>
      </c>
      <c r="AF40" s="32">
        <v>6.8</v>
      </c>
      <c r="AG40" s="32">
        <v>10.9</v>
      </c>
      <c r="AH40" s="32">
        <v>7.6</v>
      </c>
      <c r="AI40" s="32">
        <v>9.5</v>
      </c>
      <c r="AJ40" s="32">
        <v>1143</v>
      </c>
      <c r="AK40" s="32">
        <v>1168</v>
      </c>
      <c r="AL40" s="32">
        <v>2311</v>
      </c>
      <c r="AM40" s="32">
        <v>1112</v>
      </c>
      <c r="AN40" s="32">
        <v>1146</v>
      </c>
      <c r="AO40" s="32">
        <v>2258</v>
      </c>
      <c r="AP40" s="32">
        <v>52.5</v>
      </c>
      <c r="AQ40" s="32">
        <v>47.7</v>
      </c>
      <c r="AR40" s="32">
        <v>50.1</v>
      </c>
      <c r="AS40" s="32">
        <v>0.34</v>
      </c>
      <c r="AT40" s="32">
        <v>-0.04</v>
      </c>
      <c r="AU40" s="32">
        <v>0.15</v>
      </c>
      <c r="AV40" s="32">
        <v>0.26</v>
      </c>
      <c r="AW40" s="32">
        <v>-0.11</v>
      </c>
      <c r="AX40" s="32">
        <v>0.1</v>
      </c>
      <c r="AY40" s="32">
        <v>0.41</v>
      </c>
      <c r="AZ40" s="32">
        <v>0.04</v>
      </c>
      <c r="BA40" s="32">
        <v>0.2</v>
      </c>
      <c r="BB40" s="32">
        <v>50.7</v>
      </c>
      <c r="BC40" s="32">
        <v>45.5</v>
      </c>
      <c r="BD40" s="32">
        <v>48.1</v>
      </c>
      <c r="BE40" s="32">
        <v>74.099999999999994</v>
      </c>
      <c r="BF40" s="32">
        <v>69.099999999999994</v>
      </c>
      <c r="BG40" s="32">
        <v>71.599999999999994</v>
      </c>
      <c r="BH40" s="32">
        <v>51.5</v>
      </c>
      <c r="BI40" s="32">
        <v>40.700000000000003</v>
      </c>
      <c r="BJ40" s="32">
        <v>46</v>
      </c>
      <c r="BK40" s="32">
        <v>34</v>
      </c>
      <c r="BL40" s="32">
        <v>21.2</v>
      </c>
      <c r="BM40" s="32">
        <v>27.6</v>
      </c>
      <c r="BN40" s="32">
        <v>38.299999999999997</v>
      </c>
      <c r="BO40" s="32">
        <v>23.7</v>
      </c>
      <c r="BP40" s="32">
        <v>30.9</v>
      </c>
      <c r="BQ40" s="32">
        <v>1336</v>
      </c>
      <c r="BR40" s="32">
        <v>1313</v>
      </c>
      <c r="BS40" s="32">
        <v>2649</v>
      </c>
      <c r="BT40" s="32">
        <v>1297</v>
      </c>
      <c r="BU40" s="32">
        <v>1284</v>
      </c>
      <c r="BV40" s="32">
        <v>2581</v>
      </c>
      <c r="BW40" s="32">
        <v>50.5</v>
      </c>
      <c r="BX40" s="32">
        <v>46</v>
      </c>
      <c r="BY40" s="32">
        <v>48.2</v>
      </c>
      <c r="BZ40" s="32">
        <v>0.25</v>
      </c>
      <c r="CA40" s="32">
        <v>-0.12</v>
      </c>
      <c r="CB40" s="32">
        <v>7.0000000000000007E-2</v>
      </c>
      <c r="CC40" s="32">
        <v>0.18</v>
      </c>
      <c r="CD40" s="32">
        <v>-0.18</v>
      </c>
      <c r="CE40" s="32">
        <v>0.02</v>
      </c>
      <c r="CF40" s="32">
        <v>0.31</v>
      </c>
      <c r="CG40" s="32">
        <v>-0.05</v>
      </c>
      <c r="CH40" s="32">
        <v>0.11</v>
      </c>
      <c r="CI40" s="32">
        <v>46.2</v>
      </c>
      <c r="CJ40" s="32">
        <v>42.5</v>
      </c>
      <c r="CK40" s="32">
        <v>44.4</v>
      </c>
      <c r="CL40" s="32">
        <v>69.7</v>
      </c>
      <c r="CM40" s="32">
        <v>65.3</v>
      </c>
      <c r="CN40" s="32">
        <v>67.5</v>
      </c>
      <c r="CO40" s="32">
        <v>48.1</v>
      </c>
      <c r="CP40" s="32">
        <v>38.1</v>
      </c>
      <c r="CQ40" s="32">
        <v>43.1</v>
      </c>
      <c r="CR40" s="32">
        <v>30.3</v>
      </c>
      <c r="CS40" s="32">
        <v>19.399999999999999</v>
      </c>
      <c r="CT40" s="32">
        <v>24.9</v>
      </c>
      <c r="CU40" s="32">
        <v>34.4</v>
      </c>
      <c r="CV40" s="32">
        <v>21.9</v>
      </c>
      <c r="CW40" s="32">
        <v>28.2</v>
      </c>
    </row>
    <row r="41" spans="1:101" x14ac:dyDescent="0.4">
      <c r="A41" s="29" t="s">
        <v>68</v>
      </c>
      <c r="B41" s="29" t="s">
        <v>69</v>
      </c>
      <c r="C41" s="32">
        <v>248</v>
      </c>
      <c r="D41" s="32">
        <v>221</v>
      </c>
      <c r="E41" s="32">
        <v>469</v>
      </c>
      <c r="F41" s="32">
        <v>238</v>
      </c>
      <c r="G41" s="32">
        <v>209</v>
      </c>
      <c r="H41" s="32">
        <v>447</v>
      </c>
      <c r="I41" s="32">
        <v>37.200000000000003</v>
      </c>
      <c r="J41" s="32">
        <v>32.200000000000003</v>
      </c>
      <c r="K41" s="32">
        <v>34.799999999999997</v>
      </c>
      <c r="L41" s="32">
        <v>-0.44</v>
      </c>
      <c r="M41" s="32">
        <v>-0.82</v>
      </c>
      <c r="N41" s="32">
        <v>-0.62</v>
      </c>
      <c r="O41" s="32">
        <v>-0.59</v>
      </c>
      <c r="P41" s="32">
        <v>-0.99</v>
      </c>
      <c r="Q41" s="32">
        <v>-0.73</v>
      </c>
      <c r="R41" s="32">
        <v>-0.28000000000000003</v>
      </c>
      <c r="S41" s="32">
        <v>-0.65</v>
      </c>
      <c r="T41" s="32">
        <v>-0.5</v>
      </c>
      <c r="U41" s="32">
        <v>27.4</v>
      </c>
      <c r="V41" s="32">
        <v>19</v>
      </c>
      <c r="W41" s="32">
        <v>23.5</v>
      </c>
      <c r="X41" s="32">
        <v>48.8</v>
      </c>
      <c r="Y41" s="32">
        <v>35.700000000000003</v>
      </c>
      <c r="Z41" s="32">
        <v>42.6</v>
      </c>
      <c r="AA41" s="32">
        <v>24.2</v>
      </c>
      <c r="AB41" s="32">
        <v>8.1</v>
      </c>
      <c r="AC41" s="32">
        <v>16.600000000000001</v>
      </c>
      <c r="AD41" s="32">
        <v>12.1</v>
      </c>
      <c r="AE41" s="32">
        <v>3.2</v>
      </c>
      <c r="AF41" s="32">
        <v>7.9</v>
      </c>
      <c r="AG41" s="32">
        <v>15.7</v>
      </c>
      <c r="AH41" s="32">
        <v>3.2</v>
      </c>
      <c r="AI41" s="32">
        <v>9.8000000000000007</v>
      </c>
      <c r="AJ41" s="32">
        <v>976</v>
      </c>
      <c r="AK41" s="32">
        <v>962</v>
      </c>
      <c r="AL41" s="32">
        <v>1938</v>
      </c>
      <c r="AM41" s="32">
        <v>952</v>
      </c>
      <c r="AN41" s="32">
        <v>928</v>
      </c>
      <c r="AO41" s="32">
        <v>1880</v>
      </c>
      <c r="AP41" s="32">
        <v>49.4</v>
      </c>
      <c r="AQ41" s="32">
        <v>45.1</v>
      </c>
      <c r="AR41" s="32">
        <v>47.2</v>
      </c>
      <c r="AS41" s="32">
        <v>0.14000000000000001</v>
      </c>
      <c r="AT41" s="32">
        <v>-0.18</v>
      </c>
      <c r="AU41" s="32">
        <v>-0.02</v>
      </c>
      <c r="AV41" s="32">
        <v>0.06</v>
      </c>
      <c r="AW41" s="32">
        <v>-0.26</v>
      </c>
      <c r="AX41" s="32">
        <v>-7.0000000000000007E-2</v>
      </c>
      <c r="AY41" s="32">
        <v>0.22</v>
      </c>
      <c r="AZ41" s="32">
        <v>-0.1</v>
      </c>
      <c r="BA41" s="32">
        <v>0.04</v>
      </c>
      <c r="BB41" s="32">
        <v>45.9</v>
      </c>
      <c r="BC41" s="32">
        <v>40.299999999999997</v>
      </c>
      <c r="BD41" s="32">
        <v>43.1</v>
      </c>
      <c r="BE41" s="32">
        <v>71.400000000000006</v>
      </c>
      <c r="BF41" s="32">
        <v>62.6</v>
      </c>
      <c r="BG41" s="32">
        <v>67</v>
      </c>
      <c r="BH41" s="32">
        <v>42.5</v>
      </c>
      <c r="BI41" s="32">
        <v>23.6</v>
      </c>
      <c r="BJ41" s="32">
        <v>33.1</v>
      </c>
      <c r="BK41" s="32">
        <v>27</v>
      </c>
      <c r="BL41" s="32">
        <v>13.3</v>
      </c>
      <c r="BM41" s="32">
        <v>20.2</v>
      </c>
      <c r="BN41" s="32">
        <v>30.8</v>
      </c>
      <c r="BO41" s="32">
        <v>15.1</v>
      </c>
      <c r="BP41" s="32">
        <v>23</v>
      </c>
      <c r="BQ41" s="32">
        <v>1224</v>
      </c>
      <c r="BR41" s="32">
        <v>1183</v>
      </c>
      <c r="BS41" s="32">
        <v>2407</v>
      </c>
      <c r="BT41" s="32">
        <v>1190</v>
      </c>
      <c r="BU41" s="32">
        <v>1137</v>
      </c>
      <c r="BV41" s="32">
        <v>2327</v>
      </c>
      <c r="BW41" s="32">
        <v>46.9</v>
      </c>
      <c r="BX41" s="32">
        <v>42.7</v>
      </c>
      <c r="BY41" s="32">
        <v>44.8</v>
      </c>
      <c r="BZ41" s="32">
        <v>0.03</v>
      </c>
      <c r="CA41" s="32">
        <v>-0.3</v>
      </c>
      <c r="CB41" s="32">
        <v>-0.13</v>
      </c>
      <c r="CC41" s="32">
        <v>-0.04</v>
      </c>
      <c r="CD41" s="32">
        <v>-0.37</v>
      </c>
      <c r="CE41" s="32">
        <v>-0.18</v>
      </c>
      <c r="CF41" s="32">
        <v>0.1</v>
      </c>
      <c r="CG41" s="32">
        <v>-0.23</v>
      </c>
      <c r="CH41" s="32">
        <v>-0.08</v>
      </c>
      <c r="CI41" s="32">
        <v>42.2</v>
      </c>
      <c r="CJ41" s="32">
        <v>36.299999999999997</v>
      </c>
      <c r="CK41" s="32">
        <v>39.299999999999997</v>
      </c>
      <c r="CL41" s="32">
        <v>66.8</v>
      </c>
      <c r="CM41" s="32">
        <v>57.6</v>
      </c>
      <c r="CN41" s="32">
        <v>62.3</v>
      </c>
      <c r="CO41" s="32">
        <v>38.799999999999997</v>
      </c>
      <c r="CP41" s="32">
        <v>20.7</v>
      </c>
      <c r="CQ41" s="32">
        <v>29.9</v>
      </c>
      <c r="CR41" s="32">
        <v>24</v>
      </c>
      <c r="CS41" s="32">
        <v>11.4</v>
      </c>
      <c r="CT41" s="32">
        <v>17.8</v>
      </c>
      <c r="CU41" s="32">
        <v>27.8</v>
      </c>
      <c r="CV41" s="32">
        <v>12.8</v>
      </c>
      <c r="CW41" s="32">
        <v>20.399999999999999</v>
      </c>
    </row>
    <row r="42" spans="1:101" x14ac:dyDescent="0.4">
      <c r="A42" s="29" t="s">
        <v>70</v>
      </c>
      <c r="B42" s="29" t="s">
        <v>71</v>
      </c>
      <c r="C42" s="32">
        <v>117</v>
      </c>
      <c r="D42" s="32">
        <v>154</v>
      </c>
      <c r="E42" s="32">
        <v>271</v>
      </c>
      <c r="F42" s="32">
        <v>113</v>
      </c>
      <c r="G42" s="32">
        <v>149</v>
      </c>
      <c r="H42" s="32">
        <v>262</v>
      </c>
      <c r="I42" s="32">
        <v>40.6</v>
      </c>
      <c r="J42" s="32">
        <v>35.1</v>
      </c>
      <c r="K42" s="32">
        <v>37.5</v>
      </c>
      <c r="L42" s="32">
        <v>-0.54</v>
      </c>
      <c r="M42" s="32">
        <v>-0.72</v>
      </c>
      <c r="N42" s="32">
        <v>-0.64</v>
      </c>
      <c r="O42" s="32">
        <v>-0.77</v>
      </c>
      <c r="P42" s="32">
        <v>-0.92</v>
      </c>
      <c r="Q42" s="32">
        <v>-0.79</v>
      </c>
      <c r="R42" s="32">
        <v>-0.31</v>
      </c>
      <c r="S42" s="32">
        <v>-0.52</v>
      </c>
      <c r="T42" s="32">
        <v>-0.49</v>
      </c>
      <c r="U42" s="32">
        <v>31.6</v>
      </c>
      <c r="V42" s="32">
        <v>26.6</v>
      </c>
      <c r="W42" s="32">
        <v>28.8</v>
      </c>
      <c r="X42" s="32">
        <v>54.7</v>
      </c>
      <c r="Y42" s="32">
        <v>44.2</v>
      </c>
      <c r="Z42" s="32">
        <v>48.7</v>
      </c>
      <c r="AA42" s="32">
        <v>22.2</v>
      </c>
      <c r="AB42" s="32">
        <v>16.899999999999999</v>
      </c>
      <c r="AC42" s="32">
        <v>19.2</v>
      </c>
      <c r="AD42" s="32">
        <v>12.8</v>
      </c>
      <c r="AE42" s="32">
        <v>5.8</v>
      </c>
      <c r="AF42" s="32">
        <v>8.9</v>
      </c>
      <c r="AG42" s="32">
        <v>13.7</v>
      </c>
      <c r="AH42" s="32">
        <v>6.5</v>
      </c>
      <c r="AI42" s="32">
        <v>9.6</v>
      </c>
      <c r="AJ42" s="32">
        <v>1208</v>
      </c>
      <c r="AK42" s="32">
        <v>1236</v>
      </c>
      <c r="AL42" s="32">
        <v>2444</v>
      </c>
      <c r="AM42" s="32">
        <v>1120</v>
      </c>
      <c r="AN42" s="32">
        <v>1125</v>
      </c>
      <c r="AO42" s="32">
        <v>2245</v>
      </c>
      <c r="AP42" s="32">
        <v>60.1</v>
      </c>
      <c r="AQ42" s="32">
        <v>55.1</v>
      </c>
      <c r="AR42" s="32">
        <v>57.6</v>
      </c>
      <c r="AS42" s="32">
        <v>0.45</v>
      </c>
      <c r="AT42" s="32">
        <v>0.05</v>
      </c>
      <c r="AU42" s="32">
        <v>0.25</v>
      </c>
      <c r="AV42" s="32">
        <v>0.38</v>
      </c>
      <c r="AW42" s="32">
        <v>-0.02</v>
      </c>
      <c r="AX42" s="32">
        <v>0.2</v>
      </c>
      <c r="AY42" s="32">
        <v>0.52</v>
      </c>
      <c r="AZ42" s="32">
        <v>0.13</v>
      </c>
      <c r="BA42" s="32">
        <v>0.3</v>
      </c>
      <c r="BB42" s="32">
        <v>69.3</v>
      </c>
      <c r="BC42" s="32">
        <v>63.6</v>
      </c>
      <c r="BD42" s="32">
        <v>66.400000000000006</v>
      </c>
      <c r="BE42" s="32">
        <v>83.5</v>
      </c>
      <c r="BF42" s="32">
        <v>79.099999999999994</v>
      </c>
      <c r="BG42" s="32">
        <v>81.3</v>
      </c>
      <c r="BH42" s="32">
        <v>56.7</v>
      </c>
      <c r="BI42" s="32">
        <v>45.7</v>
      </c>
      <c r="BJ42" s="32">
        <v>51.1</v>
      </c>
      <c r="BK42" s="32">
        <v>46</v>
      </c>
      <c r="BL42" s="32">
        <v>34.1</v>
      </c>
      <c r="BM42" s="32">
        <v>40</v>
      </c>
      <c r="BN42" s="32">
        <v>48.3</v>
      </c>
      <c r="BO42" s="32">
        <v>35</v>
      </c>
      <c r="BP42" s="32">
        <v>41.5</v>
      </c>
      <c r="BQ42" s="32">
        <v>1325</v>
      </c>
      <c r="BR42" s="32">
        <v>1390</v>
      </c>
      <c r="BS42" s="32">
        <v>2715</v>
      </c>
      <c r="BT42" s="32">
        <v>1233</v>
      </c>
      <c r="BU42" s="32">
        <v>1274</v>
      </c>
      <c r="BV42" s="32">
        <v>2507</v>
      </c>
      <c r="BW42" s="32">
        <v>58.3</v>
      </c>
      <c r="BX42" s="32">
        <v>52.9</v>
      </c>
      <c r="BY42" s="32">
        <v>55.6</v>
      </c>
      <c r="BZ42" s="32">
        <v>0.36</v>
      </c>
      <c r="CA42" s="32">
        <v>-0.04</v>
      </c>
      <c r="CB42" s="32">
        <v>0.16</v>
      </c>
      <c r="CC42" s="32">
        <v>0.28999999999999998</v>
      </c>
      <c r="CD42" s="32">
        <v>-0.1</v>
      </c>
      <c r="CE42" s="32">
        <v>0.11</v>
      </c>
      <c r="CF42" s="32">
        <v>0.43</v>
      </c>
      <c r="CG42" s="32">
        <v>0.03</v>
      </c>
      <c r="CH42" s="32">
        <v>0.21</v>
      </c>
      <c r="CI42" s="32">
        <v>66</v>
      </c>
      <c r="CJ42" s="32">
        <v>59.5</v>
      </c>
      <c r="CK42" s="32">
        <v>62.7</v>
      </c>
      <c r="CL42" s="32">
        <v>81</v>
      </c>
      <c r="CM42" s="32">
        <v>75.3</v>
      </c>
      <c r="CN42" s="32">
        <v>78</v>
      </c>
      <c r="CO42" s="32">
        <v>53.7</v>
      </c>
      <c r="CP42" s="32">
        <v>42.5</v>
      </c>
      <c r="CQ42" s="32">
        <v>48</v>
      </c>
      <c r="CR42" s="32">
        <v>43.1</v>
      </c>
      <c r="CS42" s="32">
        <v>30.9</v>
      </c>
      <c r="CT42" s="32">
        <v>36.9</v>
      </c>
      <c r="CU42" s="32">
        <v>45.2</v>
      </c>
      <c r="CV42" s="32">
        <v>31.8</v>
      </c>
      <c r="CW42" s="32">
        <v>38.299999999999997</v>
      </c>
    </row>
    <row r="43" spans="1:101" x14ac:dyDescent="0.4">
      <c r="A43" s="29" t="s">
        <v>72</v>
      </c>
      <c r="B43" s="29" t="s">
        <v>73</v>
      </c>
      <c r="C43" s="32">
        <v>99</v>
      </c>
      <c r="D43" s="32">
        <v>99</v>
      </c>
      <c r="E43" s="32">
        <v>198</v>
      </c>
      <c r="F43" s="32">
        <v>98</v>
      </c>
      <c r="G43" s="32">
        <v>99</v>
      </c>
      <c r="H43" s="32">
        <v>197</v>
      </c>
      <c r="I43" s="32">
        <v>32.9</v>
      </c>
      <c r="J43" s="32">
        <v>31.4</v>
      </c>
      <c r="K43" s="32">
        <v>32.200000000000003</v>
      </c>
      <c r="L43" s="32">
        <v>-0.65</v>
      </c>
      <c r="M43" s="32">
        <v>-0.87</v>
      </c>
      <c r="N43" s="32">
        <v>-0.76</v>
      </c>
      <c r="O43" s="32">
        <v>-0.89</v>
      </c>
      <c r="P43" s="32">
        <v>-1.1100000000000001</v>
      </c>
      <c r="Q43" s="32">
        <v>-0.93</v>
      </c>
      <c r="R43" s="32">
        <v>-0.41</v>
      </c>
      <c r="S43" s="32">
        <v>-0.63</v>
      </c>
      <c r="T43" s="32">
        <v>-0.59</v>
      </c>
      <c r="U43" s="32">
        <v>15.2</v>
      </c>
      <c r="V43" s="32">
        <v>17.2</v>
      </c>
      <c r="W43" s="32">
        <v>16.2</v>
      </c>
      <c r="X43" s="32">
        <v>39.4</v>
      </c>
      <c r="Y43" s="32">
        <v>38.4</v>
      </c>
      <c r="Z43" s="32">
        <v>38.9</v>
      </c>
      <c r="AA43" s="32">
        <v>20.2</v>
      </c>
      <c r="AB43" s="32">
        <v>11.1</v>
      </c>
      <c r="AC43" s="32">
        <v>15.7</v>
      </c>
      <c r="AD43" s="32">
        <v>6.1</v>
      </c>
      <c r="AE43" s="32">
        <v>4</v>
      </c>
      <c r="AF43" s="32">
        <v>5.0999999999999996</v>
      </c>
      <c r="AG43" s="32" t="s">
        <v>348</v>
      </c>
      <c r="AH43" s="32" t="s">
        <v>348</v>
      </c>
      <c r="AI43" s="32">
        <v>5.6</v>
      </c>
      <c r="AJ43" s="32">
        <v>1006</v>
      </c>
      <c r="AK43" s="32">
        <v>1073</v>
      </c>
      <c r="AL43" s="32">
        <v>2079</v>
      </c>
      <c r="AM43" s="32">
        <v>975</v>
      </c>
      <c r="AN43" s="32">
        <v>1054</v>
      </c>
      <c r="AO43" s="32">
        <v>2029</v>
      </c>
      <c r="AP43" s="32">
        <v>51.5</v>
      </c>
      <c r="AQ43" s="32">
        <v>45.5</v>
      </c>
      <c r="AR43" s="32">
        <v>48.4</v>
      </c>
      <c r="AS43" s="32">
        <v>0.2</v>
      </c>
      <c r="AT43" s="32">
        <v>-0.3</v>
      </c>
      <c r="AU43" s="32">
        <v>-0.06</v>
      </c>
      <c r="AV43" s="32">
        <v>0.12</v>
      </c>
      <c r="AW43" s="32">
        <v>-0.37</v>
      </c>
      <c r="AX43" s="32">
        <v>-0.11</v>
      </c>
      <c r="AY43" s="32">
        <v>0.28000000000000003</v>
      </c>
      <c r="AZ43" s="32">
        <v>-0.23</v>
      </c>
      <c r="BA43" s="32">
        <v>-0.01</v>
      </c>
      <c r="BB43" s="32">
        <v>53.4</v>
      </c>
      <c r="BC43" s="32">
        <v>44.5</v>
      </c>
      <c r="BD43" s="32">
        <v>48.8</v>
      </c>
      <c r="BE43" s="32">
        <v>74.599999999999994</v>
      </c>
      <c r="BF43" s="32">
        <v>69.2</v>
      </c>
      <c r="BG43" s="32">
        <v>71.8</v>
      </c>
      <c r="BH43" s="32">
        <v>38.9</v>
      </c>
      <c r="BI43" s="32">
        <v>27.9</v>
      </c>
      <c r="BJ43" s="32">
        <v>33.200000000000003</v>
      </c>
      <c r="BK43" s="32">
        <v>25.5</v>
      </c>
      <c r="BL43" s="32">
        <v>15.9</v>
      </c>
      <c r="BM43" s="32">
        <v>20.6</v>
      </c>
      <c r="BN43" s="32" t="s">
        <v>348</v>
      </c>
      <c r="BO43" s="32" t="s">
        <v>348</v>
      </c>
      <c r="BP43" s="32">
        <v>22.7</v>
      </c>
      <c r="BQ43" s="32">
        <v>1105</v>
      </c>
      <c r="BR43" s="32">
        <v>1172</v>
      </c>
      <c r="BS43" s="32">
        <v>2277</v>
      </c>
      <c r="BT43" s="32">
        <v>1073</v>
      </c>
      <c r="BU43" s="32">
        <v>1153</v>
      </c>
      <c r="BV43" s="32">
        <v>2226</v>
      </c>
      <c r="BW43" s="32">
        <v>49.9</v>
      </c>
      <c r="BX43" s="32">
        <v>44.3</v>
      </c>
      <c r="BY43" s="32">
        <v>47</v>
      </c>
      <c r="BZ43" s="32">
        <v>0.12</v>
      </c>
      <c r="CA43" s="32">
        <v>-0.35</v>
      </c>
      <c r="CB43" s="32">
        <v>-0.12</v>
      </c>
      <c r="CC43" s="32">
        <v>0.05</v>
      </c>
      <c r="CD43" s="32">
        <v>-0.42</v>
      </c>
      <c r="CE43" s="32">
        <v>-0.17</v>
      </c>
      <c r="CF43" s="32">
        <v>0.2</v>
      </c>
      <c r="CG43" s="32">
        <v>-0.28000000000000003</v>
      </c>
      <c r="CH43" s="32">
        <v>-7.0000000000000007E-2</v>
      </c>
      <c r="CI43" s="32">
        <v>50</v>
      </c>
      <c r="CJ43" s="32">
        <v>42.2</v>
      </c>
      <c r="CK43" s="32">
        <v>46</v>
      </c>
      <c r="CL43" s="32">
        <v>71.400000000000006</v>
      </c>
      <c r="CM43" s="32">
        <v>66.599999999999994</v>
      </c>
      <c r="CN43" s="32">
        <v>69</v>
      </c>
      <c r="CO43" s="32">
        <v>37.200000000000003</v>
      </c>
      <c r="CP43" s="32">
        <v>26.5</v>
      </c>
      <c r="CQ43" s="32">
        <v>31.7</v>
      </c>
      <c r="CR43" s="32">
        <v>23.8</v>
      </c>
      <c r="CS43" s="32">
        <v>14.9</v>
      </c>
      <c r="CT43" s="32">
        <v>19.2</v>
      </c>
      <c r="CU43" s="32">
        <v>26.2</v>
      </c>
      <c r="CV43" s="32">
        <v>16.600000000000001</v>
      </c>
      <c r="CW43" s="32">
        <v>21.2</v>
      </c>
    </row>
    <row r="44" spans="1:101" x14ac:dyDescent="0.4">
      <c r="A44" s="29" t="s">
        <v>74</v>
      </c>
      <c r="B44" s="29" t="s">
        <v>75</v>
      </c>
      <c r="C44" s="32">
        <v>166</v>
      </c>
      <c r="D44" s="32">
        <v>211</v>
      </c>
      <c r="E44" s="32">
        <v>377</v>
      </c>
      <c r="F44" s="32">
        <v>163</v>
      </c>
      <c r="G44" s="32">
        <v>201</v>
      </c>
      <c r="H44" s="32">
        <v>364</v>
      </c>
      <c r="I44" s="32">
        <v>40.4</v>
      </c>
      <c r="J44" s="32">
        <v>32.6</v>
      </c>
      <c r="K44" s="32">
        <v>36</v>
      </c>
      <c r="L44" s="32">
        <v>-0.34</v>
      </c>
      <c r="M44" s="32">
        <v>-0.8</v>
      </c>
      <c r="N44" s="32">
        <v>-0.59</v>
      </c>
      <c r="O44" s="32">
        <v>-0.52</v>
      </c>
      <c r="P44" s="32">
        <v>-0.97</v>
      </c>
      <c r="Q44" s="32">
        <v>-0.72</v>
      </c>
      <c r="R44" s="32">
        <v>-0.15</v>
      </c>
      <c r="S44" s="32">
        <v>-0.63</v>
      </c>
      <c r="T44" s="32">
        <v>-0.46</v>
      </c>
      <c r="U44" s="32">
        <v>23.5</v>
      </c>
      <c r="V44" s="32">
        <v>16.100000000000001</v>
      </c>
      <c r="W44" s="32">
        <v>19.399999999999999</v>
      </c>
      <c r="X44" s="32">
        <v>49.4</v>
      </c>
      <c r="Y44" s="32">
        <v>34.1</v>
      </c>
      <c r="Z44" s="32">
        <v>40.799999999999997</v>
      </c>
      <c r="AA44" s="32">
        <v>16.3</v>
      </c>
      <c r="AB44" s="32">
        <v>11.4</v>
      </c>
      <c r="AC44" s="32">
        <v>13.5</v>
      </c>
      <c r="AD44" s="32">
        <v>6.6</v>
      </c>
      <c r="AE44" s="32">
        <v>4.3</v>
      </c>
      <c r="AF44" s="32">
        <v>5.3</v>
      </c>
      <c r="AG44" s="32">
        <v>7.8</v>
      </c>
      <c r="AH44" s="32">
        <v>5.7</v>
      </c>
      <c r="AI44" s="32">
        <v>6.6</v>
      </c>
      <c r="AJ44" s="32">
        <v>1470</v>
      </c>
      <c r="AK44" s="32">
        <v>1490</v>
      </c>
      <c r="AL44" s="32">
        <v>2960</v>
      </c>
      <c r="AM44" s="32">
        <v>1450</v>
      </c>
      <c r="AN44" s="32">
        <v>1466</v>
      </c>
      <c r="AO44" s="32">
        <v>2916</v>
      </c>
      <c r="AP44" s="32">
        <v>50.2</v>
      </c>
      <c r="AQ44" s="32">
        <v>44.8</v>
      </c>
      <c r="AR44" s="32">
        <v>47.5</v>
      </c>
      <c r="AS44" s="32">
        <v>0.11</v>
      </c>
      <c r="AT44" s="32">
        <v>-0.31</v>
      </c>
      <c r="AU44" s="32">
        <v>-0.1</v>
      </c>
      <c r="AV44" s="32">
        <v>0.05</v>
      </c>
      <c r="AW44" s="32">
        <v>-0.37</v>
      </c>
      <c r="AX44" s="32">
        <v>-0.14000000000000001</v>
      </c>
      <c r="AY44" s="32">
        <v>0.18</v>
      </c>
      <c r="AZ44" s="32">
        <v>-0.24</v>
      </c>
      <c r="BA44" s="32">
        <v>-0.05</v>
      </c>
      <c r="BB44" s="32">
        <v>44.2</v>
      </c>
      <c r="BC44" s="32">
        <v>36.200000000000003</v>
      </c>
      <c r="BD44" s="32">
        <v>40.200000000000003</v>
      </c>
      <c r="BE44" s="32">
        <v>69.5</v>
      </c>
      <c r="BF44" s="32">
        <v>62.8</v>
      </c>
      <c r="BG44" s="32">
        <v>66.099999999999994</v>
      </c>
      <c r="BH44" s="32">
        <v>34.4</v>
      </c>
      <c r="BI44" s="32">
        <v>23.3</v>
      </c>
      <c r="BJ44" s="32">
        <v>28.8</v>
      </c>
      <c r="BK44" s="32">
        <v>20.6</v>
      </c>
      <c r="BL44" s="32">
        <v>12</v>
      </c>
      <c r="BM44" s="32">
        <v>16.3</v>
      </c>
      <c r="BN44" s="32">
        <v>23.8</v>
      </c>
      <c r="BO44" s="32">
        <v>13.8</v>
      </c>
      <c r="BP44" s="32">
        <v>18.8</v>
      </c>
      <c r="BQ44" s="32">
        <v>1636</v>
      </c>
      <c r="BR44" s="32">
        <v>1701</v>
      </c>
      <c r="BS44" s="32">
        <v>3337</v>
      </c>
      <c r="BT44" s="32">
        <v>1613</v>
      </c>
      <c r="BU44" s="32">
        <v>1667</v>
      </c>
      <c r="BV44" s="32">
        <v>3280</v>
      </c>
      <c r="BW44" s="32">
        <v>49.2</v>
      </c>
      <c r="BX44" s="32">
        <v>43.3</v>
      </c>
      <c r="BY44" s="32">
        <v>46.2</v>
      </c>
      <c r="BZ44" s="32">
        <v>7.0000000000000007E-2</v>
      </c>
      <c r="CA44" s="32">
        <v>-0.37</v>
      </c>
      <c r="CB44" s="32">
        <v>-0.15</v>
      </c>
      <c r="CC44" s="32">
        <v>0.01</v>
      </c>
      <c r="CD44" s="32">
        <v>-0.43</v>
      </c>
      <c r="CE44" s="32">
        <v>-0.19</v>
      </c>
      <c r="CF44" s="32">
        <v>0.13</v>
      </c>
      <c r="CG44" s="32">
        <v>-0.31</v>
      </c>
      <c r="CH44" s="32">
        <v>-0.11</v>
      </c>
      <c r="CI44" s="32">
        <v>42.1</v>
      </c>
      <c r="CJ44" s="32">
        <v>33.700000000000003</v>
      </c>
      <c r="CK44" s="32">
        <v>37.799999999999997</v>
      </c>
      <c r="CL44" s="32">
        <v>67.400000000000006</v>
      </c>
      <c r="CM44" s="32">
        <v>59.3</v>
      </c>
      <c r="CN44" s="32">
        <v>63.3</v>
      </c>
      <c r="CO44" s="32">
        <v>32.6</v>
      </c>
      <c r="CP44" s="32">
        <v>21.8</v>
      </c>
      <c r="CQ44" s="32">
        <v>27.1</v>
      </c>
      <c r="CR44" s="32">
        <v>19.2</v>
      </c>
      <c r="CS44" s="32">
        <v>11.1</v>
      </c>
      <c r="CT44" s="32">
        <v>15</v>
      </c>
      <c r="CU44" s="32">
        <v>22.2</v>
      </c>
      <c r="CV44" s="32">
        <v>12.8</v>
      </c>
      <c r="CW44" s="32">
        <v>17.399999999999999</v>
      </c>
    </row>
    <row r="45" spans="1:101" ht="15.75" customHeight="1" x14ac:dyDescent="0.4">
      <c r="A45" s="29" t="s">
        <v>76</v>
      </c>
      <c r="B45" s="29" t="s">
        <v>77</v>
      </c>
      <c r="C45" s="32">
        <v>259</v>
      </c>
      <c r="D45" s="32">
        <v>264</v>
      </c>
      <c r="E45" s="32">
        <v>523</v>
      </c>
      <c r="F45" s="32">
        <v>257</v>
      </c>
      <c r="G45" s="32">
        <v>257</v>
      </c>
      <c r="H45" s="32">
        <v>514</v>
      </c>
      <c r="I45" s="32">
        <v>39.5</v>
      </c>
      <c r="J45" s="32">
        <v>33.299999999999997</v>
      </c>
      <c r="K45" s="32">
        <v>36.4</v>
      </c>
      <c r="L45" s="32">
        <v>-0.25</v>
      </c>
      <c r="M45" s="32">
        <v>-0.62</v>
      </c>
      <c r="N45" s="32">
        <v>-0.43</v>
      </c>
      <c r="O45" s="32">
        <v>-0.4</v>
      </c>
      <c r="P45" s="32">
        <v>-0.77</v>
      </c>
      <c r="Q45" s="32">
        <v>-0.54</v>
      </c>
      <c r="R45" s="32">
        <v>-0.1</v>
      </c>
      <c r="S45" s="32">
        <v>-0.47</v>
      </c>
      <c r="T45" s="32">
        <v>-0.33</v>
      </c>
      <c r="U45" s="32">
        <v>25.1</v>
      </c>
      <c r="V45" s="32">
        <v>18.600000000000001</v>
      </c>
      <c r="W45" s="32">
        <v>21.8</v>
      </c>
      <c r="X45" s="32">
        <v>46.3</v>
      </c>
      <c r="Y45" s="32">
        <v>37.1</v>
      </c>
      <c r="Z45" s="32">
        <v>41.7</v>
      </c>
      <c r="AA45" s="32">
        <v>24.7</v>
      </c>
      <c r="AB45" s="32">
        <v>20.100000000000001</v>
      </c>
      <c r="AC45" s="32">
        <v>22.4</v>
      </c>
      <c r="AD45" s="32">
        <v>10.8</v>
      </c>
      <c r="AE45" s="32">
        <v>8</v>
      </c>
      <c r="AF45" s="32">
        <v>9.4</v>
      </c>
      <c r="AG45" s="32">
        <v>15.1</v>
      </c>
      <c r="AH45" s="32">
        <v>10.199999999999999</v>
      </c>
      <c r="AI45" s="32">
        <v>12.6</v>
      </c>
      <c r="AJ45" s="32">
        <v>1388</v>
      </c>
      <c r="AK45" s="32">
        <v>1438</v>
      </c>
      <c r="AL45" s="32">
        <v>2826</v>
      </c>
      <c r="AM45" s="32">
        <v>1326</v>
      </c>
      <c r="AN45" s="32">
        <v>1376</v>
      </c>
      <c r="AO45" s="32">
        <v>2702</v>
      </c>
      <c r="AP45" s="32">
        <v>53</v>
      </c>
      <c r="AQ45" s="32">
        <v>47.8</v>
      </c>
      <c r="AR45" s="32">
        <v>50.3</v>
      </c>
      <c r="AS45" s="32">
        <v>0.36</v>
      </c>
      <c r="AT45" s="32">
        <v>-0.17</v>
      </c>
      <c r="AU45" s="32">
        <v>0.09</v>
      </c>
      <c r="AV45" s="32">
        <v>0.3</v>
      </c>
      <c r="AW45" s="32">
        <v>-0.23</v>
      </c>
      <c r="AX45" s="32">
        <v>0.04</v>
      </c>
      <c r="AY45" s="32">
        <v>0.43</v>
      </c>
      <c r="AZ45" s="32">
        <v>-0.1</v>
      </c>
      <c r="BA45" s="32">
        <v>0.14000000000000001</v>
      </c>
      <c r="BB45" s="32">
        <v>50.4</v>
      </c>
      <c r="BC45" s="32">
        <v>45.9</v>
      </c>
      <c r="BD45" s="32">
        <v>48.1</v>
      </c>
      <c r="BE45" s="32">
        <v>73.599999999999994</v>
      </c>
      <c r="BF45" s="32">
        <v>66.8</v>
      </c>
      <c r="BG45" s="32">
        <v>70.099999999999994</v>
      </c>
      <c r="BH45" s="32">
        <v>53.5</v>
      </c>
      <c r="BI45" s="32">
        <v>51.3</v>
      </c>
      <c r="BJ45" s="32">
        <v>52.4</v>
      </c>
      <c r="BK45" s="32">
        <v>33.9</v>
      </c>
      <c r="BL45" s="32">
        <v>29.6</v>
      </c>
      <c r="BM45" s="32">
        <v>31.7</v>
      </c>
      <c r="BN45" s="32">
        <v>39.4</v>
      </c>
      <c r="BO45" s="32">
        <v>32.5</v>
      </c>
      <c r="BP45" s="32">
        <v>35.9</v>
      </c>
      <c r="BQ45" s="32">
        <v>1647</v>
      </c>
      <c r="BR45" s="32">
        <v>1702</v>
      </c>
      <c r="BS45" s="32">
        <v>3349</v>
      </c>
      <c r="BT45" s="32">
        <v>1583</v>
      </c>
      <c r="BU45" s="32">
        <v>1633</v>
      </c>
      <c r="BV45" s="32">
        <v>3216</v>
      </c>
      <c r="BW45" s="32">
        <v>50.8</v>
      </c>
      <c r="BX45" s="32">
        <v>45.5</v>
      </c>
      <c r="BY45" s="32">
        <v>48.1</v>
      </c>
      <c r="BZ45" s="32">
        <v>0.26</v>
      </c>
      <c r="CA45" s="32">
        <v>-0.24</v>
      </c>
      <c r="CB45" s="32">
        <v>0.01</v>
      </c>
      <c r="CC45" s="32">
        <v>0.2</v>
      </c>
      <c r="CD45" s="32">
        <v>-0.3</v>
      </c>
      <c r="CE45" s="32">
        <v>-0.04</v>
      </c>
      <c r="CF45" s="32">
        <v>0.32</v>
      </c>
      <c r="CG45" s="32">
        <v>-0.18</v>
      </c>
      <c r="CH45" s="32">
        <v>0.05</v>
      </c>
      <c r="CI45" s="32">
        <v>46.4</v>
      </c>
      <c r="CJ45" s="32">
        <v>41.7</v>
      </c>
      <c r="CK45" s="32">
        <v>44</v>
      </c>
      <c r="CL45" s="32">
        <v>69.3</v>
      </c>
      <c r="CM45" s="32">
        <v>62.2</v>
      </c>
      <c r="CN45" s="32">
        <v>65.7</v>
      </c>
      <c r="CO45" s="32">
        <v>48.9</v>
      </c>
      <c r="CP45" s="32">
        <v>46.5</v>
      </c>
      <c r="CQ45" s="32">
        <v>47.7</v>
      </c>
      <c r="CR45" s="32">
        <v>30.2</v>
      </c>
      <c r="CS45" s="32">
        <v>26.2</v>
      </c>
      <c r="CT45" s="32">
        <v>28.2</v>
      </c>
      <c r="CU45" s="32">
        <v>35.6</v>
      </c>
      <c r="CV45" s="32">
        <v>29.1</v>
      </c>
      <c r="CW45" s="32">
        <v>32.299999999999997</v>
      </c>
    </row>
    <row r="46" spans="1:101" x14ac:dyDescent="0.4">
      <c r="A46" s="29">
        <v>0</v>
      </c>
      <c r="B46" s="29" t="s">
        <v>775</v>
      </c>
    </row>
    <row r="47" spans="1:101" x14ac:dyDescent="0.4">
      <c r="A47" s="29" t="s">
        <v>332</v>
      </c>
      <c r="B47" s="29" t="s">
        <v>78</v>
      </c>
      <c r="C47" s="32">
        <v>3926</v>
      </c>
      <c r="D47" s="32">
        <v>3894</v>
      </c>
      <c r="E47" s="32">
        <v>7820</v>
      </c>
      <c r="F47" s="32">
        <v>3794</v>
      </c>
      <c r="G47" s="32">
        <v>3737</v>
      </c>
      <c r="H47" s="32">
        <v>7531</v>
      </c>
      <c r="I47" s="32">
        <v>36.4</v>
      </c>
      <c r="J47" s="32">
        <v>31</v>
      </c>
      <c r="K47" s="32">
        <v>33.700000000000003</v>
      </c>
      <c r="L47" s="32">
        <v>-0.24</v>
      </c>
      <c r="M47" s="32">
        <v>-0.62</v>
      </c>
      <c r="N47" s="32">
        <v>-0.43</v>
      </c>
      <c r="O47" s="32">
        <v>-0.28000000000000003</v>
      </c>
      <c r="P47" s="32">
        <v>-0.66</v>
      </c>
      <c r="Q47" s="32">
        <v>-0.46</v>
      </c>
      <c r="R47" s="32">
        <v>-0.2</v>
      </c>
      <c r="S47" s="32">
        <v>-0.57999999999999996</v>
      </c>
      <c r="T47" s="32">
        <v>-0.4</v>
      </c>
      <c r="U47" s="32">
        <v>21.5</v>
      </c>
      <c r="V47" s="32">
        <v>16.8</v>
      </c>
      <c r="W47" s="32">
        <v>19.2</v>
      </c>
      <c r="X47" s="32">
        <v>41.6</v>
      </c>
      <c r="Y47" s="32">
        <v>32.299999999999997</v>
      </c>
      <c r="Z47" s="32">
        <v>37</v>
      </c>
      <c r="AA47" s="32">
        <v>23.3</v>
      </c>
      <c r="AB47" s="32">
        <v>15.2</v>
      </c>
      <c r="AC47" s="32">
        <v>19.3</v>
      </c>
      <c r="AD47" s="32">
        <v>8.4</v>
      </c>
      <c r="AE47" s="32">
        <v>4.8</v>
      </c>
      <c r="AF47" s="32">
        <v>6.6</v>
      </c>
      <c r="AG47" s="32">
        <v>10.7</v>
      </c>
      <c r="AH47" s="32">
        <v>5.6</v>
      </c>
      <c r="AI47" s="32">
        <v>8.1</v>
      </c>
      <c r="AJ47" s="32">
        <v>22241</v>
      </c>
      <c r="AK47" s="32">
        <v>23112</v>
      </c>
      <c r="AL47" s="32">
        <v>45353</v>
      </c>
      <c r="AM47" s="32">
        <v>21524</v>
      </c>
      <c r="AN47" s="32">
        <v>22386</v>
      </c>
      <c r="AO47" s="32">
        <v>43910</v>
      </c>
      <c r="AP47" s="32">
        <v>49.8</v>
      </c>
      <c r="AQ47" s="32">
        <v>45.1</v>
      </c>
      <c r="AR47" s="32">
        <v>47.4</v>
      </c>
      <c r="AS47" s="32">
        <v>0.31</v>
      </c>
      <c r="AT47" s="32">
        <v>-0.09</v>
      </c>
      <c r="AU47" s="32">
        <v>0.11</v>
      </c>
      <c r="AV47" s="32">
        <v>0.28999999999999998</v>
      </c>
      <c r="AW47" s="32">
        <v>-0.1</v>
      </c>
      <c r="AX47" s="32">
        <v>0.09</v>
      </c>
      <c r="AY47" s="32">
        <v>0.32</v>
      </c>
      <c r="AZ47" s="32">
        <v>-7.0000000000000007E-2</v>
      </c>
      <c r="BA47" s="32">
        <v>0.12</v>
      </c>
      <c r="BB47" s="32">
        <v>47.3</v>
      </c>
      <c r="BC47" s="32">
        <v>41.6</v>
      </c>
      <c r="BD47" s="32">
        <v>44.4</v>
      </c>
      <c r="BE47" s="32">
        <v>69.599999999999994</v>
      </c>
      <c r="BF47" s="32">
        <v>62.7</v>
      </c>
      <c r="BG47" s="32">
        <v>66.099999999999994</v>
      </c>
      <c r="BH47" s="32">
        <v>44.5</v>
      </c>
      <c r="BI47" s="32">
        <v>33.299999999999997</v>
      </c>
      <c r="BJ47" s="32">
        <v>38.799999999999997</v>
      </c>
      <c r="BK47" s="32">
        <v>26.1</v>
      </c>
      <c r="BL47" s="32">
        <v>17.2</v>
      </c>
      <c r="BM47" s="32">
        <v>21.6</v>
      </c>
      <c r="BN47" s="32">
        <v>29.6</v>
      </c>
      <c r="BO47" s="32">
        <v>18.899999999999999</v>
      </c>
      <c r="BP47" s="32">
        <v>24.1</v>
      </c>
      <c r="BQ47" s="32">
        <v>26167</v>
      </c>
      <c r="BR47" s="32">
        <v>27006</v>
      </c>
      <c r="BS47" s="32">
        <v>53173</v>
      </c>
      <c r="BT47" s="32">
        <v>25318</v>
      </c>
      <c r="BU47" s="32">
        <v>26123</v>
      </c>
      <c r="BV47" s="32">
        <v>51441</v>
      </c>
      <c r="BW47" s="32">
        <v>47.8</v>
      </c>
      <c r="BX47" s="32">
        <v>43.1</v>
      </c>
      <c r="BY47" s="32">
        <v>45.4</v>
      </c>
      <c r="BZ47" s="32">
        <v>0.22</v>
      </c>
      <c r="CA47" s="32">
        <v>-0.16</v>
      </c>
      <c r="CB47" s="32">
        <v>0.03</v>
      </c>
      <c r="CC47" s="32">
        <v>0.21</v>
      </c>
      <c r="CD47" s="32">
        <v>-0.18</v>
      </c>
      <c r="CE47" s="32">
        <v>0.02</v>
      </c>
      <c r="CF47" s="32">
        <v>0.24</v>
      </c>
      <c r="CG47" s="32">
        <v>-0.15</v>
      </c>
      <c r="CH47" s="32">
        <v>0.04</v>
      </c>
      <c r="CI47" s="32">
        <v>43.4</v>
      </c>
      <c r="CJ47" s="32">
        <v>38</v>
      </c>
      <c r="CK47" s="32">
        <v>40.700000000000003</v>
      </c>
      <c r="CL47" s="32">
        <v>65.400000000000006</v>
      </c>
      <c r="CM47" s="32">
        <v>58.3</v>
      </c>
      <c r="CN47" s="32">
        <v>61.8</v>
      </c>
      <c r="CO47" s="32">
        <v>41.3</v>
      </c>
      <c r="CP47" s="32">
        <v>30.7</v>
      </c>
      <c r="CQ47" s="32">
        <v>35.9</v>
      </c>
      <c r="CR47" s="32">
        <v>23.4</v>
      </c>
      <c r="CS47" s="32">
        <v>15.4</v>
      </c>
      <c r="CT47" s="32">
        <v>19.399999999999999</v>
      </c>
      <c r="CU47" s="32">
        <v>26.7</v>
      </c>
      <c r="CV47" s="32">
        <v>16.899999999999999</v>
      </c>
      <c r="CW47" s="32">
        <v>21.8</v>
      </c>
    </row>
    <row r="48" spans="1:101" x14ac:dyDescent="0.4">
      <c r="A48" s="29" t="s">
        <v>79</v>
      </c>
      <c r="B48" s="29" t="s">
        <v>80</v>
      </c>
      <c r="C48" s="32">
        <v>173</v>
      </c>
      <c r="D48" s="32">
        <v>176</v>
      </c>
      <c r="E48" s="32">
        <v>349</v>
      </c>
      <c r="F48" s="32">
        <v>172</v>
      </c>
      <c r="G48" s="32">
        <v>169</v>
      </c>
      <c r="H48" s="32">
        <v>341</v>
      </c>
      <c r="I48" s="32">
        <v>34.700000000000003</v>
      </c>
      <c r="J48" s="32">
        <v>30.5</v>
      </c>
      <c r="K48" s="32">
        <v>32.6</v>
      </c>
      <c r="L48" s="32">
        <v>-0.41</v>
      </c>
      <c r="M48" s="32">
        <v>-0.76</v>
      </c>
      <c r="N48" s="32">
        <v>-0.59</v>
      </c>
      <c r="O48" s="32">
        <v>-0.59</v>
      </c>
      <c r="P48" s="32">
        <v>-0.95</v>
      </c>
      <c r="Q48" s="32">
        <v>-0.72</v>
      </c>
      <c r="R48" s="32">
        <v>-0.23</v>
      </c>
      <c r="S48" s="32">
        <v>-0.57999999999999996</v>
      </c>
      <c r="T48" s="32">
        <v>-0.45</v>
      </c>
      <c r="U48" s="32">
        <v>20.8</v>
      </c>
      <c r="V48" s="32">
        <v>17</v>
      </c>
      <c r="W48" s="32">
        <v>18.899999999999999</v>
      </c>
      <c r="X48" s="32">
        <v>39.299999999999997</v>
      </c>
      <c r="Y48" s="32">
        <v>34.1</v>
      </c>
      <c r="Z48" s="32">
        <v>36.700000000000003</v>
      </c>
      <c r="AA48" s="32">
        <v>11.6</v>
      </c>
      <c r="AB48" s="32">
        <v>8</v>
      </c>
      <c r="AC48" s="32">
        <v>9.6999999999999993</v>
      </c>
      <c r="AD48" s="32">
        <v>3.5</v>
      </c>
      <c r="AE48" s="32">
        <v>2.2999999999999998</v>
      </c>
      <c r="AF48" s="32">
        <v>2.9</v>
      </c>
      <c r="AG48" s="32">
        <v>4</v>
      </c>
      <c r="AH48" s="32">
        <v>2.8</v>
      </c>
      <c r="AI48" s="32">
        <v>3.4</v>
      </c>
      <c r="AJ48" s="32">
        <v>871</v>
      </c>
      <c r="AK48" s="32">
        <v>890</v>
      </c>
      <c r="AL48" s="32">
        <v>1761</v>
      </c>
      <c r="AM48" s="32">
        <v>847</v>
      </c>
      <c r="AN48" s="32">
        <v>880</v>
      </c>
      <c r="AO48" s="32">
        <v>1727</v>
      </c>
      <c r="AP48" s="32">
        <v>48.7</v>
      </c>
      <c r="AQ48" s="32">
        <v>43.9</v>
      </c>
      <c r="AR48" s="32">
        <v>46.3</v>
      </c>
      <c r="AS48" s="32">
        <v>0.14000000000000001</v>
      </c>
      <c r="AT48" s="32">
        <v>-0.27</v>
      </c>
      <c r="AU48" s="32">
        <v>-7.0000000000000007E-2</v>
      </c>
      <c r="AV48" s="32">
        <v>0.06</v>
      </c>
      <c r="AW48" s="32">
        <v>-0.35</v>
      </c>
      <c r="AX48" s="32">
        <v>-0.13</v>
      </c>
      <c r="AY48" s="32">
        <v>0.22</v>
      </c>
      <c r="AZ48" s="32">
        <v>-0.18</v>
      </c>
      <c r="BA48" s="32">
        <v>-0.01</v>
      </c>
      <c r="BB48" s="32">
        <v>45.9</v>
      </c>
      <c r="BC48" s="32">
        <v>39.700000000000003</v>
      </c>
      <c r="BD48" s="32">
        <v>42.8</v>
      </c>
      <c r="BE48" s="32">
        <v>68.5</v>
      </c>
      <c r="BF48" s="32">
        <v>60.1</v>
      </c>
      <c r="BG48" s="32">
        <v>64.3</v>
      </c>
      <c r="BH48" s="32">
        <v>41.2</v>
      </c>
      <c r="BI48" s="32">
        <v>25.8</v>
      </c>
      <c r="BJ48" s="32">
        <v>33.4</v>
      </c>
      <c r="BK48" s="32">
        <v>22.2</v>
      </c>
      <c r="BL48" s="32">
        <v>12.4</v>
      </c>
      <c r="BM48" s="32">
        <v>17.2</v>
      </c>
      <c r="BN48" s="32">
        <v>25.9</v>
      </c>
      <c r="BO48" s="32">
        <v>13.5</v>
      </c>
      <c r="BP48" s="32">
        <v>19.600000000000001</v>
      </c>
      <c r="BQ48" s="32">
        <v>1044</v>
      </c>
      <c r="BR48" s="32">
        <v>1066</v>
      </c>
      <c r="BS48" s="32">
        <v>2110</v>
      </c>
      <c r="BT48" s="32">
        <v>1019</v>
      </c>
      <c r="BU48" s="32">
        <v>1049</v>
      </c>
      <c r="BV48" s="32">
        <v>2068</v>
      </c>
      <c r="BW48" s="32">
        <v>46.4</v>
      </c>
      <c r="BX48" s="32">
        <v>41.7</v>
      </c>
      <c r="BY48" s="32">
        <v>44</v>
      </c>
      <c r="BZ48" s="32">
        <v>0.05</v>
      </c>
      <c r="CA48" s="32">
        <v>-0.35</v>
      </c>
      <c r="CB48" s="32">
        <v>-0.15</v>
      </c>
      <c r="CC48" s="32">
        <v>-0.03</v>
      </c>
      <c r="CD48" s="32">
        <v>-0.42</v>
      </c>
      <c r="CE48" s="32">
        <v>-0.21</v>
      </c>
      <c r="CF48" s="32">
        <v>0.12</v>
      </c>
      <c r="CG48" s="32">
        <v>-0.27</v>
      </c>
      <c r="CH48" s="32">
        <v>-0.1</v>
      </c>
      <c r="CI48" s="32">
        <v>41.8</v>
      </c>
      <c r="CJ48" s="32">
        <v>35.9</v>
      </c>
      <c r="CK48" s="32">
        <v>38.799999999999997</v>
      </c>
      <c r="CL48" s="32">
        <v>63.7</v>
      </c>
      <c r="CM48" s="32">
        <v>55.8</v>
      </c>
      <c r="CN48" s="32">
        <v>59.7</v>
      </c>
      <c r="CO48" s="32">
        <v>36.299999999999997</v>
      </c>
      <c r="CP48" s="32">
        <v>22.9</v>
      </c>
      <c r="CQ48" s="32">
        <v>29.5</v>
      </c>
      <c r="CR48" s="32">
        <v>19.100000000000001</v>
      </c>
      <c r="CS48" s="32">
        <v>10.7</v>
      </c>
      <c r="CT48" s="32">
        <v>14.8</v>
      </c>
      <c r="CU48" s="32">
        <v>22.3</v>
      </c>
      <c r="CV48" s="32">
        <v>11.7</v>
      </c>
      <c r="CW48" s="32">
        <v>17</v>
      </c>
    </row>
    <row r="49" spans="1:101" x14ac:dyDescent="0.4">
      <c r="A49" s="29" t="s">
        <v>81</v>
      </c>
      <c r="B49" s="29" t="s">
        <v>82</v>
      </c>
      <c r="C49" s="32">
        <v>551</v>
      </c>
      <c r="D49" s="32">
        <v>559</v>
      </c>
      <c r="E49" s="32">
        <v>1110</v>
      </c>
      <c r="F49" s="32">
        <v>524</v>
      </c>
      <c r="G49" s="32">
        <v>538</v>
      </c>
      <c r="H49" s="32">
        <v>1062</v>
      </c>
      <c r="I49" s="32">
        <v>37.1</v>
      </c>
      <c r="J49" s="32">
        <v>32.4</v>
      </c>
      <c r="K49" s="32">
        <v>34.700000000000003</v>
      </c>
      <c r="L49" s="32">
        <v>-0.12</v>
      </c>
      <c r="M49" s="32">
        <v>-0.47</v>
      </c>
      <c r="N49" s="32">
        <v>-0.3</v>
      </c>
      <c r="O49" s="32">
        <v>-0.22</v>
      </c>
      <c r="P49" s="32">
        <v>-0.57999999999999996</v>
      </c>
      <c r="Q49" s="32">
        <v>-0.37</v>
      </c>
      <c r="R49" s="32">
        <v>-0.01</v>
      </c>
      <c r="S49" s="32">
        <v>-0.37</v>
      </c>
      <c r="T49" s="32">
        <v>-0.22</v>
      </c>
      <c r="U49" s="32">
        <v>24.5</v>
      </c>
      <c r="V49" s="32">
        <v>21.5</v>
      </c>
      <c r="W49" s="32">
        <v>23</v>
      </c>
      <c r="X49" s="32">
        <v>42.8</v>
      </c>
      <c r="Y49" s="32">
        <v>36.1</v>
      </c>
      <c r="Z49" s="32">
        <v>39.5</v>
      </c>
      <c r="AA49" s="32">
        <v>31.6</v>
      </c>
      <c r="AB49" s="32">
        <v>20.8</v>
      </c>
      <c r="AC49" s="32">
        <v>26.1</v>
      </c>
      <c r="AD49" s="32">
        <v>12.5</v>
      </c>
      <c r="AE49" s="32">
        <v>5</v>
      </c>
      <c r="AF49" s="32">
        <v>8.6999999999999993</v>
      </c>
      <c r="AG49" s="32">
        <v>14.9</v>
      </c>
      <c r="AH49" s="32">
        <v>5.7</v>
      </c>
      <c r="AI49" s="32">
        <v>10.3</v>
      </c>
      <c r="AJ49" s="32">
        <v>2357</v>
      </c>
      <c r="AK49" s="32">
        <v>2319</v>
      </c>
      <c r="AL49" s="32">
        <v>4676</v>
      </c>
      <c r="AM49" s="32">
        <v>2257</v>
      </c>
      <c r="AN49" s="32">
        <v>2223</v>
      </c>
      <c r="AO49" s="32">
        <v>4480</v>
      </c>
      <c r="AP49" s="32">
        <v>46.7</v>
      </c>
      <c r="AQ49" s="32">
        <v>41.6</v>
      </c>
      <c r="AR49" s="32">
        <v>44.2</v>
      </c>
      <c r="AS49" s="32">
        <v>0.3</v>
      </c>
      <c r="AT49" s="32">
        <v>-0.12</v>
      </c>
      <c r="AU49" s="32">
        <v>0.09</v>
      </c>
      <c r="AV49" s="32">
        <v>0.25</v>
      </c>
      <c r="AW49" s="32">
        <v>-0.17</v>
      </c>
      <c r="AX49" s="32">
        <v>0.06</v>
      </c>
      <c r="AY49" s="32">
        <v>0.35</v>
      </c>
      <c r="AZ49" s="32">
        <v>-7.0000000000000007E-2</v>
      </c>
      <c r="BA49" s="32">
        <v>0.13</v>
      </c>
      <c r="BB49" s="32">
        <v>39.799999999999997</v>
      </c>
      <c r="BC49" s="32">
        <v>36.200000000000003</v>
      </c>
      <c r="BD49" s="32">
        <v>38</v>
      </c>
      <c r="BE49" s="32">
        <v>63</v>
      </c>
      <c r="BF49" s="32">
        <v>57.1</v>
      </c>
      <c r="BG49" s="32">
        <v>60.1</v>
      </c>
      <c r="BH49" s="32">
        <v>43.6</v>
      </c>
      <c r="BI49" s="32">
        <v>31</v>
      </c>
      <c r="BJ49" s="32">
        <v>37.4</v>
      </c>
      <c r="BK49" s="32">
        <v>22.5</v>
      </c>
      <c r="BL49" s="32">
        <v>14.8</v>
      </c>
      <c r="BM49" s="32">
        <v>18.7</v>
      </c>
      <c r="BN49" s="32">
        <v>27</v>
      </c>
      <c r="BO49" s="32">
        <v>17.100000000000001</v>
      </c>
      <c r="BP49" s="32">
        <v>22.1</v>
      </c>
      <c r="BQ49" s="32">
        <v>2908</v>
      </c>
      <c r="BR49" s="32">
        <v>2878</v>
      </c>
      <c r="BS49" s="32">
        <v>5786</v>
      </c>
      <c r="BT49" s="32">
        <v>2781</v>
      </c>
      <c r="BU49" s="32">
        <v>2761</v>
      </c>
      <c r="BV49" s="32">
        <v>5542</v>
      </c>
      <c r="BW49" s="32">
        <v>44.9</v>
      </c>
      <c r="BX49" s="32">
        <v>39.799999999999997</v>
      </c>
      <c r="BY49" s="32">
        <v>42.4</v>
      </c>
      <c r="BZ49" s="32">
        <v>0.22</v>
      </c>
      <c r="CA49" s="32">
        <v>-0.19</v>
      </c>
      <c r="CB49" s="32">
        <v>0.02</v>
      </c>
      <c r="CC49" s="32">
        <v>0.18</v>
      </c>
      <c r="CD49" s="32">
        <v>-0.24</v>
      </c>
      <c r="CE49" s="32">
        <v>-0.02</v>
      </c>
      <c r="CF49" s="32">
        <v>0.27</v>
      </c>
      <c r="CG49" s="32">
        <v>-0.14000000000000001</v>
      </c>
      <c r="CH49" s="32">
        <v>0.05</v>
      </c>
      <c r="CI49" s="32">
        <v>36.9</v>
      </c>
      <c r="CJ49" s="32">
        <v>33.4</v>
      </c>
      <c r="CK49" s="32">
        <v>35.1</v>
      </c>
      <c r="CL49" s="32">
        <v>59.2</v>
      </c>
      <c r="CM49" s="32">
        <v>53.1</v>
      </c>
      <c r="CN49" s="32">
        <v>56.1</v>
      </c>
      <c r="CO49" s="32">
        <v>41.3</v>
      </c>
      <c r="CP49" s="32">
        <v>29</v>
      </c>
      <c r="CQ49" s="32">
        <v>35.200000000000003</v>
      </c>
      <c r="CR49" s="32">
        <v>20.6</v>
      </c>
      <c r="CS49" s="32">
        <v>12.9</v>
      </c>
      <c r="CT49" s="32">
        <v>16.8</v>
      </c>
      <c r="CU49" s="32">
        <v>24.7</v>
      </c>
      <c r="CV49" s="32">
        <v>14.9</v>
      </c>
      <c r="CW49" s="32">
        <v>19.8</v>
      </c>
    </row>
    <row r="50" spans="1:101" x14ac:dyDescent="0.4">
      <c r="A50" s="29" t="s">
        <v>83</v>
      </c>
      <c r="B50" s="29" t="s">
        <v>84</v>
      </c>
      <c r="C50" s="32">
        <v>154</v>
      </c>
      <c r="D50" s="32">
        <v>145</v>
      </c>
      <c r="E50" s="32">
        <v>299</v>
      </c>
      <c r="F50" s="32">
        <v>149</v>
      </c>
      <c r="G50" s="32">
        <v>139</v>
      </c>
      <c r="H50" s="32">
        <v>288</v>
      </c>
      <c r="I50" s="32">
        <v>37.799999999999997</v>
      </c>
      <c r="J50" s="32">
        <v>33.200000000000003</v>
      </c>
      <c r="K50" s="32">
        <v>35.6</v>
      </c>
      <c r="L50" s="32">
        <v>-0.28000000000000003</v>
      </c>
      <c r="M50" s="32">
        <v>-0.62</v>
      </c>
      <c r="N50" s="32">
        <v>-0.45</v>
      </c>
      <c r="O50" s="32">
        <v>-0.48</v>
      </c>
      <c r="P50" s="32">
        <v>-0.83</v>
      </c>
      <c r="Q50" s="32">
        <v>-0.59</v>
      </c>
      <c r="R50" s="32">
        <v>-0.09</v>
      </c>
      <c r="S50" s="32">
        <v>-0.42</v>
      </c>
      <c r="T50" s="32">
        <v>-0.3</v>
      </c>
      <c r="U50" s="32">
        <v>24</v>
      </c>
      <c r="V50" s="32">
        <v>16.600000000000001</v>
      </c>
      <c r="W50" s="32">
        <v>20.399999999999999</v>
      </c>
      <c r="X50" s="32">
        <v>42.2</v>
      </c>
      <c r="Y50" s="32">
        <v>30.3</v>
      </c>
      <c r="Z50" s="32">
        <v>36.5</v>
      </c>
      <c r="AA50" s="32">
        <v>21.4</v>
      </c>
      <c r="AB50" s="32">
        <v>11</v>
      </c>
      <c r="AC50" s="32">
        <v>16.399999999999999</v>
      </c>
      <c r="AD50" s="32">
        <v>10.4</v>
      </c>
      <c r="AE50" s="32">
        <v>4.0999999999999996</v>
      </c>
      <c r="AF50" s="32">
        <v>7.4</v>
      </c>
      <c r="AG50" s="32">
        <v>13</v>
      </c>
      <c r="AH50" s="32">
        <v>4.0999999999999996</v>
      </c>
      <c r="AI50" s="32">
        <v>8.6999999999999993</v>
      </c>
      <c r="AJ50" s="32">
        <v>1057</v>
      </c>
      <c r="AK50" s="32">
        <v>1119</v>
      </c>
      <c r="AL50" s="32">
        <v>2176</v>
      </c>
      <c r="AM50" s="32">
        <v>1045</v>
      </c>
      <c r="AN50" s="32">
        <v>1093</v>
      </c>
      <c r="AO50" s="32">
        <v>2138</v>
      </c>
      <c r="AP50" s="32">
        <v>52.2</v>
      </c>
      <c r="AQ50" s="32">
        <v>47.9</v>
      </c>
      <c r="AR50" s="32">
        <v>50</v>
      </c>
      <c r="AS50" s="32">
        <v>0.3</v>
      </c>
      <c r="AT50" s="32">
        <v>-0.12</v>
      </c>
      <c r="AU50" s="32">
        <v>0.09</v>
      </c>
      <c r="AV50" s="32">
        <v>0.23</v>
      </c>
      <c r="AW50" s="32">
        <v>-0.19</v>
      </c>
      <c r="AX50" s="32">
        <v>0.04</v>
      </c>
      <c r="AY50" s="32">
        <v>0.38</v>
      </c>
      <c r="AZ50" s="32">
        <v>-0.04</v>
      </c>
      <c r="BA50" s="32">
        <v>0.14000000000000001</v>
      </c>
      <c r="BB50" s="32">
        <v>50.4</v>
      </c>
      <c r="BC50" s="32">
        <v>46.7</v>
      </c>
      <c r="BD50" s="32">
        <v>48.5</v>
      </c>
      <c r="BE50" s="32">
        <v>73.099999999999994</v>
      </c>
      <c r="BF50" s="32">
        <v>66.2</v>
      </c>
      <c r="BG50" s="32">
        <v>69.599999999999994</v>
      </c>
      <c r="BH50" s="32">
        <v>39.799999999999997</v>
      </c>
      <c r="BI50" s="32">
        <v>29.8</v>
      </c>
      <c r="BJ50" s="32">
        <v>34.700000000000003</v>
      </c>
      <c r="BK50" s="32">
        <v>27.2</v>
      </c>
      <c r="BL50" s="32">
        <v>20.6</v>
      </c>
      <c r="BM50" s="32">
        <v>23.8</v>
      </c>
      <c r="BN50" s="32">
        <v>30</v>
      </c>
      <c r="BO50" s="32">
        <v>21.5</v>
      </c>
      <c r="BP50" s="32">
        <v>25.6</v>
      </c>
      <c r="BQ50" s="32">
        <v>1211</v>
      </c>
      <c r="BR50" s="32">
        <v>1264</v>
      </c>
      <c r="BS50" s="32">
        <v>2475</v>
      </c>
      <c r="BT50" s="32">
        <v>1194</v>
      </c>
      <c r="BU50" s="32">
        <v>1232</v>
      </c>
      <c r="BV50" s="32">
        <v>2426</v>
      </c>
      <c r="BW50" s="32">
        <v>50.4</v>
      </c>
      <c r="BX50" s="32">
        <v>46.2</v>
      </c>
      <c r="BY50" s="32">
        <v>48.2</v>
      </c>
      <c r="BZ50" s="32">
        <v>0.23</v>
      </c>
      <c r="CA50" s="32">
        <v>-0.17</v>
      </c>
      <c r="CB50" s="32">
        <v>0.03</v>
      </c>
      <c r="CC50" s="32">
        <v>0.16</v>
      </c>
      <c r="CD50" s="32">
        <v>-0.24</v>
      </c>
      <c r="CE50" s="32">
        <v>-0.02</v>
      </c>
      <c r="CF50" s="32">
        <v>0.3</v>
      </c>
      <c r="CG50" s="32">
        <v>-0.11</v>
      </c>
      <c r="CH50" s="32">
        <v>7.0000000000000007E-2</v>
      </c>
      <c r="CI50" s="32">
        <v>47.1</v>
      </c>
      <c r="CJ50" s="32">
        <v>43.3</v>
      </c>
      <c r="CK50" s="32">
        <v>45.1</v>
      </c>
      <c r="CL50" s="32">
        <v>69.2</v>
      </c>
      <c r="CM50" s="32">
        <v>62.1</v>
      </c>
      <c r="CN50" s="32">
        <v>65.599999999999994</v>
      </c>
      <c r="CO50" s="32">
        <v>37.5</v>
      </c>
      <c r="CP50" s="32">
        <v>27.7</v>
      </c>
      <c r="CQ50" s="32">
        <v>32.5</v>
      </c>
      <c r="CR50" s="32">
        <v>25</v>
      </c>
      <c r="CS50" s="32">
        <v>18.7</v>
      </c>
      <c r="CT50" s="32">
        <v>21.8</v>
      </c>
      <c r="CU50" s="32">
        <v>27.8</v>
      </c>
      <c r="CV50" s="32">
        <v>19.5</v>
      </c>
      <c r="CW50" s="32">
        <v>23.6</v>
      </c>
    </row>
    <row r="51" spans="1:101" x14ac:dyDescent="0.4">
      <c r="A51" s="29" t="s">
        <v>85</v>
      </c>
      <c r="B51" s="29" t="s">
        <v>86</v>
      </c>
      <c r="C51" s="32">
        <v>209</v>
      </c>
      <c r="D51" s="32">
        <v>200</v>
      </c>
      <c r="E51" s="32">
        <v>409</v>
      </c>
      <c r="F51" s="32">
        <v>203</v>
      </c>
      <c r="G51" s="32">
        <v>193</v>
      </c>
      <c r="H51" s="32">
        <v>396</v>
      </c>
      <c r="I51" s="32">
        <v>34.1</v>
      </c>
      <c r="J51" s="32">
        <v>28.3</v>
      </c>
      <c r="K51" s="32">
        <v>31.3</v>
      </c>
      <c r="L51" s="32">
        <v>-0.54</v>
      </c>
      <c r="M51" s="32">
        <v>-1.06</v>
      </c>
      <c r="N51" s="32">
        <v>-0.79</v>
      </c>
      <c r="O51" s="32">
        <v>-0.71</v>
      </c>
      <c r="P51" s="32">
        <v>-1.24</v>
      </c>
      <c r="Q51" s="32">
        <v>-0.91</v>
      </c>
      <c r="R51" s="32">
        <v>-0.37</v>
      </c>
      <c r="S51" s="32">
        <v>-0.89</v>
      </c>
      <c r="T51" s="32">
        <v>-0.67</v>
      </c>
      <c r="U51" s="32">
        <v>19.100000000000001</v>
      </c>
      <c r="V51" s="32">
        <v>16</v>
      </c>
      <c r="W51" s="32">
        <v>17.600000000000001</v>
      </c>
      <c r="X51" s="32">
        <v>37.299999999999997</v>
      </c>
      <c r="Y51" s="32">
        <v>28</v>
      </c>
      <c r="Z51" s="32">
        <v>32.799999999999997</v>
      </c>
      <c r="AA51" s="32">
        <v>9.6</v>
      </c>
      <c r="AB51" s="32">
        <v>9</v>
      </c>
      <c r="AC51" s="32">
        <v>9.3000000000000007</v>
      </c>
      <c r="AD51" s="32">
        <v>2.9</v>
      </c>
      <c r="AE51" s="32">
        <v>4</v>
      </c>
      <c r="AF51" s="32">
        <v>3.4</v>
      </c>
      <c r="AG51" s="32">
        <v>4.8</v>
      </c>
      <c r="AH51" s="32">
        <v>4.5</v>
      </c>
      <c r="AI51" s="32">
        <v>4.5999999999999996</v>
      </c>
      <c r="AJ51" s="32">
        <v>1260</v>
      </c>
      <c r="AK51" s="32">
        <v>1327</v>
      </c>
      <c r="AL51" s="32">
        <v>2587</v>
      </c>
      <c r="AM51" s="32">
        <v>1234</v>
      </c>
      <c r="AN51" s="32">
        <v>1292</v>
      </c>
      <c r="AO51" s="32">
        <v>2526</v>
      </c>
      <c r="AP51" s="32">
        <v>47.6</v>
      </c>
      <c r="AQ51" s="32">
        <v>43.6</v>
      </c>
      <c r="AR51" s="32">
        <v>45.6</v>
      </c>
      <c r="AS51" s="32">
        <v>0.1</v>
      </c>
      <c r="AT51" s="32">
        <v>-0.25</v>
      </c>
      <c r="AU51" s="32">
        <v>-0.08</v>
      </c>
      <c r="AV51" s="32">
        <v>0.03</v>
      </c>
      <c r="AW51" s="32">
        <v>-0.31</v>
      </c>
      <c r="AX51" s="32">
        <v>-0.12</v>
      </c>
      <c r="AY51" s="32">
        <v>0.17</v>
      </c>
      <c r="AZ51" s="32">
        <v>-0.18</v>
      </c>
      <c r="BA51" s="32">
        <v>-0.03</v>
      </c>
      <c r="BB51" s="32">
        <v>44.4</v>
      </c>
      <c r="BC51" s="32">
        <v>39.5</v>
      </c>
      <c r="BD51" s="32">
        <v>41.9</v>
      </c>
      <c r="BE51" s="32">
        <v>66.3</v>
      </c>
      <c r="BF51" s="32">
        <v>58.9</v>
      </c>
      <c r="BG51" s="32">
        <v>62.5</v>
      </c>
      <c r="BH51" s="32">
        <v>31.3</v>
      </c>
      <c r="BI51" s="32">
        <v>23.1</v>
      </c>
      <c r="BJ51" s="32">
        <v>27.1</v>
      </c>
      <c r="BK51" s="32">
        <v>19</v>
      </c>
      <c r="BL51" s="32">
        <v>13.7</v>
      </c>
      <c r="BM51" s="32">
        <v>16.3</v>
      </c>
      <c r="BN51" s="32">
        <v>20.5</v>
      </c>
      <c r="BO51" s="32">
        <v>14.1</v>
      </c>
      <c r="BP51" s="32">
        <v>17.2</v>
      </c>
      <c r="BQ51" s="32">
        <v>1469</v>
      </c>
      <c r="BR51" s="32">
        <v>1527</v>
      </c>
      <c r="BS51" s="32">
        <v>2996</v>
      </c>
      <c r="BT51" s="32">
        <v>1437</v>
      </c>
      <c r="BU51" s="32">
        <v>1485</v>
      </c>
      <c r="BV51" s="32">
        <v>2922</v>
      </c>
      <c r="BW51" s="32">
        <v>45.7</v>
      </c>
      <c r="BX51" s="32">
        <v>41.6</v>
      </c>
      <c r="BY51" s="32">
        <v>43.6</v>
      </c>
      <c r="BZ51" s="32">
        <v>0.01</v>
      </c>
      <c r="CA51" s="32">
        <v>-0.35</v>
      </c>
      <c r="CB51" s="32">
        <v>-0.17</v>
      </c>
      <c r="CC51" s="32">
        <v>-0.05</v>
      </c>
      <c r="CD51" s="32">
        <v>-0.42</v>
      </c>
      <c r="CE51" s="32">
        <v>-0.22</v>
      </c>
      <c r="CF51" s="32">
        <v>0.08</v>
      </c>
      <c r="CG51" s="32">
        <v>-0.28999999999999998</v>
      </c>
      <c r="CH51" s="32">
        <v>-0.13</v>
      </c>
      <c r="CI51" s="32">
        <v>40.799999999999997</v>
      </c>
      <c r="CJ51" s="32">
        <v>36.4</v>
      </c>
      <c r="CK51" s="32">
        <v>38.6</v>
      </c>
      <c r="CL51" s="32">
        <v>62.2</v>
      </c>
      <c r="CM51" s="32">
        <v>54.9</v>
      </c>
      <c r="CN51" s="32">
        <v>58.4</v>
      </c>
      <c r="CO51" s="32">
        <v>28.2</v>
      </c>
      <c r="CP51" s="32">
        <v>21.2</v>
      </c>
      <c r="CQ51" s="32">
        <v>24.6</v>
      </c>
      <c r="CR51" s="32">
        <v>16.7</v>
      </c>
      <c r="CS51" s="32">
        <v>12.4</v>
      </c>
      <c r="CT51" s="32">
        <v>14.5</v>
      </c>
      <c r="CU51" s="32">
        <v>18.2</v>
      </c>
      <c r="CV51" s="32">
        <v>12.8</v>
      </c>
      <c r="CW51" s="32">
        <v>15.5</v>
      </c>
    </row>
    <row r="52" spans="1:101" x14ac:dyDescent="0.4">
      <c r="A52" s="29" t="s">
        <v>87</v>
      </c>
      <c r="B52" s="29" t="s">
        <v>88</v>
      </c>
      <c r="C52" s="32">
        <v>156</v>
      </c>
      <c r="D52" s="32">
        <v>173</v>
      </c>
      <c r="E52" s="32">
        <v>329</v>
      </c>
      <c r="F52" s="32">
        <v>155</v>
      </c>
      <c r="G52" s="32">
        <v>170</v>
      </c>
      <c r="H52" s="32">
        <v>325</v>
      </c>
      <c r="I52" s="32">
        <v>37.4</v>
      </c>
      <c r="J52" s="32">
        <v>32</v>
      </c>
      <c r="K52" s="32">
        <v>34.6</v>
      </c>
      <c r="L52" s="32">
        <v>-0.27</v>
      </c>
      <c r="M52" s="32">
        <v>-0.65</v>
      </c>
      <c r="N52" s="32">
        <v>-0.47</v>
      </c>
      <c r="O52" s="32">
        <v>-0.47</v>
      </c>
      <c r="P52" s="32">
        <v>-0.83</v>
      </c>
      <c r="Q52" s="32">
        <v>-0.6</v>
      </c>
      <c r="R52" s="32">
        <v>-0.08</v>
      </c>
      <c r="S52" s="32">
        <v>-0.46</v>
      </c>
      <c r="T52" s="32">
        <v>-0.34</v>
      </c>
      <c r="U52" s="32">
        <v>18.600000000000001</v>
      </c>
      <c r="V52" s="32">
        <v>16.2</v>
      </c>
      <c r="W52" s="32">
        <v>17.3</v>
      </c>
      <c r="X52" s="32">
        <v>42.3</v>
      </c>
      <c r="Y52" s="32">
        <v>33.5</v>
      </c>
      <c r="Z52" s="32">
        <v>37.700000000000003</v>
      </c>
      <c r="AA52" s="32">
        <v>20.5</v>
      </c>
      <c r="AB52" s="32">
        <v>11</v>
      </c>
      <c r="AC52" s="32">
        <v>15.5</v>
      </c>
      <c r="AD52" s="32">
        <v>4.5</v>
      </c>
      <c r="AE52" s="32">
        <v>4</v>
      </c>
      <c r="AF52" s="32">
        <v>4.3</v>
      </c>
      <c r="AG52" s="32">
        <v>6.4</v>
      </c>
      <c r="AH52" s="32">
        <v>4.5999999999999996</v>
      </c>
      <c r="AI52" s="32">
        <v>5.5</v>
      </c>
      <c r="AJ52" s="32">
        <v>1545</v>
      </c>
      <c r="AK52" s="32">
        <v>1496</v>
      </c>
      <c r="AL52" s="32">
        <v>3041</v>
      </c>
      <c r="AM52" s="32">
        <v>1510</v>
      </c>
      <c r="AN52" s="32">
        <v>1468</v>
      </c>
      <c r="AO52" s="32">
        <v>2978</v>
      </c>
      <c r="AP52" s="32">
        <v>50.6</v>
      </c>
      <c r="AQ52" s="32">
        <v>46.5</v>
      </c>
      <c r="AR52" s="32">
        <v>48.6</v>
      </c>
      <c r="AS52" s="32">
        <v>0.26</v>
      </c>
      <c r="AT52" s="32">
        <v>-0.12</v>
      </c>
      <c r="AU52" s="32">
        <v>7.0000000000000007E-2</v>
      </c>
      <c r="AV52" s="32">
        <v>0.19</v>
      </c>
      <c r="AW52" s="32">
        <v>-0.18</v>
      </c>
      <c r="AX52" s="32">
        <v>0.03</v>
      </c>
      <c r="AY52" s="32">
        <v>0.32</v>
      </c>
      <c r="AZ52" s="32">
        <v>-0.06</v>
      </c>
      <c r="BA52" s="32">
        <v>0.12</v>
      </c>
      <c r="BB52" s="32">
        <v>49.8</v>
      </c>
      <c r="BC52" s="32">
        <v>45.9</v>
      </c>
      <c r="BD52" s="32">
        <v>47.9</v>
      </c>
      <c r="BE52" s="32">
        <v>72.5</v>
      </c>
      <c r="BF52" s="32">
        <v>68.3</v>
      </c>
      <c r="BG52" s="32">
        <v>70.400000000000006</v>
      </c>
      <c r="BH52" s="32">
        <v>37.200000000000003</v>
      </c>
      <c r="BI52" s="32">
        <v>25.1</v>
      </c>
      <c r="BJ52" s="32">
        <v>31.3</v>
      </c>
      <c r="BK52" s="32">
        <v>22.6</v>
      </c>
      <c r="BL52" s="32">
        <v>14</v>
      </c>
      <c r="BM52" s="32">
        <v>18.3</v>
      </c>
      <c r="BN52" s="32">
        <v>25.3</v>
      </c>
      <c r="BO52" s="32">
        <v>15.1</v>
      </c>
      <c r="BP52" s="32">
        <v>20.3</v>
      </c>
      <c r="BQ52" s="32">
        <v>1701</v>
      </c>
      <c r="BR52" s="32">
        <v>1669</v>
      </c>
      <c r="BS52" s="32">
        <v>3370</v>
      </c>
      <c r="BT52" s="32">
        <v>1665</v>
      </c>
      <c r="BU52" s="32">
        <v>1638</v>
      </c>
      <c r="BV52" s="32">
        <v>3303</v>
      </c>
      <c r="BW52" s="32">
        <v>49.4</v>
      </c>
      <c r="BX52" s="32">
        <v>45</v>
      </c>
      <c r="BY52" s="32">
        <v>47.2</v>
      </c>
      <c r="BZ52" s="32">
        <v>0.21</v>
      </c>
      <c r="CA52" s="32">
        <v>-0.17</v>
      </c>
      <c r="CB52" s="32">
        <v>0.02</v>
      </c>
      <c r="CC52" s="32">
        <v>0.15</v>
      </c>
      <c r="CD52" s="32">
        <v>-0.23</v>
      </c>
      <c r="CE52" s="32">
        <v>-0.02</v>
      </c>
      <c r="CF52" s="32">
        <v>0.27</v>
      </c>
      <c r="CG52" s="32">
        <v>-0.11</v>
      </c>
      <c r="CH52" s="32">
        <v>0.06</v>
      </c>
      <c r="CI52" s="32">
        <v>46.9</v>
      </c>
      <c r="CJ52" s="32">
        <v>42.8</v>
      </c>
      <c r="CK52" s="32">
        <v>44.9</v>
      </c>
      <c r="CL52" s="32">
        <v>69.7</v>
      </c>
      <c r="CM52" s="32">
        <v>64.7</v>
      </c>
      <c r="CN52" s="32">
        <v>67.2</v>
      </c>
      <c r="CO52" s="32">
        <v>35.700000000000003</v>
      </c>
      <c r="CP52" s="32">
        <v>23.7</v>
      </c>
      <c r="CQ52" s="32">
        <v>29.7</v>
      </c>
      <c r="CR52" s="32">
        <v>20.9</v>
      </c>
      <c r="CS52" s="32">
        <v>12.9</v>
      </c>
      <c r="CT52" s="32">
        <v>17</v>
      </c>
      <c r="CU52" s="32">
        <v>23.6</v>
      </c>
      <c r="CV52" s="32">
        <v>14</v>
      </c>
      <c r="CW52" s="32">
        <v>18.8</v>
      </c>
    </row>
    <row r="53" spans="1:101" x14ac:dyDescent="0.4">
      <c r="A53" s="29" t="s">
        <v>89</v>
      </c>
      <c r="B53" s="29" t="s">
        <v>90</v>
      </c>
      <c r="C53" s="32">
        <v>273</v>
      </c>
      <c r="D53" s="32">
        <v>262</v>
      </c>
      <c r="E53" s="32">
        <v>535</v>
      </c>
      <c r="F53" s="32">
        <v>266</v>
      </c>
      <c r="G53" s="32">
        <v>255</v>
      </c>
      <c r="H53" s="32">
        <v>521</v>
      </c>
      <c r="I53" s="32">
        <v>36.200000000000003</v>
      </c>
      <c r="J53" s="32">
        <v>30.2</v>
      </c>
      <c r="K53" s="32">
        <v>33.299999999999997</v>
      </c>
      <c r="L53" s="32">
        <v>-0.25</v>
      </c>
      <c r="M53" s="32">
        <v>-0.67</v>
      </c>
      <c r="N53" s="32">
        <v>-0.45</v>
      </c>
      <c r="O53" s="32">
        <v>-0.4</v>
      </c>
      <c r="P53" s="32">
        <v>-0.82</v>
      </c>
      <c r="Q53" s="32">
        <v>-0.56000000000000005</v>
      </c>
      <c r="R53" s="32">
        <v>-0.1</v>
      </c>
      <c r="S53" s="32">
        <v>-0.52</v>
      </c>
      <c r="T53" s="32">
        <v>-0.35</v>
      </c>
      <c r="U53" s="32">
        <v>15.8</v>
      </c>
      <c r="V53" s="32">
        <v>10.7</v>
      </c>
      <c r="W53" s="32">
        <v>13.3</v>
      </c>
      <c r="X53" s="32">
        <v>36.6</v>
      </c>
      <c r="Y53" s="32">
        <v>24.8</v>
      </c>
      <c r="Z53" s="32">
        <v>30.8</v>
      </c>
      <c r="AA53" s="32">
        <v>26.7</v>
      </c>
      <c r="AB53" s="32">
        <v>21</v>
      </c>
      <c r="AC53" s="32">
        <v>23.9</v>
      </c>
      <c r="AD53" s="32">
        <v>6.6</v>
      </c>
      <c r="AE53" s="32">
        <v>3.8</v>
      </c>
      <c r="AF53" s="32">
        <v>5.2</v>
      </c>
      <c r="AG53" s="32">
        <v>8.8000000000000007</v>
      </c>
      <c r="AH53" s="32">
        <v>5.3</v>
      </c>
      <c r="AI53" s="32">
        <v>7.1</v>
      </c>
      <c r="AJ53" s="32">
        <v>800</v>
      </c>
      <c r="AK53" s="32">
        <v>918</v>
      </c>
      <c r="AL53" s="32">
        <v>1718</v>
      </c>
      <c r="AM53" s="32">
        <v>769</v>
      </c>
      <c r="AN53" s="32">
        <v>880</v>
      </c>
      <c r="AO53" s="32">
        <v>1649</v>
      </c>
      <c r="AP53" s="32">
        <v>48.1</v>
      </c>
      <c r="AQ53" s="32">
        <v>43.3</v>
      </c>
      <c r="AR53" s="32">
        <v>45.5</v>
      </c>
      <c r="AS53" s="32">
        <v>0.28000000000000003</v>
      </c>
      <c r="AT53" s="32">
        <v>-0.06</v>
      </c>
      <c r="AU53" s="32">
        <v>0.1</v>
      </c>
      <c r="AV53" s="32">
        <v>0.19</v>
      </c>
      <c r="AW53" s="32">
        <v>-0.14000000000000001</v>
      </c>
      <c r="AX53" s="32">
        <v>0.04</v>
      </c>
      <c r="AY53" s="32">
        <v>0.37</v>
      </c>
      <c r="AZ53" s="32">
        <v>0.02</v>
      </c>
      <c r="BA53" s="32">
        <v>0.16</v>
      </c>
      <c r="BB53" s="32">
        <v>38.5</v>
      </c>
      <c r="BC53" s="32">
        <v>32.200000000000003</v>
      </c>
      <c r="BD53" s="32">
        <v>35.200000000000003</v>
      </c>
      <c r="BE53" s="32">
        <v>62.4</v>
      </c>
      <c r="BF53" s="32">
        <v>52</v>
      </c>
      <c r="BG53" s="32">
        <v>56.8</v>
      </c>
      <c r="BH53" s="32">
        <v>54.1</v>
      </c>
      <c r="BI53" s="32">
        <v>44.9</v>
      </c>
      <c r="BJ53" s="32">
        <v>49.2</v>
      </c>
      <c r="BK53" s="32">
        <v>23.5</v>
      </c>
      <c r="BL53" s="32">
        <v>14.7</v>
      </c>
      <c r="BM53" s="32">
        <v>18.8</v>
      </c>
      <c r="BN53" s="32">
        <v>28</v>
      </c>
      <c r="BO53" s="32">
        <v>17.100000000000001</v>
      </c>
      <c r="BP53" s="32">
        <v>22.2</v>
      </c>
      <c r="BQ53" s="32">
        <v>1073</v>
      </c>
      <c r="BR53" s="32">
        <v>1180</v>
      </c>
      <c r="BS53" s="32">
        <v>2253</v>
      </c>
      <c r="BT53" s="32">
        <v>1035</v>
      </c>
      <c r="BU53" s="32">
        <v>1135</v>
      </c>
      <c r="BV53" s="32">
        <v>2170</v>
      </c>
      <c r="BW53" s="32">
        <v>45.1</v>
      </c>
      <c r="BX53" s="32">
        <v>40.4</v>
      </c>
      <c r="BY53" s="32">
        <v>42.6</v>
      </c>
      <c r="BZ53" s="32">
        <v>0.15</v>
      </c>
      <c r="CA53" s="32">
        <v>-0.2</v>
      </c>
      <c r="CB53" s="32">
        <v>-0.03</v>
      </c>
      <c r="CC53" s="32">
        <v>7.0000000000000007E-2</v>
      </c>
      <c r="CD53" s="32">
        <v>-0.27</v>
      </c>
      <c r="CE53" s="32">
        <v>-0.09</v>
      </c>
      <c r="CF53" s="32">
        <v>0.22</v>
      </c>
      <c r="CG53" s="32">
        <v>-0.13</v>
      </c>
      <c r="CH53" s="32">
        <v>0.02</v>
      </c>
      <c r="CI53" s="32">
        <v>32.700000000000003</v>
      </c>
      <c r="CJ53" s="32">
        <v>27.5</v>
      </c>
      <c r="CK53" s="32">
        <v>30</v>
      </c>
      <c r="CL53" s="32">
        <v>55.8</v>
      </c>
      <c r="CM53" s="32">
        <v>45.9</v>
      </c>
      <c r="CN53" s="32">
        <v>50.6</v>
      </c>
      <c r="CO53" s="32">
        <v>47.2</v>
      </c>
      <c r="CP53" s="32">
        <v>39.6</v>
      </c>
      <c r="CQ53" s="32">
        <v>43.2</v>
      </c>
      <c r="CR53" s="32">
        <v>19.2</v>
      </c>
      <c r="CS53" s="32">
        <v>12.3</v>
      </c>
      <c r="CT53" s="32">
        <v>15.6</v>
      </c>
      <c r="CU53" s="32">
        <v>23.1</v>
      </c>
      <c r="CV53" s="32">
        <v>14.5</v>
      </c>
      <c r="CW53" s="32">
        <v>18.600000000000001</v>
      </c>
    </row>
    <row r="54" spans="1:101" x14ac:dyDescent="0.4">
      <c r="A54" s="29" t="s">
        <v>91</v>
      </c>
      <c r="B54" s="29" t="s">
        <v>92</v>
      </c>
      <c r="C54" s="32">
        <v>439</v>
      </c>
      <c r="D54" s="32">
        <v>423</v>
      </c>
      <c r="E54" s="32">
        <v>862</v>
      </c>
      <c r="F54" s="32">
        <v>421</v>
      </c>
      <c r="G54" s="32">
        <v>403</v>
      </c>
      <c r="H54" s="32">
        <v>824</v>
      </c>
      <c r="I54" s="32">
        <v>37.9</v>
      </c>
      <c r="J54" s="32">
        <v>32.1</v>
      </c>
      <c r="K54" s="32">
        <v>35.1</v>
      </c>
      <c r="L54" s="32">
        <v>-0.1</v>
      </c>
      <c r="M54" s="32">
        <v>-0.59</v>
      </c>
      <c r="N54" s="32">
        <v>-0.34</v>
      </c>
      <c r="O54" s="32">
        <v>-0.22</v>
      </c>
      <c r="P54" s="32">
        <v>-0.71</v>
      </c>
      <c r="Q54" s="32">
        <v>-0.42</v>
      </c>
      <c r="R54" s="32">
        <v>0.02</v>
      </c>
      <c r="S54" s="32">
        <v>-0.47</v>
      </c>
      <c r="T54" s="32">
        <v>-0.25</v>
      </c>
      <c r="U54" s="32">
        <v>24.6</v>
      </c>
      <c r="V54" s="32">
        <v>18</v>
      </c>
      <c r="W54" s="32">
        <v>21.3</v>
      </c>
      <c r="X54" s="32">
        <v>46.7</v>
      </c>
      <c r="Y54" s="32">
        <v>33.799999999999997</v>
      </c>
      <c r="Z54" s="32">
        <v>40.4</v>
      </c>
      <c r="AA54" s="32">
        <v>22.6</v>
      </c>
      <c r="AB54" s="32">
        <v>14.4</v>
      </c>
      <c r="AC54" s="32">
        <v>18.600000000000001</v>
      </c>
      <c r="AD54" s="32">
        <v>9.8000000000000007</v>
      </c>
      <c r="AE54" s="32">
        <v>5.2</v>
      </c>
      <c r="AF54" s="32">
        <v>7.5</v>
      </c>
      <c r="AG54" s="32">
        <v>11.8</v>
      </c>
      <c r="AH54" s="32">
        <v>5.7</v>
      </c>
      <c r="AI54" s="32">
        <v>8.8000000000000007</v>
      </c>
      <c r="AJ54" s="32">
        <v>1705</v>
      </c>
      <c r="AK54" s="32">
        <v>1816</v>
      </c>
      <c r="AL54" s="32">
        <v>3521</v>
      </c>
      <c r="AM54" s="32">
        <v>1670</v>
      </c>
      <c r="AN54" s="32">
        <v>1786</v>
      </c>
      <c r="AO54" s="32">
        <v>3456</v>
      </c>
      <c r="AP54" s="32">
        <v>51</v>
      </c>
      <c r="AQ54" s="32">
        <v>44.9</v>
      </c>
      <c r="AR54" s="32">
        <v>47.8</v>
      </c>
      <c r="AS54" s="32">
        <v>0.28999999999999998</v>
      </c>
      <c r="AT54" s="32">
        <v>-0.16</v>
      </c>
      <c r="AU54" s="32">
        <v>0.06</v>
      </c>
      <c r="AV54" s="32">
        <v>0.23</v>
      </c>
      <c r="AW54" s="32">
        <v>-0.22</v>
      </c>
      <c r="AX54" s="32">
        <v>0.02</v>
      </c>
      <c r="AY54" s="32">
        <v>0.35</v>
      </c>
      <c r="AZ54" s="32">
        <v>-0.11</v>
      </c>
      <c r="BA54" s="32">
        <v>0.1</v>
      </c>
      <c r="BB54" s="32">
        <v>51.5</v>
      </c>
      <c r="BC54" s="32">
        <v>41.5</v>
      </c>
      <c r="BD54" s="32">
        <v>46.4</v>
      </c>
      <c r="BE54" s="32">
        <v>72.599999999999994</v>
      </c>
      <c r="BF54" s="32">
        <v>63.8</v>
      </c>
      <c r="BG54" s="32">
        <v>68</v>
      </c>
      <c r="BH54" s="32">
        <v>43.6</v>
      </c>
      <c r="BI54" s="32">
        <v>32.6</v>
      </c>
      <c r="BJ54" s="32">
        <v>37.9</v>
      </c>
      <c r="BK54" s="32">
        <v>27.2</v>
      </c>
      <c r="BL54" s="32">
        <v>15.9</v>
      </c>
      <c r="BM54" s="32">
        <v>21.4</v>
      </c>
      <c r="BN54" s="32">
        <v>30</v>
      </c>
      <c r="BO54" s="32">
        <v>18</v>
      </c>
      <c r="BP54" s="32">
        <v>23.8</v>
      </c>
      <c r="BQ54" s="32">
        <v>2144</v>
      </c>
      <c r="BR54" s="32">
        <v>2239</v>
      </c>
      <c r="BS54" s="32">
        <v>4383</v>
      </c>
      <c r="BT54" s="32">
        <v>2091</v>
      </c>
      <c r="BU54" s="32">
        <v>2189</v>
      </c>
      <c r="BV54" s="32">
        <v>4280</v>
      </c>
      <c r="BW54" s="32">
        <v>48.3</v>
      </c>
      <c r="BX54" s="32">
        <v>42.5</v>
      </c>
      <c r="BY54" s="32">
        <v>45.3</v>
      </c>
      <c r="BZ54" s="32">
        <v>0.21</v>
      </c>
      <c r="CA54" s="32">
        <v>-0.24</v>
      </c>
      <c r="CB54" s="32">
        <v>-0.02</v>
      </c>
      <c r="CC54" s="32">
        <v>0.16</v>
      </c>
      <c r="CD54" s="32">
        <v>-0.28999999999999998</v>
      </c>
      <c r="CE54" s="32">
        <v>-0.06</v>
      </c>
      <c r="CF54" s="32">
        <v>0.27</v>
      </c>
      <c r="CG54" s="32">
        <v>-0.19</v>
      </c>
      <c r="CH54" s="32">
        <v>0.02</v>
      </c>
      <c r="CI54" s="32">
        <v>46</v>
      </c>
      <c r="CJ54" s="32">
        <v>37.1</v>
      </c>
      <c r="CK54" s="32">
        <v>41.4</v>
      </c>
      <c r="CL54" s="32">
        <v>67.3</v>
      </c>
      <c r="CM54" s="32">
        <v>58.1</v>
      </c>
      <c r="CN54" s="32">
        <v>62.6</v>
      </c>
      <c r="CO54" s="32">
        <v>39.299999999999997</v>
      </c>
      <c r="CP54" s="32">
        <v>29.2</v>
      </c>
      <c r="CQ54" s="32">
        <v>34.1</v>
      </c>
      <c r="CR54" s="32">
        <v>23.6</v>
      </c>
      <c r="CS54" s="32">
        <v>13.9</v>
      </c>
      <c r="CT54" s="32">
        <v>18.600000000000001</v>
      </c>
      <c r="CU54" s="32">
        <v>26.3</v>
      </c>
      <c r="CV54" s="32">
        <v>15.6</v>
      </c>
      <c r="CW54" s="32">
        <v>20.8</v>
      </c>
    </row>
    <row r="55" spans="1:101" x14ac:dyDescent="0.4">
      <c r="A55" s="29" t="s">
        <v>93</v>
      </c>
      <c r="B55" s="29" t="s">
        <v>94</v>
      </c>
      <c r="C55" s="32">
        <v>593</v>
      </c>
      <c r="D55" s="32">
        <v>550</v>
      </c>
      <c r="E55" s="32">
        <v>1143</v>
      </c>
      <c r="F55" s="32">
        <v>575</v>
      </c>
      <c r="G55" s="32">
        <v>513</v>
      </c>
      <c r="H55" s="32">
        <v>1088</v>
      </c>
      <c r="I55" s="32">
        <v>36.4</v>
      </c>
      <c r="J55" s="32">
        <v>31.7</v>
      </c>
      <c r="K55" s="32">
        <v>34.1</v>
      </c>
      <c r="L55" s="32">
        <v>-0.25</v>
      </c>
      <c r="M55" s="32">
        <v>-0.61</v>
      </c>
      <c r="N55" s="32">
        <v>-0.42</v>
      </c>
      <c r="O55" s="32">
        <v>-0.35</v>
      </c>
      <c r="P55" s="32">
        <v>-0.71</v>
      </c>
      <c r="Q55" s="32">
        <v>-0.49</v>
      </c>
      <c r="R55" s="32">
        <v>-0.15</v>
      </c>
      <c r="S55" s="32">
        <v>-0.5</v>
      </c>
      <c r="T55" s="32">
        <v>-0.35</v>
      </c>
      <c r="U55" s="32">
        <v>19.899999999999999</v>
      </c>
      <c r="V55" s="32">
        <v>16.5</v>
      </c>
      <c r="W55" s="32">
        <v>18.3</v>
      </c>
      <c r="X55" s="32">
        <v>38.299999999999997</v>
      </c>
      <c r="Y55" s="32">
        <v>33.6</v>
      </c>
      <c r="Z55" s="32">
        <v>36</v>
      </c>
      <c r="AA55" s="32">
        <v>22.1</v>
      </c>
      <c r="AB55" s="32">
        <v>16.7</v>
      </c>
      <c r="AC55" s="32">
        <v>19.5</v>
      </c>
      <c r="AD55" s="32">
        <v>7.3</v>
      </c>
      <c r="AE55" s="32">
        <v>6.2</v>
      </c>
      <c r="AF55" s="32">
        <v>6.7</v>
      </c>
      <c r="AG55" s="32">
        <v>10.1</v>
      </c>
      <c r="AH55" s="32">
        <v>8.1999999999999993</v>
      </c>
      <c r="AI55" s="32">
        <v>9.1999999999999993</v>
      </c>
      <c r="AJ55" s="32">
        <v>3035</v>
      </c>
      <c r="AK55" s="32">
        <v>3249</v>
      </c>
      <c r="AL55" s="32">
        <v>6284</v>
      </c>
      <c r="AM55" s="32">
        <v>2879</v>
      </c>
      <c r="AN55" s="32">
        <v>3094</v>
      </c>
      <c r="AO55" s="32">
        <v>5973</v>
      </c>
      <c r="AP55" s="32">
        <v>49.3</v>
      </c>
      <c r="AQ55" s="32">
        <v>45.1</v>
      </c>
      <c r="AR55" s="32">
        <v>47.1</v>
      </c>
      <c r="AS55" s="32">
        <v>0.36</v>
      </c>
      <c r="AT55" s="32">
        <v>-0.03</v>
      </c>
      <c r="AU55" s="32">
        <v>0.16</v>
      </c>
      <c r="AV55" s="32">
        <v>0.31</v>
      </c>
      <c r="AW55" s="32">
        <v>-0.08</v>
      </c>
      <c r="AX55" s="32">
        <v>0.12</v>
      </c>
      <c r="AY55" s="32">
        <v>0.4</v>
      </c>
      <c r="AZ55" s="32">
        <v>0.01</v>
      </c>
      <c r="BA55" s="32">
        <v>0.19</v>
      </c>
      <c r="BB55" s="32">
        <v>45.4</v>
      </c>
      <c r="BC55" s="32">
        <v>41</v>
      </c>
      <c r="BD55" s="32">
        <v>43.1</v>
      </c>
      <c r="BE55" s="32">
        <v>67.599999999999994</v>
      </c>
      <c r="BF55" s="32">
        <v>62.6</v>
      </c>
      <c r="BG55" s="32">
        <v>65</v>
      </c>
      <c r="BH55" s="32">
        <v>47</v>
      </c>
      <c r="BI55" s="32">
        <v>36</v>
      </c>
      <c r="BJ55" s="32">
        <v>41.3</v>
      </c>
      <c r="BK55" s="32">
        <v>27.5</v>
      </c>
      <c r="BL55" s="32">
        <v>19.600000000000001</v>
      </c>
      <c r="BM55" s="32">
        <v>23.4</v>
      </c>
      <c r="BN55" s="32">
        <v>31.4</v>
      </c>
      <c r="BO55" s="32">
        <v>21.7</v>
      </c>
      <c r="BP55" s="32">
        <v>26.4</v>
      </c>
      <c r="BQ55" s="32">
        <v>3628</v>
      </c>
      <c r="BR55" s="32">
        <v>3799</v>
      </c>
      <c r="BS55" s="32">
        <v>7427</v>
      </c>
      <c r="BT55" s="32">
        <v>3454</v>
      </c>
      <c r="BU55" s="32">
        <v>3607</v>
      </c>
      <c r="BV55" s="32">
        <v>7061</v>
      </c>
      <c r="BW55" s="32">
        <v>47.2</v>
      </c>
      <c r="BX55" s="32">
        <v>43.1</v>
      </c>
      <c r="BY55" s="32">
        <v>45.1</v>
      </c>
      <c r="BZ55" s="32">
        <v>0.26</v>
      </c>
      <c r="CA55" s="32">
        <v>-0.12</v>
      </c>
      <c r="CB55" s="32">
        <v>7.0000000000000007E-2</v>
      </c>
      <c r="CC55" s="32">
        <v>0.22</v>
      </c>
      <c r="CD55" s="32">
        <v>-0.16</v>
      </c>
      <c r="CE55" s="32">
        <v>0.04</v>
      </c>
      <c r="CF55" s="32">
        <v>0.3</v>
      </c>
      <c r="CG55" s="32">
        <v>-0.08</v>
      </c>
      <c r="CH55" s="32">
        <v>0.1</v>
      </c>
      <c r="CI55" s="32">
        <v>41.2</v>
      </c>
      <c r="CJ55" s="32">
        <v>37.4</v>
      </c>
      <c r="CK55" s="32">
        <v>39.299999999999997</v>
      </c>
      <c r="CL55" s="32">
        <v>62.8</v>
      </c>
      <c r="CM55" s="32">
        <v>58.4</v>
      </c>
      <c r="CN55" s="32">
        <v>60.5</v>
      </c>
      <c r="CO55" s="32">
        <v>42.9</v>
      </c>
      <c r="CP55" s="32">
        <v>33.200000000000003</v>
      </c>
      <c r="CQ55" s="32">
        <v>38</v>
      </c>
      <c r="CR55" s="32">
        <v>24.2</v>
      </c>
      <c r="CS55" s="32">
        <v>17.7</v>
      </c>
      <c r="CT55" s="32">
        <v>20.9</v>
      </c>
      <c r="CU55" s="32">
        <v>27.9</v>
      </c>
      <c r="CV55" s="32">
        <v>19.7</v>
      </c>
      <c r="CW55" s="32">
        <v>23.7</v>
      </c>
    </row>
    <row r="56" spans="1:101" x14ac:dyDescent="0.4">
      <c r="A56" s="29" t="s">
        <v>95</v>
      </c>
      <c r="B56" s="29" t="s">
        <v>96</v>
      </c>
      <c r="C56" s="32">
        <v>95</v>
      </c>
      <c r="D56" s="32">
        <v>100</v>
      </c>
      <c r="E56" s="32">
        <v>195</v>
      </c>
      <c r="F56" s="32">
        <v>95</v>
      </c>
      <c r="G56" s="32">
        <v>97</v>
      </c>
      <c r="H56" s="32">
        <v>192</v>
      </c>
      <c r="I56" s="32">
        <v>36.1</v>
      </c>
      <c r="J56" s="32">
        <v>33.799999999999997</v>
      </c>
      <c r="K56" s="32">
        <v>34.9</v>
      </c>
      <c r="L56" s="32">
        <v>-0.25</v>
      </c>
      <c r="M56" s="32">
        <v>-0.4</v>
      </c>
      <c r="N56" s="32">
        <v>-0.32</v>
      </c>
      <c r="O56" s="32">
        <v>-0.5</v>
      </c>
      <c r="P56" s="32">
        <v>-0.64</v>
      </c>
      <c r="Q56" s="32">
        <v>-0.5</v>
      </c>
      <c r="R56" s="32">
        <v>-0.01</v>
      </c>
      <c r="S56" s="32">
        <v>-0.15</v>
      </c>
      <c r="T56" s="32">
        <v>-0.15</v>
      </c>
      <c r="U56" s="32">
        <v>18.899999999999999</v>
      </c>
      <c r="V56" s="32">
        <v>21</v>
      </c>
      <c r="W56" s="32">
        <v>20</v>
      </c>
      <c r="X56" s="32">
        <v>42.1</v>
      </c>
      <c r="Y56" s="32">
        <v>39</v>
      </c>
      <c r="Z56" s="32">
        <v>40.5</v>
      </c>
      <c r="AA56" s="32">
        <v>24.2</v>
      </c>
      <c r="AB56" s="32">
        <v>18</v>
      </c>
      <c r="AC56" s="32">
        <v>21</v>
      </c>
      <c r="AD56" s="32">
        <v>9.5</v>
      </c>
      <c r="AE56" s="32">
        <v>6</v>
      </c>
      <c r="AF56" s="32">
        <v>7.7</v>
      </c>
      <c r="AG56" s="32">
        <v>14.7</v>
      </c>
      <c r="AH56" s="32">
        <v>6</v>
      </c>
      <c r="AI56" s="32">
        <v>10.3</v>
      </c>
      <c r="AJ56" s="32">
        <v>691</v>
      </c>
      <c r="AK56" s="32">
        <v>706</v>
      </c>
      <c r="AL56" s="32">
        <v>1397</v>
      </c>
      <c r="AM56" s="32">
        <v>679</v>
      </c>
      <c r="AN56" s="32">
        <v>688</v>
      </c>
      <c r="AO56" s="32">
        <v>1367</v>
      </c>
      <c r="AP56" s="32">
        <v>47</v>
      </c>
      <c r="AQ56" s="32">
        <v>43.1</v>
      </c>
      <c r="AR56" s="32">
        <v>45.1</v>
      </c>
      <c r="AS56" s="32">
        <v>0.17</v>
      </c>
      <c r="AT56" s="32">
        <v>-0.11</v>
      </c>
      <c r="AU56" s="32">
        <v>0.03</v>
      </c>
      <c r="AV56" s="32">
        <v>0.08</v>
      </c>
      <c r="AW56" s="32">
        <v>-0.21</v>
      </c>
      <c r="AX56" s="32">
        <v>-0.04</v>
      </c>
      <c r="AY56" s="32">
        <v>0.26</v>
      </c>
      <c r="AZ56" s="32">
        <v>-0.02</v>
      </c>
      <c r="BA56" s="32">
        <v>0.09</v>
      </c>
      <c r="BB56" s="32">
        <v>41.4</v>
      </c>
      <c r="BC56" s="32">
        <v>34.4</v>
      </c>
      <c r="BD56" s="32">
        <v>37.9</v>
      </c>
      <c r="BE56" s="32">
        <v>64.3</v>
      </c>
      <c r="BF56" s="32">
        <v>59.6</v>
      </c>
      <c r="BG56" s="32">
        <v>61.9</v>
      </c>
      <c r="BH56" s="32">
        <v>47</v>
      </c>
      <c r="BI56" s="32">
        <v>35.4</v>
      </c>
      <c r="BJ56" s="32">
        <v>41.2</v>
      </c>
      <c r="BK56" s="32">
        <v>26.6</v>
      </c>
      <c r="BL56" s="32">
        <v>14.6</v>
      </c>
      <c r="BM56" s="32">
        <v>20.5</v>
      </c>
      <c r="BN56" s="32">
        <v>30.8</v>
      </c>
      <c r="BO56" s="32">
        <v>17.3</v>
      </c>
      <c r="BP56" s="32">
        <v>24</v>
      </c>
      <c r="BQ56" s="32">
        <v>786</v>
      </c>
      <c r="BR56" s="32">
        <v>806</v>
      </c>
      <c r="BS56" s="32">
        <v>1592</v>
      </c>
      <c r="BT56" s="32">
        <v>774</v>
      </c>
      <c r="BU56" s="32">
        <v>785</v>
      </c>
      <c r="BV56" s="32">
        <v>1559</v>
      </c>
      <c r="BW56" s="32">
        <v>45.7</v>
      </c>
      <c r="BX56" s="32">
        <v>42</v>
      </c>
      <c r="BY56" s="32">
        <v>43.8</v>
      </c>
      <c r="BZ56" s="32">
        <v>0.12</v>
      </c>
      <c r="CA56" s="32">
        <v>-0.15</v>
      </c>
      <c r="CB56" s="32">
        <v>-0.02</v>
      </c>
      <c r="CC56" s="32">
        <v>0.03</v>
      </c>
      <c r="CD56" s="32">
        <v>-0.23</v>
      </c>
      <c r="CE56" s="32">
        <v>-0.08</v>
      </c>
      <c r="CF56" s="32">
        <v>0.2</v>
      </c>
      <c r="CG56" s="32">
        <v>-0.06</v>
      </c>
      <c r="CH56" s="32">
        <v>0.04</v>
      </c>
      <c r="CI56" s="32">
        <v>38.700000000000003</v>
      </c>
      <c r="CJ56" s="32">
        <v>32.799999999999997</v>
      </c>
      <c r="CK56" s="32">
        <v>35.700000000000003</v>
      </c>
      <c r="CL56" s="32">
        <v>61.6</v>
      </c>
      <c r="CM56" s="32">
        <v>57.1</v>
      </c>
      <c r="CN56" s="32">
        <v>59.3</v>
      </c>
      <c r="CO56" s="32">
        <v>44.3</v>
      </c>
      <c r="CP56" s="32">
        <v>33.299999999999997</v>
      </c>
      <c r="CQ56" s="32">
        <v>38.700000000000003</v>
      </c>
      <c r="CR56" s="32">
        <v>24.6</v>
      </c>
      <c r="CS56" s="32">
        <v>13.5</v>
      </c>
      <c r="CT56" s="32">
        <v>19</v>
      </c>
      <c r="CU56" s="32">
        <v>28.9</v>
      </c>
      <c r="CV56" s="32">
        <v>15.9</v>
      </c>
      <c r="CW56" s="32">
        <v>22.3</v>
      </c>
    </row>
    <row r="57" spans="1:101" x14ac:dyDescent="0.4">
      <c r="A57" s="29" t="s">
        <v>97</v>
      </c>
      <c r="B57" s="29" t="s">
        <v>98</v>
      </c>
      <c r="C57" s="32">
        <v>107</v>
      </c>
      <c r="D57" s="32">
        <v>106</v>
      </c>
      <c r="E57" s="32">
        <v>213</v>
      </c>
      <c r="F57" s="32">
        <v>104</v>
      </c>
      <c r="G57" s="32">
        <v>104</v>
      </c>
      <c r="H57" s="32">
        <v>208</v>
      </c>
      <c r="I57" s="32">
        <v>37.799999999999997</v>
      </c>
      <c r="J57" s="32">
        <v>27</v>
      </c>
      <c r="K57" s="32">
        <v>32.5</v>
      </c>
      <c r="L57" s="32">
        <v>-0.08</v>
      </c>
      <c r="M57" s="32">
        <v>-0.56999999999999995</v>
      </c>
      <c r="N57" s="32">
        <v>-0.32</v>
      </c>
      <c r="O57" s="32">
        <v>-0.31</v>
      </c>
      <c r="P57" s="32">
        <v>-0.8</v>
      </c>
      <c r="Q57" s="32">
        <v>-0.49</v>
      </c>
      <c r="R57" s="32">
        <v>0.16</v>
      </c>
      <c r="S57" s="32">
        <v>-0.33</v>
      </c>
      <c r="T57" s="32">
        <v>-0.15</v>
      </c>
      <c r="U57" s="32">
        <v>21.5</v>
      </c>
      <c r="V57" s="32">
        <v>10.4</v>
      </c>
      <c r="W57" s="32">
        <v>16</v>
      </c>
      <c r="X57" s="32">
        <v>45.8</v>
      </c>
      <c r="Y57" s="32">
        <v>25.5</v>
      </c>
      <c r="Z57" s="32">
        <v>35.700000000000003</v>
      </c>
      <c r="AA57" s="32">
        <v>19.600000000000001</v>
      </c>
      <c r="AB57" s="32">
        <v>10.4</v>
      </c>
      <c r="AC57" s="32">
        <v>15</v>
      </c>
      <c r="AD57" s="32" t="s">
        <v>348</v>
      </c>
      <c r="AE57" s="32" t="s">
        <v>348</v>
      </c>
      <c r="AF57" s="32">
        <v>4.2</v>
      </c>
      <c r="AG57" s="32" t="s">
        <v>348</v>
      </c>
      <c r="AH57" s="32" t="s">
        <v>348</v>
      </c>
      <c r="AI57" s="32">
        <v>4.7</v>
      </c>
      <c r="AJ57" s="32">
        <v>772</v>
      </c>
      <c r="AK57" s="32">
        <v>764</v>
      </c>
      <c r="AL57" s="32">
        <v>1536</v>
      </c>
      <c r="AM57" s="32">
        <v>751</v>
      </c>
      <c r="AN57" s="32">
        <v>744</v>
      </c>
      <c r="AO57" s="32">
        <v>1495</v>
      </c>
      <c r="AP57" s="32">
        <v>49.1</v>
      </c>
      <c r="AQ57" s="32">
        <v>43.8</v>
      </c>
      <c r="AR57" s="32">
        <v>46.5</v>
      </c>
      <c r="AS57" s="32">
        <v>0.38</v>
      </c>
      <c r="AT57" s="32">
        <v>0</v>
      </c>
      <c r="AU57" s="32">
        <v>0.19</v>
      </c>
      <c r="AV57" s="32">
        <v>0.3</v>
      </c>
      <c r="AW57" s="32">
        <v>-0.09</v>
      </c>
      <c r="AX57" s="32">
        <v>0.13</v>
      </c>
      <c r="AY57" s="32">
        <v>0.47</v>
      </c>
      <c r="AZ57" s="32">
        <v>0.08</v>
      </c>
      <c r="BA57" s="32">
        <v>0.25</v>
      </c>
      <c r="BB57" s="32">
        <v>49.9</v>
      </c>
      <c r="BC57" s="32">
        <v>38.200000000000003</v>
      </c>
      <c r="BD57" s="32">
        <v>44.1</v>
      </c>
      <c r="BE57" s="32">
        <v>73.7</v>
      </c>
      <c r="BF57" s="32">
        <v>63.9</v>
      </c>
      <c r="BG57" s="32">
        <v>68.8</v>
      </c>
      <c r="BH57" s="32">
        <v>41.1</v>
      </c>
      <c r="BI57" s="32">
        <v>29.3</v>
      </c>
      <c r="BJ57" s="32">
        <v>35.200000000000003</v>
      </c>
      <c r="BK57" s="32" t="s">
        <v>348</v>
      </c>
      <c r="BL57" s="32" t="s">
        <v>348</v>
      </c>
      <c r="BM57" s="32">
        <v>17.899999999999999</v>
      </c>
      <c r="BN57" s="32" t="s">
        <v>348</v>
      </c>
      <c r="BO57" s="32" t="s">
        <v>348</v>
      </c>
      <c r="BP57" s="32">
        <v>20.8</v>
      </c>
      <c r="BQ57" s="32">
        <v>879</v>
      </c>
      <c r="BR57" s="32">
        <v>870</v>
      </c>
      <c r="BS57" s="32">
        <v>1749</v>
      </c>
      <c r="BT57" s="32">
        <v>855</v>
      </c>
      <c r="BU57" s="32">
        <v>848</v>
      </c>
      <c r="BV57" s="32">
        <v>1703</v>
      </c>
      <c r="BW57" s="32">
        <v>47.8</v>
      </c>
      <c r="BX57" s="32">
        <v>41.8</v>
      </c>
      <c r="BY57" s="32">
        <v>44.8</v>
      </c>
      <c r="BZ57" s="32">
        <v>0.33</v>
      </c>
      <c r="CA57" s="32">
        <v>-7.0000000000000007E-2</v>
      </c>
      <c r="CB57" s="32">
        <v>0.13</v>
      </c>
      <c r="CC57" s="32">
        <v>0.25</v>
      </c>
      <c r="CD57" s="32">
        <v>-0.16</v>
      </c>
      <c r="CE57" s="32">
        <v>7.0000000000000007E-2</v>
      </c>
      <c r="CF57" s="32">
        <v>0.41</v>
      </c>
      <c r="CG57" s="32">
        <v>0.01</v>
      </c>
      <c r="CH57" s="32">
        <v>0.19</v>
      </c>
      <c r="CI57" s="32">
        <v>46.4</v>
      </c>
      <c r="CJ57" s="32">
        <v>34.799999999999997</v>
      </c>
      <c r="CK57" s="32">
        <v>40.700000000000003</v>
      </c>
      <c r="CL57" s="32">
        <v>70.3</v>
      </c>
      <c r="CM57" s="32">
        <v>59.2</v>
      </c>
      <c r="CN57" s="32">
        <v>64.8</v>
      </c>
      <c r="CO57" s="32">
        <v>38.5</v>
      </c>
      <c r="CP57" s="32">
        <v>27</v>
      </c>
      <c r="CQ57" s="32">
        <v>32.799999999999997</v>
      </c>
      <c r="CR57" s="32">
        <v>20.399999999999999</v>
      </c>
      <c r="CS57" s="32">
        <v>12.1</v>
      </c>
      <c r="CT57" s="32">
        <v>16.2</v>
      </c>
      <c r="CU57" s="32">
        <v>23.3</v>
      </c>
      <c r="CV57" s="32">
        <v>14.3</v>
      </c>
      <c r="CW57" s="32">
        <v>18.8</v>
      </c>
    </row>
    <row r="58" spans="1:101" x14ac:dyDescent="0.4">
      <c r="A58" s="29" t="s">
        <v>99</v>
      </c>
      <c r="B58" s="29" t="s">
        <v>100</v>
      </c>
      <c r="C58" s="32">
        <v>186</v>
      </c>
      <c r="D58" s="32">
        <v>184</v>
      </c>
      <c r="E58" s="32">
        <v>370</v>
      </c>
      <c r="F58" s="32">
        <v>184</v>
      </c>
      <c r="G58" s="32">
        <v>181</v>
      </c>
      <c r="H58" s="32">
        <v>365</v>
      </c>
      <c r="I58" s="32">
        <v>35.700000000000003</v>
      </c>
      <c r="J58" s="32">
        <v>30.1</v>
      </c>
      <c r="K58" s="32">
        <v>32.9</v>
      </c>
      <c r="L58" s="32">
        <v>-0.42</v>
      </c>
      <c r="M58" s="32">
        <v>-0.73</v>
      </c>
      <c r="N58" s="32">
        <v>-0.56999999999999995</v>
      </c>
      <c r="O58" s="32">
        <v>-0.6</v>
      </c>
      <c r="P58" s="32">
        <v>-0.91</v>
      </c>
      <c r="Q58" s="32">
        <v>-0.7</v>
      </c>
      <c r="R58" s="32">
        <v>-0.24</v>
      </c>
      <c r="S58" s="32">
        <v>-0.55000000000000004</v>
      </c>
      <c r="T58" s="32">
        <v>-0.45</v>
      </c>
      <c r="U58" s="32">
        <v>21</v>
      </c>
      <c r="V58" s="32">
        <v>15.8</v>
      </c>
      <c r="W58" s="32">
        <v>18.399999999999999</v>
      </c>
      <c r="X58" s="32">
        <v>48.9</v>
      </c>
      <c r="Y58" s="32">
        <v>33.200000000000003</v>
      </c>
      <c r="Z58" s="32">
        <v>41.1</v>
      </c>
      <c r="AA58" s="32">
        <v>26.3</v>
      </c>
      <c r="AB58" s="32">
        <v>16.3</v>
      </c>
      <c r="AC58" s="32">
        <v>21.4</v>
      </c>
      <c r="AD58" s="32">
        <v>10.8</v>
      </c>
      <c r="AE58" s="32">
        <v>8.1999999999999993</v>
      </c>
      <c r="AF58" s="32">
        <v>9.5</v>
      </c>
      <c r="AG58" s="32">
        <v>12.4</v>
      </c>
      <c r="AH58" s="32">
        <v>8.1999999999999993</v>
      </c>
      <c r="AI58" s="32">
        <v>10.3</v>
      </c>
      <c r="AJ58" s="32">
        <v>2695</v>
      </c>
      <c r="AK58" s="32">
        <v>2839</v>
      </c>
      <c r="AL58" s="32">
        <v>5534</v>
      </c>
      <c r="AM58" s="32">
        <v>2605</v>
      </c>
      <c r="AN58" s="32">
        <v>2744</v>
      </c>
      <c r="AO58" s="32">
        <v>5349</v>
      </c>
      <c r="AP58" s="32">
        <v>53.8</v>
      </c>
      <c r="AQ58" s="32">
        <v>47.7</v>
      </c>
      <c r="AR58" s="32">
        <v>50.7</v>
      </c>
      <c r="AS58" s="32">
        <v>0.44</v>
      </c>
      <c r="AT58" s="32">
        <v>0.01</v>
      </c>
      <c r="AU58" s="32">
        <v>0.22</v>
      </c>
      <c r="AV58" s="32">
        <v>0.39</v>
      </c>
      <c r="AW58" s="32">
        <v>-0.03</v>
      </c>
      <c r="AX58" s="32">
        <v>0.19</v>
      </c>
      <c r="AY58" s="32">
        <v>0.49</v>
      </c>
      <c r="AZ58" s="32">
        <v>0.06</v>
      </c>
      <c r="BA58" s="32">
        <v>0.25</v>
      </c>
      <c r="BB58" s="32">
        <v>57</v>
      </c>
      <c r="BC58" s="32">
        <v>48.3</v>
      </c>
      <c r="BD58" s="32">
        <v>52.5</v>
      </c>
      <c r="BE58" s="32">
        <v>77.900000000000006</v>
      </c>
      <c r="BF58" s="32">
        <v>68.5</v>
      </c>
      <c r="BG58" s="32">
        <v>73.099999999999994</v>
      </c>
      <c r="BH58" s="32">
        <v>51</v>
      </c>
      <c r="BI58" s="32">
        <v>36.9</v>
      </c>
      <c r="BJ58" s="32">
        <v>43.8</v>
      </c>
      <c r="BK58" s="32">
        <v>35</v>
      </c>
      <c r="BL58" s="32">
        <v>22.2</v>
      </c>
      <c r="BM58" s="32">
        <v>28.4</v>
      </c>
      <c r="BN58" s="32">
        <v>38.4</v>
      </c>
      <c r="BO58" s="32">
        <v>23.5</v>
      </c>
      <c r="BP58" s="32">
        <v>30.8</v>
      </c>
      <c r="BQ58" s="32">
        <v>2881</v>
      </c>
      <c r="BR58" s="32">
        <v>3023</v>
      </c>
      <c r="BS58" s="32">
        <v>5904</v>
      </c>
      <c r="BT58" s="32">
        <v>2789</v>
      </c>
      <c r="BU58" s="32">
        <v>2925</v>
      </c>
      <c r="BV58" s="32">
        <v>5714</v>
      </c>
      <c r="BW58" s="32">
        <v>52.6</v>
      </c>
      <c r="BX58" s="32">
        <v>46.7</v>
      </c>
      <c r="BY58" s="32">
        <v>49.6</v>
      </c>
      <c r="BZ58" s="32">
        <v>0.38</v>
      </c>
      <c r="CA58" s="32">
        <v>-0.03</v>
      </c>
      <c r="CB58" s="32">
        <v>0.17</v>
      </c>
      <c r="CC58" s="32">
        <v>0.34</v>
      </c>
      <c r="CD58" s="32">
        <v>-0.08</v>
      </c>
      <c r="CE58" s="32">
        <v>0.14000000000000001</v>
      </c>
      <c r="CF58" s="32">
        <v>0.43</v>
      </c>
      <c r="CG58" s="32">
        <v>0.01</v>
      </c>
      <c r="CH58" s="32">
        <v>0.2</v>
      </c>
      <c r="CI58" s="32">
        <v>54.6</v>
      </c>
      <c r="CJ58" s="32">
        <v>46.3</v>
      </c>
      <c r="CK58" s="32">
        <v>50.4</v>
      </c>
      <c r="CL58" s="32">
        <v>76</v>
      </c>
      <c r="CM58" s="32">
        <v>66.400000000000006</v>
      </c>
      <c r="CN58" s="32">
        <v>71.099999999999994</v>
      </c>
      <c r="CO58" s="32">
        <v>49.4</v>
      </c>
      <c r="CP58" s="32">
        <v>35.6</v>
      </c>
      <c r="CQ58" s="32">
        <v>42.4</v>
      </c>
      <c r="CR58" s="32">
        <v>33.4</v>
      </c>
      <c r="CS58" s="32">
        <v>21.3</v>
      </c>
      <c r="CT58" s="32">
        <v>27.2</v>
      </c>
      <c r="CU58" s="32">
        <v>36.700000000000003</v>
      </c>
      <c r="CV58" s="32">
        <v>22.6</v>
      </c>
      <c r="CW58" s="32">
        <v>29.5</v>
      </c>
    </row>
    <row r="59" spans="1:101" x14ac:dyDescent="0.4">
      <c r="A59" s="29" t="s">
        <v>101</v>
      </c>
      <c r="B59" s="29" t="s">
        <v>102</v>
      </c>
      <c r="C59" s="32">
        <v>212</v>
      </c>
      <c r="D59" s="32">
        <v>240</v>
      </c>
      <c r="E59" s="32">
        <v>452</v>
      </c>
      <c r="F59" s="32">
        <v>203</v>
      </c>
      <c r="G59" s="32">
        <v>232</v>
      </c>
      <c r="H59" s="32">
        <v>435</v>
      </c>
      <c r="I59" s="32">
        <v>36.4</v>
      </c>
      <c r="J59" s="32">
        <v>30.2</v>
      </c>
      <c r="K59" s="32">
        <v>33.200000000000003</v>
      </c>
      <c r="L59" s="32">
        <v>-0.13</v>
      </c>
      <c r="M59" s="32">
        <v>-0.5</v>
      </c>
      <c r="N59" s="32">
        <v>-0.33</v>
      </c>
      <c r="O59" s="32">
        <v>-0.3</v>
      </c>
      <c r="P59" s="32">
        <v>-0.66</v>
      </c>
      <c r="Q59" s="32">
        <v>-0.45</v>
      </c>
      <c r="R59" s="32">
        <v>0.03</v>
      </c>
      <c r="S59" s="32">
        <v>-0.34</v>
      </c>
      <c r="T59" s="32">
        <v>-0.21</v>
      </c>
      <c r="U59" s="32">
        <v>20.3</v>
      </c>
      <c r="V59" s="32">
        <v>17.5</v>
      </c>
      <c r="W59" s="32">
        <v>18.8</v>
      </c>
      <c r="X59" s="32">
        <v>38.700000000000003</v>
      </c>
      <c r="Y59" s="32">
        <v>31.3</v>
      </c>
      <c r="Z59" s="32">
        <v>34.700000000000003</v>
      </c>
      <c r="AA59" s="32">
        <v>17.5</v>
      </c>
      <c r="AB59" s="32">
        <v>8.3000000000000007</v>
      </c>
      <c r="AC59" s="32">
        <v>12.6</v>
      </c>
      <c r="AD59" s="32">
        <v>7.5</v>
      </c>
      <c r="AE59" s="32">
        <v>3.8</v>
      </c>
      <c r="AF59" s="32">
        <v>5.5</v>
      </c>
      <c r="AG59" s="32">
        <v>9</v>
      </c>
      <c r="AH59" s="32">
        <v>5</v>
      </c>
      <c r="AI59" s="32">
        <v>6.9</v>
      </c>
      <c r="AJ59" s="32">
        <v>1287</v>
      </c>
      <c r="AK59" s="32">
        <v>1289</v>
      </c>
      <c r="AL59" s="32">
        <v>2576</v>
      </c>
      <c r="AM59" s="32">
        <v>1253</v>
      </c>
      <c r="AN59" s="32">
        <v>1262</v>
      </c>
      <c r="AO59" s="32">
        <v>2515</v>
      </c>
      <c r="AP59" s="32">
        <v>49.2</v>
      </c>
      <c r="AQ59" s="32">
        <v>44.9</v>
      </c>
      <c r="AR59" s="32">
        <v>47.1</v>
      </c>
      <c r="AS59" s="32">
        <v>0.28999999999999998</v>
      </c>
      <c r="AT59" s="32">
        <v>-0.04</v>
      </c>
      <c r="AU59" s="32">
        <v>0.12</v>
      </c>
      <c r="AV59" s="32">
        <v>0.23</v>
      </c>
      <c r="AW59" s="32">
        <v>-0.11</v>
      </c>
      <c r="AX59" s="32">
        <v>0.08</v>
      </c>
      <c r="AY59" s="32">
        <v>0.36</v>
      </c>
      <c r="AZ59" s="32">
        <v>0.02</v>
      </c>
      <c r="BA59" s="32">
        <v>0.17</v>
      </c>
      <c r="BB59" s="32">
        <v>42</v>
      </c>
      <c r="BC59" s="32">
        <v>38.6</v>
      </c>
      <c r="BD59" s="32">
        <v>40.299999999999997</v>
      </c>
      <c r="BE59" s="32">
        <v>65</v>
      </c>
      <c r="BF59" s="32">
        <v>61.5</v>
      </c>
      <c r="BG59" s="32">
        <v>63.3</v>
      </c>
      <c r="BH59" s="32">
        <v>33</v>
      </c>
      <c r="BI59" s="32">
        <v>30.8</v>
      </c>
      <c r="BJ59" s="32">
        <v>31.9</v>
      </c>
      <c r="BK59" s="32">
        <v>19.7</v>
      </c>
      <c r="BL59" s="32">
        <v>13.3</v>
      </c>
      <c r="BM59" s="32">
        <v>16.5</v>
      </c>
      <c r="BN59" s="32">
        <v>22.6</v>
      </c>
      <c r="BO59" s="32">
        <v>14.9</v>
      </c>
      <c r="BP59" s="32">
        <v>18.8</v>
      </c>
      <c r="BQ59" s="32">
        <v>1499</v>
      </c>
      <c r="BR59" s="32">
        <v>1529</v>
      </c>
      <c r="BS59" s="32">
        <v>3028</v>
      </c>
      <c r="BT59" s="32">
        <v>1456</v>
      </c>
      <c r="BU59" s="32">
        <v>1494</v>
      </c>
      <c r="BV59" s="32">
        <v>2950</v>
      </c>
      <c r="BW59" s="32">
        <v>47.4</v>
      </c>
      <c r="BX59" s="32">
        <v>42.6</v>
      </c>
      <c r="BY59" s="32">
        <v>45</v>
      </c>
      <c r="BZ59" s="32">
        <v>0.23</v>
      </c>
      <c r="CA59" s="32">
        <v>-0.12</v>
      </c>
      <c r="CB59" s="32">
        <v>0.06</v>
      </c>
      <c r="CC59" s="32">
        <v>0.17</v>
      </c>
      <c r="CD59" s="32">
        <v>-0.18</v>
      </c>
      <c r="CE59" s="32">
        <v>0.01</v>
      </c>
      <c r="CF59" s="32">
        <v>0.3</v>
      </c>
      <c r="CG59" s="32">
        <v>-0.05</v>
      </c>
      <c r="CH59" s="32">
        <v>0.1</v>
      </c>
      <c r="CI59" s="32">
        <v>39</v>
      </c>
      <c r="CJ59" s="32">
        <v>35.299999999999997</v>
      </c>
      <c r="CK59" s="32">
        <v>37.1</v>
      </c>
      <c r="CL59" s="32">
        <v>61.3</v>
      </c>
      <c r="CM59" s="32">
        <v>56.8</v>
      </c>
      <c r="CN59" s="32">
        <v>59</v>
      </c>
      <c r="CO59" s="32">
        <v>30.8</v>
      </c>
      <c r="CP59" s="32">
        <v>27.3</v>
      </c>
      <c r="CQ59" s="32">
        <v>29</v>
      </c>
      <c r="CR59" s="32">
        <v>17.899999999999999</v>
      </c>
      <c r="CS59" s="32">
        <v>11.8</v>
      </c>
      <c r="CT59" s="32">
        <v>14.8</v>
      </c>
      <c r="CU59" s="32">
        <v>20.7</v>
      </c>
      <c r="CV59" s="32">
        <v>13.3</v>
      </c>
      <c r="CW59" s="32">
        <v>17</v>
      </c>
    </row>
    <row r="60" spans="1:101" x14ac:dyDescent="0.4">
      <c r="A60" s="29" t="s">
        <v>103</v>
      </c>
      <c r="B60" s="29" t="s">
        <v>104</v>
      </c>
      <c r="C60" s="32">
        <v>519</v>
      </c>
      <c r="D60" s="32">
        <v>530</v>
      </c>
      <c r="E60" s="32">
        <v>1049</v>
      </c>
      <c r="F60" s="32">
        <v>493</v>
      </c>
      <c r="G60" s="32">
        <v>500</v>
      </c>
      <c r="H60" s="32">
        <v>993</v>
      </c>
      <c r="I60" s="32">
        <v>35.6</v>
      </c>
      <c r="J60" s="32">
        <v>29.7</v>
      </c>
      <c r="K60" s="32">
        <v>32.6</v>
      </c>
      <c r="L60" s="32">
        <v>-0.28000000000000003</v>
      </c>
      <c r="M60" s="32">
        <v>-0.64</v>
      </c>
      <c r="N60" s="32">
        <v>-0.47</v>
      </c>
      <c r="O60" s="32">
        <v>-0.39</v>
      </c>
      <c r="P60" s="32">
        <v>-0.75</v>
      </c>
      <c r="Q60" s="32">
        <v>-0.54</v>
      </c>
      <c r="R60" s="32">
        <v>-0.18</v>
      </c>
      <c r="S60" s="32">
        <v>-0.54</v>
      </c>
      <c r="T60" s="32">
        <v>-0.39</v>
      </c>
      <c r="U60" s="32">
        <v>20.8</v>
      </c>
      <c r="V60" s="32">
        <v>15.8</v>
      </c>
      <c r="W60" s="32">
        <v>18.3</v>
      </c>
      <c r="X60" s="32">
        <v>40.799999999999997</v>
      </c>
      <c r="Y60" s="32">
        <v>31.1</v>
      </c>
      <c r="Z60" s="32">
        <v>35.9</v>
      </c>
      <c r="AA60" s="32">
        <v>25.2</v>
      </c>
      <c r="AB60" s="32">
        <v>15.1</v>
      </c>
      <c r="AC60" s="32">
        <v>20.100000000000001</v>
      </c>
      <c r="AD60" s="32">
        <v>8.5</v>
      </c>
      <c r="AE60" s="32">
        <v>4.2</v>
      </c>
      <c r="AF60" s="32">
        <v>6.3</v>
      </c>
      <c r="AG60" s="32">
        <v>11</v>
      </c>
      <c r="AH60" s="32">
        <v>4.7</v>
      </c>
      <c r="AI60" s="32">
        <v>7.8</v>
      </c>
      <c r="AJ60" s="32">
        <v>1947</v>
      </c>
      <c r="AK60" s="32">
        <v>2094</v>
      </c>
      <c r="AL60" s="32">
        <v>4041</v>
      </c>
      <c r="AM60" s="32">
        <v>1876</v>
      </c>
      <c r="AN60" s="32">
        <v>2029</v>
      </c>
      <c r="AO60" s="32">
        <v>3905</v>
      </c>
      <c r="AP60" s="32">
        <v>49.7</v>
      </c>
      <c r="AQ60" s="32">
        <v>45.9</v>
      </c>
      <c r="AR60" s="32">
        <v>47.7</v>
      </c>
      <c r="AS60" s="32">
        <v>0.32</v>
      </c>
      <c r="AT60" s="32">
        <v>-0.05</v>
      </c>
      <c r="AU60" s="32">
        <v>0.13</v>
      </c>
      <c r="AV60" s="32">
        <v>0.26</v>
      </c>
      <c r="AW60" s="32">
        <v>-0.1</v>
      </c>
      <c r="AX60" s="32">
        <v>0.09</v>
      </c>
      <c r="AY60" s="32">
        <v>0.37</v>
      </c>
      <c r="AZ60" s="32">
        <v>0</v>
      </c>
      <c r="BA60" s="32">
        <v>0.17</v>
      </c>
      <c r="BB60" s="32">
        <v>46.7</v>
      </c>
      <c r="BC60" s="32">
        <v>42.6</v>
      </c>
      <c r="BD60" s="32">
        <v>44.5</v>
      </c>
      <c r="BE60" s="32">
        <v>69.599999999999994</v>
      </c>
      <c r="BF60" s="32">
        <v>61.9</v>
      </c>
      <c r="BG60" s="32">
        <v>65.599999999999994</v>
      </c>
      <c r="BH60" s="32">
        <v>48.6</v>
      </c>
      <c r="BI60" s="32">
        <v>40</v>
      </c>
      <c r="BJ60" s="32">
        <v>44.2</v>
      </c>
      <c r="BK60" s="32">
        <v>26.2</v>
      </c>
      <c r="BL60" s="32">
        <v>19.2</v>
      </c>
      <c r="BM60" s="32">
        <v>22.6</v>
      </c>
      <c r="BN60" s="32">
        <v>29.2</v>
      </c>
      <c r="BO60" s="32">
        <v>20.399999999999999</v>
      </c>
      <c r="BP60" s="32">
        <v>24.7</v>
      </c>
      <c r="BQ60" s="32">
        <v>2466</v>
      </c>
      <c r="BR60" s="32">
        <v>2624</v>
      </c>
      <c r="BS60" s="32">
        <v>5090</v>
      </c>
      <c r="BT60" s="32">
        <v>2369</v>
      </c>
      <c r="BU60" s="32">
        <v>2529</v>
      </c>
      <c r="BV60" s="32">
        <v>4898</v>
      </c>
      <c r="BW60" s="32">
        <v>46.8</v>
      </c>
      <c r="BX60" s="32">
        <v>42.6</v>
      </c>
      <c r="BY60" s="32">
        <v>44.6</v>
      </c>
      <c r="BZ60" s="32">
        <v>0.19</v>
      </c>
      <c r="CA60" s="32">
        <v>-0.17</v>
      </c>
      <c r="CB60" s="32">
        <v>0.01</v>
      </c>
      <c r="CC60" s="32">
        <v>0.14000000000000001</v>
      </c>
      <c r="CD60" s="32">
        <v>-0.21</v>
      </c>
      <c r="CE60" s="32">
        <v>-0.03</v>
      </c>
      <c r="CF60" s="32">
        <v>0.24</v>
      </c>
      <c r="CG60" s="32">
        <v>-0.12</v>
      </c>
      <c r="CH60" s="32">
        <v>0.04</v>
      </c>
      <c r="CI60" s="32">
        <v>41.2</v>
      </c>
      <c r="CJ60" s="32">
        <v>37.200000000000003</v>
      </c>
      <c r="CK60" s="32">
        <v>39.1</v>
      </c>
      <c r="CL60" s="32">
        <v>63.5</v>
      </c>
      <c r="CM60" s="32">
        <v>55.7</v>
      </c>
      <c r="CN60" s="32">
        <v>59.5</v>
      </c>
      <c r="CO60" s="32">
        <v>43.7</v>
      </c>
      <c r="CP60" s="32">
        <v>35</v>
      </c>
      <c r="CQ60" s="32">
        <v>39.200000000000003</v>
      </c>
      <c r="CR60" s="32">
        <v>22.5</v>
      </c>
      <c r="CS60" s="32">
        <v>16.2</v>
      </c>
      <c r="CT60" s="32">
        <v>19.2</v>
      </c>
      <c r="CU60" s="32">
        <v>25.4</v>
      </c>
      <c r="CV60" s="32">
        <v>17.3</v>
      </c>
      <c r="CW60" s="32">
        <v>21.2</v>
      </c>
    </row>
    <row r="61" spans="1:101" x14ac:dyDescent="0.4">
      <c r="A61" s="29" t="s">
        <v>105</v>
      </c>
      <c r="B61" s="29" t="s">
        <v>106</v>
      </c>
      <c r="C61" s="32">
        <v>211</v>
      </c>
      <c r="D61" s="32">
        <v>195</v>
      </c>
      <c r="E61" s="32">
        <v>406</v>
      </c>
      <c r="F61" s="32">
        <v>203</v>
      </c>
      <c r="G61" s="32">
        <v>193</v>
      </c>
      <c r="H61" s="32">
        <v>396</v>
      </c>
      <c r="I61" s="32">
        <v>36.299999999999997</v>
      </c>
      <c r="J61" s="32">
        <v>30.6</v>
      </c>
      <c r="K61" s="32">
        <v>33.5</v>
      </c>
      <c r="L61" s="32">
        <v>-0.16</v>
      </c>
      <c r="M61" s="32">
        <v>-0.54</v>
      </c>
      <c r="N61" s="32">
        <v>-0.35</v>
      </c>
      <c r="O61" s="32">
        <v>-0.33</v>
      </c>
      <c r="P61" s="32">
        <v>-0.71</v>
      </c>
      <c r="Q61" s="32">
        <v>-0.47</v>
      </c>
      <c r="R61" s="32">
        <v>0.01</v>
      </c>
      <c r="S61" s="32">
        <v>-0.37</v>
      </c>
      <c r="T61" s="32">
        <v>-0.22</v>
      </c>
      <c r="U61" s="32">
        <v>25.6</v>
      </c>
      <c r="V61" s="32">
        <v>16.399999999999999</v>
      </c>
      <c r="W61" s="32">
        <v>21.2</v>
      </c>
      <c r="X61" s="32">
        <v>44.5</v>
      </c>
      <c r="Y61" s="32">
        <v>32.799999999999997</v>
      </c>
      <c r="Z61" s="32">
        <v>38.9</v>
      </c>
      <c r="AA61" s="32">
        <v>24.6</v>
      </c>
      <c r="AB61" s="32">
        <v>15.4</v>
      </c>
      <c r="AC61" s="32">
        <v>20.2</v>
      </c>
      <c r="AD61" s="32">
        <v>9</v>
      </c>
      <c r="AE61" s="32">
        <v>5.6</v>
      </c>
      <c r="AF61" s="32">
        <v>7.4</v>
      </c>
      <c r="AG61" s="32">
        <v>10.9</v>
      </c>
      <c r="AH61" s="32">
        <v>6.2</v>
      </c>
      <c r="AI61" s="32">
        <v>8.6</v>
      </c>
      <c r="AJ61" s="32">
        <v>1492</v>
      </c>
      <c r="AK61" s="32">
        <v>1504</v>
      </c>
      <c r="AL61" s="32">
        <v>2996</v>
      </c>
      <c r="AM61" s="32">
        <v>1453</v>
      </c>
      <c r="AN61" s="32">
        <v>1457</v>
      </c>
      <c r="AO61" s="32">
        <v>2910</v>
      </c>
      <c r="AP61" s="32">
        <v>49.2</v>
      </c>
      <c r="AQ61" s="32">
        <v>45</v>
      </c>
      <c r="AR61" s="32">
        <v>47.1</v>
      </c>
      <c r="AS61" s="32">
        <v>0.3</v>
      </c>
      <c r="AT61" s="32">
        <v>-0.1</v>
      </c>
      <c r="AU61" s="32">
        <v>0.1</v>
      </c>
      <c r="AV61" s="32">
        <v>0.24</v>
      </c>
      <c r="AW61" s="32">
        <v>-0.16</v>
      </c>
      <c r="AX61" s="32">
        <v>0.06</v>
      </c>
      <c r="AY61" s="32">
        <v>0.36</v>
      </c>
      <c r="AZ61" s="32">
        <v>-0.03</v>
      </c>
      <c r="BA61" s="32">
        <v>0.15</v>
      </c>
      <c r="BB61" s="32">
        <v>47.4</v>
      </c>
      <c r="BC61" s="32">
        <v>42.5</v>
      </c>
      <c r="BD61" s="32">
        <v>44.9</v>
      </c>
      <c r="BE61" s="32">
        <v>70</v>
      </c>
      <c r="BF61" s="32">
        <v>63</v>
      </c>
      <c r="BG61" s="32">
        <v>66.5</v>
      </c>
      <c r="BH61" s="32">
        <v>44.6</v>
      </c>
      <c r="BI61" s="32">
        <v>28</v>
      </c>
      <c r="BJ61" s="32">
        <v>36.299999999999997</v>
      </c>
      <c r="BK61" s="32">
        <v>24.3</v>
      </c>
      <c r="BL61" s="32">
        <v>15.4</v>
      </c>
      <c r="BM61" s="32">
        <v>19.8</v>
      </c>
      <c r="BN61" s="32">
        <v>28.2</v>
      </c>
      <c r="BO61" s="32">
        <v>16.3</v>
      </c>
      <c r="BP61" s="32">
        <v>22.2</v>
      </c>
      <c r="BQ61" s="32">
        <v>1703</v>
      </c>
      <c r="BR61" s="32">
        <v>1699</v>
      </c>
      <c r="BS61" s="32">
        <v>3402</v>
      </c>
      <c r="BT61" s="32">
        <v>1656</v>
      </c>
      <c r="BU61" s="32">
        <v>1650</v>
      </c>
      <c r="BV61" s="32">
        <v>3306</v>
      </c>
      <c r="BW61" s="32">
        <v>47.6</v>
      </c>
      <c r="BX61" s="32">
        <v>43.3</v>
      </c>
      <c r="BY61" s="32">
        <v>45.5</v>
      </c>
      <c r="BZ61" s="32">
        <v>0.24</v>
      </c>
      <c r="CA61" s="32">
        <v>-0.15</v>
      </c>
      <c r="CB61" s="32">
        <v>0.05</v>
      </c>
      <c r="CC61" s="32">
        <v>0.18</v>
      </c>
      <c r="CD61" s="32">
        <v>-0.21</v>
      </c>
      <c r="CE61" s="32">
        <v>0.01</v>
      </c>
      <c r="CF61" s="32">
        <v>0.3</v>
      </c>
      <c r="CG61" s="32">
        <v>-0.09</v>
      </c>
      <c r="CH61" s="32">
        <v>0.09</v>
      </c>
      <c r="CI61" s="32">
        <v>44.7</v>
      </c>
      <c r="CJ61" s="32">
        <v>39.5</v>
      </c>
      <c r="CK61" s="32">
        <v>42.1</v>
      </c>
      <c r="CL61" s="32">
        <v>66.8</v>
      </c>
      <c r="CM61" s="32">
        <v>59.6</v>
      </c>
      <c r="CN61" s="32">
        <v>63.2</v>
      </c>
      <c r="CO61" s="32">
        <v>42.2</v>
      </c>
      <c r="CP61" s="32">
        <v>26.5</v>
      </c>
      <c r="CQ61" s="32">
        <v>34.4</v>
      </c>
      <c r="CR61" s="32">
        <v>22.4</v>
      </c>
      <c r="CS61" s="32">
        <v>14.2</v>
      </c>
      <c r="CT61" s="32">
        <v>18.3</v>
      </c>
      <c r="CU61" s="32">
        <v>26</v>
      </c>
      <c r="CV61" s="32">
        <v>15.1</v>
      </c>
      <c r="CW61" s="32">
        <v>20.6</v>
      </c>
    </row>
    <row r="62" spans="1:101" x14ac:dyDescent="0.4">
      <c r="A62" s="29" t="s">
        <v>107</v>
      </c>
      <c r="B62" s="29" t="s">
        <v>108</v>
      </c>
      <c r="C62" s="32">
        <v>48</v>
      </c>
      <c r="D62" s="32">
        <v>51</v>
      </c>
      <c r="E62" s="32">
        <v>99</v>
      </c>
      <c r="F62" s="32">
        <v>47</v>
      </c>
      <c r="G62" s="32">
        <v>50</v>
      </c>
      <c r="H62" s="32">
        <v>97</v>
      </c>
      <c r="I62" s="32">
        <v>35.5</v>
      </c>
      <c r="J62" s="32">
        <v>29</v>
      </c>
      <c r="K62" s="32">
        <v>32.1</v>
      </c>
      <c r="L62" s="32">
        <v>-0.22</v>
      </c>
      <c r="M62" s="32">
        <v>-0.9</v>
      </c>
      <c r="N62" s="32">
        <v>-0.56999999999999995</v>
      </c>
      <c r="O62" s="32">
        <v>-0.56999999999999995</v>
      </c>
      <c r="P62" s="32">
        <v>-1.24</v>
      </c>
      <c r="Q62" s="32">
        <v>-0.82</v>
      </c>
      <c r="R62" s="32">
        <v>0.13</v>
      </c>
      <c r="S62" s="32">
        <v>-0.56000000000000005</v>
      </c>
      <c r="T62" s="32">
        <v>-0.33</v>
      </c>
      <c r="U62" s="32">
        <v>27.1</v>
      </c>
      <c r="V62" s="32">
        <v>11.8</v>
      </c>
      <c r="W62" s="32">
        <v>19.2</v>
      </c>
      <c r="X62" s="32">
        <v>45.8</v>
      </c>
      <c r="Y62" s="32">
        <v>27.5</v>
      </c>
      <c r="Z62" s="32">
        <v>36.4</v>
      </c>
      <c r="AA62" s="32">
        <v>43.8</v>
      </c>
      <c r="AB62" s="32">
        <v>23.5</v>
      </c>
      <c r="AC62" s="32">
        <v>33.299999999999997</v>
      </c>
      <c r="AD62" s="32" t="s">
        <v>348</v>
      </c>
      <c r="AE62" s="32" t="s">
        <v>348</v>
      </c>
      <c r="AF62" s="32">
        <v>10.1</v>
      </c>
      <c r="AG62" s="32" t="s">
        <v>348</v>
      </c>
      <c r="AH62" s="32" t="s">
        <v>348</v>
      </c>
      <c r="AI62" s="32">
        <v>13.1</v>
      </c>
      <c r="AJ62" s="32">
        <v>727</v>
      </c>
      <c r="AK62" s="32">
        <v>782</v>
      </c>
      <c r="AL62" s="32">
        <v>1509</v>
      </c>
      <c r="AM62" s="32">
        <v>696</v>
      </c>
      <c r="AN62" s="32">
        <v>746</v>
      </c>
      <c r="AO62" s="32">
        <v>1442</v>
      </c>
      <c r="AP62" s="32">
        <v>53.6</v>
      </c>
      <c r="AQ62" s="32">
        <v>47.5</v>
      </c>
      <c r="AR62" s="32">
        <v>50.4</v>
      </c>
      <c r="AS62" s="32">
        <v>0.38</v>
      </c>
      <c r="AT62" s="32">
        <v>-0.05</v>
      </c>
      <c r="AU62" s="32">
        <v>0.16</v>
      </c>
      <c r="AV62" s="32">
        <v>0.28999999999999998</v>
      </c>
      <c r="AW62" s="32">
        <v>-0.14000000000000001</v>
      </c>
      <c r="AX62" s="32">
        <v>0.09</v>
      </c>
      <c r="AY62" s="32">
        <v>0.47</v>
      </c>
      <c r="AZ62" s="32">
        <v>0.04</v>
      </c>
      <c r="BA62" s="32">
        <v>0.22</v>
      </c>
      <c r="BB62" s="32">
        <v>53.1</v>
      </c>
      <c r="BC62" s="32">
        <v>47.2</v>
      </c>
      <c r="BD62" s="32">
        <v>50</v>
      </c>
      <c r="BE62" s="32">
        <v>74.599999999999994</v>
      </c>
      <c r="BF62" s="32">
        <v>67.5</v>
      </c>
      <c r="BG62" s="32">
        <v>70.900000000000006</v>
      </c>
      <c r="BH62" s="32">
        <v>63.7</v>
      </c>
      <c r="BI62" s="32">
        <v>49.9</v>
      </c>
      <c r="BJ62" s="32">
        <v>56.5</v>
      </c>
      <c r="BK62" s="32" t="s">
        <v>348</v>
      </c>
      <c r="BL62" s="32" t="s">
        <v>348</v>
      </c>
      <c r="BM62" s="32">
        <v>32.9</v>
      </c>
      <c r="BN62" s="32" t="s">
        <v>348</v>
      </c>
      <c r="BO62" s="32" t="s">
        <v>348</v>
      </c>
      <c r="BP62" s="32">
        <v>37</v>
      </c>
      <c r="BQ62" s="32">
        <v>775</v>
      </c>
      <c r="BR62" s="32">
        <v>833</v>
      </c>
      <c r="BS62" s="32">
        <v>1608</v>
      </c>
      <c r="BT62" s="32">
        <v>743</v>
      </c>
      <c r="BU62" s="32">
        <v>796</v>
      </c>
      <c r="BV62" s="32">
        <v>1539</v>
      </c>
      <c r="BW62" s="32">
        <v>52.4</v>
      </c>
      <c r="BX62" s="32">
        <v>46.4</v>
      </c>
      <c r="BY62" s="32">
        <v>49.3</v>
      </c>
      <c r="BZ62" s="32">
        <v>0.34</v>
      </c>
      <c r="CA62" s="32">
        <v>-0.11</v>
      </c>
      <c r="CB62" s="32">
        <v>0.11</v>
      </c>
      <c r="CC62" s="32">
        <v>0.25</v>
      </c>
      <c r="CD62" s="32">
        <v>-0.19</v>
      </c>
      <c r="CE62" s="32">
        <v>0.05</v>
      </c>
      <c r="CF62" s="32">
        <v>0.43</v>
      </c>
      <c r="CG62" s="32">
        <v>-0.02</v>
      </c>
      <c r="CH62" s="32">
        <v>0.17</v>
      </c>
      <c r="CI62" s="32">
        <v>51.5</v>
      </c>
      <c r="CJ62" s="32">
        <v>45</v>
      </c>
      <c r="CK62" s="32">
        <v>48.1</v>
      </c>
      <c r="CL62" s="32">
        <v>72.8</v>
      </c>
      <c r="CM62" s="32">
        <v>65.099999999999994</v>
      </c>
      <c r="CN62" s="32">
        <v>68.8</v>
      </c>
      <c r="CO62" s="32">
        <v>62.5</v>
      </c>
      <c r="CP62" s="32">
        <v>48.3</v>
      </c>
      <c r="CQ62" s="32">
        <v>55.1</v>
      </c>
      <c r="CR62" s="32">
        <v>39</v>
      </c>
      <c r="CS62" s="32">
        <v>24.5</v>
      </c>
      <c r="CT62" s="32">
        <v>31.5</v>
      </c>
      <c r="CU62" s="32">
        <v>44.8</v>
      </c>
      <c r="CV62" s="32">
        <v>26.9</v>
      </c>
      <c r="CW62" s="32">
        <v>35.5</v>
      </c>
    </row>
    <row r="63" spans="1:101" x14ac:dyDescent="0.4">
      <c r="A63" s="29">
        <v>0</v>
      </c>
      <c r="B63" s="29" t="s">
        <v>775</v>
      </c>
    </row>
    <row r="64" spans="1:101" x14ac:dyDescent="0.4">
      <c r="A64" s="29" t="s">
        <v>333</v>
      </c>
      <c r="B64" s="29" t="s">
        <v>109</v>
      </c>
      <c r="C64" s="32">
        <v>2558</v>
      </c>
      <c r="D64" s="32">
        <v>2591</v>
      </c>
      <c r="E64" s="32">
        <v>5149</v>
      </c>
      <c r="F64" s="32">
        <v>2483</v>
      </c>
      <c r="G64" s="32">
        <v>2497</v>
      </c>
      <c r="H64" s="32">
        <v>4980</v>
      </c>
      <c r="I64" s="32">
        <v>35.4</v>
      </c>
      <c r="J64" s="32">
        <v>30.4</v>
      </c>
      <c r="K64" s="32">
        <v>32.9</v>
      </c>
      <c r="L64" s="32">
        <v>-0.48</v>
      </c>
      <c r="M64" s="32">
        <v>-0.81</v>
      </c>
      <c r="N64" s="32">
        <v>-0.65</v>
      </c>
      <c r="O64" s="32">
        <v>-0.53</v>
      </c>
      <c r="P64" s="32">
        <v>-0.86</v>
      </c>
      <c r="Q64" s="32">
        <v>-0.68</v>
      </c>
      <c r="R64" s="32">
        <v>-0.43</v>
      </c>
      <c r="S64" s="32">
        <v>-0.77</v>
      </c>
      <c r="T64" s="32">
        <v>-0.61</v>
      </c>
      <c r="U64" s="32">
        <v>20.8</v>
      </c>
      <c r="V64" s="32">
        <v>16.8</v>
      </c>
      <c r="W64" s="32">
        <v>18.8</v>
      </c>
      <c r="X64" s="32">
        <v>39.6</v>
      </c>
      <c r="Y64" s="32">
        <v>32.9</v>
      </c>
      <c r="Z64" s="32">
        <v>36.200000000000003</v>
      </c>
      <c r="AA64" s="32">
        <v>23.1</v>
      </c>
      <c r="AB64" s="32">
        <v>15.1</v>
      </c>
      <c r="AC64" s="32">
        <v>19.100000000000001</v>
      </c>
      <c r="AD64" s="32">
        <v>8</v>
      </c>
      <c r="AE64" s="32">
        <v>4.5</v>
      </c>
      <c r="AF64" s="32">
        <v>6.3</v>
      </c>
      <c r="AG64" s="32">
        <v>9.3000000000000007</v>
      </c>
      <c r="AH64" s="32">
        <v>5.3</v>
      </c>
      <c r="AI64" s="32">
        <v>7.3</v>
      </c>
      <c r="AJ64" s="32">
        <v>19779</v>
      </c>
      <c r="AK64" s="32">
        <v>20564</v>
      </c>
      <c r="AL64" s="32">
        <v>40343</v>
      </c>
      <c r="AM64" s="32">
        <v>18935</v>
      </c>
      <c r="AN64" s="32">
        <v>19582</v>
      </c>
      <c r="AO64" s="32">
        <v>38517</v>
      </c>
      <c r="AP64" s="32">
        <v>49.5</v>
      </c>
      <c r="AQ64" s="32">
        <v>44.5</v>
      </c>
      <c r="AR64" s="32">
        <v>47</v>
      </c>
      <c r="AS64" s="32">
        <v>0.17</v>
      </c>
      <c r="AT64" s="32">
        <v>-0.24</v>
      </c>
      <c r="AU64" s="32">
        <v>-0.04</v>
      </c>
      <c r="AV64" s="32">
        <v>0.16</v>
      </c>
      <c r="AW64" s="32">
        <v>-0.26</v>
      </c>
      <c r="AX64" s="32">
        <v>-0.05</v>
      </c>
      <c r="AY64" s="32">
        <v>0.19</v>
      </c>
      <c r="AZ64" s="32">
        <v>-0.23</v>
      </c>
      <c r="BA64" s="32">
        <v>-0.03</v>
      </c>
      <c r="BB64" s="32">
        <v>47.4</v>
      </c>
      <c r="BC64" s="32">
        <v>41.9</v>
      </c>
      <c r="BD64" s="32">
        <v>44.6</v>
      </c>
      <c r="BE64" s="32">
        <v>69.900000000000006</v>
      </c>
      <c r="BF64" s="32">
        <v>63.3</v>
      </c>
      <c r="BG64" s="32">
        <v>66.5</v>
      </c>
      <c r="BH64" s="32">
        <v>42.5</v>
      </c>
      <c r="BI64" s="32">
        <v>30.9</v>
      </c>
      <c r="BJ64" s="32">
        <v>36.6</v>
      </c>
      <c r="BK64" s="32">
        <v>24.4</v>
      </c>
      <c r="BL64" s="32">
        <v>16.100000000000001</v>
      </c>
      <c r="BM64" s="32">
        <v>20.2</v>
      </c>
      <c r="BN64" s="32">
        <v>27.5</v>
      </c>
      <c r="BO64" s="32">
        <v>17.5</v>
      </c>
      <c r="BP64" s="32">
        <v>22.4</v>
      </c>
      <c r="BQ64" s="32">
        <v>22337</v>
      </c>
      <c r="BR64" s="32">
        <v>23155</v>
      </c>
      <c r="BS64" s="32">
        <v>45492</v>
      </c>
      <c r="BT64" s="32">
        <v>21418</v>
      </c>
      <c r="BU64" s="32">
        <v>22079</v>
      </c>
      <c r="BV64" s="32">
        <v>43497</v>
      </c>
      <c r="BW64" s="32">
        <v>47.9</v>
      </c>
      <c r="BX64" s="32">
        <v>42.9</v>
      </c>
      <c r="BY64" s="32">
        <v>45.4</v>
      </c>
      <c r="BZ64" s="32">
        <v>0.1</v>
      </c>
      <c r="CA64" s="32">
        <v>-0.31</v>
      </c>
      <c r="CB64" s="32">
        <v>-0.11</v>
      </c>
      <c r="CC64" s="32">
        <v>0.08</v>
      </c>
      <c r="CD64" s="32">
        <v>-0.32</v>
      </c>
      <c r="CE64" s="32">
        <v>-0.12</v>
      </c>
      <c r="CF64" s="32">
        <v>0.11</v>
      </c>
      <c r="CG64" s="32">
        <v>-0.28999999999999998</v>
      </c>
      <c r="CH64" s="32">
        <v>-0.1</v>
      </c>
      <c r="CI64" s="32">
        <v>44.4</v>
      </c>
      <c r="CJ64" s="32">
        <v>39.1</v>
      </c>
      <c r="CK64" s="32">
        <v>41.7</v>
      </c>
      <c r="CL64" s="32">
        <v>66.400000000000006</v>
      </c>
      <c r="CM64" s="32">
        <v>59.9</v>
      </c>
      <c r="CN64" s="32">
        <v>63.1</v>
      </c>
      <c r="CO64" s="32">
        <v>40.299999999999997</v>
      </c>
      <c r="CP64" s="32">
        <v>29.1</v>
      </c>
      <c r="CQ64" s="32">
        <v>34.6</v>
      </c>
      <c r="CR64" s="32">
        <v>22.6</v>
      </c>
      <c r="CS64" s="32">
        <v>14.8</v>
      </c>
      <c r="CT64" s="32">
        <v>18.600000000000001</v>
      </c>
      <c r="CU64" s="32">
        <v>25.4</v>
      </c>
      <c r="CV64" s="32">
        <v>16.2</v>
      </c>
      <c r="CW64" s="32">
        <v>20.7</v>
      </c>
    </row>
    <row r="65" spans="1:101" x14ac:dyDescent="0.4">
      <c r="A65" s="29" t="s">
        <v>110</v>
      </c>
      <c r="B65" s="29" t="s">
        <v>111</v>
      </c>
      <c r="C65" s="32">
        <v>195</v>
      </c>
      <c r="D65" s="32">
        <v>190</v>
      </c>
      <c r="E65" s="32">
        <v>385</v>
      </c>
      <c r="F65" s="32">
        <v>188</v>
      </c>
      <c r="G65" s="32">
        <v>183</v>
      </c>
      <c r="H65" s="32">
        <v>371</v>
      </c>
      <c r="I65" s="32">
        <v>33.6</v>
      </c>
      <c r="J65" s="32">
        <v>27.4</v>
      </c>
      <c r="K65" s="32">
        <v>30.5</v>
      </c>
      <c r="L65" s="32">
        <v>-0.57999999999999996</v>
      </c>
      <c r="M65" s="32">
        <v>-0.91</v>
      </c>
      <c r="N65" s="32">
        <v>-0.74</v>
      </c>
      <c r="O65" s="32">
        <v>-0.75</v>
      </c>
      <c r="P65" s="32">
        <v>-1.0900000000000001</v>
      </c>
      <c r="Q65" s="32">
        <v>-0.87</v>
      </c>
      <c r="R65" s="32">
        <v>-0.4</v>
      </c>
      <c r="S65" s="32">
        <v>-0.73</v>
      </c>
      <c r="T65" s="32">
        <v>-0.62</v>
      </c>
      <c r="U65" s="32" t="s">
        <v>348</v>
      </c>
      <c r="V65" s="32" t="s">
        <v>348</v>
      </c>
      <c r="W65" s="32">
        <v>16.100000000000001</v>
      </c>
      <c r="X65" s="32">
        <v>36.4</v>
      </c>
      <c r="Y65" s="32">
        <v>29.5</v>
      </c>
      <c r="Z65" s="32">
        <v>33</v>
      </c>
      <c r="AA65" s="32" t="s">
        <v>348</v>
      </c>
      <c r="AB65" s="32" t="s">
        <v>348</v>
      </c>
      <c r="AC65" s="32" t="s">
        <v>348</v>
      </c>
      <c r="AD65" s="32" t="s">
        <v>348</v>
      </c>
      <c r="AE65" s="32" t="s">
        <v>348</v>
      </c>
      <c r="AF65" s="32" t="s">
        <v>348</v>
      </c>
      <c r="AG65" s="32" t="s">
        <v>348</v>
      </c>
      <c r="AH65" s="32" t="s">
        <v>348</v>
      </c>
      <c r="AI65" s="32" t="s">
        <v>348</v>
      </c>
      <c r="AJ65" s="32">
        <v>1096</v>
      </c>
      <c r="AK65" s="32">
        <v>1260</v>
      </c>
      <c r="AL65" s="32">
        <v>2356</v>
      </c>
      <c r="AM65" s="32">
        <v>1053</v>
      </c>
      <c r="AN65" s="32">
        <v>1203</v>
      </c>
      <c r="AO65" s="32">
        <v>2256</v>
      </c>
      <c r="AP65" s="32">
        <v>47.3</v>
      </c>
      <c r="AQ65" s="32">
        <v>42.1</v>
      </c>
      <c r="AR65" s="32">
        <v>44.5</v>
      </c>
      <c r="AS65" s="32">
        <v>0.17</v>
      </c>
      <c r="AT65" s="32">
        <v>-0.31</v>
      </c>
      <c r="AU65" s="32">
        <v>-0.09</v>
      </c>
      <c r="AV65" s="32">
        <v>0.1</v>
      </c>
      <c r="AW65" s="32">
        <v>-0.38</v>
      </c>
      <c r="AX65" s="32">
        <v>-0.14000000000000001</v>
      </c>
      <c r="AY65" s="32">
        <v>0.24</v>
      </c>
      <c r="AZ65" s="32">
        <v>-0.24</v>
      </c>
      <c r="BA65" s="32">
        <v>-0.04</v>
      </c>
      <c r="BB65" s="32" t="s">
        <v>348</v>
      </c>
      <c r="BC65" s="32" t="s">
        <v>348</v>
      </c>
      <c r="BD65" s="32">
        <v>40.9</v>
      </c>
      <c r="BE65" s="32">
        <v>65.2</v>
      </c>
      <c r="BF65" s="32">
        <v>60.1</v>
      </c>
      <c r="BG65" s="32">
        <v>62.5</v>
      </c>
      <c r="BH65" s="32" t="s">
        <v>348</v>
      </c>
      <c r="BI65" s="32" t="s">
        <v>348</v>
      </c>
      <c r="BJ65" s="32" t="s">
        <v>348</v>
      </c>
      <c r="BK65" s="32" t="s">
        <v>348</v>
      </c>
      <c r="BL65" s="32" t="s">
        <v>348</v>
      </c>
      <c r="BM65" s="32" t="s">
        <v>348</v>
      </c>
      <c r="BN65" s="32" t="s">
        <v>348</v>
      </c>
      <c r="BO65" s="32" t="s">
        <v>348</v>
      </c>
      <c r="BP65" s="32" t="s">
        <v>348</v>
      </c>
      <c r="BQ65" s="32">
        <v>1291</v>
      </c>
      <c r="BR65" s="32">
        <v>1450</v>
      </c>
      <c r="BS65" s="32">
        <v>2741</v>
      </c>
      <c r="BT65" s="32">
        <v>1241</v>
      </c>
      <c r="BU65" s="32">
        <v>1386</v>
      </c>
      <c r="BV65" s="32">
        <v>2627</v>
      </c>
      <c r="BW65" s="32">
        <v>45.3</v>
      </c>
      <c r="BX65" s="32">
        <v>40.200000000000003</v>
      </c>
      <c r="BY65" s="32">
        <v>42.6</v>
      </c>
      <c r="BZ65" s="32">
        <v>0.06</v>
      </c>
      <c r="CA65" s="32">
        <v>-0.39</v>
      </c>
      <c r="CB65" s="32">
        <v>-0.18</v>
      </c>
      <c r="CC65" s="32">
        <v>-0.01</v>
      </c>
      <c r="CD65" s="32">
        <v>-0.46</v>
      </c>
      <c r="CE65" s="32">
        <v>-0.23</v>
      </c>
      <c r="CF65" s="32">
        <v>0.13</v>
      </c>
      <c r="CG65" s="32">
        <v>-0.33</v>
      </c>
      <c r="CH65" s="32">
        <v>-0.13</v>
      </c>
      <c r="CI65" s="32">
        <v>38.5</v>
      </c>
      <c r="CJ65" s="32">
        <v>36.5</v>
      </c>
      <c r="CK65" s="32">
        <v>37.4</v>
      </c>
      <c r="CL65" s="32">
        <v>60.9</v>
      </c>
      <c r="CM65" s="32">
        <v>56.1</v>
      </c>
      <c r="CN65" s="32">
        <v>58.3</v>
      </c>
      <c r="CO65" s="32">
        <v>35.700000000000003</v>
      </c>
      <c r="CP65" s="32">
        <v>25.3</v>
      </c>
      <c r="CQ65" s="32">
        <v>30.2</v>
      </c>
      <c r="CR65" s="32">
        <v>19.100000000000001</v>
      </c>
      <c r="CS65" s="32">
        <v>13.2</v>
      </c>
      <c r="CT65" s="32">
        <v>16</v>
      </c>
      <c r="CU65" s="32">
        <v>21.6</v>
      </c>
      <c r="CV65" s="32">
        <v>13.9</v>
      </c>
      <c r="CW65" s="32">
        <v>17.5</v>
      </c>
    </row>
    <row r="66" spans="1:101" x14ac:dyDescent="0.4">
      <c r="A66" s="29" t="s">
        <v>112</v>
      </c>
      <c r="B66" s="29" t="s">
        <v>113</v>
      </c>
      <c r="C66" s="32">
        <v>392</v>
      </c>
      <c r="D66" s="32">
        <v>399</v>
      </c>
      <c r="E66" s="32">
        <v>791</v>
      </c>
      <c r="F66" s="32">
        <v>388</v>
      </c>
      <c r="G66" s="32">
        <v>397</v>
      </c>
      <c r="H66" s="32">
        <v>785</v>
      </c>
      <c r="I66" s="32">
        <v>35.299999999999997</v>
      </c>
      <c r="J66" s="32">
        <v>31.8</v>
      </c>
      <c r="K66" s="32">
        <v>33.5</v>
      </c>
      <c r="L66" s="32">
        <v>-0.62</v>
      </c>
      <c r="M66" s="32">
        <v>-0.84</v>
      </c>
      <c r="N66" s="32">
        <v>-0.74</v>
      </c>
      <c r="O66" s="32">
        <v>-0.75</v>
      </c>
      <c r="P66" s="32">
        <v>-0.97</v>
      </c>
      <c r="Q66" s="32">
        <v>-0.82</v>
      </c>
      <c r="R66" s="32">
        <v>-0.5</v>
      </c>
      <c r="S66" s="32">
        <v>-0.72</v>
      </c>
      <c r="T66" s="32">
        <v>-0.65</v>
      </c>
      <c r="U66" s="32">
        <v>20.2</v>
      </c>
      <c r="V66" s="32">
        <v>16.5</v>
      </c>
      <c r="W66" s="32">
        <v>18.3</v>
      </c>
      <c r="X66" s="32">
        <v>39</v>
      </c>
      <c r="Y66" s="32">
        <v>33.1</v>
      </c>
      <c r="Z66" s="32">
        <v>36</v>
      </c>
      <c r="AA66" s="32">
        <v>18.899999999999999</v>
      </c>
      <c r="AB66" s="32">
        <v>14.3</v>
      </c>
      <c r="AC66" s="32">
        <v>16.600000000000001</v>
      </c>
      <c r="AD66" s="32">
        <v>6.9</v>
      </c>
      <c r="AE66" s="32">
        <v>4.8</v>
      </c>
      <c r="AF66" s="32">
        <v>5.8</v>
      </c>
      <c r="AG66" s="32">
        <v>7.9</v>
      </c>
      <c r="AH66" s="32">
        <v>5.8</v>
      </c>
      <c r="AI66" s="32">
        <v>6.8</v>
      </c>
      <c r="AJ66" s="32">
        <v>3220</v>
      </c>
      <c r="AK66" s="32">
        <v>3238</v>
      </c>
      <c r="AL66" s="32">
        <v>6458</v>
      </c>
      <c r="AM66" s="32">
        <v>3157</v>
      </c>
      <c r="AN66" s="32">
        <v>3191</v>
      </c>
      <c r="AO66" s="32">
        <v>6348</v>
      </c>
      <c r="AP66" s="32">
        <v>49.8</v>
      </c>
      <c r="AQ66" s="32">
        <v>44.5</v>
      </c>
      <c r="AR66" s="32">
        <v>47.1</v>
      </c>
      <c r="AS66" s="32">
        <v>0.02</v>
      </c>
      <c r="AT66" s="32">
        <v>-0.4</v>
      </c>
      <c r="AU66" s="32">
        <v>-0.19</v>
      </c>
      <c r="AV66" s="32">
        <v>-0.02</v>
      </c>
      <c r="AW66" s="32">
        <v>-0.44</v>
      </c>
      <c r="AX66" s="32">
        <v>-0.22</v>
      </c>
      <c r="AY66" s="32">
        <v>0.06</v>
      </c>
      <c r="AZ66" s="32">
        <v>-0.36</v>
      </c>
      <c r="BA66" s="32">
        <v>-0.16</v>
      </c>
      <c r="BB66" s="32">
        <v>48.9</v>
      </c>
      <c r="BC66" s="32">
        <v>41.5</v>
      </c>
      <c r="BD66" s="32">
        <v>45.2</v>
      </c>
      <c r="BE66" s="32">
        <v>72.099999999999994</v>
      </c>
      <c r="BF66" s="32">
        <v>64.7</v>
      </c>
      <c r="BG66" s="32">
        <v>68.400000000000006</v>
      </c>
      <c r="BH66" s="32">
        <v>38.799999999999997</v>
      </c>
      <c r="BI66" s="32">
        <v>27.1</v>
      </c>
      <c r="BJ66" s="32">
        <v>32.9</v>
      </c>
      <c r="BK66" s="32">
        <v>24.2</v>
      </c>
      <c r="BL66" s="32">
        <v>15.3</v>
      </c>
      <c r="BM66" s="32">
        <v>19.7</v>
      </c>
      <c r="BN66" s="32">
        <v>26.3</v>
      </c>
      <c r="BO66" s="32">
        <v>16.2</v>
      </c>
      <c r="BP66" s="32">
        <v>21.3</v>
      </c>
      <c r="BQ66" s="32">
        <v>3612</v>
      </c>
      <c r="BR66" s="32">
        <v>3637</v>
      </c>
      <c r="BS66" s="32">
        <v>7249</v>
      </c>
      <c r="BT66" s="32">
        <v>3545</v>
      </c>
      <c r="BU66" s="32">
        <v>3588</v>
      </c>
      <c r="BV66" s="32">
        <v>7133</v>
      </c>
      <c r="BW66" s="32">
        <v>48.2</v>
      </c>
      <c r="BX66" s="32">
        <v>43.1</v>
      </c>
      <c r="BY66" s="32">
        <v>45.6</v>
      </c>
      <c r="BZ66" s="32">
        <v>-0.05</v>
      </c>
      <c r="CA66" s="32">
        <v>-0.45</v>
      </c>
      <c r="CB66" s="32">
        <v>-0.25</v>
      </c>
      <c r="CC66" s="32">
        <v>-0.09</v>
      </c>
      <c r="CD66" s="32">
        <v>-0.49</v>
      </c>
      <c r="CE66" s="32">
        <v>-0.28000000000000003</v>
      </c>
      <c r="CF66" s="32">
        <v>-0.01</v>
      </c>
      <c r="CG66" s="32">
        <v>-0.41</v>
      </c>
      <c r="CH66" s="32">
        <v>-0.22</v>
      </c>
      <c r="CI66" s="32">
        <v>45.8</v>
      </c>
      <c r="CJ66" s="32">
        <v>38.799999999999997</v>
      </c>
      <c r="CK66" s="32">
        <v>42.3</v>
      </c>
      <c r="CL66" s="32">
        <v>68.5</v>
      </c>
      <c r="CM66" s="32">
        <v>61.2</v>
      </c>
      <c r="CN66" s="32">
        <v>64.900000000000006</v>
      </c>
      <c r="CO66" s="32">
        <v>36.700000000000003</v>
      </c>
      <c r="CP66" s="32">
        <v>25.7</v>
      </c>
      <c r="CQ66" s="32">
        <v>31.1</v>
      </c>
      <c r="CR66" s="32">
        <v>22.3</v>
      </c>
      <c r="CS66" s="32">
        <v>14.1</v>
      </c>
      <c r="CT66" s="32">
        <v>18.2</v>
      </c>
      <c r="CU66" s="32">
        <v>24.3</v>
      </c>
      <c r="CV66" s="32">
        <v>15.1</v>
      </c>
      <c r="CW66" s="32">
        <v>19.7</v>
      </c>
    </row>
    <row r="67" spans="1:101" x14ac:dyDescent="0.4">
      <c r="A67" s="29" t="s">
        <v>114</v>
      </c>
      <c r="B67" s="29" t="s">
        <v>115</v>
      </c>
      <c r="C67" s="32">
        <v>284</v>
      </c>
      <c r="D67" s="32">
        <v>312</v>
      </c>
      <c r="E67" s="32">
        <v>596</v>
      </c>
      <c r="F67" s="32">
        <v>266</v>
      </c>
      <c r="G67" s="32">
        <v>294</v>
      </c>
      <c r="H67" s="32">
        <v>560</v>
      </c>
      <c r="I67" s="32">
        <v>37</v>
      </c>
      <c r="J67" s="32">
        <v>31.4</v>
      </c>
      <c r="K67" s="32">
        <v>34.1</v>
      </c>
      <c r="L67" s="32">
        <v>-0.32</v>
      </c>
      <c r="M67" s="32">
        <v>-0.75</v>
      </c>
      <c r="N67" s="32">
        <v>-0.54</v>
      </c>
      <c r="O67" s="32">
        <v>-0.47</v>
      </c>
      <c r="P67" s="32">
        <v>-0.89</v>
      </c>
      <c r="Q67" s="32">
        <v>-0.65</v>
      </c>
      <c r="R67" s="32">
        <v>-0.17</v>
      </c>
      <c r="S67" s="32">
        <v>-0.61</v>
      </c>
      <c r="T67" s="32">
        <v>-0.44</v>
      </c>
      <c r="U67" s="32">
        <v>25</v>
      </c>
      <c r="V67" s="32">
        <v>21.8</v>
      </c>
      <c r="W67" s="32">
        <v>23.3</v>
      </c>
      <c r="X67" s="32">
        <v>40.5</v>
      </c>
      <c r="Y67" s="32">
        <v>38.5</v>
      </c>
      <c r="Z67" s="32">
        <v>39.4</v>
      </c>
      <c r="AA67" s="32">
        <v>25.4</v>
      </c>
      <c r="AB67" s="32">
        <v>18.899999999999999</v>
      </c>
      <c r="AC67" s="32">
        <v>22</v>
      </c>
      <c r="AD67" s="32">
        <v>12.3</v>
      </c>
      <c r="AE67" s="32">
        <v>6.7</v>
      </c>
      <c r="AF67" s="32">
        <v>9.4</v>
      </c>
      <c r="AG67" s="32">
        <v>14.8</v>
      </c>
      <c r="AH67" s="32">
        <v>8</v>
      </c>
      <c r="AI67" s="32">
        <v>11.2</v>
      </c>
      <c r="AJ67" s="32">
        <v>1289</v>
      </c>
      <c r="AK67" s="32">
        <v>1425</v>
      </c>
      <c r="AL67" s="32">
        <v>2714</v>
      </c>
      <c r="AM67" s="32">
        <v>1128</v>
      </c>
      <c r="AN67" s="32">
        <v>1229</v>
      </c>
      <c r="AO67" s="32">
        <v>2357</v>
      </c>
      <c r="AP67" s="32">
        <v>47.9</v>
      </c>
      <c r="AQ67" s="32">
        <v>41.8</v>
      </c>
      <c r="AR67" s="32">
        <v>44.7</v>
      </c>
      <c r="AS67" s="32">
        <v>0.38</v>
      </c>
      <c r="AT67" s="32">
        <v>-0.11</v>
      </c>
      <c r="AU67" s="32">
        <v>0.12</v>
      </c>
      <c r="AV67" s="32">
        <v>0.31</v>
      </c>
      <c r="AW67" s="32">
        <v>-0.18</v>
      </c>
      <c r="AX67" s="32">
        <v>7.0000000000000007E-2</v>
      </c>
      <c r="AY67" s="32">
        <v>0.45</v>
      </c>
      <c r="AZ67" s="32">
        <v>-0.04</v>
      </c>
      <c r="BA67" s="32">
        <v>0.17</v>
      </c>
      <c r="BB67" s="32">
        <v>41</v>
      </c>
      <c r="BC67" s="32">
        <v>35.9</v>
      </c>
      <c r="BD67" s="32">
        <v>38.299999999999997</v>
      </c>
      <c r="BE67" s="32">
        <v>63.5</v>
      </c>
      <c r="BF67" s="32">
        <v>57.4</v>
      </c>
      <c r="BG67" s="32">
        <v>60.3</v>
      </c>
      <c r="BH67" s="32">
        <v>38.299999999999997</v>
      </c>
      <c r="BI67" s="32">
        <v>28</v>
      </c>
      <c r="BJ67" s="32">
        <v>32.9</v>
      </c>
      <c r="BK67" s="32">
        <v>19.600000000000001</v>
      </c>
      <c r="BL67" s="32">
        <v>13.5</v>
      </c>
      <c r="BM67" s="32">
        <v>16.399999999999999</v>
      </c>
      <c r="BN67" s="32">
        <v>23.5</v>
      </c>
      <c r="BO67" s="32">
        <v>15.9</v>
      </c>
      <c r="BP67" s="32">
        <v>19.5</v>
      </c>
      <c r="BQ67" s="32">
        <v>1573</v>
      </c>
      <c r="BR67" s="32">
        <v>1737</v>
      </c>
      <c r="BS67" s="32">
        <v>3310</v>
      </c>
      <c r="BT67" s="32">
        <v>1394</v>
      </c>
      <c r="BU67" s="32">
        <v>1523</v>
      </c>
      <c r="BV67" s="32">
        <v>2917</v>
      </c>
      <c r="BW67" s="32">
        <v>46</v>
      </c>
      <c r="BX67" s="32">
        <v>40</v>
      </c>
      <c r="BY67" s="32">
        <v>42.8</v>
      </c>
      <c r="BZ67" s="32">
        <v>0.24</v>
      </c>
      <c r="CA67" s="32">
        <v>-0.23</v>
      </c>
      <c r="CB67" s="32">
        <v>-0.01</v>
      </c>
      <c r="CC67" s="32">
        <v>0.18</v>
      </c>
      <c r="CD67" s="32">
        <v>-0.3</v>
      </c>
      <c r="CE67" s="32">
        <v>-0.05</v>
      </c>
      <c r="CF67" s="32">
        <v>0.31</v>
      </c>
      <c r="CG67" s="32">
        <v>-0.17</v>
      </c>
      <c r="CH67" s="32">
        <v>0.04</v>
      </c>
      <c r="CI67" s="32">
        <v>38.1</v>
      </c>
      <c r="CJ67" s="32">
        <v>33.299999999999997</v>
      </c>
      <c r="CK67" s="32">
        <v>35.6</v>
      </c>
      <c r="CL67" s="32">
        <v>59.4</v>
      </c>
      <c r="CM67" s="32">
        <v>54</v>
      </c>
      <c r="CN67" s="32">
        <v>56.6</v>
      </c>
      <c r="CO67" s="32">
        <v>36</v>
      </c>
      <c r="CP67" s="32">
        <v>26.4</v>
      </c>
      <c r="CQ67" s="32">
        <v>30.9</v>
      </c>
      <c r="CR67" s="32">
        <v>18.2</v>
      </c>
      <c r="CS67" s="32">
        <v>12.3</v>
      </c>
      <c r="CT67" s="32">
        <v>15.1</v>
      </c>
      <c r="CU67" s="32">
        <v>21.9</v>
      </c>
      <c r="CV67" s="32">
        <v>14.5</v>
      </c>
      <c r="CW67" s="32">
        <v>18</v>
      </c>
    </row>
    <row r="68" spans="1:101" x14ac:dyDescent="0.4">
      <c r="A68" s="29" t="s">
        <v>116</v>
      </c>
      <c r="B68" s="29" t="s">
        <v>117</v>
      </c>
      <c r="C68" s="32">
        <v>220</v>
      </c>
      <c r="D68" s="32">
        <v>215</v>
      </c>
      <c r="E68" s="32">
        <v>435</v>
      </c>
      <c r="F68" s="32">
        <v>216</v>
      </c>
      <c r="G68" s="32">
        <v>210</v>
      </c>
      <c r="H68" s="32">
        <v>426</v>
      </c>
      <c r="I68" s="32">
        <v>34</v>
      </c>
      <c r="J68" s="32">
        <v>29.9</v>
      </c>
      <c r="K68" s="32">
        <v>32</v>
      </c>
      <c r="L68" s="32">
        <v>-0.55000000000000004</v>
      </c>
      <c r="M68" s="32">
        <v>-0.89</v>
      </c>
      <c r="N68" s="32">
        <v>-0.72</v>
      </c>
      <c r="O68" s="32">
        <v>-0.72</v>
      </c>
      <c r="P68" s="32">
        <v>-1.05</v>
      </c>
      <c r="Q68" s="32">
        <v>-0.83</v>
      </c>
      <c r="R68" s="32">
        <v>-0.39</v>
      </c>
      <c r="S68" s="32">
        <v>-0.72</v>
      </c>
      <c r="T68" s="32">
        <v>-0.6</v>
      </c>
      <c r="U68" s="32">
        <v>20.9</v>
      </c>
      <c r="V68" s="32">
        <v>19.100000000000001</v>
      </c>
      <c r="W68" s="32">
        <v>20</v>
      </c>
      <c r="X68" s="32">
        <v>42.3</v>
      </c>
      <c r="Y68" s="32">
        <v>39.1</v>
      </c>
      <c r="Z68" s="32">
        <v>40.700000000000003</v>
      </c>
      <c r="AA68" s="32">
        <v>18.2</v>
      </c>
      <c r="AB68" s="32">
        <v>17.2</v>
      </c>
      <c r="AC68" s="32">
        <v>17.7</v>
      </c>
      <c r="AD68" s="32">
        <v>6.8</v>
      </c>
      <c r="AE68" s="32">
        <v>4.7</v>
      </c>
      <c r="AF68" s="32">
        <v>5.7</v>
      </c>
      <c r="AG68" s="32">
        <v>8.1999999999999993</v>
      </c>
      <c r="AH68" s="32">
        <v>4.7</v>
      </c>
      <c r="AI68" s="32">
        <v>6.4</v>
      </c>
      <c r="AJ68" s="32">
        <v>3116</v>
      </c>
      <c r="AK68" s="32">
        <v>3316</v>
      </c>
      <c r="AL68" s="32">
        <v>6432</v>
      </c>
      <c r="AM68" s="32">
        <v>3032</v>
      </c>
      <c r="AN68" s="32">
        <v>3216</v>
      </c>
      <c r="AO68" s="32">
        <v>6248</v>
      </c>
      <c r="AP68" s="32">
        <v>49.3</v>
      </c>
      <c r="AQ68" s="32">
        <v>44</v>
      </c>
      <c r="AR68" s="32">
        <v>46.6</v>
      </c>
      <c r="AS68" s="32">
        <v>0.17</v>
      </c>
      <c r="AT68" s="32">
        <v>-0.28999999999999998</v>
      </c>
      <c r="AU68" s="32">
        <v>-0.06</v>
      </c>
      <c r="AV68" s="32">
        <v>0.13</v>
      </c>
      <c r="AW68" s="32">
        <v>-0.33</v>
      </c>
      <c r="AX68" s="32">
        <v>-0.1</v>
      </c>
      <c r="AY68" s="32">
        <v>0.21</v>
      </c>
      <c r="AZ68" s="32">
        <v>-0.24</v>
      </c>
      <c r="BA68" s="32">
        <v>-0.03</v>
      </c>
      <c r="BB68" s="32">
        <v>49.9</v>
      </c>
      <c r="BC68" s="32">
        <v>43.7</v>
      </c>
      <c r="BD68" s="32">
        <v>46.7</v>
      </c>
      <c r="BE68" s="32">
        <v>72.599999999999994</v>
      </c>
      <c r="BF68" s="32">
        <v>65.2</v>
      </c>
      <c r="BG68" s="32">
        <v>68.8</v>
      </c>
      <c r="BH68" s="32">
        <v>39.799999999999997</v>
      </c>
      <c r="BI68" s="32">
        <v>28.7</v>
      </c>
      <c r="BJ68" s="32">
        <v>34.1</v>
      </c>
      <c r="BK68" s="32">
        <v>22.6</v>
      </c>
      <c r="BL68" s="32">
        <v>14</v>
      </c>
      <c r="BM68" s="32">
        <v>18.2</v>
      </c>
      <c r="BN68" s="32">
        <v>25.2</v>
      </c>
      <c r="BO68" s="32">
        <v>14.7</v>
      </c>
      <c r="BP68" s="32">
        <v>19.7</v>
      </c>
      <c r="BQ68" s="32">
        <v>3336</v>
      </c>
      <c r="BR68" s="32">
        <v>3531</v>
      </c>
      <c r="BS68" s="32">
        <v>6867</v>
      </c>
      <c r="BT68" s="32">
        <v>3248</v>
      </c>
      <c r="BU68" s="32">
        <v>3426</v>
      </c>
      <c r="BV68" s="32">
        <v>6674</v>
      </c>
      <c r="BW68" s="32">
        <v>48.3</v>
      </c>
      <c r="BX68" s="32">
        <v>43.2</v>
      </c>
      <c r="BY68" s="32">
        <v>45.7</v>
      </c>
      <c r="BZ68" s="32">
        <v>0.12</v>
      </c>
      <c r="CA68" s="32">
        <v>-0.32</v>
      </c>
      <c r="CB68" s="32">
        <v>-0.11</v>
      </c>
      <c r="CC68" s="32">
        <v>0.08</v>
      </c>
      <c r="CD68" s="32">
        <v>-0.36</v>
      </c>
      <c r="CE68" s="32">
        <v>-0.14000000000000001</v>
      </c>
      <c r="CF68" s="32">
        <v>0.16</v>
      </c>
      <c r="CG68" s="32">
        <v>-0.28000000000000003</v>
      </c>
      <c r="CH68" s="32">
        <v>-0.08</v>
      </c>
      <c r="CI68" s="32">
        <v>48</v>
      </c>
      <c r="CJ68" s="32">
        <v>42.2</v>
      </c>
      <c r="CK68" s="32">
        <v>45</v>
      </c>
      <c r="CL68" s="32">
        <v>70.599999999999994</v>
      </c>
      <c r="CM68" s="32">
        <v>63.6</v>
      </c>
      <c r="CN68" s="32">
        <v>67</v>
      </c>
      <c r="CO68" s="32">
        <v>38.4</v>
      </c>
      <c r="CP68" s="32">
        <v>28</v>
      </c>
      <c r="CQ68" s="32">
        <v>33</v>
      </c>
      <c r="CR68" s="32">
        <v>21.6</v>
      </c>
      <c r="CS68" s="32">
        <v>13.5</v>
      </c>
      <c r="CT68" s="32">
        <v>17.399999999999999</v>
      </c>
      <c r="CU68" s="32">
        <v>24</v>
      </c>
      <c r="CV68" s="32">
        <v>14</v>
      </c>
      <c r="CW68" s="32">
        <v>18.899999999999999</v>
      </c>
    </row>
    <row r="69" spans="1:101" x14ac:dyDescent="0.4">
      <c r="A69" s="29" t="s">
        <v>118</v>
      </c>
      <c r="B69" s="29" t="s">
        <v>119</v>
      </c>
      <c r="C69" s="32">
        <v>386</v>
      </c>
      <c r="D69" s="32">
        <v>373</v>
      </c>
      <c r="E69" s="32">
        <v>759</v>
      </c>
      <c r="F69" s="32">
        <v>378</v>
      </c>
      <c r="G69" s="32">
        <v>365</v>
      </c>
      <c r="H69" s="32">
        <v>743</v>
      </c>
      <c r="I69" s="32">
        <v>34.4</v>
      </c>
      <c r="J69" s="32">
        <v>31.1</v>
      </c>
      <c r="K69" s="32">
        <v>32.799999999999997</v>
      </c>
      <c r="L69" s="32">
        <v>-0.63</v>
      </c>
      <c r="M69" s="32">
        <v>-0.86</v>
      </c>
      <c r="N69" s="32">
        <v>-0.74</v>
      </c>
      <c r="O69" s="32">
        <v>-0.75</v>
      </c>
      <c r="P69" s="32">
        <v>-0.98</v>
      </c>
      <c r="Q69" s="32">
        <v>-0.83</v>
      </c>
      <c r="R69" s="32">
        <v>-0.5</v>
      </c>
      <c r="S69" s="32">
        <v>-0.73</v>
      </c>
      <c r="T69" s="32">
        <v>-0.65</v>
      </c>
      <c r="U69" s="32">
        <v>18.7</v>
      </c>
      <c r="V69" s="32">
        <v>15.3</v>
      </c>
      <c r="W69" s="32">
        <v>17</v>
      </c>
      <c r="X69" s="32">
        <v>38.6</v>
      </c>
      <c r="Y69" s="32">
        <v>33.799999999999997</v>
      </c>
      <c r="Z69" s="32">
        <v>36.200000000000003</v>
      </c>
      <c r="AA69" s="32">
        <v>22.8</v>
      </c>
      <c r="AB69" s="32">
        <v>15.3</v>
      </c>
      <c r="AC69" s="32">
        <v>19.100000000000001</v>
      </c>
      <c r="AD69" s="32">
        <v>7.8</v>
      </c>
      <c r="AE69" s="32">
        <v>5.4</v>
      </c>
      <c r="AF69" s="32">
        <v>6.6</v>
      </c>
      <c r="AG69" s="32">
        <v>8.5</v>
      </c>
      <c r="AH69" s="32">
        <v>5.6</v>
      </c>
      <c r="AI69" s="32">
        <v>7.1</v>
      </c>
      <c r="AJ69" s="32">
        <v>3366</v>
      </c>
      <c r="AK69" s="32">
        <v>3424</v>
      </c>
      <c r="AL69" s="32">
        <v>6790</v>
      </c>
      <c r="AM69" s="32">
        <v>3190</v>
      </c>
      <c r="AN69" s="32">
        <v>3217</v>
      </c>
      <c r="AO69" s="32">
        <v>6407</v>
      </c>
      <c r="AP69" s="32">
        <v>50.5</v>
      </c>
      <c r="AQ69" s="32">
        <v>45.4</v>
      </c>
      <c r="AR69" s="32">
        <v>47.9</v>
      </c>
      <c r="AS69" s="32">
        <v>0.13</v>
      </c>
      <c r="AT69" s="32">
        <v>-0.28999999999999998</v>
      </c>
      <c r="AU69" s="32">
        <v>-0.08</v>
      </c>
      <c r="AV69" s="32">
        <v>0.08</v>
      </c>
      <c r="AW69" s="32">
        <v>-0.33</v>
      </c>
      <c r="AX69" s="32">
        <v>-0.11</v>
      </c>
      <c r="AY69" s="32">
        <v>0.17</v>
      </c>
      <c r="AZ69" s="32">
        <v>-0.25</v>
      </c>
      <c r="BA69" s="32">
        <v>-0.05</v>
      </c>
      <c r="BB69" s="32">
        <v>47.9</v>
      </c>
      <c r="BC69" s="32">
        <v>42.6</v>
      </c>
      <c r="BD69" s="32">
        <v>45.2</v>
      </c>
      <c r="BE69" s="32">
        <v>70.599999999999994</v>
      </c>
      <c r="BF69" s="32">
        <v>63.1</v>
      </c>
      <c r="BG69" s="32">
        <v>66.8</v>
      </c>
      <c r="BH69" s="32">
        <v>44.9</v>
      </c>
      <c r="BI69" s="32">
        <v>34.700000000000003</v>
      </c>
      <c r="BJ69" s="32">
        <v>39.799999999999997</v>
      </c>
      <c r="BK69" s="32">
        <v>26.5</v>
      </c>
      <c r="BL69" s="32">
        <v>19.399999999999999</v>
      </c>
      <c r="BM69" s="32">
        <v>22.9</v>
      </c>
      <c r="BN69" s="32">
        <v>29.9</v>
      </c>
      <c r="BO69" s="32">
        <v>21.5</v>
      </c>
      <c r="BP69" s="32">
        <v>25.7</v>
      </c>
      <c r="BQ69" s="32">
        <v>3752</v>
      </c>
      <c r="BR69" s="32">
        <v>3797</v>
      </c>
      <c r="BS69" s="32">
        <v>7549</v>
      </c>
      <c r="BT69" s="32">
        <v>3568</v>
      </c>
      <c r="BU69" s="32">
        <v>3582</v>
      </c>
      <c r="BV69" s="32">
        <v>7150</v>
      </c>
      <c r="BW69" s="32">
        <v>48.8</v>
      </c>
      <c r="BX69" s="32">
        <v>44</v>
      </c>
      <c r="BY69" s="32">
        <v>46.4</v>
      </c>
      <c r="BZ69" s="32">
        <v>0.05</v>
      </c>
      <c r="CA69" s="32">
        <v>-0.35</v>
      </c>
      <c r="CB69" s="32">
        <v>-0.15</v>
      </c>
      <c r="CC69" s="32">
        <v>0.01</v>
      </c>
      <c r="CD69" s="32">
        <v>-0.39</v>
      </c>
      <c r="CE69" s="32">
        <v>-0.18</v>
      </c>
      <c r="CF69" s="32">
        <v>0.09</v>
      </c>
      <c r="CG69" s="32">
        <v>-0.31</v>
      </c>
      <c r="CH69" s="32">
        <v>-0.12</v>
      </c>
      <c r="CI69" s="32">
        <v>44.9</v>
      </c>
      <c r="CJ69" s="32">
        <v>39.9</v>
      </c>
      <c r="CK69" s="32">
        <v>42.4</v>
      </c>
      <c r="CL69" s="32">
        <v>67.400000000000006</v>
      </c>
      <c r="CM69" s="32">
        <v>60.2</v>
      </c>
      <c r="CN69" s="32">
        <v>63.8</v>
      </c>
      <c r="CO69" s="32">
        <v>42.7</v>
      </c>
      <c r="CP69" s="32">
        <v>32.799999999999997</v>
      </c>
      <c r="CQ69" s="32">
        <v>37.700000000000003</v>
      </c>
      <c r="CR69" s="32">
        <v>24.6</v>
      </c>
      <c r="CS69" s="32">
        <v>18</v>
      </c>
      <c r="CT69" s="32">
        <v>21.3</v>
      </c>
      <c r="CU69" s="32">
        <v>27.7</v>
      </c>
      <c r="CV69" s="32">
        <v>19.899999999999999</v>
      </c>
      <c r="CW69" s="32">
        <v>23.8</v>
      </c>
    </row>
    <row r="70" spans="1:101" x14ac:dyDescent="0.4">
      <c r="A70" s="29" t="s">
        <v>120</v>
      </c>
      <c r="B70" s="29" t="s">
        <v>121</v>
      </c>
      <c r="C70" s="32">
        <v>354</v>
      </c>
      <c r="D70" s="32">
        <v>368</v>
      </c>
      <c r="E70" s="32">
        <v>722</v>
      </c>
      <c r="F70" s="32">
        <v>342</v>
      </c>
      <c r="G70" s="32">
        <v>354</v>
      </c>
      <c r="H70" s="32">
        <v>696</v>
      </c>
      <c r="I70" s="32">
        <v>35.5</v>
      </c>
      <c r="J70" s="32">
        <v>27.9</v>
      </c>
      <c r="K70" s="32">
        <v>31.6</v>
      </c>
      <c r="L70" s="32">
        <v>-0.33</v>
      </c>
      <c r="M70" s="32">
        <v>-0.79</v>
      </c>
      <c r="N70" s="32">
        <v>-0.56000000000000005</v>
      </c>
      <c r="O70" s="32">
        <v>-0.46</v>
      </c>
      <c r="P70" s="32">
        <v>-0.92</v>
      </c>
      <c r="Q70" s="32">
        <v>-0.66</v>
      </c>
      <c r="R70" s="32">
        <v>-0.2</v>
      </c>
      <c r="S70" s="32">
        <v>-0.66</v>
      </c>
      <c r="T70" s="32">
        <v>-0.47</v>
      </c>
      <c r="U70" s="32">
        <v>23.2</v>
      </c>
      <c r="V70" s="32">
        <v>15.5</v>
      </c>
      <c r="W70" s="32">
        <v>19.3</v>
      </c>
      <c r="X70" s="32">
        <v>41</v>
      </c>
      <c r="Y70" s="32">
        <v>28</v>
      </c>
      <c r="Z70" s="32">
        <v>34.299999999999997</v>
      </c>
      <c r="AA70" s="32">
        <v>23.4</v>
      </c>
      <c r="AB70" s="32">
        <v>13.9</v>
      </c>
      <c r="AC70" s="32">
        <v>18.600000000000001</v>
      </c>
      <c r="AD70" s="32">
        <v>7.1</v>
      </c>
      <c r="AE70" s="32">
        <v>5.4</v>
      </c>
      <c r="AF70" s="32">
        <v>6.2</v>
      </c>
      <c r="AG70" s="32">
        <v>9</v>
      </c>
      <c r="AH70" s="32">
        <v>6.3</v>
      </c>
      <c r="AI70" s="32">
        <v>7.6</v>
      </c>
      <c r="AJ70" s="32">
        <v>3198</v>
      </c>
      <c r="AK70" s="32">
        <v>3367</v>
      </c>
      <c r="AL70" s="32">
        <v>6565</v>
      </c>
      <c r="AM70" s="32">
        <v>3058</v>
      </c>
      <c r="AN70" s="32">
        <v>3196</v>
      </c>
      <c r="AO70" s="32">
        <v>6254</v>
      </c>
      <c r="AP70" s="32">
        <v>48</v>
      </c>
      <c r="AQ70" s="32">
        <v>44.3</v>
      </c>
      <c r="AR70" s="32">
        <v>46.1</v>
      </c>
      <c r="AS70" s="32">
        <v>0.17</v>
      </c>
      <c r="AT70" s="32">
        <v>-0.18</v>
      </c>
      <c r="AU70" s="32">
        <v>-0.01</v>
      </c>
      <c r="AV70" s="32">
        <v>0.13</v>
      </c>
      <c r="AW70" s="32">
        <v>-0.22</v>
      </c>
      <c r="AX70" s="32">
        <v>-0.04</v>
      </c>
      <c r="AY70" s="32">
        <v>0.22</v>
      </c>
      <c r="AZ70" s="32">
        <v>-0.14000000000000001</v>
      </c>
      <c r="BA70" s="32">
        <v>0.02</v>
      </c>
      <c r="BB70" s="32">
        <v>44.6</v>
      </c>
      <c r="BC70" s="32">
        <v>40.5</v>
      </c>
      <c r="BD70" s="32">
        <v>42.5</v>
      </c>
      <c r="BE70" s="32">
        <v>67.400000000000006</v>
      </c>
      <c r="BF70" s="32">
        <v>62.4</v>
      </c>
      <c r="BG70" s="32">
        <v>64.900000000000006</v>
      </c>
      <c r="BH70" s="32">
        <v>43.7</v>
      </c>
      <c r="BI70" s="32">
        <v>34.5</v>
      </c>
      <c r="BJ70" s="32">
        <v>39</v>
      </c>
      <c r="BK70" s="32">
        <v>23.2</v>
      </c>
      <c r="BL70" s="32">
        <v>17.600000000000001</v>
      </c>
      <c r="BM70" s="32">
        <v>20.399999999999999</v>
      </c>
      <c r="BN70" s="32">
        <v>26.6</v>
      </c>
      <c r="BO70" s="32">
        <v>19.7</v>
      </c>
      <c r="BP70" s="32">
        <v>23</v>
      </c>
      <c r="BQ70" s="32">
        <v>3552</v>
      </c>
      <c r="BR70" s="32">
        <v>3735</v>
      </c>
      <c r="BS70" s="32">
        <v>7287</v>
      </c>
      <c r="BT70" s="32">
        <v>3400</v>
      </c>
      <c r="BU70" s="32">
        <v>3550</v>
      </c>
      <c r="BV70" s="32">
        <v>6950</v>
      </c>
      <c r="BW70" s="32">
        <v>46.8</v>
      </c>
      <c r="BX70" s="32">
        <v>42.7</v>
      </c>
      <c r="BY70" s="32">
        <v>44.7</v>
      </c>
      <c r="BZ70" s="32">
        <v>0.12</v>
      </c>
      <c r="CA70" s="32">
        <v>-0.24</v>
      </c>
      <c r="CB70" s="32">
        <v>-0.06</v>
      </c>
      <c r="CC70" s="32">
        <v>0.08</v>
      </c>
      <c r="CD70" s="32">
        <v>-0.28000000000000003</v>
      </c>
      <c r="CE70" s="32">
        <v>-0.09</v>
      </c>
      <c r="CF70" s="32">
        <v>0.16</v>
      </c>
      <c r="CG70" s="32">
        <v>-0.2</v>
      </c>
      <c r="CH70" s="32">
        <v>-0.03</v>
      </c>
      <c r="CI70" s="32">
        <v>42.5</v>
      </c>
      <c r="CJ70" s="32">
        <v>38</v>
      </c>
      <c r="CK70" s="32">
        <v>40.200000000000003</v>
      </c>
      <c r="CL70" s="32">
        <v>64.8</v>
      </c>
      <c r="CM70" s="32">
        <v>59</v>
      </c>
      <c r="CN70" s="32">
        <v>61.8</v>
      </c>
      <c r="CO70" s="32">
        <v>41.7</v>
      </c>
      <c r="CP70" s="32">
        <v>32.4</v>
      </c>
      <c r="CQ70" s="32">
        <v>36.9</v>
      </c>
      <c r="CR70" s="32">
        <v>21.6</v>
      </c>
      <c r="CS70" s="32">
        <v>16.399999999999999</v>
      </c>
      <c r="CT70" s="32">
        <v>19</v>
      </c>
      <c r="CU70" s="32">
        <v>24.9</v>
      </c>
      <c r="CV70" s="32">
        <v>18.3</v>
      </c>
      <c r="CW70" s="32">
        <v>21.5</v>
      </c>
    </row>
    <row r="71" spans="1:101" x14ac:dyDescent="0.4">
      <c r="A71" s="29" t="s">
        <v>122</v>
      </c>
      <c r="B71" s="29" t="s">
        <v>123</v>
      </c>
      <c r="C71" s="32">
        <v>274</v>
      </c>
      <c r="D71" s="32">
        <v>308</v>
      </c>
      <c r="E71" s="32">
        <v>582</v>
      </c>
      <c r="F71" s="32">
        <v>258</v>
      </c>
      <c r="G71" s="32">
        <v>282</v>
      </c>
      <c r="H71" s="32">
        <v>540</v>
      </c>
      <c r="I71" s="32">
        <v>34.9</v>
      </c>
      <c r="J71" s="32">
        <v>28.7</v>
      </c>
      <c r="K71" s="32">
        <v>31.6</v>
      </c>
      <c r="L71" s="32">
        <v>-0.53</v>
      </c>
      <c r="M71" s="32">
        <v>-0.95</v>
      </c>
      <c r="N71" s="32">
        <v>-0.75</v>
      </c>
      <c r="O71" s="32">
        <v>-0.68</v>
      </c>
      <c r="P71" s="32">
        <v>-1.1000000000000001</v>
      </c>
      <c r="Q71" s="32">
        <v>-0.86</v>
      </c>
      <c r="R71" s="32">
        <v>-0.38</v>
      </c>
      <c r="S71" s="32">
        <v>-0.81</v>
      </c>
      <c r="T71" s="32">
        <v>-0.65</v>
      </c>
      <c r="U71" s="32">
        <v>20.399999999999999</v>
      </c>
      <c r="V71" s="32">
        <v>13</v>
      </c>
      <c r="W71" s="32">
        <v>16.5</v>
      </c>
      <c r="X71" s="32">
        <v>37.6</v>
      </c>
      <c r="Y71" s="32">
        <v>27.6</v>
      </c>
      <c r="Z71" s="32">
        <v>32.299999999999997</v>
      </c>
      <c r="AA71" s="32">
        <v>32.5</v>
      </c>
      <c r="AB71" s="32">
        <v>19.2</v>
      </c>
      <c r="AC71" s="32">
        <v>25.4</v>
      </c>
      <c r="AD71" s="32">
        <v>6.6</v>
      </c>
      <c r="AE71" s="32">
        <v>3.9</v>
      </c>
      <c r="AF71" s="32">
        <v>5.2</v>
      </c>
      <c r="AG71" s="32">
        <v>8</v>
      </c>
      <c r="AH71" s="32">
        <v>5.2</v>
      </c>
      <c r="AI71" s="32">
        <v>6.5</v>
      </c>
      <c r="AJ71" s="32">
        <v>957</v>
      </c>
      <c r="AK71" s="32">
        <v>966</v>
      </c>
      <c r="AL71" s="32">
        <v>1923</v>
      </c>
      <c r="AM71" s="32">
        <v>890</v>
      </c>
      <c r="AN71" s="32">
        <v>877</v>
      </c>
      <c r="AO71" s="32">
        <v>1767</v>
      </c>
      <c r="AP71" s="32">
        <v>45.1</v>
      </c>
      <c r="AQ71" s="32">
        <v>40.700000000000003</v>
      </c>
      <c r="AR71" s="32">
        <v>42.9</v>
      </c>
      <c r="AS71" s="32">
        <v>0.01</v>
      </c>
      <c r="AT71" s="32">
        <v>-0.34</v>
      </c>
      <c r="AU71" s="32">
        <v>-0.16</v>
      </c>
      <c r="AV71" s="32">
        <v>-7.0000000000000007E-2</v>
      </c>
      <c r="AW71" s="32">
        <v>-0.42</v>
      </c>
      <c r="AX71" s="32">
        <v>-0.22</v>
      </c>
      <c r="AY71" s="32">
        <v>0.09</v>
      </c>
      <c r="AZ71" s="32">
        <v>-0.26</v>
      </c>
      <c r="BA71" s="32">
        <v>-0.1</v>
      </c>
      <c r="BB71" s="32">
        <v>37</v>
      </c>
      <c r="BC71" s="32">
        <v>33.9</v>
      </c>
      <c r="BD71" s="32">
        <v>35.4</v>
      </c>
      <c r="BE71" s="32">
        <v>59.8</v>
      </c>
      <c r="BF71" s="32">
        <v>52.5</v>
      </c>
      <c r="BG71" s="32">
        <v>56.1</v>
      </c>
      <c r="BH71" s="32">
        <v>46.3</v>
      </c>
      <c r="BI71" s="32">
        <v>30.1</v>
      </c>
      <c r="BJ71" s="32">
        <v>38.200000000000003</v>
      </c>
      <c r="BK71" s="32">
        <v>18.3</v>
      </c>
      <c r="BL71" s="32">
        <v>9.6999999999999993</v>
      </c>
      <c r="BM71" s="32">
        <v>14</v>
      </c>
      <c r="BN71" s="32">
        <v>21.8</v>
      </c>
      <c r="BO71" s="32">
        <v>11</v>
      </c>
      <c r="BP71" s="32">
        <v>16.399999999999999</v>
      </c>
      <c r="BQ71" s="32">
        <v>1231</v>
      </c>
      <c r="BR71" s="32">
        <v>1274</v>
      </c>
      <c r="BS71" s="32">
        <v>2505</v>
      </c>
      <c r="BT71" s="32">
        <v>1148</v>
      </c>
      <c r="BU71" s="32">
        <v>1159</v>
      </c>
      <c r="BV71" s="32">
        <v>2307</v>
      </c>
      <c r="BW71" s="32">
        <v>42.8</v>
      </c>
      <c r="BX71" s="32">
        <v>37.799999999999997</v>
      </c>
      <c r="BY71" s="32">
        <v>40.299999999999997</v>
      </c>
      <c r="BZ71" s="32">
        <v>-0.11</v>
      </c>
      <c r="CA71" s="32">
        <v>-0.49</v>
      </c>
      <c r="CB71" s="32">
        <v>-0.3</v>
      </c>
      <c r="CC71" s="32">
        <v>-0.18</v>
      </c>
      <c r="CD71" s="32">
        <v>-0.56000000000000005</v>
      </c>
      <c r="CE71" s="32">
        <v>-0.35</v>
      </c>
      <c r="CF71" s="32">
        <v>-0.04</v>
      </c>
      <c r="CG71" s="32">
        <v>-0.42</v>
      </c>
      <c r="CH71" s="32">
        <v>-0.25</v>
      </c>
      <c r="CI71" s="32">
        <v>33.299999999999997</v>
      </c>
      <c r="CJ71" s="32">
        <v>28.8</v>
      </c>
      <c r="CK71" s="32">
        <v>31</v>
      </c>
      <c r="CL71" s="32">
        <v>54.8</v>
      </c>
      <c r="CM71" s="32">
        <v>46.5</v>
      </c>
      <c r="CN71" s="32">
        <v>50.6</v>
      </c>
      <c r="CO71" s="32">
        <v>43.2</v>
      </c>
      <c r="CP71" s="32">
        <v>27.5</v>
      </c>
      <c r="CQ71" s="32">
        <v>35.200000000000003</v>
      </c>
      <c r="CR71" s="32">
        <v>15.7</v>
      </c>
      <c r="CS71" s="32">
        <v>8.3000000000000007</v>
      </c>
      <c r="CT71" s="32">
        <v>11.9</v>
      </c>
      <c r="CU71" s="32">
        <v>18.8</v>
      </c>
      <c r="CV71" s="32">
        <v>9.6</v>
      </c>
      <c r="CW71" s="32">
        <v>14.1</v>
      </c>
    </row>
    <row r="72" spans="1:101" x14ac:dyDescent="0.4">
      <c r="A72" s="29" t="s">
        <v>124</v>
      </c>
      <c r="B72" s="29" t="s">
        <v>125</v>
      </c>
      <c r="C72" s="32">
        <v>442</v>
      </c>
      <c r="D72" s="32">
        <v>416</v>
      </c>
      <c r="E72" s="32">
        <v>858</v>
      </c>
      <c r="F72" s="32">
        <v>436</v>
      </c>
      <c r="G72" s="32">
        <v>402</v>
      </c>
      <c r="H72" s="32">
        <v>838</v>
      </c>
      <c r="I72" s="32">
        <v>37</v>
      </c>
      <c r="J72" s="32">
        <v>32.4</v>
      </c>
      <c r="K72" s="32">
        <v>34.700000000000003</v>
      </c>
      <c r="L72" s="32">
        <v>-0.34</v>
      </c>
      <c r="M72" s="32">
        <v>-0.64</v>
      </c>
      <c r="N72" s="32">
        <v>-0.49</v>
      </c>
      <c r="O72" s="32">
        <v>-0.46</v>
      </c>
      <c r="P72" s="32">
        <v>-0.76</v>
      </c>
      <c r="Q72" s="32">
        <v>-0.56999999999999995</v>
      </c>
      <c r="R72" s="32">
        <v>-0.23</v>
      </c>
      <c r="S72" s="32">
        <v>-0.52</v>
      </c>
      <c r="T72" s="32">
        <v>-0.4</v>
      </c>
      <c r="U72" s="32">
        <v>20.6</v>
      </c>
      <c r="V72" s="32">
        <v>18</v>
      </c>
      <c r="W72" s="32">
        <v>19.3</v>
      </c>
      <c r="X72" s="32">
        <v>40.299999999999997</v>
      </c>
      <c r="Y72" s="32">
        <v>33.700000000000003</v>
      </c>
      <c r="Z72" s="32">
        <v>37.1</v>
      </c>
      <c r="AA72" s="32">
        <v>24.2</v>
      </c>
      <c r="AB72" s="32">
        <v>11.3</v>
      </c>
      <c r="AC72" s="32">
        <v>17.899999999999999</v>
      </c>
      <c r="AD72" s="32">
        <v>9.3000000000000007</v>
      </c>
      <c r="AE72" s="32">
        <v>2.2000000000000002</v>
      </c>
      <c r="AF72" s="32">
        <v>5.8</v>
      </c>
      <c r="AG72" s="32">
        <v>10.4</v>
      </c>
      <c r="AH72" s="32">
        <v>3.1</v>
      </c>
      <c r="AI72" s="32">
        <v>6.9</v>
      </c>
      <c r="AJ72" s="32">
        <v>3320</v>
      </c>
      <c r="AK72" s="32">
        <v>3333</v>
      </c>
      <c r="AL72" s="32">
        <v>6653</v>
      </c>
      <c r="AM72" s="32">
        <v>3222</v>
      </c>
      <c r="AN72" s="32">
        <v>3228</v>
      </c>
      <c r="AO72" s="32">
        <v>6450</v>
      </c>
      <c r="AP72" s="32">
        <v>52.3</v>
      </c>
      <c r="AQ72" s="32">
        <v>46.8</v>
      </c>
      <c r="AR72" s="32">
        <v>49.5</v>
      </c>
      <c r="AS72" s="32">
        <v>0.32</v>
      </c>
      <c r="AT72" s="32">
        <v>-0.09</v>
      </c>
      <c r="AU72" s="32">
        <v>0.11</v>
      </c>
      <c r="AV72" s="32">
        <v>0.27</v>
      </c>
      <c r="AW72" s="32">
        <v>-0.14000000000000001</v>
      </c>
      <c r="AX72" s="32">
        <v>0.08</v>
      </c>
      <c r="AY72" s="32">
        <v>0.36</v>
      </c>
      <c r="AZ72" s="32">
        <v>-0.05</v>
      </c>
      <c r="BA72" s="32">
        <v>0.14000000000000001</v>
      </c>
      <c r="BB72" s="32">
        <v>52.1</v>
      </c>
      <c r="BC72" s="32">
        <v>45.8</v>
      </c>
      <c r="BD72" s="32">
        <v>48.9</v>
      </c>
      <c r="BE72" s="32">
        <v>72.8</v>
      </c>
      <c r="BF72" s="32">
        <v>66.5</v>
      </c>
      <c r="BG72" s="32">
        <v>69.599999999999994</v>
      </c>
      <c r="BH72" s="32">
        <v>47</v>
      </c>
      <c r="BI72" s="32">
        <v>32.299999999999997</v>
      </c>
      <c r="BJ72" s="32">
        <v>39.700000000000003</v>
      </c>
      <c r="BK72" s="32">
        <v>29.6</v>
      </c>
      <c r="BL72" s="32">
        <v>17.2</v>
      </c>
      <c r="BM72" s="32">
        <v>23.4</v>
      </c>
      <c r="BN72" s="32">
        <v>33</v>
      </c>
      <c r="BO72" s="32">
        <v>18.7</v>
      </c>
      <c r="BP72" s="32">
        <v>25.8</v>
      </c>
      <c r="BQ72" s="32">
        <v>3762</v>
      </c>
      <c r="BR72" s="32">
        <v>3749</v>
      </c>
      <c r="BS72" s="32">
        <v>7511</v>
      </c>
      <c r="BT72" s="32">
        <v>3658</v>
      </c>
      <c r="BU72" s="32">
        <v>3630</v>
      </c>
      <c r="BV72" s="32">
        <v>7288</v>
      </c>
      <c r="BW72" s="32">
        <v>50.5</v>
      </c>
      <c r="BX72" s="32">
        <v>45.2</v>
      </c>
      <c r="BY72" s="32">
        <v>47.8</v>
      </c>
      <c r="BZ72" s="32">
        <v>0.24</v>
      </c>
      <c r="CA72" s="32">
        <v>-0.15</v>
      </c>
      <c r="CB72" s="32">
        <v>0.04</v>
      </c>
      <c r="CC72" s="32">
        <v>0.2</v>
      </c>
      <c r="CD72" s="32">
        <v>-0.19</v>
      </c>
      <c r="CE72" s="32">
        <v>0.01</v>
      </c>
      <c r="CF72" s="32">
        <v>0.28000000000000003</v>
      </c>
      <c r="CG72" s="32">
        <v>-0.11</v>
      </c>
      <c r="CH72" s="32">
        <v>7.0000000000000007E-2</v>
      </c>
      <c r="CI72" s="32">
        <v>48.4</v>
      </c>
      <c r="CJ72" s="32">
        <v>42.7</v>
      </c>
      <c r="CK72" s="32">
        <v>45.5</v>
      </c>
      <c r="CL72" s="32">
        <v>69</v>
      </c>
      <c r="CM72" s="32">
        <v>62.8</v>
      </c>
      <c r="CN72" s="32">
        <v>65.900000000000006</v>
      </c>
      <c r="CO72" s="32">
        <v>44.4</v>
      </c>
      <c r="CP72" s="32">
        <v>30</v>
      </c>
      <c r="CQ72" s="32">
        <v>37.200000000000003</v>
      </c>
      <c r="CR72" s="32">
        <v>27.2</v>
      </c>
      <c r="CS72" s="32">
        <v>15.5</v>
      </c>
      <c r="CT72" s="32">
        <v>21.4</v>
      </c>
      <c r="CU72" s="32">
        <v>30.3</v>
      </c>
      <c r="CV72" s="32">
        <v>17</v>
      </c>
      <c r="CW72" s="32">
        <v>23.7</v>
      </c>
    </row>
    <row r="73" spans="1:101" x14ac:dyDescent="0.4">
      <c r="A73" s="29" t="s">
        <v>126</v>
      </c>
      <c r="B73" s="29" t="s">
        <v>127</v>
      </c>
      <c r="C73" s="32">
        <v>11</v>
      </c>
      <c r="D73" s="32">
        <v>10</v>
      </c>
      <c r="E73" s="32">
        <v>21</v>
      </c>
      <c r="F73" s="32">
        <v>11</v>
      </c>
      <c r="G73" s="32">
        <v>10</v>
      </c>
      <c r="H73" s="32">
        <v>21</v>
      </c>
      <c r="I73" s="32">
        <v>37</v>
      </c>
      <c r="J73" s="32">
        <v>38.799999999999997</v>
      </c>
      <c r="K73" s="32">
        <v>37.799999999999997</v>
      </c>
      <c r="L73" s="32">
        <v>-0.67</v>
      </c>
      <c r="M73" s="32">
        <v>-0.43</v>
      </c>
      <c r="N73" s="32">
        <v>-0.56000000000000005</v>
      </c>
      <c r="O73" s="32">
        <v>-1.4</v>
      </c>
      <c r="P73" s="32">
        <v>-1.19</v>
      </c>
      <c r="Q73" s="32">
        <v>-1.08</v>
      </c>
      <c r="R73" s="32">
        <v>0.05</v>
      </c>
      <c r="S73" s="32">
        <v>0.33</v>
      </c>
      <c r="T73" s="32">
        <v>-0.03</v>
      </c>
      <c r="U73" s="32" t="s">
        <v>348</v>
      </c>
      <c r="V73" s="32" t="s">
        <v>348</v>
      </c>
      <c r="W73" s="32">
        <v>19</v>
      </c>
      <c r="X73" s="32">
        <v>45.5</v>
      </c>
      <c r="Y73" s="32">
        <v>60</v>
      </c>
      <c r="Z73" s="32">
        <v>52.4</v>
      </c>
      <c r="AA73" s="32" t="s">
        <v>348</v>
      </c>
      <c r="AB73" s="32" t="s">
        <v>348</v>
      </c>
      <c r="AC73" s="32" t="s">
        <v>348</v>
      </c>
      <c r="AD73" s="32" t="s">
        <v>348</v>
      </c>
      <c r="AE73" s="32" t="s">
        <v>348</v>
      </c>
      <c r="AF73" s="32" t="s">
        <v>348</v>
      </c>
      <c r="AG73" s="32" t="s">
        <v>348</v>
      </c>
      <c r="AH73" s="32" t="s">
        <v>348</v>
      </c>
      <c r="AI73" s="32" t="s">
        <v>348</v>
      </c>
      <c r="AJ73" s="32">
        <v>217</v>
      </c>
      <c r="AK73" s="32">
        <v>235</v>
      </c>
      <c r="AL73" s="32">
        <v>452</v>
      </c>
      <c r="AM73" s="32">
        <v>205</v>
      </c>
      <c r="AN73" s="32">
        <v>225</v>
      </c>
      <c r="AO73" s="32">
        <v>430</v>
      </c>
      <c r="AP73" s="32">
        <v>53.7</v>
      </c>
      <c r="AQ73" s="32">
        <v>52</v>
      </c>
      <c r="AR73" s="32">
        <v>52.8</v>
      </c>
      <c r="AS73" s="32">
        <v>0.52</v>
      </c>
      <c r="AT73" s="32">
        <v>0.2</v>
      </c>
      <c r="AU73" s="32">
        <v>0.35</v>
      </c>
      <c r="AV73" s="32">
        <v>0.35</v>
      </c>
      <c r="AW73" s="32">
        <v>0.04</v>
      </c>
      <c r="AX73" s="32">
        <v>0.23</v>
      </c>
      <c r="AY73" s="32">
        <v>0.68</v>
      </c>
      <c r="AZ73" s="32">
        <v>0.36</v>
      </c>
      <c r="BA73" s="32">
        <v>0.47</v>
      </c>
      <c r="BB73" s="32" t="s">
        <v>348</v>
      </c>
      <c r="BC73" s="32" t="s">
        <v>348</v>
      </c>
      <c r="BD73" s="32">
        <v>59.5</v>
      </c>
      <c r="BE73" s="32">
        <v>81.099999999999994</v>
      </c>
      <c r="BF73" s="32">
        <v>84.3</v>
      </c>
      <c r="BG73" s="32">
        <v>82.7</v>
      </c>
      <c r="BH73" s="32" t="s">
        <v>348</v>
      </c>
      <c r="BI73" s="32" t="s">
        <v>348</v>
      </c>
      <c r="BJ73" s="32" t="s">
        <v>348</v>
      </c>
      <c r="BK73" s="32" t="s">
        <v>348</v>
      </c>
      <c r="BL73" s="32" t="s">
        <v>348</v>
      </c>
      <c r="BM73" s="32" t="s">
        <v>348</v>
      </c>
      <c r="BN73" s="32" t="s">
        <v>348</v>
      </c>
      <c r="BO73" s="32" t="s">
        <v>348</v>
      </c>
      <c r="BP73" s="32" t="s">
        <v>348</v>
      </c>
      <c r="BQ73" s="32">
        <v>228</v>
      </c>
      <c r="BR73" s="32">
        <v>245</v>
      </c>
      <c r="BS73" s="32">
        <v>473</v>
      </c>
      <c r="BT73" s="32">
        <v>216</v>
      </c>
      <c r="BU73" s="32">
        <v>235</v>
      </c>
      <c r="BV73" s="32">
        <v>451</v>
      </c>
      <c r="BW73" s="32">
        <v>52.9</v>
      </c>
      <c r="BX73" s="32">
        <v>51.5</v>
      </c>
      <c r="BY73" s="32">
        <v>52.2</v>
      </c>
      <c r="BZ73" s="32">
        <v>0.45</v>
      </c>
      <c r="CA73" s="32">
        <v>0.17</v>
      </c>
      <c r="CB73" s="32">
        <v>0.31</v>
      </c>
      <c r="CC73" s="32">
        <v>0.28999999999999998</v>
      </c>
      <c r="CD73" s="32">
        <v>0.01</v>
      </c>
      <c r="CE73" s="32">
        <v>0.19</v>
      </c>
      <c r="CF73" s="32">
        <v>0.62</v>
      </c>
      <c r="CG73" s="32">
        <v>0.33</v>
      </c>
      <c r="CH73" s="32">
        <v>0.42</v>
      </c>
      <c r="CI73" s="32">
        <v>58.8</v>
      </c>
      <c r="CJ73" s="32">
        <v>56.7</v>
      </c>
      <c r="CK73" s="32">
        <v>57.7</v>
      </c>
      <c r="CL73" s="32">
        <v>79.400000000000006</v>
      </c>
      <c r="CM73" s="32">
        <v>83.3</v>
      </c>
      <c r="CN73" s="32">
        <v>81.400000000000006</v>
      </c>
      <c r="CO73" s="32">
        <v>39</v>
      </c>
      <c r="CP73" s="32">
        <v>24.5</v>
      </c>
      <c r="CQ73" s="32">
        <v>31.5</v>
      </c>
      <c r="CR73" s="32">
        <v>32.5</v>
      </c>
      <c r="CS73" s="32">
        <v>15.9</v>
      </c>
      <c r="CT73" s="32">
        <v>23.9</v>
      </c>
      <c r="CU73" s="32">
        <v>34.6</v>
      </c>
      <c r="CV73" s="32">
        <v>17.600000000000001</v>
      </c>
      <c r="CW73" s="32">
        <v>25.8</v>
      </c>
    </row>
    <row r="74" spans="1:101" x14ac:dyDescent="0.4">
      <c r="A74" s="29">
        <v>0</v>
      </c>
      <c r="B74" s="29" t="s">
        <v>775</v>
      </c>
    </row>
    <row r="75" spans="1:101" x14ac:dyDescent="0.4">
      <c r="A75" s="29" t="s">
        <v>334</v>
      </c>
      <c r="B75" s="29" t="s">
        <v>128</v>
      </c>
      <c r="C75" s="32">
        <v>4480</v>
      </c>
      <c r="D75" s="32">
        <v>4550</v>
      </c>
      <c r="E75" s="32">
        <v>9030</v>
      </c>
      <c r="F75" s="32">
        <v>4286</v>
      </c>
      <c r="G75" s="32">
        <v>4321</v>
      </c>
      <c r="H75" s="32">
        <v>8607</v>
      </c>
      <c r="I75" s="32">
        <v>38</v>
      </c>
      <c r="J75" s="32">
        <v>32.4</v>
      </c>
      <c r="K75" s="32">
        <v>35.200000000000003</v>
      </c>
      <c r="L75" s="32">
        <v>-0.24</v>
      </c>
      <c r="M75" s="32">
        <v>-0.66</v>
      </c>
      <c r="N75" s="32">
        <v>-0.45</v>
      </c>
      <c r="O75" s="32">
        <v>-0.28000000000000003</v>
      </c>
      <c r="P75" s="32">
        <v>-0.69</v>
      </c>
      <c r="Q75" s="32">
        <v>-0.48</v>
      </c>
      <c r="R75" s="32">
        <v>-0.21</v>
      </c>
      <c r="S75" s="32">
        <v>-0.62</v>
      </c>
      <c r="T75" s="32">
        <v>-0.43</v>
      </c>
      <c r="U75" s="32">
        <v>21.7</v>
      </c>
      <c r="V75" s="32">
        <v>18.5</v>
      </c>
      <c r="W75" s="32">
        <v>20.100000000000001</v>
      </c>
      <c r="X75" s="32">
        <v>42.7</v>
      </c>
      <c r="Y75" s="32">
        <v>35.200000000000003</v>
      </c>
      <c r="Z75" s="32">
        <v>38.9</v>
      </c>
      <c r="AA75" s="32">
        <v>27.4</v>
      </c>
      <c r="AB75" s="32">
        <v>17.899999999999999</v>
      </c>
      <c r="AC75" s="32">
        <v>22.6</v>
      </c>
      <c r="AD75" s="32">
        <v>9.6</v>
      </c>
      <c r="AE75" s="32">
        <v>6</v>
      </c>
      <c r="AF75" s="32">
        <v>7.8</v>
      </c>
      <c r="AG75" s="32">
        <v>12.3</v>
      </c>
      <c r="AH75" s="32">
        <v>7</v>
      </c>
      <c r="AI75" s="32">
        <v>9.6</v>
      </c>
      <c r="AJ75" s="32">
        <v>24738</v>
      </c>
      <c r="AK75" s="32">
        <v>25151</v>
      </c>
      <c r="AL75" s="32">
        <v>49889</v>
      </c>
      <c r="AM75" s="32">
        <v>23633</v>
      </c>
      <c r="AN75" s="32">
        <v>24031</v>
      </c>
      <c r="AO75" s="32">
        <v>47664</v>
      </c>
      <c r="AP75" s="32">
        <v>50</v>
      </c>
      <c r="AQ75" s="32">
        <v>44.6</v>
      </c>
      <c r="AR75" s="32">
        <v>47.3</v>
      </c>
      <c r="AS75" s="32">
        <v>0.2</v>
      </c>
      <c r="AT75" s="32">
        <v>-0.22</v>
      </c>
      <c r="AU75" s="32">
        <v>-0.01</v>
      </c>
      <c r="AV75" s="32">
        <v>0.19</v>
      </c>
      <c r="AW75" s="32">
        <v>-0.24</v>
      </c>
      <c r="AX75" s="32">
        <v>-0.02</v>
      </c>
      <c r="AY75" s="32">
        <v>0.22</v>
      </c>
      <c r="AZ75" s="32">
        <v>-0.2</v>
      </c>
      <c r="BA75" s="32">
        <v>0</v>
      </c>
      <c r="BB75" s="32">
        <v>46.3</v>
      </c>
      <c r="BC75" s="32">
        <v>40.4</v>
      </c>
      <c r="BD75" s="32">
        <v>43.3</v>
      </c>
      <c r="BE75" s="32">
        <v>69</v>
      </c>
      <c r="BF75" s="32">
        <v>61.6</v>
      </c>
      <c r="BG75" s="32">
        <v>65.3</v>
      </c>
      <c r="BH75" s="32">
        <v>44.7</v>
      </c>
      <c r="BI75" s="32">
        <v>33</v>
      </c>
      <c r="BJ75" s="32">
        <v>38.799999999999997</v>
      </c>
      <c r="BK75" s="32">
        <v>26</v>
      </c>
      <c r="BL75" s="32">
        <v>17</v>
      </c>
      <c r="BM75" s="32">
        <v>21.5</v>
      </c>
      <c r="BN75" s="32">
        <v>29.4</v>
      </c>
      <c r="BO75" s="32">
        <v>18.5</v>
      </c>
      <c r="BP75" s="32">
        <v>23.9</v>
      </c>
      <c r="BQ75" s="32">
        <v>29218</v>
      </c>
      <c r="BR75" s="32">
        <v>29701</v>
      </c>
      <c r="BS75" s="32">
        <v>58919</v>
      </c>
      <c r="BT75" s="32">
        <v>27919</v>
      </c>
      <c r="BU75" s="32">
        <v>28352</v>
      </c>
      <c r="BV75" s="32">
        <v>56271</v>
      </c>
      <c r="BW75" s="32">
        <v>48.1</v>
      </c>
      <c r="BX75" s="32">
        <v>42.7</v>
      </c>
      <c r="BY75" s="32">
        <v>45.4</v>
      </c>
      <c r="BZ75" s="32">
        <v>0.14000000000000001</v>
      </c>
      <c r="CA75" s="32">
        <v>-0.28999999999999998</v>
      </c>
      <c r="CB75" s="32">
        <v>-0.08</v>
      </c>
      <c r="CC75" s="32">
        <v>0.12</v>
      </c>
      <c r="CD75" s="32">
        <v>-0.3</v>
      </c>
      <c r="CE75" s="32">
        <v>-0.09</v>
      </c>
      <c r="CF75" s="32">
        <v>0.15</v>
      </c>
      <c r="CG75" s="32">
        <v>-0.27</v>
      </c>
      <c r="CH75" s="32">
        <v>-7.0000000000000007E-2</v>
      </c>
      <c r="CI75" s="32">
        <v>42.5</v>
      </c>
      <c r="CJ75" s="32">
        <v>37.1</v>
      </c>
      <c r="CK75" s="32">
        <v>39.799999999999997</v>
      </c>
      <c r="CL75" s="32">
        <v>64.900000000000006</v>
      </c>
      <c r="CM75" s="32">
        <v>57.6</v>
      </c>
      <c r="CN75" s="32">
        <v>61.2</v>
      </c>
      <c r="CO75" s="32">
        <v>42</v>
      </c>
      <c r="CP75" s="32">
        <v>30.7</v>
      </c>
      <c r="CQ75" s="32">
        <v>36.299999999999997</v>
      </c>
      <c r="CR75" s="32">
        <v>23.5</v>
      </c>
      <c r="CS75" s="32">
        <v>15.3</v>
      </c>
      <c r="CT75" s="32">
        <v>19.399999999999999</v>
      </c>
      <c r="CU75" s="32">
        <v>26.8</v>
      </c>
      <c r="CV75" s="32">
        <v>16.8</v>
      </c>
      <c r="CW75" s="32">
        <v>21.7</v>
      </c>
    </row>
    <row r="76" spans="1:101" x14ac:dyDescent="0.4">
      <c r="A76" s="29" t="s">
        <v>129</v>
      </c>
      <c r="B76" s="29" t="s">
        <v>130</v>
      </c>
      <c r="C76" s="32">
        <v>1558</v>
      </c>
      <c r="D76" s="32">
        <v>1605</v>
      </c>
      <c r="E76" s="32">
        <v>3163</v>
      </c>
      <c r="F76" s="32">
        <v>1464</v>
      </c>
      <c r="G76" s="32">
        <v>1486</v>
      </c>
      <c r="H76" s="32">
        <v>2950</v>
      </c>
      <c r="I76" s="32">
        <v>41.1</v>
      </c>
      <c r="J76" s="32">
        <v>36</v>
      </c>
      <c r="K76" s="32">
        <v>38.5</v>
      </c>
      <c r="L76" s="32">
        <v>-0.04</v>
      </c>
      <c r="M76" s="32">
        <v>-0.44</v>
      </c>
      <c r="N76" s="32">
        <v>-0.24</v>
      </c>
      <c r="O76" s="32">
        <v>-0.1</v>
      </c>
      <c r="P76" s="32">
        <v>-0.5</v>
      </c>
      <c r="Q76" s="32">
        <v>-0.28000000000000003</v>
      </c>
      <c r="R76" s="32">
        <v>0.03</v>
      </c>
      <c r="S76" s="32">
        <v>-0.38</v>
      </c>
      <c r="T76" s="32">
        <v>-0.2</v>
      </c>
      <c r="U76" s="32">
        <v>25.7</v>
      </c>
      <c r="V76" s="32">
        <v>24.6</v>
      </c>
      <c r="W76" s="32">
        <v>25.1</v>
      </c>
      <c r="X76" s="32">
        <v>49.7</v>
      </c>
      <c r="Y76" s="32">
        <v>41.6</v>
      </c>
      <c r="Z76" s="32">
        <v>45.6</v>
      </c>
      <c r="AA76" s="32">
        <v>35.799999999999997</v>
      </c>
      <c r="AB76" s="32">
        <v>24.4</v>
      </c>
      <c r="AC76" s="32">
        <v>30</v>
      </c>
      <c r="AD76" s="32">
        <v>12.6</v>
      </c>
      <c r="AE76" s="32">
        <v>9</v>
      </c>
      <c r="AF76" s="32">
        <v>10.8</v>
      </c>
      <c r="AG76" s="32">
        <v>16.100000000000001</v>
      </c>
      <c r="AH76" s="32">
        <v>10.7</v>
      </c>
      <c r="AI76" s="32">
        <v>13.4</v>
      </c>
      <c r="AJ76" s="32">
        <v>4553</v>
      </c>
      <c r="AK76" s="32">
        <v>4411</v>
      </c>
      <c r="AL76" s="32">
        <v>8964</v>
      </c>
      <c r="AM76" s="32">
        <v>4228</v>
      </c>
      <c r="AN76" s="32">
        <v>4072</v>
      </c>
      <c r="AO76" s="32">
        <v>8300</v>
      </c>
      <c r="AP76" s="32">
        <v>51.3</v>
      </c>
      <c r="AQ76" s="32">
        <v>46.1</v>
      </c>
      <c r="AR76" s="32">
        <v>48.7</v>
      </c>
      <c r="AS76" s="32">
        <v>0.28000000000000003</v>
      </c>
      <c r="AT76" s="32">
        <v>-0.14000000000000001</v>
      </c>
      <c r="AU76" s="32">
        <v>0.08</v>
      </c>
      <c r="AV76" s="32">
        <v>0.24</v>
      </c>
      <c r="AW76" s="32">
        <v>-0.17</v>
      </c>
      <c r="AX76" s="32">
        <v>0.05</v>
      </c>
      <c r="AY76" s="32">
        <v>0.32</v>
      </c>
      <c r="AZ76" s="32">
        <v>-0.1</v>
      </c>
      <c r="BA76" s="32">
        <v>0.1</v>
      </c>
      <c r="BB76" s="32">
        <v>47.7</v>
      </c>
      <c r="BC76" s="32">
        <v>43.3</v>
      </c>
      <c r="BD76" s="32">
        <v>45.5</v>
      </c>
      <c r="BE76" s="32">
        <v>68.2</v>
      </c>
      <c r="BF76" s="32">
        <v>62.1</v>
      </c>
      <c r="BG76" s="32">
        <v>65.2</v>
      </c>
      <c r="BH76" s="32">
        <v>50.7</v>
      </c>
      <c r="BI76" s="32">
        <v>38.1</v>
      </c>
      <c r="BJ76" s="32">
        <v>44.5</v>
      </c>
      <c r="BK76" s="32">
        <v>30.2</v>
      </c>
      <c r="BL76" s="32">
        <v>22</v>
      </c>
      <c r="BM76" s="32">
        <v>26.2</v>
      </c>
      <c r="BN76" s="32">
        <v>33.6</v>
      </c>
      <c r="BO76" s="32">
        <v>23.5</v>
      </c>
      <c r="BP76" s="32">
        <v>28.7</v>
      </c>
      <c r="BQ76" s="32">
        <v>6111</v>
      </c>
      <c r="BR76" s="32">
        <v>6016</v>
      </c>
      <c r="BS76" s="32">
        <v>12127</v>
      </c>
      <c r="BT76" s="32">
        <v>5692</v>
      </c>
      <c r="BU76" s="32">
        <v>5558</v>
      </c>
      <c r="BV76" s="32">
        <v>11250</v>
      </c>
      <c r="BW76" s="32">
        <v>48.7</v>
      </c>
      <c r="BX76" s="32">
        <v>43.4</v>
      </c>
      <c r="BY76" s="32">
        <v>46.1</v>
      </c>
      <c r="BZ76" s="32">
        <v>0.2</v>
      </c>
      <c r="CA76" s="32">
        <v>-0.22</v>
      </c>
      <c r="CB76" s="32">
        <v>-0.01</v>
      </c>
      <c r="CC76" s="32">
        <v>0.17</v>
      </c>
      <c r="CD76" s="32">
        <v>-0.25</v>
      </c>
      <c r="CE76" s="32">
        <v>-0.03</v>
      </c>
      <c r="CF76" s="32">
        <v>0.23</v>
      </c>
      <c r="CG76" s="32">
        <v>-0.18</v>
      </c>
      <c r="CH76" s="32">
        <v>0.02</v>
      </c>
      <c r="CI76" s="32">
        <v>42.1</v>
      </c>
      <c r="CJ76" s="32">
        <v>38.299999999999997</v>
      </c>
      <c r="CK76" s="32">
        <v>40.200000000000003</v>
      </c>
      <c r="CL76" s="32">
        <v>63.5</v>
      </c>
      <c r="CM76" s="32">
        <v>56.6</v>
      </c>
      <c r="CN76" s="32">
        <v>60.1</v>
      </c>
      <c r="CO76" s="32">
        <v>46.9</v>
      </c>
      <c r="CP76" s="32">
        <v>34.4</v>
      </c>
      <c r="CQ76" s="32">
        <v>40.700000000000003</v>
      </c>
      <c r="CR76" s="32">
        <v>25.7</v>
      </c>
      <c r="CS76" s="32">
        <v>18.600000000000001</v>
      </c>
      <c r="CT76" s="32">
        <v>22.2</v>
      </c>
      <c r="CU76" s="32">
        <v>29.2</v>
      </c>
      <c r="CV76" s="32">
        <v>20.100000000000001</v>
      </c>
      <c r="CW76" s="32">
        <v>24.7</v>
      </c>
    </row>
    <row r="77" spans="1:101" x14ac:dyDescent="0.4">
      <c r="A77" s="29" t="s">
        <v>131</v>
      </c>
      <c r="B77" s="29" t="s">
        <v>132</v>
      </c>
      <c r="C77" s="32">
        <v>255</v>
      </c>
      <c r="D77" s="32">
        <v>264</v>
      </c>
      <c r="E77" s="32">
        <v>519</v>
      </c>
      <c r="F77" s="32">
        <v>243</v>
      </c>
      <c r="G77" s="32">
        <v>248</v>
      </c>
      <c r="H77" s="32">
        <v>491</v>
      </c>
      <c r="I77" s="32">
        <v>35.6</v>
      </c>
      <c r="J77" s="32">
        <v>28.8</v>
      </c>
      <c r="K77" s="32">
        <v>32.1</v>
      </c>
      <c r="L77" s="32">
        <v>-0.25</v>
      </c>
      <c r="M77" s="32">
        <v>-0.74</v>
      </c>
      <c r="N77" s="32">
        <v>-0.5</v>
      </c>
      <c r="O77" s="32">
        <v>-0.4</v>
      </c>
      <c r="P77" s="32">
        <v>-0.89</v>
      </c>
      <c r="Q77" s="32">
        <v>-0.6</v>
      </c>
      <c r="R77" s="32">
        <v>-0.09</v>
      </c>
      <c r="S77" s="32">
        <v>-0.59</v>
      </c>
      <c r="T77" s="32">
        <v>-0.39</v>
      </c>
      <c r="U77" s="32">
        <v>22</v>
      </c>
      <c r="V77" s="32">
        <v>14</v>
      </c>
      <c r="W77" s="32">
        <v>17.899999999999999</v>
      </c>
      <c r="X77" s="32">
        <v>38.4</v>
      </c>
      <c r="Y77" s="32">
        <v>29.9</v>
      </c>
      <c r="Z77" s="32">
        <v>34.1</v>
      </c>
      <c r="AA77" s="32">
        <v>37.299999999999997</v>
      </c>
      <c r="AB77" s="32">
        <v>19.3</v>
      </c>
      <c r="AC77" s="32">
        <v>28.1</v>
      </c>
      <c r="AD77" s="32">
        <v>7.5</v>
      </c>
      <c r="AE77" s="32">
        <v>5.3</v>
      </c>
      <c r="AF77" s="32">
        <v>6.4</v>
      </c>
      <c r="AG77" s="32">
        <v>10.6</v>
      </c>
      <c r="AH77" s="32">
        <v>6.8</v>
      </c>
      <c r="AI77" s="32">
        <v>8.6999999999999993</v>
      </c>
      <c r="AJ77" s="32">
        <v>1447</v>
      </c>
      <c r="AK77" s="32">
        <v>1408</v>
      </c>
      <c r="AL77" s="32">
        <v>2855</v>
      </c>
      <c r="AM77" s="32">
        <v>1350</v>
      </c>
      <c r="AN77" s="32">
        <v>1320</v>
      </c>
      <c r="AO77" s="32">
        <v>2670</v>
      </c>
      <c r="AP77" s="32">
        <v>47.7</v>
      </c>
      <c r="AQ77" s="32">
        <v>41.7</v>
      </c>
      <c r="AR77" s="32">
        <v>44.7</v>
      </c>
      <c r="AS77" s="32">
        <v>0.18</v>
      </c>
      <c r="AT77" s="32">
        <v>-0.28000000000000003</v>
      </c>
      <c r="AU77" s="32">
        <v>-0.05</v>
      </c>
      <c r="AV77" s="32">
        <v>0.11</v>
      </c>
      <c r="AW77" s="32">
        <v>-0.35</v>
      </c>
      <c r="AX77" s="32">
        <v>-0.1</v>
      </c>
      <c r="AY77" s="32">
        <v>0.25</v>
      </c>
      <c r="AZ77" s="32">
        <v>-0.22</v>
      </c>
      <c r="BA77" s="32">
        <v>0</v>
      </c>
      <c r="BB77" s="32">
        <v>41.7</v>
      </c>
      <c r="BC77" s="32">
        <v>37.4</v>
      </c>
      <c r="BD77" s="32">
        <v>39.5</v>
      </c>
      <c r="BE77" s="32">
        <v>65.5</v>
      </c>
      <c r="BF77" s="32">
        <v>59.9</v>
      </c>
      <c r="BG77" s="32">
        <v>62.7</v>
      </c>
      <c r="BH77" s="32">
        <v>48.4</v>
      </c>
      <c r="BI77" s="32">
        <v>33.700000000000003</v>
      </c>
      <c r="BJ77" s="32">
        <v>41.2</v>
      </c>
      <c r="BK77" s="32">
        <v>23.9</v>
      </c>
      <c r="BL77" s="32">
        <v>14.1</v>
      </c>
      <c r="BM77" s="32">
        <v>19.100000000000001</v>
      </c>
      <c r="BN77" s="32">
        <v>27.6</v>
      </c>
      <c r="BO77" s="32">
        <v>15.8</v>
      </c>
      <c r="BP77" s="32">
        <v>21.8</v>
      </c>
      <c r="BQ77" s="32">
        <v>1702</v>
      </c>
      <c r="BR77" s="32">
        <v>1672</v>
      </c>
      <c r="BS77" s="32">
        <v>3374</v>
      </c>
      <c r="BT77" s="32">
        <v>1593</v>
      </c>
      <c r="BU77" s="32">
        <v>1568</v>
      </c>
      <c r="BV77" s="32">
        <v>3161</v>
      </c>
      <c r="BW77" s="32">
        <v>45.9</v>
      </c>
      <c r="BX77" s="32">
        <v>39.700000000000003</v>
      </c>
      <c r="BY77" s="32">
        <v>42.8</v>
      </c>
      <c r="BZ77" s="32">
        <v>0.11</v>
      </c>
      <c r="CA77" s="32">
        <v>-0.35</v>
      </c>
      <c r="CB77" s="32">
        <v>-0.12</v>
      </c>
      <c r="CC77" s="32">
        <v>0.05</v>
      </c>
      <c r="CD77" s="32">
        <v>-0.42</v>
      </c>
      <c r="CE77" s="32">
        <v>-0.16</v>
      </c>
      <c r="CF77" s="32">
        <v>0.17</v>
      </c>
      <c r="CG77" s="32">
        <v>-0.28999999999999998</v>
      </c>
      <c r="CH77" s="32">
        <v>-0.08</v>
      </c>
      <c r="CI77" s="32">
        <v>38.700000000000003</v>
      </c>
      <c r="CJ77" s="32">
        <v>33.700000000000003</v>
      </c>
      <c r="CK77" s="32">
        <v>36.200000000000003</v>
      </c>
      <c r="CL77" s="32">
        <v>61.5</v>
      </c>
      <c r="CM77" s="32">
        <v>55.1</v>
      </c>
      <c r="CN77" s="32">
        <v>58.3</v>
      </c>
      <c r="CO77" s="32">
        <v>46.8</v>
      </c>
      <c r="CP77" s="32">
        <v>31.5</v>
      </c>
      <c r="CQ77" s="32">
        <v>39.200000000000003</v>
      </c>
      <c r="CR77" s="32">
        <v>21.4</v>
      </c>
      <c r="CS77" s="32">
        <v>12.7</v>
      </c>
      <c r="CT77" s="32">
        <v>17.100000000000001</v>
      </c>
      <c r="CU77" s="32">
        <v>25</v>
      </c>
      <c r="CV77" s="32">
        <v>14.4</v>
      </c>
      <c r="CW77" s="32">
        <v>19.7</v>
      </c>
    </row>
    <row r="78" spans="1:101" x14ac:dyDescent="0.4">
      <c r="A78" s="29" t="s">
        <v>133</v>
      </c>
      <c r="B78" s="29" t="s">
        <v>134</v>
      </c>
      <c r="C78" s="32">
        <v>250</v>
      </c>
      <c r="D78" s="32">
        <v>251</v>
      </c>
      <c r="E78" s="32">
        <v>501</v>
      </c>
      <c r="F78" s="32">
        <v>243</v>
      </c>
      <c r="G78" s="32">
        <v>247</v>
      </c>
      <c r="H78" s="32">
        <v>490</v>
      </c>
      <c r="I78" s="32">
        <v>35.1</v>
      </c>
      <c r="J78" s="32">
        <v>29</v>
      </c>
      <c r="K78" s="32">
        <v>32.1</v>
      </c>
      <c r="L78" s="32">
        <v>-0.32</v>
      </c>
      <c r="M78" s="32">
        <v>-0.86</v>
      </c>
      <c r="N78" s="32">
        <v>-0.6</v>
      </c>
      <c r="O78" s="32">
        <v>-0.48</v>
      </c>
      <c r="P78" s="32">
        <v>-1.02</v>
      </c>
      <c r="Q78" s="32">
        <v>-0.7</v>
      </c>
      <c r="R78" s="32">
        <v>-0.17</v>
      </c>
      <c r="S78" s="32">
        <v>-0.71</v>
      </c>
      <c r="T78" s="32">
        <v>-0.49</v>
      </c>
      <c r="U78" s="32">
        <v>16.399999999999999</v>
      </c>
      <c r="V78" s="32">
        <v>14.3</v>
      </c>
      <c r="W78" s="32">
        <v>15.4</v>
      </c>
      <c r="X78" s="32">
        <v>35.200000000000003</v>
      </c>
      <c r="Y78" s="32">
        <v>28.3</v>
      </c>
      <c r="Z78" s="32">
        <v>31.7</v>
      </c>
      <c r="AA78" s="32">
        <v>26.8</v>
      </c>
      <c r="AB78" s="32">
        <v>17.100000000000001</v>
      </c>
      <c r="AC78" s="32">
        <v>22</v>
      </c>
      <c r="AD78" s="32">
        <v>9.1999999999999993</v>
      </c>
      <c r="AE78" s="32">
        <v>4</v>
      </c>
      <c r="AF78" s="32">
        <v>6.6</v>
      </c>
      <c r="AG78" s="32">
        <v>14</v>
      </c>
      <c r="AH78" s="32">
        <v>6</v>
      </c>
      <c r="AI78" s="32">
        <v>10</v>
      </c>
      <c r="AJ78" s="32">
        <v>1411</v>
      </c>
      <c r="AK78" s="32">
        <v>1572</v>
      </c>
      <c r="AL78" s="32">
        <v>2983</v>
      </c>
      <c r="AM78" s="32">
        <v>1391</v>
      </c>
      <c r="AN78" s="32">
        <v>1528</v>
      </c>
      <c r="AO78" s="32">
        <v>2919</v>
      </c>
      <c r="AP78" s="32">
        <v>47.8</v>
      </c>
      <c r="AQ78" s="32">
        <v>43.8</v>
      </c>
      <c r="AR78" s="32">
        <v>45.7</v>
      </c>
      <c r="AS78" s="32">
        <v>0.12</v>
      </c>
      <c r="AT78" s="32">
        <v>-0.2</v>
      </c>
      <c r="AU78" s="32">
        <v>-0.05</v>
      </c>
      <c r="AV78" s="32">
        <v>0.06</v>
      </c>
      <c r="AW78" s="32">
        <v>-0.26</v>
      </c>
      <c r="AX78" s="32">
        <v>-0.09</v>
      </c>
      <c r="AY78" s="32">
        <v>0.19</v>
      </c>
      <c r="AZ78" s="32">
        <v>-0.14000000000000001</v>
      </c>
      <c r="BA78" s="32">
        <v>0</v>
      </c>
      <c r="BB78" s="32">
        <v>42.7</v>
      </c>
      <c r="BC78" s="32">
        <v>38.9</v>
      </c>
      <c r="BD78" s="32">
        <v>40.700000000000003</v>
      </c>
      <c r="BE78" s="32">
        <v>66.8</v>
      </c>
      <c r="BF78" s="32">
        <v>60.9</v>
      </c>
      <c r="BG78" s="32">
        <v>63.7</v>
      </c>
      <c r="BH78" s="32">
        <v>40.9</v>
      </c>
      <c r="BI78" s="32">
        <v>32.299999999999997</v>
      </c>
      <c r="BJ78" s="32">
        <v>36.299999999999997</v>
      </c>
      <c r="BK78" s="32">
        <v>21</v>
      </c>
      <c r="BL78" s="32">
        <v>13.5</v>
      </c>
      <c r="BM78" s="32">
        <v>17.100000000000001</v>
      </c>
      <c r="BN78" s="32">
        <v>25.6</v>
      </c>
      <c r="BO78" s="32">
        <v>14.8</v>
      </c>
      <c r="BP78" s="32">
        <v>19.899999999999999</v>
      </c>
      <c r="BQ78" s="32">
        <v>1661</v>
      </c>
      <c r="BR78" s="32">
        <v>1823</v>
      </c>
      <c r="BS78" s="32">
        <v>3484</v>
      </c>
      <c r="BT78" s="32">
        <v>1634</v>
      </c>
      <c r="BU78" s="32">
        <v>1775</v>
      </c>
      <c r="BV78" s="32">
        <v>3409</v>
      </c>
      <c r="BW78" s="32">
        <v>45.9</v>
      </c>
      <c r="BX78" s="32">
        <v>41.8</v>
      </c>
      <c r="BY78" s="32">
        <v>43.7</v>
      </c>
      <c r="BZ78" s="32">
        <v>0.06</v>
      </c>
      <c r="CA78" s="32">
        <v>-0.28999999999999998</v>
      </c>
      <c r="CB78" s="32">
        <v>-0.12</v>
      </c>
      <c r="CC78" s="32">
        <v>0</v>
      </c>
      <c r="CD78" s="32">
        <v>-0.35</v>
      </c>
      <c r="CE78" s="32">
        <v>-0.17</v>
      </c>
      <c r="CF78" s="32">
        <v>0.12</v>
      </c>
      <c r="CG78" s="32">
        <v>-0.23</v>
      </c>
      <c r="CH78" s="32">
        <v>-0.08</v>
      </c>
      <c r="CI78" s="32">
        <v>38.799999999999997</v>
      </c>
      <c r="CJ78" s="32">
        <v>35.5</v>
      </c>
      <c r="CK78" s="32">
        <v>37.1</v>
      </c>
      <c r="CL78" s="32">
        <v>62</v>
      </c>
      <c r="CM78" s="32">
        <v>56.4</v>
      </c>
      <c r="CN78" s="32">
        <v>59.1</v>
      </c>
      <c r="CO78" s="32">
        <v>38.799999999999997</v>
      </c>
      <c r="CP78" s="32">
        <v>30.2</v>
      </c>
      <c r="CQ78" s="32">
        <v>34.299999999999997</v>
      </c>
      <c r="CR78" s="32">
        <v>19.3</v>
      </c>
      <c r="CS78" s="32">
        <v>12.2</v>
      </c>
      <c r="CT78" s="32">
        <v>15.6</v>
      </c>
      <c r="CU78" s="32">
        <v>23.8</v>
      </c>
      <c r="CV78" s="32">
        <v>13.5</v>
      </c>
      <c r="CW78" s="32">
        <v>18.5</v>
      </c>
    </row>
    <row r="79" spans="1:101" x14ac:dyDescent="0.4">
      <c r="A79" s="29" t="s">
        <v>325</v>
      </c>
      <c r="B79" s="29" t="s">
        <v>135</v>
      </c>
      <c r="C79" s="32">
        <v>54</v>
      </c>
      <c r="D79" s="32">
        <v>67</v>
      </c>
      <c r="E79" s="32">
        <v>121</v>
      </c>
      <c r="F79" s="32">
        <v>52</v>
      </c>
      <c r="G79" s="32">
        <v>66</v>
      </c>
      <c r="H79" s="32">
        <v>118</v>
      </c>
      <c r="I79" s="32">
        <v>33.9</v>
      </c>
      <c r="J79" s="32">
        <v>29.9</v>
      </c>
      <c r="K79" s="32">
        <v>31.7</v>
      </c>
      <c r="L79" s="32">
        <v>-0.46</v>
      </c>
      <c r="M79" s="32">
        <v>-0.61</v>
      </c>
      <c r="N79" s="32">
        <v>-0.54</v>
      </c>
      <c r="O79" s="32">
        <v>-0.8</v>
      </c>
      <c r="P79" s="32">
        <v>-0.9</v>
      </c>
      <c r="Q79" s="32">
        <v>-0.77</v>
      </c>
      <c r="R79" s="32">
        <v>-0.13</v>
      </c>
      <c r="S79" s="32">
        <v>-0.31</v>
      </c>
      <c r="T79" s="32">
        <v>-0.32</v>
      </c>
      <c r="U79" s="32">
        <v>18.5</v>
      </c>
      <c r="V79" s="32">
        <v>16.399999999999999</v>
      </c>
      <c r="W79" s="32">
        <v>17.399999999999999</v>
      </c>
      <c r="X79" s="32">
        <v>38.9</v>
      </c>
      <c r="Y79" s="32">
        <v>32.799999999999997</v>
      </c>
      <c r="Z79" s="32">
        <v>35.5</v>
      </c>
      <c r="AA79" s="32">
        <v>29.6</v>
      </c>
      <c r="AB79" s="32">
        <v>13.4</v>
      </c>
      <c r="AC79" s="32">
        <v>20.7</v>
      </c>
      <c r="AD79" s="32" t="s">
        <v>348</v>
      </c>
      <c r="AE79" s="32" t="s">
        <v>348</v>
      </c>
      <c r="AF79" s="32" t="s">
        <v>348</v>
      </c>
      <c r="AG79" s="32" t="s">
        <v>348</v>
      </c>
      <c r="AH79" s="32" t="s">
        <v>348</v>
      </c>
      <c r="AI79" s="32">
        <v>5.8</v>
      </c>
      <c r="AJ79" s="32">
        <v>805</v>
      </c>
      <c r="AK79" s="32">
        <v>792</v>
      </c>
      <c r="AL79" s="32">
        <v>1597</v>
      </c>
      <c r="AM79" s="32">
        <v>759</v>
      </c>
      <c r="AN79" s="32">
        <v>739</v>
      </c>
      <c r="AO79" s="32">
        <v>1498</v>
      </c>
      <c r="AP79" s="32">
        <v>49.1</v>
      </c>
      <c r="AQ79" s="32">
        <v>44.3</v>
      </c>
      <c r="AR79" s="32">
        <v>46.7</v>
      </c>
      <c r="AS79" s="32">
        <v>0.27</v>
      </c>
      <c r="AT79" s="32">
        <v>-0.21</v>
      </c>
      <c r="AU79" s="32">
        <v>0.04</v>
      </c>
      <c r="AV79" s="32">
        <v>0.18</v>
      </c>
      <c r="AW79" s="32">
        <v>-0.28999999999999998</v>
      </c>
      <c r="AX79" s="32">
        <v>-0.03</v>
      </c>
      <c r="AY79" s="32">
        <v>0.36</v>
      </c>
      <c r="AZ79" s="32">
        <v>-0.12</v>
      </c>
      <c r="BA79" s="32">
        <v>0.1</v>
      </c>
      <c r="BB79" s="32">
        <v>47.1</v>
      </c>
      <c r="BC79" s="32">
        <v>45.8</v>
      </c>
      <c r="BD79" s="32">
        <v>46.5</v>
      </c>
      <c r="BE79" s="32">
        <v>69.900000000000006</v>
      </c>
      <c r="BF79" s="32">
        <v>64.8</v>
      </c>
      <c r="BG79" s="32">
        <v>67.400000000000006</v>
      </c>
      <c r="BH79" s="32">
        <v>50.7</v>
      </c>
      <c r="BI79" s="32">
        <v>38.1</v>
      </c>
      <c r="BJ79" s="32">
        <v>44.5</v>
      </c>
      <c r="BK79" s="32" t="s">
        <v>348</v>
      </c>
      <c r="BL79" s="32" t="s">
        <v>348</v>
      </c>
      <c r="BM79" s="32" t="s">
        <v>348</v>
      </c>
      <c r="BN79" s="32" t="s">
        <v>348</v>
      </c>
      <c r="BO79" s="32" t="s">
        <v>348</v>
      </c>
      <c r="BP79" s="32">
        <v>25.9</v>
      </c>
      <c r="BQ79" s="32">
        <v>859</v>
      </c>
      <c r="BR79" s="32">
        <v>859</v>
      </c>
      <c r="BS79" s="32">
        <v>1718</v>
      </c>
      <c r="BT79" s="32">
        <v>811</v>
      </c>
      <c r="BU79" s="32">
        <v>805</v>
      </c>
      <c r="BV79" s="32">
        <v>1616</v>
      </c>
      <c r="BW79" s="32">
        <v>48.2</v>
      </c>
      <c r="BX79" s="32">
        <v>43.1</v>
      </c>
      <c r="BY79" s="32">
        <v>45.7</v>
      </c>
      <c r="BZ79" s="32">
        <v>0.23</v>
      </c>
      <c r="CA79" s="32">
        <v>-0.24</v>
      </c>
      <c r="CB79" s="32">
        <v>-0.01</v>
      </c>
      <c r="CC79" s="32">
        <v>0.14000000000000001</v>
      </c>
      <c r="CD79" s="32">
        <v>-0.32</v>
      </c>
      <c r="CE79" s="32">
        <v>-7.0000000000000007E-2</v>
      </c>
      <c r="CF79" s="32">
        <v>0.31</v>
      </c>
      <c r="CG79" s="32">
        <v>-0.15</v>
      </c>
      <c r="CH79" s="32">
        <v>0.05</v>
      </c>
      <c r="CI79" s="32">
        <v>45.3</v>
      </c>
      <c r="CJ79" s="32">
        <v>43.5</v>
      </c>
      <c r="CK79" s="32">
        <v>44.4</v>
      </c>
      <c r="CL79" s="32">
        <v>68</v>
      </c>
      <c r="CM79" s="32">
        <v>62.3</v>
      </c>
      <c r="CN79" s="32">
        <v>65.099999999999994</v>
      </c>
      <c r="CO79" s="32">
        <v>49.4</v>
      </c>
      <c r="CP79" s="32">
        <v>36.200000000000003</v>
      </c>
      <c r="CQ79" s="32">
        <v>42.8</v>
      </c>
      <c r="CR79" s="32">
        <v>26.2</v>
      </c>
      <c r="CS79" s="32">
        <v>17.3</v>
      </c>
      <c r="CT79" s="32">
        <v>21.8</v>
      </c>
      <c r="CU79" s="32">
        <v>29.8</v>
      </c>
      <c r="CV79" s="32">
        <v>19.100000000000001</v>
      </c>
      <c r="CW79" s="32">
        <v>24.4</v>
      </c>
    </row>
    <row r="80" spans="1:101" x14ac:dyDescent="0.4">
      <c r="A80" s="29" t="s">
        <v>136</v>
      </c>
      <c r="B80" s="29" t="s">
        <v>137</v>
      </c>
      <c r="C80" s="32">
        <v>388</v>
      </c>
      <c r="D80" s="32">
        <v>377</v>
      </c>
      <c r="E80" s="32">
        <v>765</v>
      </c>
      <c r="F80" s="32">
        <v>372</v>
      </c>
      <c r="G80" s="32">
        <v>356</v>
      </c>
      <c r="H80" s="32">
        <v>728</v>
      </c>
      <c r="I80" s="32">
        <v>37.4</v>
      </c>
      <c r="J80" s="32">
        <v>34</v>
      </c>
      <c r="K80" s="32">
        <v>35.700000000000003</v>
      </c>
      <c r="L80" s="32">
        <v>-0.42</v>
      </c>
      <c r="M80" s="32">
        <v>-0.62</v>
      </c>
      <c r="N80" s="32">
        <v>-0.52</v>
      </c>
      <c r="O80" s="32">
        <v>-0.54</v>
      </c>
      <c r="P80" s="32">
        <v>-0.75</v>
      </c>
      <c r="Q80" s="32">
        <v>-0.6</v>
      </c>
      <c r="R80" s="32">
        <v>-0.28999999999999998</v>
      </c>
      <c r="S80" s="32">
        <v>-0.49</v>
      </c>
      <c r="T80" s="32">
        <v>-0.43</v>
      </c>
      <c r="U80" s="32">
        <v>17</v>
      </c>
      <c r="V80" s="32">
        <v>16.399999999999999</v>
      </c>
      <c r="W80" s="32">
        <v>16.7</v>
      </c>
      <c r="X80" s="32">
        <v>37.9</v>
      </c>
      <c r="Y80" s="32">
        <v>35.299999999999997</v>
      </c>
      <c r="Z80" s="32">
        <v>36.6</v>
      </c>
      <c r="AA80" s="32">
        <v>17.5</v>
      </c>
      <c r="AB80" s="32">
        <v>14.9</v>
      </c>
      <c r="AC80" s="32">
        <v>16.2</v>
      </c>
      <c r="AD80" s="32">
        <v>5.7</v>
      </c>
      <c r="AE80" s="32">
        <v>4</v>
      </c>
      <c r="AF80" s="32">
        <v>4.8</v>
      </c>
      <c r="AG80" s="32">
        <v>6.7</v>
      </c>
      <c r="AH80" s="32">
        <v>4.2</v>
      </c>
      <c r="AI80" s="32">
        <v>5.5</v>
      </c>
      <c r="AJ80" s="32">
        <v>1383</v>
      </c>
      <c r="AK80" s="32">
        <v>1416</v>
      </c>
      <c r="AL80" s="32">
        <v>2799</v>
      </c>
      <c r="AM80" s="32">
        <v>1299</v>
      </c>
      <c r="AN80" s="32">
        <v>1326</v>
      </c>
      <c r="AO80" s="32">
        <v>2625</v>
      </c>
      <c r="AP80" s="32">
        <v>46.2</v>
      </c>
      <c r="AQ80" s="32">
        <v>42.3</v>
      </c>
      <c r="AR80" s="32">
        <v>44.2</v>
      </c>
      <c r="AS80" s="32">
        <v>0.04</v>
      </c>
      <c r="AT80" s="32">
        <v>-0.22</v>
      </c>
      <c r="AU80" s="32">
        <v>-0.09</v>
      </c>
      <c r="AV80" s="32">
        <v>-0.02</v>
      </c>
      <c r="AW80" s="32">
        <v>-0.28999999999999998</v>
      </c>
      <c r="AX80" s="32">
        <v>-0.14000000000000001</v>
      </c>
      <c r="AY80" s="32">
        <v>0.11</v>
      </c>
      <c r="AZ80" s="32">
        <v>-0.16</v>
      </c>
      <c r="BA80" s="32">
        <v>-0.05</v>
      </c>
      <c r="BB80" s="32">
        <v>32.799999999999997</v>
      </c>
      <c r="BC80" s="32">
        <v>31.1</v>
      </c>
      <c r="BD80" s="32">
        <v>31.9</v>
      </c>
      <c r="BE80" s="32">
        <v>60.5</v>
      </c>
      <c r="BF80" s="32">
        <v>52.5</v>
      </c>
      <c r="BG80" s="32">
        <v>56.4</v>
      </c>
      <c r="BH80" s="32">
        <v>30.5</v>
      </c>
      <c r="BI80" s="32">
        <v>23.7</v>
      </c>
      <c r="BJ80" s="32">
        <v>27.1</v>
      </c>
      <c r="BK80" s="32">
        <v>14.5</v>
      </c>
      <c r="BL80" s="32">
        <v>10.5</v>
      </c>
      <c r="BM80" s="32">
        <v>12.5</v>
      </c>
      <c r="BN80" s="32">
        <v>18.100000000000001</v>
      </c>
      <c r="BO80" s="32">
        <v>11.7</v>
      </c>
      <c r="BP80" s="32">
        <v>14.9</v>
      </c>
      <c r="BQ80" s="32">
        <v>1771</v>
      </c>
      <c r="BR80" s="32">
        <v>1793</v>
      </c>
      <c r="BS80" s="32">
        <v>3564</v>
      </c>
      <c r="BT80" s="32">
        <v>1671</v>
      </c>
      <c r="BU80" s="32">
        <v>1682</v>
      </c>
      <c r="BV80" s="32">
        <v>3353</v>
      </c>
      <c r="BW80" s="32">
        <v>44.3</v>
      </c>
      <c r="BX80" s="32">
        <v>40.5</v>
      </c>
      <c r="BY80" s="32">
        <v>42.4</v>
      </c>
      <c r="BZ80" s="32">
        <v>-0.06</v>
      </c>
      <c r="CA80" s="32">
        <v>-0.31</v>
      </c>
      <c r="CB80" s="32">
        <v>-0.18</v>
      </c>
      <c r="CC80" s="32">
        <v>-0.12</v>
      </c>
      <c r="CD80" s="32">
        <v>-0.37</v>
      </c>
      <c r="CE80" s="32">
        <v>-0.23</v>
      </c>
      <c r="CF80" s="32">
        <v>0</v>
      </c>
      <c r="CG80" s="32">
        <v>-0.25</v>
      </c>
      <c r="CH80" s="32">
        <v>-0.14000000000000001</v>
      </c>
      <c r="CI80" s="32">
        <v>29.3</v>
      </c>
      <c r="CJ80" s="32">
        <v>28.1</v>
      </c>
      <c r="CK80" s="32">
        <v>28.7</v>
      </c>
      <c r="CL80" s="32">
        <v>55.6</v>
      </c>
      <c r="CM80" s="32">
        <v>48.9</v>
      </c>
      <c r="CN80" s="32">
        <v>52.2</v>
      </c>
      <c r="CO80" s="32">
        <v>27.7</v>
      </c>
      <c r="CP80" s="32">
        <v>21.9</v>
      </c>
      <c r="CQ80" s="32">
        <v>24.7</v>
      </c>
      <c r="CR80" s="32">
        <v>12.6</v>
      </c>
      <c r="CS80" s="32">
        <v>9.1</v>
      </c>
      <c r="CT80" s="32">
        <v>10.9</v>
      </c>
      <c r="CU80" s="32">
        <v>15.6</v>
      </c>
      <c r="CV80" s="32">
        <v>10.199999999999999</v>
      </c>
      <c r="CW80" s="32">
        <v>12.9</v>
      </c>
    </row>
    <row r="81" spans="1:101" x14ac:dyDescent="0.4">
      <c r="A81" s="29" t="s">
        <v>138</v>
      </c>
      <c r="B81" s="29" t="s">
        <v>139</v>
      </c>
      <c r="C81" s="32">
        <v>110</v>
      </c>
      <c r="D81" s="32">
        <v>99</v>
      </c>
      <c r="E81" s="32">
        <v>209</v>
      </c>
      <c r="F81" s="32">
        <v>105</v>
      </c>
      <c r="G81" s="32">
        <v>95</v>
      </c>
      <c r="H81" s="32">
        <v>200</v>
      </c>
      <c r="I81" s="32">
        <v>38.1</v>
      </c>
      <c r="J81" s="32">
        <v>31.8</v>
      </c>
      <c r="K81" s="32">
        <v>35.1</v>
      </c>
      <c r="L81" s="32">
        <v>-0.31</v>
      </c>
      <c r="M81" s="32">
        <v>-0.85</v>
      </c>
      <c r="N81" s="32">
        <v>-0.56999999999999995</v>
      </c>
      <c r="O81" s="32">
        <v>-0.55000000000000004</v>
      </c>
      <c r="P81" s="32">
        <v>-1.1000000000000001</v>
      </c>
      <c r="Q81" s="32">
        <v>-0.74</v>
      </c>
      <c r="R81" s="32">
        <v>-0.08</v>
      </c>
      <c r="S81" s="32">
        <v>-0.61</v>
      </c>
      <c r="T81" s="32">
        <v>-0.4</v>
      </c>
      <c r="U81" s="32">
        <v>22.7</v>
      </c>
      <c r="V81" s="32">
        <v>21.2</v>
      </c>
      <c r="W81" s="32">
        <v>22</v>
      </c>
      <c r="X81" s="32">
        <v>45.5</v>
      </c>
      <c r="Y81" s="32">
        <v>35.4</v>
      </c>
      <c r="Z81" s="32">
        <v>40.700000000000003</v>
      </c>
      <c r="AA81" s="32">
        <v>20</v>
      </c>
      <c r="AB81" s="32">
        <v>17.2</v>
      </c>
      <c r="AC81" s="32">
        <v>18.7</v>
      </c>
      <c r="AD81" s="32" t="s">
        <v>348</v>
      </c>
      <c r="AE81" s="32" t="s">
        <v>348</v>
      </c>
      <c r="AF81" s="32">
        <v>8.6</v>
      </c>
      <c r="AG81" s="32" t="s">
        <v>348</v>
      </c>
      <c r="AH81" s="32" t="s">
        <v>348</v>
      </c>
      <c r="AI81" s="32">
        <v>10</v>
      </c>
      <c r="AJ81" s="32">
        <v>1245</v>
      </c>
      <c r="AK81" s="32">
        <v>1323</v>
      </c>
      <c r="AL81" s="32">
        <v>2568</v>
      </c>
      <c r="AM81" s="32">
        <v>1185</v>
      </c>
      <c r="AN81" s="32">
        <v>1265</v>
      </c>
      <c r="AO81" s="32">
        <v>2450</v>
      </c>
      <c r="AP81" s="32">
        <v>50</v>
      </c>
      <c r="AQ81" s="32">
        <v>44.7</v>
      </c>
      <c r="AR81" s="32">
        <v>47.3</v>
      </c>
      <c r="AS81" s="32">
        <v>0.14000000000000001</v>
      </c>
      <c r="AT81" s="32">
        <v>-0.26</v>
      </c>
      <c r="AU81" s="32">
        <v>-0.06</v>
      </c>
      <c r="AV81" s="32">
        <v>7.0000000000000007E-2</v>
      </c>
      <c r="AW81" s="32">
        <v>-0.33</v>
      </c>
      <c r="AX81" s="32">
        <v>-0.11</v>
      </c>
      <c r="AY81" s="32">
        <v>0.21</v>
      </c>
      <c r="AZ81" s="32">
        <v>-0.19</v>
      </c>
      <c r="BA81" s="32">
        <v>-0.02</v>
      </c>
      <c r="BB81" s="32">
        <v>47.9</v>
      </c>
      <c r="BC81" s="32">
        <v>40.4</v>
      </c>
      <c r="BD81" s="32">
        <v>44</v>
      </c>
      <c r="BE81" s="32">
        <v>72.2</v>
      </c>
      <c r="BF81" s="32">
        <v>65.8</v>
      </c>
      <c r="BG81" s="32">
        <v>68.900000000000006</v>
      </c>
      <c r="BH81" s="32">
        <v>46.3</v>
      </c>
      <c r="BI81" s="32">
        <v>30.5</v>
      </c>
      <c r="BJ81" s="32">
        <v>38.200000000000003</v>
      </c>
      <c r="BK81" s="32" t="s">
        <v>348</v>
      </c>
      <c r="BL81" s="32" t="s">
        <v>348</v>
      </c>
      <c r="BM81" s="32">
        <v>21</v>
      </c>
      <c r="BN81" s="32" t="s">
        <v>348</v>
      </c>
      <c r="BO81" s="32" t="s">
        <v>348</v>
      </c>
      <c r="BP81" s="32">
        <v>24.4</v>
      </c>
      <c r="BQ81" s="32">
        <v>1355</v>
      </c>
      <c r="BR81" s="32">
        <v>1422</v>
      </c>
      <c r="BS81" s="32">
        <v>2777</v>
      </c>
      <c r="BT81" s="32">
        <v>1290</v>
      </c>
      <c r="BU81" s="32">
        <v>1360</v>
      </c>
      <c r="BV81" s="32">
        <v>2650</v>
      </c>
      <c r="BW81" s="32">
        <v>49.1</v>
      </c>
      <c r="BX81" s="32">
        <v>43.8</v>
      </c>
      <c r="BY81" s="32">
        <v>46.4</v>
      </c>
      <c r="BZ81" s="32">
        <v>0.11</v>
      </c>
      <c r="CA81" s="32">
        <v>-0.3</v>
      </c>
      <c r="CB81" s="32">
        <v>-0.1</v>
      </c>
      <c r="CC81" s="32">
        <v>0.04</v>
      </c>
      <c r="CD81" s="32">
        <v>-0.37</v>
      </c>
      <c r="CE81" s="32">
        <v>-0.15</v>
      </c>
      <c r="CF81" s="32">
        <v>0.17</v>
      </c>
      <c r="CG81" s="32">
        <v>-0.24</v>
      </c>
      <c r="CH81" s="32">
        <v>-0.06</v>
      </c>
      <c r="CI81" s="32">
        <v>45.8</v>
      </c>
      <c r="CJ81" s="32">
        <v>39</v>
      </c>
      <c r="CK81" s="32">
        <v>42.3</v>
      </c>
      <c r="CL81" s="32">
        <v>70</v>
      </c>
      <c r="CM81" s="32">
        <v>63.6</v>
      </c>
      <c r="CN81" s="32">
        <v>66.8</v>
      </c>
      <c r="CO81" s="32">
        <v>44.2</v>
      </c>
      <c r="CP81" s="32">
        <v>29.5</v>
      </c>
      <c r="CQ81" s="32">
        <v>36.700000000000003</v>
      </c>
      <c r="CR81" s="32">
        <v>24.9</v>
      </c>
      <c r="CS81" s="32">
        <v>15.5</v>
      </c>
      <c r="CT81" s="32">
        <v>20.100000000000001</v>
      </c>
      <c r="CU81" s="32">
        <v>29.4</v>
      </c>
      <c r="CV81" s="32">
        <v>17.399999999999999</v>
      </c>
      <c r="CW81" s="32">
        <v>23.3</v>
      </c>
    </row>
    <row r="82" spans="1:101" x14ac:dyDescent="0.4">
      <c r="A82" s="29" t="s">
        <v>140</v>
      </c>
      <c r="B82" s="29" t="s">
        <v>141</v>
      </c>
      <c r="C82" s="32">
        <v>151</v>
      </c>
      <c r="D82" s="32">
        <v>179</v>
      </c>
      <c r="E82" s="32">
        <v>330</v>
      </c>
      <c r="F82" s="32">
        <v>149</v>
      </c>
      <c r="G82" s="32">
        <v>173</v>
      </c>
      <c r="H82" s="32">
        <v>322</v>
      </c>
      <c r="I82" s="32">
        <v>37.1</v>
      </c>
      <c r="J82" s="32">
        <v>33.200000000000003</v>
      </c>
      <c r="K82" s="32">
        <v>34.9</v>
      </c>
      <c r="L82" s="32">
        <v>-0.51</v>
      </c>
      <c r="M82" s="32">
        <v>-0.84</v>
      </c>
      <c r="N82" s="32">
        <v>-0.69</v>
      </c>
      <c r="O82" s="32">
        <v>-0.7</v>
      </c>
      <c r="P82" s="32">
        <v>-1.02</v>
      </c>
      <c r="Q82" s="32">
        <v>-0.82</v>
      </c>
      <c r="R82" s="32">
        <v>-0.31</v>
      </c>
      <c r="S82" s="32">
        <v>-0.66</v>
      </c>
      <c r="T82" s="32">
        <v>-0.55000000000000004</v>
      </c>
      <c r="U82" s="32">
        <v>23.8</v>
      </c>
      <c r="V82" s="32">
        <v>24.6</v>
      </c>
      <c r="W82" s="32">
        <v>24.2</v>
      </c>
      <c r="X82" s="32">
        <v>40.4</v>
      </c>
      <c r="Y82" s="32">
        <v>39.700000000000003</v>
      </c>
      <c r="Z82" s="32">
        <v>40</v>
      </c>
      <c r="AA82" s="32">
        <v>25.2</v>
      </c>
      <c r="AB82" s="32">
        <v>12.8</v>
      </c>
      <c r="AC82" s="32">
        <v>18.5</v>
      </c>
      <c r="AD82" s="32">
        <v>11.9</v>
      </c>
      <c r="AE82" s="32">
        <v>7.8</v>
      </c>
      <c r="AF82" s="32">
        <v>9.6999999999999993</v>
      </c>
      <c r="AG82" s="32">
        <v>13.2</v>
      </c>
      <c r="AH82" s="32">
        <v>8.9</v>
      </c>
      <c r="AI82" s="32">
        <v>10.9</v>
      </c>
      <c r="AJ82" s="32">
        <v>1297</v>
      </c>
      <c r="AK82" s="32">
        <v>1290</v>
      </c>
      <c r="AL82" s="32">
        <v>2587</v>
      </c>
      <c r="AM82" s="32">
        <v>1273</v>
      </c>
      <c r="AN82" s="32">
        <v>1270</v>
      </c>
      <c r="AO82" s="32">
        <v>2543</v>
      </c>
      <c r="AP82" s="32">
        <v>51.1</v>
      </c>
      <c r="AQ82" s="32">
        <v>46.2</v>
      </c>
      <c r="AR82" s="32">
        <v>48.7</v>
      </c>
      <c r="AS82" s="32">
        <v>0.17</v>
      </c>
      <c r="AT82" s="32">
        <v>-0.27</v>
      </c>
      <c r="AU82" s="32">
        <v>-0.05</v>
      </c>
      <c r="AV82" s="32">
        <v>0.1</v>
      </c>
      <c r="AW82" s="32">
        <v>-0.34</v>
      </c>
      <c r="AX82" s="32">
        <v>-0.1</v>
      </c>
      <c r="AY82" s="32">
        <v>0.24</v>
      </c>
      <c r="AZ82" s="32">
        <v>-0.2</v>
      </c>
      <c r="BA82" s="32">
        <v>0</v>
      </c>
      <c r="BB82" s="32">
        <v>52.7</v>
      </c>
      <c r="BC82" s="32">
        <v>44.3</v>
      </c>
      <c r="BD82" s="32">
        <v>48.6</v>
      </c>
      <c r="BE82" s="32">
        <v>70.900000000000006</v>
      </c>
      <c r="BF82" s="32">
        <v>66.8</v>
      </c>
      <c r="BG82" s="32">
        <v>68.900000000000006</v>
      </c>
      <c r="BH82" s="32">
        <v>48.7</v>
      </c>
      <c r="BI82" s="32">
        <v>35.6</v>
      </c>
      <c r="BJ82" s="32">
        <v>42.2</v>
      </c>
      <c r="BK82" s="32">
        <v>33</v>
      </c>
      <c r="BL82" s="32">
        <v>19.399999999999999</v>
      </c>
      <c r="BM82" s="32">
        <v>26.2</v>
      </c>
      <c r="BN82" s="32">
        <v>35.4</v>
      </c>
      <c r="BO82" s="32">
        <v>20.100000000000001</v>
      </c>
      <c r="BP82" s="32">
        <v>27.8</v>
      </c>
      <c r="BQ82" s="32">
        <v>1448</v>
      </c>
      <c r="BR82" s="32">
        <v>1469</v>
      </c>
      <c r="BS82" s="32">
        <v>2917</v>
      </c>
      <c r="BT82" s="32">
        <v>1422</v>
      </c>
      <c r="BU82" s="32">
        <v>1443</v>
      </c>
      <c r="BV82" s="32">
        <v>2865</v>
      </c>
      <c r="BW82" s="32">
        <v>49.6</v>
      </c>
      <c r="BX82" s="32">
        <v>44.6</v>
      </c>
      <c r="BY82" s="32">
        <v>47.1</v>
      </c>
      <c r="BZ82" s="32">
        <v>0.1</v>
      </c>
      <c r="CA82" s="32">
        <v>-0.34</v>
      </c>
      <c r="CB82" s="32">
        <v>-0.12</v>
      </c>
      <c r="CC82" s="32">
        <v>0.04</v>
      </c>
      <c r="CD82" s="32">
        <v>-0.4</v>
      </c>
      <c r="CE82" s="32">
        <v>-0.16</v>
      </c>
      <c r="CF82" s="32">
        <v>0.16</v>
      </c>
      <c r="CG82" s="32">
        <v>-0.27</v>
      </c>
      <c r="CH82" s="32">
        <v>-7.0000000000000007E-2</v>
      </c>
      <c r="CI82" s="32">
        <v>49.7</v>
      </c>
      <c r="CJ82" s="32">
        <v>41.9</v>
      </c>
      <c r="CK82" s="32">
        <v>45.8</v>
      </c>
      <c r="CL82" s="32">
        <v>67.7</v>
      </c>
      <c r="CM82" s="32">
        <v>63.5</v>
      </c>
      <c r="CN82" s="32">
        <v>65.599999999999994</v>
      </c>
      <c r="CO82" s="32">
        <v>46.3</v>
      </c>
      <c r="CP82" s="32">
        <v>32.799999999999997</v>
      </c>
      <c r="CQ82" s="32">
        <v>39.5</v>
      </c>
      <c r="CR82" s="32">
        <v>30.8</v>
      </c>
      <c r="CS82" s="32">
        <v>18</v>
      </c>
      <c r="CT82" s="32">
        <v>24.3</v>
      </c>
      <c r="CU82" s="32">
        <v>33.1</v>
      </c>
      <c r="CV82" s="32">
        <v>18.7</v>
      </c>
      <c r="CW82" s="32">
        <v>25.8</v>
      </c>
    </row>
    <row r="83" spans="1:101" x14ac:dyDescent="0.4">
      <c r="A83" s="29" t="s">
        <v>142</v>
      </c>
      <c r="B83" s="29" t="s">
        <v>143</v>
      </c>
      <c r="C83" s="32">
        <v>359</v>
      </c>
      <c r="D83" s="32">
        <v>369</v>
      </c>
      <c r="E83" s="32">
        <v>728</v>
      </c>
      <c r="F83" s="32">
        <v>354</v>
      </c>
      <c r="G83" s="32">
        <v>364</v>
      </c>
      <c r="H83" s="32">
        <v>718</v>
      </c>
      <c r="I83" s="32">
        <v>36</v>
      </c>
      <c r="J83" s="32">
        <v>28.1</v>
      </c>
      <c r="K83" s="32">
        <v>32</v>
      </c>
      <c r="L83" s="32">
        <v>-0.38</v>
      </c>
      <c r="M83" s="32">
        <v>-0.84</v>
      </c>
      <c r="N83" s="32">
        <v>-0.61</v>
      </c>
      <c r="O83" s="32">
        <v>-0.51</v>
      </c>
      <c r="P83" s="32">
        <v>-0.96</v>
      </c>
      <c r="Q83" s="32">
        <v>-0.7</v>
      </c>
      <c r="R83" s="32">
        <v>-0.25</v>
      </c>
      <c r="S83" s="32">
        <v>-0.71</v>
      </c>
      <c r="T83" s="32">
        <v>-0.52</v>
      </c>
      <c r="U83" s="32">
        <v>19.2</v>
      </c>
      <c r="V83" s="32">
        <v>13.3</v>
      </c>
      <c r="W83" s="32">
        <v>16.2</v>
      </c>
      <c r="X83" s="32">
        <v>41.2</v>
      </c>
      <c r="Y83" s="32">
        <v>30.1</v>
      </c>
      <c r="Z83" s="32">
        <v>35.6</v>
      </c>
      <c r="AA83" s="32">
        <v>21.7</v>
      </c>
      <c r="AB83" s="32">
        <v>14.1</v>
      </c>
      <c r="AC83" s="32">
        <v>17.899999999999999</v>
      </c>
      <c r="AD83" s="32">
        <v>7.8</v>
      </c>
      <c r="AE83" s="32">
        <v>3.5</v>
      </c>
      <c r="AF83" s="32">
        <v>5.6</v>
      </c>
      <c r="AG83" s="32">
        <v>10.6</v>
      </c>
      <c r="AH83" s="32">
        <v>4.0999999999999996</v>
      </c>
      <c r="AI83" s="32">
        <v>7.3</v>
      </c>
      <c r="AJ83" s="32">
        <v>3779</v>
      </c>
      <c r="AK83" s="32">
        <v>3907</v>
      </c>
      <c r="AL83" s="32">
        <v>7686</v>
      </c>
      <c r="AM83" s="32">
        <v>3693</v>
      </c>
      <c r="AN83" s="32">
        <v>3822</v>
      </c>
      <c r="AO83" s="32">
        <v>7515</v>
      </c>
      <c r="AP83" s="32">
        <v>49.1</v>
      </c>
      <c r="AQ83" s="32">
        <v>43.2</v>
      </c>
      <c r="AR83" s="32">
        <v>46.1</v>
      </c>
      <c r="AS83" s="32">
        <v>0.14000000000000001</v>
      </c>
      <c r="AT83" s="32">
        <v>-0.3</v>
      </c>
      <c r="AU83" s="32">
        <v>-0.08</v>
      </c>
      <c r="AV83" s="32">
        <v>0.1</v>
      </c>
      <c r="AW83" s="32">
        <v>-0.34</v>
      </c>
      <c r="AX83" s="32">
        <v>-0.11</v>
      </c>
      <c r="AY83" s="32">
        <v>0.18</v>
      </c>
      <c r="AZ83" s="32">
        <v>-0.26</v>
      </c>
      <c r="BA83" s="32">
        <v>-0.05</v>
      </c>
      <c r="BB83" s="32">
        <v>45.4</v>
      </c>
      <c r="BC83" s="32">
        <v>37.6</v>
      </c>
      <c r="BD83" s="32">
        <v>41.5</v>
      </c>
      <c r="BE83" s="32">
        <v>68</v>
      </c>
      <c r="BF83" s="32">
        <v>60.9</v>
      </c>
      <c r="BG83" s="32">
        <v>64.400000000000006</v>
      </c>
      <c r="BH83" s="32">
        <v>40.6</v>
      </c>
      <c r="BI83" s="32">
        <v>29.5</v>
      </c>
      <c r="BJ83" s="32">
        <v>35</v>
      </c>
      <c r="BK83" s="32">
        <v>23.5</v>
      </c>
      <c r="BL83" s="32">
        <v>14.7</v>
      </c>
      <c r="BM83" s="32">
        <v>19</v>
      </c>
      <c r="BN83" s="32">
        <v>27.1</v>
      </c>
      <c r="BO83" s="32">
        <v>16.3</v>
      </c>
      <c r="BP83" s="32">
        <v>21.6</v>
      </c>
      <c r="BQ83" s="32">
        <v>4138</v>
      </c>
      <c r="BR83" s="32">
        <v>4276</v>
      </c>
      <c r="BS83" s="32">
        <v>8414</v>
      </c>
      <c r="BT83" s="32">
        <v>4047</v>
      </c>
      <c r="BU83" s="32">
        <v>4186</v>
      </c>
      <c r="BV83" s="32">
        <v>8233</v>
      </c>
      <c r="BW83" s="32">
        <v>47.9</v>
      </c>
      <c r="BX83" s="32">
        <v>41.9</v>
      </c>
      <c r="BY83" s="32">
        <v>44.9</v>
      </c>
      <c r="BZ83" s="32">
        <v>0.1</v>
      </c>
      <c r="CA83" s="32">
        <v>-0.34</v>
      </c>
      <c r="CB83" s="32">
        <v>-0.13</v>
      </c>
      <c r="CC83" s="32">
        <v>0.06</v>
      </c>
      <c r="CD83" s="32">
        <v>-0.38</v>
      </c>
      <c r="CE83" s="32">
        <v>-0.15</v>
      </c>
      <c r="CF83" s="32">
        <v>0.13</v>
      </c>
      <c r="CG83" s="32">
        <v>-0.31</v>
      </c>
      <c r="CH83" s="32">
        <v>-0.1</v>
      </c>
      <c r="CI83" s="32">
        <v>43.1</v>
      </c>
      <c r="CJ83" s="32">
        <v>35.5</v>
      </c>
      <c r="CK83" s="32">
        <v>39.299999999999997</v>
      </c>
      <c r="CL83" s="32">
        <v>65.7</v>
      </c>
      <c r="CM83" s="32">
        <v>58.2</v>
      </c>
      <c r="CN83" s="32">
        <v>61.9</v>
      </c>
      <c r="CO83" s="32">
        <v>39</v>
      </c>
      <c r="CP83" s="32">
        <v>28.2</v>
      </c>
      <c r="CQ83" s="32">
        <v>33.5</v>
      </c>
      <c r="CR83" s="32">
        <v>22.1</v>
      </c>
      <c r="CS83" s="32">
        <v>13.8</v>
      </c>
      <c r="CT83" s="32">
        <v>17.899999999999999</v>
      </c>
      <c r="CU83" s="32">
        <v>25.6</v>
      </c>
      <c r="CV83" s="32">
        <v>15.2</v>
      </c>
      <c r="CW83" s="32">
        <v>20.3</v>
      </c>
    </row>
    <row r="84" spans="1:101" x14ac:dyDescent="0.4">
      <c r="A84" s="29" t="s">
        <v>144</v>
      </c>
      <c r="B84" s="29" t="s">
        <v>145</v>
      </c>
      <c r="C84" s="32">
        <v>194</v>
      </c>
      <c r="D84" s="32">
        <v>177</v>
      </c>
      <c r="E84" s="32">
        <v>371</v>
      </c>
      <c r="F84" s="32">
        <v>185</v>
      </c>
      <c r="G84" s="32">
        <v>164</v>
      </c>
      <c r="H84" s="32">
        <v>349</v>
      </c>
      <c r="I84" s="32">
        <v>38</v>
      </c>
      <c r="J84" s="32">
        <v>29.2</v>
      </c>
      <c r="K84" s="32">
        <v>33.799999999999997</v>
      </c>
      <c r="L84" s="32">
        <v>-0.32</v>
      </c>
      <c r="M84" s="32">
        <v>-0.6</v>
      </c>
      <c r="N84" s="32">
        <v>-0.45</v>
      </c>
      <c r="O84" s="32">
        <v>-0.5</v>
      </c>
      <c r="P84" s="32">
        <v>-0.79</v>
      </c>
      <c r="Q84" s="32">
        <v>-0.57999999999999996</v>
      </c>
      <c r="R84" s="32">
        <v>-0.14000000000000001</v>
      </c>
      <c r="S84" s="32">
        <v>-0.42</v>
      </c>
      <c r="T84" s="32">
        <v>-0.32</v>
      </c>
      <c r="U84" s="32">
        <v>19.600000000000001</v>
      </c>
      <c r="V84" s="32">
        <v>11.9</v>
      </c>
      <c r="W84" s="32">
        <v>15.9</v>
      </c>
      <c r="X84" s="32">
        <v>40.700000000000003</v>
      </c>
      <c r="Y84" s="32">
        <v>27.1</v>
      </c>
      <c r="Z84" s="32">
        <v>34.200000000000003</v>
      </c>
      <c r="AA84" s="32">
        <v>25.3</v>
      </c>
      <c r="AB84" s="32">
        <v>7.3</v>
      </c>
      <c r="AC84" s="32">
        <v>16.7</v>
      </c>
      <c r="AD84" s="32">
        <v>6.2</v>
      </c>
      <c r="AE84" s="32">
        <v>2.2999999999999998</v>
      </c>
      <c r="AF84" s="32">
        <v>4.3</v>
      </c>
      <c r="AG84" s="32">
        <v>11.3</v>
      </c>
      <c r="AH84" s="32">
        <v>2.2999999999999998</v>
      </c>
      <c r="AI84" s="32">
        <v>7</v>
      </c>
      <c r="AJ84" s="32">
        <v>921</v>
      </c>
      <c r="AK84" s="32">
        <v>906</v>
      </c>
      <c r="AL84" s="32">
        <v>1827</v>
      </c>
      <c r="AM84" s="32">
        <v>877</v>
      </c>
      <c r="AN84" s="32">
        <v>864</v>
      </c>
      <c r="AO84" s="32">
        <v>1741</v>
      </c>
      <c r="AP84" s="32">
        <v>48.7</v>
      </c>
      <c r="AQ84" s="32">
        <v>41.7</v>
      </c>
      <c r="AR84" s="32">
        <v>45.2</v>
      </c>
      <c r="AS84" s="32">
        <v>0.23</v>
      </c>
      <c r="AT84" s="32">
        <v>-0.27</v>
      </c>
      <c r="AU84" s="32">
        <v>-0.02</v>
      </c>
      <c r="AV84" s="32">
        <v>0.15</v>
      </c>
      <c r="AW84" s="32">
        <v>-0.35</v>
      </c>
      <c r="AX84" s="32">
        <v>-0.08</v>
      </c>
      <c r="AY84" s="32">
        <v>0.31</v>
      </c>
      <c r="AZ84" s="32">
        <v>-0.19</v>
      </c>
      <c r="BA84" s="32">
        <v>0.04</v>
      </c>
      <c r="BB84" s="32">
        <v>38.9</v>
      </c>
      <c r="BC84" s="32">
        <v>31.1</v>
      </c>
      <c r="BD84" s="32">
        <v>35</v>
      </c>
      <c r="BE84" s="32">
        <v>63.6</v>
      </c>
      <c r="BF84" s="32">
        <v>50.7</v>
      </c>
      <c r="BG84" s="32">
        <v>57.2</v>
      </c>
      <c r="BH84" s="32">
        <v>32.4</v>
      </c>
      <c r="BI84" s="32">
        <v>21.1</v>
      </c>
      <c r="BJ84" s="32">
        <v>26.8</v>
      </c>
      <c r="BK84" s="32">
        <v>16.8</v>
      </c>
      <c r="BL84" s="32">
        <v>8.9</v>
      </c>
      <c r="BM84" s="32">
        <v>12.9</v>
      </c>
      <c r="BN84" s="32">
        <v>19.7</v>
      </c>
      <c r="BO84" s="32">
        <v>9.9</v>
      </c>
      <c r="BP84" s="32">
        <v>14.8</v>
      </c>
      <c r="BQ84" s="32">
        <v>1115</v>
      </c>
      <c r="BR84" s="32">
        <v>1083</v>
      </c>
      <c r="BS84" s="32">
        <v>2198</v>
      </c>
      <c r="BT84" s="32">
        <v>1062</v>
      </c>
      <c r="BU84" s="32">
        <v>1028</v>
      </c>
      <c r="BV84" s="32">
        <v>2090</v>
      </c>
      <c r="BW84" s="32">
        <v>46.8</v>
      </c>
      <c r="BX84" s="32">
        <v>39.6</v>
      </c>
      <c r="BY84" s="32">
        <v>43.3</v>
      </c>
      <c r="BZ84" s="32">
        <v>0.13</v>
      </c>
      <c r="CA84" s="32">
        <v>-0.32</v>
      </c>
      <c r="CB84" s="32">
        <v>-0.09</v>
      </c>
      <c r="CC84" s="32">
        <v>0.06</v>
      </c>
      <c r="CD84" s="32">
        <v>-0.4</v>
      </c>
      <c r="CE84" s="32">
        <v>-0.14000000000000001</v>
      </c>
      <c r="CF84" s="32">
        <v>0.21</v>
      </c>
      <c r="CG84" s="32">
        <v>-0.25</v>
      </c>
      <c r="CH84" s="32">
        <v>-0.04</v>
      </c>
      <c r="CI84" s="32">
        <v>35.5</v>
      </c>
      <c r="CJ84" s="32">
        <v>28</v>
      </c>
      <c r="CK84" s="32">
        <v>31.8</v>
      </c>
      <c r="CL84" s="32">
        <v>59.6</v>
      </c>
      <c r="CM84" s="32">
        <v>46.8</v>
      </c>
      <c r="CN84" s="32">
        <v>53.3</v>
      </c>
      <c r="CO84" s="32">
        <v>31.1</v>
      </c>
      <c r="CP84" s="32">
        <v>18.8</v>
      </c>
      <c r="CQ84" s="32">
        <v>25.1</v>
      </c>
      <c r="CR84" s="32">
        <v>15</v>
      </c>
      <c r="CS84" s="32">
        <v>7.8</v>
      </c>
      <c r="CT84" s="32">
        <v>11.5</v>
      </c>
      <c r="CU84" s="32">
        <v>18.2</v>
      </c>
      <c r="CV84" s="32">
        <v>8.6999999999999993</v>
      </c>
      <c r="CW84" s="32">
        <v>13.5</v>
      </c>
    </row>
    <row r="85" spans="1:101" x14ac:dyDescent="0.4">
      <c r="A85" s="29" t="s">
        <v>146</v>
      </c>
      <c r="B85" s="29" t="s">
        <v>147</v>
      </c>
      <c r="C85" s="32">
        <v>117</v>
      </c>
      <c r="D85" s="32">
        <v>146</v>
      </c>
      <c r="E85" s="32">
        <v>263</v>
      </c>
      <c r="F85" s="32">
        <v>114</v>
      </c>
      <c r="G85" s="32">
        <v>141</v>
      </c>
      <c r="H85" s="32">
        <v>255</v>
      </c>
      <c r="I85" s="32">
        <v>37.700000000000003</v>
      </c>
      <c r="J85" s="32">
        <v>29.3</v>
      </c>
      <c r="K85" s="32">
        <v>33.1</v>
      </c>
      <c r="L85" s="32">
        <v>-0.18</v>
      </c>
      <c r="M85" s="32">
        <v>-0.75</v>
      </c>
      <c r="N85" s="32">
        <v>-0.5</v>
      </c>
      <c r="O85" s="32">
        <v>-0.41</v>
      </c>
      <c r="P85" s="32">
        <v>-0.95</v>
      </c>
      <c r="Q85" s="32">
        <v>-0.65</v>
      </c>
      <c r="R85" s="32">
        <v>0.05</v>
      </c>
      <c r="S85" s="32">
        <v>-0.55000000000000004</v>
      </c>
      <c r="T85" s="32">
        <v>-0.34</v>
      </c>
      <c r="U85" s="32">
        <v>29.1</v>
      </c>
      <c r="V85" s="32">
        <v>14.4</v>
      </c>
      <c r="W85" s="32">
        <v>20.9</v>
      </c>
      <c r="X85" s="32">
        <v>37.6</v>
      </c>
      <c r="Y85" s="32">
        <v>33.6</v>
      </c>
      <c r="Z85" s="32">
        <v>35.4</v>
      </c>
      <c r="AA85" s="32">
        <v>29.9</v>
      </c>
      <c r="AB85" s="32">
        <v>15.1</v>
      </c>
      <c r="AC85" s="32">
        <v>21.7</v>
      </c>
      <c r="AD85" s="32" t="s">
        <v>348</v>
      </c>
      <c r="AE85" s="32" t="s">
        <v>348</v>
      </c>
      <c r="AF85" s="32" t="s">
        <v>348</v>
      </c>
      <c r="AG85" s="32" t="s">
        <v>348</v>
      </c>
      <c r="AH85" s="32" t="s">
        <v>348</v>
      </c>
      <c r="AI85" s="32">
        <v>10.3</v>
      </c>
      <c r="AJ85" s="32">
        <v>750</v>
      </c>
      <c r="AK85" s="32">
        <v>822</v>
      </c>
      <c r="AL85" s="32">
        <v>1572</v>
      </c>
      <c r="AM85" s="32">
        <v>710</v>
      </c>
      <c r="AN85" s="32">
        <v>775</v>
      </c>
      <c r="AO85" s="32">
        <v>1485</v>
      </c>
      <c r="AP85" s="32">
        <v>50.3</v>
      </c>
      <c r="AQ85" s="32">
        <v>47.1</v>
      </c>
      <c r="AR85" s="32">
        <v>48.6</v>
      </c>
      <c r="AS85" s="32">
        <v>0.14000000000000001</v>
      </c>
      <c r="AT85" s="32">
        <v>-0.25</v>
      </c>
      <c r="AU85" s="32">
        <v>-0.06</v>
      </c>
      <c r="AV85" s="32">
        <v>0.05</v>
      </c>
      <c r="AW85" s="32">
        <v>-0.33</v>
      </c>
      <c r="AX85" s="32">
        <v>-0.12</v>
      </c>
      <c r="AY85" s="32">
        <v>0.23</v>
      </c>
      <c r="AZ85" s="32">
        <v>-0.16</v>
      </c>
      <c r="BA85" s="32">
        <v>0</v>
      </c>
      <c r="BB85" s="32">
        <v>46.9</v>
      </c>
      <c r="BC85" s="32">
        <v>43.1</v>
      </c>
      <c r="BD85" s="32">
        <v>44.9</v>
      </c>
      <c r="BE85" s="32">
        <v>69.7</v>
      </c>
      <c r="BF85" s="32">
        <v>64.5</v>
      </c>
      <c r="BG85" s="32">
        <v>67</v>
      </c>
      <c r="BH85" s="32">
        <v>58</v>
      </c>
      <c r="BI85" s="32">
        <v>42.7</v>
      </c>
      <c r="BJ85" s="32">
        <v>50</v>
      </c>
      <c r="BK85" s="32" t="s">
        <v>348</v>
      </c>
      <c r="BL85" s="32" t="s">
        <v>348</v>
      </c>
      <c r="BM85" s="32" t="s">
        <v>348</v>
      </c>
      <c r="BN85" s="32" t="s">
        <v>348</v>
      </c>
      <c r="BO85" s="32" t="s">
        <v>348</v>
      </c>
      <c r="BP85" s="32">
        <v>26.3</v>
      </c>
      <c r="BQ85" s="32">
        <v>867</v>
      </c>
      <c r="BR85" s="32">
        <v>968</v>
      </c>
      <c r="BS85" s="32">
        <v>1835</v>
      </c>
      <c r="BT85" s="32">
        <v>824</v>
      </c>
      <c r="BU85" s="32">
        <v>916</v>
      </c>
      <c r="BV85" s="32">
        <v>1740</v>
      </c>
      <c r="BW85" s="32">
        <v>48.6</v>
      </c>
      <c r="BX85" s="32">
        <v>44.5</v>
      </c>
      <c r="BY85" s="32">
        <v>46.4</v>
      </c>
      <c r="BZ85" s="32">
        <v>0.1</v>
      </c>
      <c r="CA85" s="32">
        <v>-0.32</v>
      </c>
      <c r="CB85" s="32">
        <v>-0.12</v>
      </c>
      <c r="CC85" s="32">
        <v>0.01</v>
      </c>
      <c r="CD85" s="32">
        <v>-0.4</v>
      </c>
      <c r="CE85" s="32">
        <v>-0.18</v>
      </c>
      <c r="CF85" s="32">
        <v>0.18</v>
      </c>
      <c r="CG85" s="32">
        <v>-0.24</v>
      </c>
      <c r="CH85" s="32">
        <v>-7.0000000000000007E-2</v>
      </c>
      <c r="CI85" s="32">
        <v>44.5</v>
      </c>
      <c r="CJ85" s="32">
        <v>38.700000000000003</v>
      </c>
      <c r="CK85" s="32">
        <v>41.5</v>
      </c>
      <c r="CL85" s="32">
        <v>65.400000000000006</v>
      </c>
      <c r="CM85" s="32">
        <v>59.8</v>
      </c>
      <c r="CN85" s="32">
        <v>62.5</v>
      </c>
      <c r="CO85" s="32">
        <v>54.2</v>
      </c>
      <c r="CP85" s="32">
        <v>38.5</v>
      </c>
      <c r="CQ85" s="32">
        <v>45.9</v>
      </c>
      <c r="CR85" s="32">
        <v>26.9</v>
      </c>
      <c r="CS85" s="32">
        <v>18.600000000000001</v>
      </c>
      <c r="CT85" s="32">
        <v>22.5</v>
      </c>
      <c r="CU85" s="32">
        <v>29.3</v>
      </c>
      <c r="CV85" s="32">
        <v>19.2</v>
      </c>
      <c r="CW85" s="32">
        <v>24</v>
      </c>
    </row>
    <row r="86" spans="1:101" x14ac:dyDescent="0.4">
      <c r="A86" s="29" t="s">
        <v>148</v>
      </c>
      <c r="B86" s="29" t="s">
        <v>149</v>
      </c>
      <c r="C86" s="32">
        <v>343</v>
      </c>
      <c r="D86" s="32">
        <v>310</v>
      </c>
      <c r="E86" s="32">
        <v>653</v>
      </c>
      <c r="F86" s="32">
        <v>334</v>
      </c>
      <c r="G86" s="32">
        <v>304</v>
      </c>
      <c r="H86" s="32">
        <v>638</v>
      </c>
      <c r="I86" s="32">
        <v>33.6</v>
      </c>
      <c r="J86" s="32">
        <v>30.3</v>
      </c>
      <c r="K86" s="32">
        <v>32</v>
      </c>
      <c r="L86" s="32">
        <v>-0.6</v>
      </c>
      <c r="M86" s="32">
        <v>-0.89</v>
      </c>
      <c r="N86" s="32">
        <v>-0.74</v>
      </c>
      <c r="O86" s="32">
        <v>-0.73</v>
      </c>
      <c r="P86" s="32">
        <v>-1.02</v>
      </c>
      <c r="Q86" s="32">
        <v>-0.83</v>
      </c>
      <c r="R86" s="32">
        <v>-0.47</v>
      </c>
      <c r="S86" s="32">
        <v>-0.75</v>
      </c>
      <c r="T86" s="32">
        <v>-0.64</v>
      </c>
      <c r="U86" s="32">
        <v>16</v>
      </c>
      <c r="V86" s="32">
        <v>12.9</v>
      </c>
      <c r="W86" s="32">
        <v>14.5</v>
      </c>
      <c r="X86" s="32">
        <v>32.9</v>
      </c>
      <c r="Y86" s="32">
        <v>27.1</v>
      </c>
      <c r="Z86" s="32">
        <v>30.2</v>
      </c>
      <c r="AA86" s="32">
        <v>20.399999999999999</v>
      </c>
      <c r="AB86" s="32">
        <v>15.2</v>
      </c>
      <c r="AC86" s="32">
        <v>17.899999999999999</v>
      </c>
      <c r="AD86" s="32">
        <v>7.3</v>
      </c>
      <c r="AE86" s="32">
        <v>5.5</v>
      </c>
      <c r="AF86" s="32">
        <v>6.4</v>
      </c>
      <c r="AG86" s="32">
        <v>8.5</v>
      </c>
      <c r="AH86" s="32">
        <v>5.5</v>
      </c>
      <c r="AI86" s="32">
        <v>7</v>
      </c>
      <c r="AJ86" s="32">
        <v>1250</v>
      </c>
      <c r="AK86" s="32">
        <v>1266</v>
      </c>
      <c r="AL86" s="32">
        <v>2516</v>
      </c>
      <c r="AM86" s="32">
        <v>1202</v>
      </c>
      <c r="AN86" s="32">
        <v>1223</v>
      </c>
      <c r="AO86" s="32">
        <v>2425</v>
      </c>
      <c r="AP86" s="32">
        <v>48.5</v>
      </c>
      <c r="AQ86" s="32">
        <v>43.7</v>
      </c>
      <c r="AR86" s="32">
        <v>46.1</v>
      </c>
      <c r="AS86" s="32">
        <v>0.11</v>
      </c>
      <c r="AT86" s="32">
        <v>-0.34</v>
      </c>
      <c r="AU86" s="32">
        <v>-0.12</v>
      </c>
      <c r="AV86" s="32">
        <v>0.05</v>
      </c>
      <c r="AW86" s="32">
        <v>-0.41</v>
      </c>
      <c r="AX86" s="32">
        <v>-0.17</v>
      </c>
      <c r="AY86" s="32">
        <v>0.18</v>
      </c>
      <c r="AZ86" s="32">
        <v>-0.27</v>
      </c>
      <c r="BA86" s="32">
        <v>-7.0000000000000007E-2</v>
      </c>
      <c r="BB86" s="32">
        <v>41.6</v>
      </c>
      <c r="BC86" s="32">
        <v>37.200000000000003</v>
      </c>
      <c r="BD86" s="32">
        <v>39.4</v>
      </c>
      <c r="BE86" s="32">
        <v>66</v>
      </c>
      <c r="BF86" s="32">
        <v>55.9</v>
      </c>
      <c r="BG86" s="32">
        <v>60.9</v>
      </c>
      <c r="BH86" s="32">
        <v>39.9</v>
      </c>
      <c r="BI86" s="32">
        <v>31.6</v>
      </c>
      <c r="BJ86" s="32">
        <v>35.700000000000003</v>
      </c>
      <c r="BK86" s="32">
        <v>24.9</v>
      </c>
      <c r="BL86" s="32">
        <v>17.3</v>
      </c>
      <c r="BM86" s="32">
        <v>21.1</v>
      </c>
      <c r="BN86" s="32">
        <v>27.4</v>
      </c>
      <c r="BO86" s="32">
        <v>19.2</v>
      </c>
      <c r="BP86" s="32">
        <v>23.3</v>
      </c>
      <c r="BQ86" s="32">
        <v>1593</v>
      </c>
      <c r="BR86" s="32">
        <v>1576</v>
      </c>
      <c r="BS86" s="32">
        <v>3169</v>
      </c>
      <c r="BT86" s="32">
        <v>1536</v>
      </c>
      <c r="BU86" s="32">
        <v>1527</v>
      </c>
      <c r="BV86" s="32">
        <v>3063</v>
      </c>
      <c r="BW86" s="32">
        <v>45.3</v>
      </c>
      <c r="BX86" s="32">
        <v>41</v>
      </c>
      <c r="BY86" s="32">
        <v>43.2</v>
      </c>
      <c r="BZ86" s="32">
        <v>-0.04</v>
      </c>
      <c r="CA86" s="32">
        <v>-0.45</v>
      </c>
      <c r="CB86" s="32">
        <v>-0.25</v>
      </c>
      <c r="CC86" s="32">
        <v>-0.1</v>
      </c>
      <c r="CD86" s="32">
        <v>-0.51</v>
      </c>
      <c r="CE86" s="32">
        <v>-0.28999999999999998</v>
      </c>
      <c r="CF86" s="32">
        <v>0.02</v>
      </c>
      <c r="CG86" s="32">
        <v>-0.39</v>
      </c>
      <c r="CH86" s="32">
        <v>-0.2</v>
      </c>
      <c r="CI86" s="32">
        <v>36.1</v>
      </c>
      <c r="CJ86" s="32">
        <v>32.4</v>
      </c>
      <c r="CK86" s="32">
        <v>34.299999999999997</v>
      </c>
      <c r="CL86" s="32">
        <v>58.9</v>
      </c>
      <c r="CM86" s="32">
        <v>50.3</v>
      </c>
      <c r="CN86" s="32">
        <v>54.6</v>
      </c>
      <c r="CO86" s="32">
        <v>35.700000000000003</v>
      </c>
      <c r="CP86" s="32">
        <v>28.4</v>
      </c>
      <c r="CQ86" s="32">
        <v>32.1</v>
      </c>
      <c r="CR86" s="32">
        <v>21.1</v>
      </c>
      <c r="CS86" s="32">
        <v>15</v>
      </c>
      <c r="CT86" s="32">
        <v>18</v>
      </c>
      <c r="CU86" s="32">
        <v>23.4</v>
      </c>
      <c r="CV86" s="32">
        <v>16.5</v>
      </c>
      <c r="CW86" s="32">
        <v>19.899999999999999</v>
      </c>
    </row>
    <row r="87" spans="1:101" x14ac:dyDescent="0.4">
      <c r="A87" s="29" t="s">
        <v>150</v>
      </c>
      <c r="B87" s="29" t="s">
        <v>151</v>
      </c>
      <c r="C87" s="32">
        <v>213</v>
      </c>
      <c r="D87" s="32">
        <v>215</v>
      </c>
      <c r="E87" s="32">
        <v>428</v>
      </c>
      <c r="F87" s="32">
        <v>203</v>
      </c>
      <c r="G87" s="32">
        <v>205</v>
      </c>
      <c r="H87" s="32">
        <v>408</v>
      </c>
      <c r="I87" s="32">
        <v>38.200000000000003</v>
      </c>
      <c r="J87" s="32">
        <v>31.4</v>
      </c>
      <c r="K87" s="32">
        <v>34.799999999999997</v>
      </c>
      <c r="L87" s="32">
        <v>-0.23</v>
      </c>
      <c r="M87" s="32">
        <v>-0.8</v>
      </c>
      <c r="N87" s="32">
        <v>-0.51</v>
      </c>
      <c r="O87" s="32">
        <v>-0.4</v>
      </c>
      <c r="P87" s="32">
        <v>-0.96</v>
      </c>
      <c r="Q87" s="32">
        <v>-0.63</v>
      </c>
      <c r="R87" s="32">
        <v>-0.06</v>
      </c>
      <c r="S87" s="32">
        <v>-0.63</v>
      </c>
      <c r="T87" s="32">
        <v>-0.4</v>
      </c>
      <c r="U87" s="32">
        <v>22.1</v>
      </c>
      <c r="V87" s="32">
        <v>15.8</v>
      </c>
      <c r="W87" s="32">
        <v>18.899999999999999</v>
      </c>
      <c r="X87" s="32">
        <v>44.6</v>
      </c>
      <c r="Y87" s="32">
        <v>36.700000000000003</v>
      </c>
      <c r="Z87" s="32">
        <v>40.700000000000003</v>
      </c>
      <c r="AA87" s="32">
        <v>21.1</v>
      </c>
      <c r="AB87" s="32">
        <v>16.3</v>
      </c>
      <c r="AC87" s="32">
        <v>18.7</v>
      </c>
      <c r="AD87" s="32">
        <v>10.3</v>
      </c>
      <c r="AE87" s="32">
        <v>3.3</v>
      </c>
      <c r="AF87" s="32">
        <v>6.8</v>
      </c>
      <c r="AG87" s="32">
        <v>12.2</v>
      </c>
      <c r="AH87" s="32">
        <v>5.0999999999999996</v>
      </c>
      <c r="AI87" s="32">
        <v>8.6</v>
      </c>
      <c r="AJ87" s="32">
        <v>2491</v>
      </c>
      <c r="AK87" s="32">
        <v>2570</v>
      </c>
      <c r="AL87" s="32">
        <v>5061</v>
      </c>
      <c r="AM87" s="32">
        <v>2406</v>
      </c>
      <c r="AN87" s="32">
        <v>2480</v>
      </c>
      <c r="AO87" s="32">
        <v>4886</v>
      </c>
      <c r="AP87" s="32">
        <v>52.6</v>
      </c>
      <c r="AQ87" s="32">
        <v>47.7</v>
      </c>
      <c r="AR87" s="32">
        <v>50.1</v>
      </c>
      <c r="AS87" s="32">
        <v>0.28999999999999998</v>
      </c>
      <c r="AT87" s="32">
        <v>-0.08</v>
      </c>
      <c r="AU87" s="32">
        <v>0.1</v>
      </c>
      <c r="AV87" s="32">
        <v>0.25</v>
      </c>
      <c r="AW87" s="32">
        <v>-0.13</v>
      </c>
      <c r="AX87" s="32">
        <v>7.0000000000000007E-2</v>
      </c>
      <c r="AY87" s="32">
        <v>0.34</v>
      </c>
      <c r="AZ87" s="32">
        <v>-0.03</v>
      </c>
      <c r="BA87" s="32">
        <v>0.14000000000000001</v>
      </c>
      <c r="BB87" s="32">
        <v>52.7</v>
      </c>
      <c r="BC87" s="32">
        <v>48.5</v>
      </c>
      <c r="BD87" s="32">
        <v>50.6</v>
      </c>
      <c r="BE87" s="32">
        <v>75.8</v>
      </c>
      <c r="BF87" s="32">
        <v>68.099999999999994</v>
      </c>
      <c r="BG87" s="32">
        <v>71.900000000000006</v>
      </c>
      <c r="BH87" s="32">
        <v>44.6</v>
      </c>
      <c r="BI87" s="32">
        <v>33.9</v>
      </c>
      <c r="BJ87" s="32">
        <v>39.1</v>
      </c>
      <c r="BK87" s="32">
        <v>30.2</v>
      </c>
      <c r="BL87" s="32">
        <v>21.6</v>
      </c>
      <c r="BM87" s="32">
        <v>25.8</v>
      </c>
      <c r="BN87" s="32">
        <v>33.6</v>
      </c>
      <c r="BO87" s="32">
        <v>23.4</v>
      </c>
      <c r="BP87" s="32">
        <v>28.4</v>
      </c>
      <c r="BQ87" s="32">
        <v>2704</v>
      </c>
      <c r="BR87" s="32">
        <v>2785</v>
      </c>
      <c r="BS87" s="32">
        <v>5489</v>
      </c>
      <c r="BT87" s="32">
        <v>2609</v>
      </c>
      <c r="BU87" s="32">
        <v>2685</v>
      </c>
      <c r="BV87" s="32">
        <v>5294</v>
      </c>
      <c r="BW87" s="32">
        <v>51.5</v>
      </c>
      <c r="BX87" s="32">
        <v>46.5</v>
      </c>
      <c r="BY87" s="32">
        <v>49</v>
      </c>
      <c r="BZ87" s="32">
        <v>0.25</v>
      </c>
      <c r="CA87" s="32">
        <v>-0.14000000000000001</v>
      </c>
      <c r="CB87" s="32">
        <v>0.06</v>
      </c>
      <c r="CC87" s="32">
        <v>0.21</v>
      </c>
      <c r="CD87" s="32">
        <v>-0.18</v>
      </c>
      <c r="CE87" s="32">
        <v>0.02</v>
      </c>
      <c r="CF87" s="32">
        <v>0.3</v>
      </c>
      <c r="CG87" s="32">
        <v>-0.09</v>
      </c>
      <c r="CH87" s="32">
        <v>0.09</v>
      </c>
      <c r="CI87" s="32">
        <v>50.3</v>
      </c>
      <c r="CJ87" s="32">
        <v>46</v>
      </c>
      <c r="CK87" s="32">
        <v>48.1</v>
      </c>
      <c r="CL87" s="32">
        <v>73.3</v>
      </c>
      <c r="CM87" s="32">
        <v>65.7</v>
      </c>
      <c r="CN87" s="32">
        <v>69.5</v>
      </c>
      <c r="CO87" s="32">
        <v>42.7</v>
      </c>
      <c r="CP87" s="32">
        <v>32.5</v>
      </c>
      <c r="CQ87" s="32">
        <v>37.5</v>
      </c>
      <c r="CR87" s="32">
        <v>28.6</v>
      </c>
      <c r="CS87" s="32">
        <v>20.100000000000001</v>
      </c>
      <c r="CT87" s="32">
        <v>24.3</v>
      </c>
      <c r="CU87" s="32">
        <v>32</v>
      </c>
      <c r="CV87" s="32">
        <v>22</v>
      </c>
      <c r="CW87" s="32">
        <v>26.9</v>
      </c>
    </row>
    <row r="88" spans="1:101" x14ac:dyDescent="0.4">
      <c r="A88" s="29" t="s">
        <v>152</v>
      </c>
      <c r="B88" s="29" t="s">
        <v>153</v>
      </c>
      <c r="C88" s="32">
        <v>240</v>
      </c>
      <c r="D88" s="32">
        <v>246</v>
      </c>
      <c r="E88" s="32">
        <v>486</v>
      </c>
      <c r="F88" s="32">
        <v>226</v>
      </c>
      <c r="G88" s="32">
        <v>232</v>
      </c>
      <c r="H88" s="32">
        <v>458</v>
      </c>
      <c r="I88" s="32">
        <v>38.6</v>
      </c>
      <c r="J88" s="32">
        <v>31.3</v>
      </c>
      <c r="K88" s="32">
        <v>34.9</v>
      </c>
      <c r="L88" s="32">
        <v>-0.15</v>
      </c>
      <c r="M88" s="32">
        <v>-0.69</v>
      </c>
      <c r="N88" s="32">
        <v>-0.43</v>
      </c>
      <c r="O88" s="32">
        <v>-0.31</v>
      </c>
      <c r="P88" s="32">
        <v>-0.85</v>
      </c>
      <c r="Q88" s="32">
        <v>-0.54</v>
      </c>
      <c r="R88" s="32">
        <v>0.01</v>
      </c>
      <c r="S88" s="32">
        <v>-0.54</v>
      </c>
      <c r="T88" s="32">
        <v>-0.31</v>
      </c>
      <c r="U88" s="32">
        <v>20.399999999999999</v>
      </c>
      <c r="V88" s="32">
        <v>15.4</v>
      </c>
      <c r="W88" s="32">
        <v>17.899999999999999</v>
      </c>
      <c r="X88" s="32">
        <v>43.8</v>
      </c>
      <c r="Y88" s="32">
        <v>32.5</v>
      </c>
      <c r="Z88" s="32">
        <v>38.1</v>
      </c>
      <c r="AA88" s="32">
        <v>16.7</v>
      </c>
      <c r="AB88" s="32">
        <v>8.9</v>
      </c>
      <c r="AC88" s="32">
        <v>12.8</v>
      </c>
      <c r="AD88" s="32">
        <v>5.8</v>
      </c>
      <c r="AE88" s="32">
        <v>2.4</v>
      </c>
      <c r="AF88" s="32">
        <v>4.0999999999999996</v>
      </c>
      <c r="AG88" s="32">
        <v>7.5</v>
      </c>
      <c r="AH88" s="32">
        <v>2.8</v>
      </c>
      <c r="AI88" s="32">
        <v>5.0999999999999996</v>
      </c>
      <c r="AJ88" s="32">
        <v>1037</v>
      </c>
      <c r="AK88" s="32">
        <v>982</v>
      </c>
      <c r="AL88" s="32">
        <v>2019</v>
      </c>
      <c r="AM88" s="32">
        <v>950</v>
      </c>
      <c r="AN88" s="32">
        <v>918</v>
      </c>
      <c r="AO88" s="32">
        <v>1868</v>
      </c>
      <c r="AP88" s="32">
        <v>52.4</v>
      </c>
      <c r="AQ88" s="32">
        <v>42</v>
      </c>
      <c r="AR88" s="32">
        <v>47.4</v>
      </c>
      <c r="AS88" s="32">
        <v>0.33</v>
      </c>
      <c r="AT88" s="32">
        <v>-0.28999999999999998</v>
      </c>
      <c r="AU88" s="32">
        <v>0.02</v>
      </c>
      <c r="AV88" s="32">
        <v>0.25</v>
      </c>
      <c r="AW88" s="32">
        <v>-0.37</v>
      </c>
      <c r="AX88" s="32">
        <v>-0.03</v>
      </c>
      <c r="AY88" s="32">
        <v>0.41</v>
      </c>
      <c r="AZ88" s="32">
        <v>-0.21</v>
      </c>
      <c r="BA88" s="32">
        <v>0.08</v>
      </c>
      <c r="BB88" s="32">
        <v>48</v>
      </c>
      <c r="BC88" s="32">
        <v>31.4</v>
      </c>
      <c r="BD88" s="32">
        <v>39.9</v>
      </c>
      <c r="BE88" s="32">
        <v>71.599999999999994</v>
      </c>
      <c r="BF88" s="32">
        <v>53.6</v>
      </c>
      <c r="BG88" s="32">
        <v>62.9</v>
      </c>
      <c r="BH88" s="32">
        <v>39.200000000000003</v>
      </c>
      <c r="BI88" s="32">
        <v>22</v>
      </c>
      <c r="BJ88" s="32">
        <v>30.9</v>
      </c>
      <c r="BK88" s="32">
        <v>24.2</v>
      </c>
      <c r="BL88" s="32">
        <v>9.3000000000000007</v>
      </c>
      <c r="BM88" s="32">
        <v>16.899999999999999</v>
      </c>
      <c r="BN88" s="32">
        <v>26.1</v>
      </c>
      <c r="BO88" s="32">
        <v>10.1</v>
      </c>
      <c r="BP88" s="32">
        <v>18.3</v>
      </c>
      <c r="BQ88" s="32">
        <v>1277</v>
      </c>
      <c r="BR88" s="32">
        <v>1228</v>
      </c>
      <c r="BS88" s="32">
        <v>2505</v>
      </c>
      <c r="BT88" s="32">
        <v>1176</v>
      </c>
      <c r="BU88" s="32">
        <v>1150</v>
      </c>
      <c r="BV88" s="32">
        <v>2326</v>
      </c>
      <c r="BW88" s="32">
        <v>49.8</v>
      </c>
      <c r="BX88" s="32">
        <v>39.9</v>
      </c>
      <c r="BY88" s="32">
        <v>45</v>
      </c>
      <c r="BZ88" s="32">
        <v>0.24</v>
      </c>
      <c r="CA88" s="32">
        <v>-0.37</v>
      </c>
      <c r="CB88" s="32">
        <v>-0.06</v>
      </c>
      <c r="CC88" s="32">
        <v>0.17</v>
      </c>
      <c r="CD88" s="32">
        <v>-0.44</v>
      </c>
      <c r="CE88" s="32">
        <v>-0.11</v>
      </c>
      <c r="CF88" s="32">
        <v>0.31</v>
      </c>
      <c r="CG88" s="32">
        <v>-0.3</v>
      </c>
      <c r="CH88" s="32">
        <v>-0.01</v>
      </c>
      <c r="CI88" s="32">
        <v>42.8</v>
      </c>
      <c r="CJ88" s="32">
        <v>28.2</v>
      </c>
      <c r="CK88" s="32">
        <v>35.6</v>
      </c>
      <c r="CL88" s="32">
        <v>66.400000000000006</v>
      </c>
      <c r="CM88" s="32">
        <v>49.3</v>
      </c>
      <c r="CN88" s="32">
        <v>58</v>
      </c>
      <c r="CO88" s="32">
        <v>35</v>
      </c>
      <c r="CP88" s="32">
        <v>19.399999999999999</v>
      </c>
      <c r="CQ88" s="32">
        <v>27.3</v>
      </c>
      <c r="CR88" s="32">
        <v>20.8</v>
      </c>
      <c r="CS88" s="32">
        <v>7.9</v>
      </c>
      <c r="CT88" s="32">
        <v>14.5</v>
      </c>
      <c r="CU88" s="32">
        <v>22.6</v>
      </c>
      <c r="CV88" s="32">
        <v>8.6</v>
      </c>
      <c r="CW88" s="32">
        <v>15.8</v>
      </c>
    </row>
    <row r="89" spans="1:101" x14ac:dyDescent="0.4">
      <c r="A89" s="29" t="s">
        <v>154</v>
      </c>
      <c r="B89" s="29" t="s">
        <v>155</v>
      </c>
      <c r="C89" s="32">
        <v>248</v>
      </c>
      <c r="D89" s="32">
        <v>245</v>
      </c>
      <c r="E89" s="32">
        <v>493</v>
      </c>
      <c r="F89" s="32">
        <v>242</v>
      </c>
      <c r="G89" s="32">
        <v>240</v>
      </c>
      <c r="H89" s="32">
        <v>482</v>
      </c>
      <c r="I89" s="32">
        <v>34.9</v>
      </c>
      <c r="J89" s="32">
        <v>29.6</v>
      </c>
      <c r="K89" s="32">
        <v>32.200000000000003</v>
      </c>
      <c r="L89" s="32">
        <v>-0.28999999999999998</v>
      </c>
      <c r="M89" s="32">
        <v>-0.82</v>
      </c>
      <c r="N89" s="32">
        <v>-0.55000000000000004</v>
      </c>
      <c r="O89" s="32">
        <v>-0.44</v>
      </c>
      <c r="P89" s="32">
        <v>-0.98</v>
      </c>
      <c r="Q89" s="32">
        <v>-0.66</v>
      </c>
      <c r="R89" s="32">
        <v>-0.13</v>
      </c>
      <c r="S89" s="32">
        <v>-0.67</v>
      </c>
      <c r="T89" s="32">
        <v>-0.44</v>
      </c>
      <c r="U89" s="32">
        <v>18.5</v>
      </c>
      <c r="V89" s="32">
        <v>13.1</v>
      </c>
      <c r="W89" s="32">
        <v>15.8</v>
      </c>
      <c r="X89" s="32">
        <v>35.1</v>
      </c>
      <c r="Y89" s="32">
        <v>29.8</v>
      </c>
      <c r="Z89" s="32">
        <v>32.5</v>
      </c>
      <c r="AA89" s="32">
        <v>19.8</v>
      </c>
      <c r="AB89" s="32">
        <v>13.5</v>
      </c>
      <c r="AC89" s="32">
        <v>16.600000000000001</v>
      </c>
      <c r="AD89" s="32">
        <v>7.7</v>
      </c>
      <c r="AE89" s="32">
        <v>3.7</v>
      </c>
      <c r="AF89" s="32">
        <v>5.7</v>
      </c>
      <c r="AG89" s="32">
        <v>8.1</v>
      </c>
      <c r="AH89" s="32">
        <v>4.0999999999999996</v>
      </c>
      <c r="AI89" s="32">
        <v>6.1</v>
      </c>
      <c r="AJ89" s="32">
        <v>2369</v>
      </c>
      <c r="AK89" s="32">
        <v>2486</v>
      </c>
      <c r="AL89" s="32">
        <v>4855</v>
      </c>
      <c r="AM89" s="32">
        <v>2310</v>
      </c>
      <c r="AN89" s="32">
        <v>2429</v>
      </c>
      <c r="AO89" s="32">
        <v>4739</v>
      </c>
      <c r="AP89" s="32">
        <v>50.6</v>
      </c>
      <c r="AQ89" s="32">
        <v>45.2</v>
      </c>
      <c r="AR89" s="32">
        <v>47.9</v>
      </c>
      <c r="AS89" s="32">
        <v>0.27</v>
      </c>
      <c r="AT89" s="32">
        <v>-0.2</v>
      </c>
      <c r="AU89" s="32">
        <v>0.02</v>
      </c>
      <c r="AV89" s="32">
        <v>0.22</v>
      </c>
      <c r="AW89" s="32">
        <v>-0.25</v>
      </c>
      <c r="AX89" s="32">
        <v>-0.01</v>
      </c>
      <c r="AY89" s="32">
        <v>0.32</v>
      </c>
      <c r="AZ89" s="32">
        <v>-0.16</v>
      </c>
      <c r="BA89" s="32">
        <v>0.06</v>
      </c>
      <c r="BB89" s="32">
        <v>50.4</v>
      </c>
      <c r="BC89" s="32">
        <v>43.7</v>
      </c>
      <c r="BD89" s="32">
        <v>46.9</v>
      </c>
      <c r="BE89" s="32">
        <v>72.599999999999994</v>
      </c>
      <c r="BF89" s="32">
        <v>65.3</v>
      </c>
      <c r="BG89" s="32">
        <v>68.8</v>
      </c>
      <c r="BH89" s="32">
        <v>48.2</v>
      </c>
      <c r="BI89" s="32">
        <v>38.5</v>
      </c>
      <c r="BJ89" s="32">
        <v>43.2</v>
      </c>
      <c r="BK89" s="32">
        <v>28.2</v>
      </c>
      <c r="BL89" s="32">
        <v>18.100000000000001</v>
      </c>
      <c r="BM89" s="32">
        <v>23</v>
      </c>
      <c r="BN89" s="32">
        <v>31.6</v>
      </c>
      <c r="BO89" s="32">
        <v>20</v>
      </c>
      <c r="BP89" s="32">
        <v>25.7</v>
      </c>
      <c r="BQ89" s="32">
        <v>2617</v>
      </c>
      <c r="BR89" s="32">
        <v>2731</v>
      </c>
      <c r="BS89" s="32">
        <v>5348</v>
      </c>
      <c r="BT89" s="32">
        <v>2552</v>
      </c>
      <c r="BU89" s="32">
        <v>2669</v>
      </c>
      <c r="BV89" s="32">
        <v>5221</v>
      </c>
      <c r="BW89" s="32">
        <v>49.1</v>
      </c>
      <c r="BX89" s="32">
        <v>43.8</v>
      </c>
      <c r="BY89" s="32">
        <v>46.4</v>
      </c>
      <c r="BZ89" s="32">
        <v>0.21</v>
      </c>
      <c r="CA89" s="32">
        <v>-0.26</v>
      </c>
      <c r="CB89" s="32">
        <v>-0.03</v>
      </c>
      <c r="CC89" s="32">
        <v>0.17</v>
      </c>
      <c r="CD89" s="32">
        <v>-0.31</v>
      </c>
      <c r="CE89" s="32">
        <v>-0.06</v>
      </c>
      <c r="CF89" s="32">
        <v>0.26</v>
      </c>
      <c r="CG89" s="32">
        <v>-0.21</v>
      </c>
      <c r="CH89" s="32">
        <v>0</v>
      </c>
      <c r="CI89" s="32">
        <v>47.3</v>
      </c>
      <c r="CJ89" s="32">
        <v>40.9</v>
      </c>
      <c r="CK89" s="32">
        <v>44.1</v>
      </c>
      <c r="CL89" s="32">
        <v>69</v>
      </c>
      <c r="CM89" s="32">
        <v>62.1</v>
      </c>
      <c r="CN89" s="32">
        <v>65.5</v>
      </c>
      <c r="CO89" s="32">
        <v>45.5</v>
      </c>
      <c r="CP89" s="32">
        <v>36.200000000000003</v>
      </c>
      <c r="CQ89" s="32">
        <v>40.799999999999997</v>
      </c>
      <c r="CR89" s="32">
        <v>26.2</v>
      </c>
      <c r="CS89" s="32">
        <v>16.8</v>
      </c>
      <c r="CT89" s="32">
        <v>21.4</v>
      </c>
      <c r="CU89" s="32">
        <v>29.4</v>
      </c>
      <c r="CV89" s="32">
        <v>18.600000000000001</v>
      </c>
      <c r="CW89" s="32">
        <v>23.9</v>
      </c>
    </row>
    <row r="90" spans="1:101" x14ac:dyDescent="0.4">
      <c r="A90" s="29">
        <v>0</v>
      </c>
      <c r="B90" s="29" t="s">
        <v>775</v>
      </c>
    </row>
    <row r="91" spans="1:101" x14ac:dyDescent="0.4">
      <c r="A91" s="29" t="s">
        <v>335</v>
      </c>
      <c r="B91" s="29" t="s">
        <v>156</v>
      </c>
      <c r="C91" s="32">
        <v>2770</v>
      </c>
      <c r="D91" s="32">
        <v>2875</v>
      </c>
      <c r="E91" s="32">
        <v>5645</v>
      </c>
      <c r="F91" s="32">
        <v>2688</v>
      </c>
      <c r="G91" s="32">
        <v>2753</v>
      </c>
      <c r="H91" s="32">
        <v>5441</v>
      </c>
      <c r="I91" s="32">
        <v>36.1</v>
      </c>
      <c r="J91" s="32">
        <v>30.4</v>
      </c>
      <c r="K91" s="32">
        <v>33.200000000000003</v>
      </c>
      <c r="L91" s="32">
        <v>-0.33</v>
      </c>
      <c r="M91" s="32">
        <v>-0.76</v>
      </c>
      <c r="N91" s="32">
        <v>-0.55000000000000004</v>
      </c>
      <c r="O91" s="32">
        <v>-0.38</v>
      </c>
      <c r="P91" s="32">
        <v>-0.81</v>
      </c>
      <c r="Q91" s="32">
        <v>-0.57999999999999996</v>
      </c>
      <c r="R91" s="32">
        <v>-0.28999999999999998</v>
      </c>
      <c r="S91" s="32">
        <v>-0.72</v>
      </c>
      <c r="T91" s="32">
        <v>-0.52</v>
      </c>
      <c r="U91" s="32">
        <v>22.4</v>
      </c>
      <c r="V91" s="32">
        <v>17.899999999999999</v>
      </c>
      <c r="W91" s="32">
        <v>20.100000000000001</v>
      </c>
      <c r="X91" s="32">
        <v>42</v>
      </c>
      <c r="Y91" s="32">
        <v>33.799999999999997</v>
      </c>
      <c r="Z91" s="32">
        <v>37.799999999999997</v>
      </c>
      <c r="AA91" s="32">
        <v>20.3</v>
      </c>
      <c r="AB91" s="32">
        <v>14.4</v>
      </c>
      <c r="AC91" s="32">
        <v>17.3</v>
      </c>
      <c r="AD91" s="32">
        <v>7.9</v>
      </c>
      <c r="AE91" s="32">
        <v>4.9000000000000004</v>
      </c>
      <c r="AF91" s="32">
        <v>6.4</v>
      </c>
      <c r="AG91" s="32">
        <v>9.4</v>
      </c>
      <c r="AH91" s="32">
        <v>5.7</v>
      </c>
      <c r="AI91" s="32">
        <v>7.5</v>
      </c>
      <c r="AJ91" s="32">
        <v>26983</v>
      </c>
      <c r="AK91" s="32">
        <v>27525</v>
      </c>
      <c r="AL91" s="32">
        <v>54508</v>
      </c>
      <c r="AM91" s="32">
        <v>25796</v>
      </c>
      <c r="AN91" s="32">
        <v>26233</v>
      </c>
      <c r="AO91" s="32">
        <v>52029</v>
      </c>
      <c r="AP91" s="32">
        <v>50.8</v>
      </c>
      <c r="AQ91" s="32">
        <v>45.4</v>
      </c>
      <c r="AR91" s="32">
        <v>48.1</v>
      </c>
      <c r="AS91" s="32">
        <v>0.27</v>
      </c>
      <c r="AT91" s="32">
        <v>-0.16</v>
      </c>
      <c r="AU91" s="32">
        <v>0.05</v>
      </c>
      <c r="AV91" s="32">
        <v>0.25</v>
      </c>
      <c r="AW91" s="32">
        <v>-0.17</v>
      </c>
      <c r="AX91" s="32">
        <v>0.04</v>
      </c>
      <c r="AY91" s="32">
        <v>0.28000000000000003</v>
      </c>
      <c r="AZ91" s="32">
        <v>-0.14000000000000001</v>
      </c>
      <c r="BA91" s="32">
        <v>0.06</v>
      </c>
      <c r="BB91" s="32">
        <v>49.3</v>
      </c>
      <c r="BC91" s="32">
        <v>43</v>
      </c>
      <c r="BD91" s="32">
        <v>46.1</v>
      </c>
      <c r="BE91" s="32">
        <v>72.2</v>
      </c>
      <c r="BF91" s="32">
        <v>64.7</v>
      </c>
      <c r="BG91" s="32">
        <v>68.400000000000006</v>
      </c>
      <c r="BH91" s="32">
        <v>43.7</v>
      </c>
      <c r="BI91" s="32">
        <v>33.700000000000003</v>
      </c>
      <c r="BJ91" s="32">
        <v>38.6</v>
      </c>
      <c r="BK91" s="32">
        <v>27</v>
      </c>
      <c r="BL91" s="32">
        <v>18</v>
      </c>
      <c r="BM91" s="32">
        <v>22.5</v>
      </c>
      <c r="BN91" s="32">
        <v>30</v>
      </c>
      <c r="BO91" s="32">
        <v>19.5</v>
      </c>
      <c r="BP91" s="32">
        <v>24.7</v>
      </c>
      <c r="BQ91" s="32">
        <v>29753</v>
      </c>
      <c r="BR91" s="32">
        <v>30400</v>
      </c>
      <c r="BS91" s="32">
        <v>60153</v>
      </c>
      <c r="BT91" s="32">
        <v>28484</v>
      </c>
      <c r="BU91" s="32">
        <v>28986</v>
      </c>
      <c r="BV91" s="32">
        <v>57470</v>
      </c>
      <c r="BW91" s="32">
        <v>49.4</v>
      </c>
      <c r="BX91" s="32">
        <v>44</v>
      </c>
      <c r="BY91" s="32">
        <v>46.7</v>
      </c>
      <c r="BZ91" s="32">
        <v>0.21</v>
      </c>
      <c r="CA91" s="32">
        <v>-0.22</v>
      </c>
      <c r="CB91" s="32">
        <v>-0.01</v>
      </c>
      <c r="CC91" s="32">
        <v>0.19</v>
      </c>
      <c r="CD91" s="32">
        <v>-0.23</v>
      </c>
      <c r="CE91" s="32">
        <v>-0.02</v>
      </c>
      <c r="CF91" s="32">
        <v>0.22</v>
      </c>
      <c r="CG91" s="32">
        <v>-0.2</v>
      </c>
      <c r="CH91" s="32">
        <v>0</v>
      </c>
      <c r="CI91" s="32">
        <v>46.8</v>
      </c>
      <c r="CJ91" s="32">
        <v>40.6</v>
      </c>
      <c r="CK91" s="32">
        <v>43.7</v>
      </c>
      <c r="CL91" s="32">
        <v>69.400000000000006</v>
      </c>
      <c r="CM91" s="32">
        <v>61.8</v>
      </c>
      <c r="CN91" s="32">
        <v>65.5</v>
      </c>
      <c r="CO91" s="32">
        <v>41.5</v>
      </c>
      <c r="CP91" s="32">
        <v>31.8</v>
      </c>
      <c r="CQ91" s="32">
        <v>36.6</v>
      </c>
      <c r="CR91" s="32">
        <v>25.2</v>
      </c>
      <c r="CS91" s="32">
        <v>16.8</v>
      </c>
      <c r="CT91" s="32">
        <v>21</v>
      </c>
      <c r="CU91" s="32">
        <v>28.1</v>
      </c>
      <c r="CV91" s="32">
        <v>18.2</v>
      </c>
      <c r="CW91" s="32">
        <v>23.1</v>
      </c>
    </row>
    <row r="92" spans="1:101" x14ac:dyDescent="0.4">
      <c r="A92" s="29" t="s">
        <v>157</v>
      </c>
      <c r="B92" s="29" t="s">
        <v>158</v>
      </c>
      <c r="C92" s="32">
        <v>95</v>
      </c>
      <c r="D92" s="32">
        <v>78</v>
      </c>
      <c r="E92" s="32">
        <v>173</v>
      </c>
      <c r="F92" s="32">
        <v>93</v>
      </c>
      <c r="G92" s="32">
        <v>75</v>
      </c>
      <c r="H92" s="32">
        <v>168</v>
      </c>
      <c r="I92" s="32">
        <v>38.6</v>
      </c>
      <c r="J92" s="32">
        <v>30.9</v>
      </c>
      <c r="K92" s="32">
        <v>35.1</v>
      </c>
      <c r="L92" s="32">
        <v>-0.15</v>
      </c>
      <c r="M92" s="32">
        <v>-0.72</v>
      </c>
      <c r="N92" s="32">
        <v>-0.4</v>
      </c>
      <c r="O92" s="32">
        <v>-0.4</v>
      </c>
      <c r="P92" s="32">
        <v>-0.99</v>
      </c>
      <c r="Q92" s="32">
        <v>-0.59</v>
      </c>
      <c r="R92" s="32">
        <v>0.1</v>
      </c>
      <c r="S92" s="32">
        <v>-0.44</v>
      </c>
      <c r="T92" s="32">
        <v>-0.22</v>
      </c>
      <c r="U92" s="32">
        <v>22.1</v>
      </c>
      <c r="V92" s="32">
        <v>17.899999999999999</v>
      </c>
      <c r="W92" s="32">
        <v>20.2</v>
      </c>
      <c r="X92" s="32">
        <v>36.799999999999997</v>
      </c>
      <c r="Y92" s="32">
        <v>32.1</v>
      </c>
      <c r="Z92" s="32">
        <v>34.700000000000003</v>
      </c>
      <c r="AA92" s="32">
        <v>24.2</v>
      </c>
      <c r="AB92" s="32">
        <v>17.899999999999999</v>
      </c>
      <c r="AC92" s="32">
        <v>21.4</v>
      </c>
      <c r="AD92" s="32" t="s">
        <v>348</v>
      </c>
      <c r="AE92" s="32" t="s">
        <v>348</v>
      </c>
      <c r="AF92" s="32">
        <v>6.9</v>
      </c>
      <c r="AG92" s="32">
        <v>9.5</v>
      </c>
      <c r="AH92" s="32">
        <v>5.0999999999999996</v>
      </c>
      <c r="AI92" s="32">
        <v>7.5</v>
      </c>
      <c r="AJ92" s="32">
        <v>817</v>
      </c>
      <c r="AK92" s="32">
        <v>837</v>
      </c>
      <c r="AL92" s="32">
        <v>1654</v>
      </c>
      <c r="AM92" s="32">
        <v>773</v>
      </c>
      <c r="AN92" s="32">
        <v>787</v>
      </c>
      <c r="AO92" s="32">
        <v>1560</v>
      </c>
      <c r="AP92" s="32">
        <v>50.1</v>
      </c>
      <c r="AQ92" s="32">
        <v>44.1</v>
      </c>
      <c r="AR92" s="32">
        <v>47.1</v>
      </c>
      <c r="AS92" s="32">
        <v>0.33</v>
      </c>
      <c r="AT92" s="32">
        <v>-0.22</v>
      </c>
      <c r="AU92" s="32">
        <v>0.05</v>
      </c>
      <c r="AV92" s="32">
        <v>0.24</v>
      </c>
      <c r="AW92" s="32">
        <v>-0.3</v>
      </c>
      <c r="AX92" s="32">
        <v>-0.01</v>
      </c>
      <c r="AY92" s="32">
        <v>0.41</v>
      </c>
      <c r="AZ92" s="32">
        <v>-0.13</v>
      </c>
      <c r="BA92" s="32">
        <v>0.11</v>
      </c>
      <c r="BB92" s="32">
        <v>43.5</v>
      </c>
      <c r="BC92" s="32">
        <v>36.1</v>
      </c>
      <c r="BD92" s="32">
        <v>39.700000000000003</v>
      </c>
      <c r="BE92" s="32">
        <v>69.400000000000006</v>
      </c>
      <c r="BF92" s="32">
        <v>60.9</v>
      </c>
      <c r="BG92" s="32">
        <v>65.099999999999994</v>
      </c>
      <c r="BH92" s="32">
        <v>42.2</v>
      </c>
      <c r="BI92" s="32">
        <v>29.6</v>
      </c>
      <c r="BJ92" s="32">
        <v>35.9</v>
      </c>
      <c r="BK92" s="32" t="s">
        <v>348</v>
      </c>
      <c r="BL92" s="32" t="s">
        <v>348</v>
      </c>
      <c r="BM92" s="32">
        <v>16.399999999999999</v>
      </c>
      <c r="BN92" s="32">
        <v>23.6</v>
      </c>
      <c r="BO92" s="32">
        <v>12.8</v>
      </c>
      <c r="BP92" s="32">
        <v>18.100000000000001</v>
      </c>
      <c r="BQ92" s="32">
        <v>912</v>
      </c>
      <c r="BR92" s="32">
        <v>915</v>
      </c>
      <c r="BS92" s="32">
        <v>1827</v>
      </c>
      <c r="BT92" s="32">
        <v>866</v>
      </c>
      <c r="BU92" s="32">
        <v>862</v>
      </c>
      <c r="BV92" s="32">
        <v>1728</v>
      </c>
      <c r="BW92" s="32">
        <v>48.9</v>
      </c>
      <c r="BX92" s="32">
        <v>42.9</v>
      </c>
      <c r="BY92" s="32">
        <v>45.9</v>
      </c>
      <c r="BZ92" s="32">
        <v>0.28000000000000003</v>
      </c>
      <c r="CA92" s="32">
        <v>-0.26</v>
      </c>
      <c r="CB92" s="32">
        <v>0.01</v>
      </c>
      <c r="CC92" s="32">
        <v>0.2</v>
      </c>
      <c r="CD92" s="32">
        <v>-0.34</v>
      </c>
      <c r="CE92" s="32">
        <v>-0.05</v>
      </c>
      <c r="CF92" s="32">
        <v>0.36</v>
      </c>
      <c r="CG92" s="32">
        <v>-0.18</v>
      </c>
      <c r="CH92" s="32">
        <v>7.0000000000000007E-2</v>
      </c>
      <c r="CI92" s="32">
        <v>41.2</v>
      </c>
      <c r="CJ92" s="32">
        <v>34.5</v>
      </c>
      <c r="CK92" s="32">
        <v>37.9</v>
      </c>
      <c r="CL92" s="32">
        <v>66</v>
      </c>
      <c r="CM92" s="32">
        <v>58.5</v>
      </c>
      <c r="CN92" s="32">
        <v>62.2</v>
      </c>
      <c r="CO92" s="32">
        <v>40.4</v>
      </c>
      <c r="CP92" s="32">
        <v>28.6</v>
      </c>
      <c r="CQ92" s="32">
        <v>34.5</v>
      </c>
      <c r="CR92" s="32">
        <v>19.8</v>
      </c>
      <c r="CS92" s="32">
        <v>11.1</v>
      </c>
      <c r="CT92" s="32">
        <v>15.5</v>
      </c>
      <c r="CU92" s="32">
        <v>22.1</v>
      </c>
      <c r="CV92" s="32">
        <v>12.1</v>
      </c>
      <c r="CW92" s="32">
        <v>17.100000000000001</v>
      </c>
    </row>
    <row r="93" spans="1:101" x14ac:dyDescent="0.4">
      <c r="A93" s="29" t="s">
        <v>159</v>
      </c>
      <c r="B93" s="29" t="s">
        <v>160</v>
      </c>
      <c r="C93" s="32">
        <v>234</v>
      </c>
      <c r="D93" s="32">
        <v>255</v>
      </c>
      <c r="E93" s="32">
        <v>489</v>
      </c>
      <c r="F93" s="32">
        <v>228</v>
      </c>
      <c r="G93" s="32">
        <v>243</v>
      </c>
      <c r="H93" s="32">
        <v>471</v>
      </c>
      <c r="I93" s="32">
        <v>33.799999999999997</v>
      </c>
      <c r="J93" s="32">
        <v>28.9</v>
      </c>
      <c r="K93" s="32">
        <v>31.3</v>
      </c>
      <c r="L93" s="32">
        <v>-0.43</v>
      </c>
      <c r="M93" s="32">
        <v>-0.81</v>
      </c>
      <c r="N93" s="32">
        <v>-0.63</v>
      </c>
      <c r="O93" s="32">
        <v>-0.59</v>
      </c>
      <c r="P93" s="32">
        <v>-0.97</v>
      </c>
      <c r="Q93" s="32">
        <v>-0.74</v>
      </c>
      <c r="R93" s="32">
        <v>-0.27</v>
      </c>
      <c r="S93" s="32">
        <v>-0.66</v>
      </c>
      <c r="T93" s="32">
        <v>-0.52</v>
      </c>
      <c r="U93" s="32">
        <v>21.4</v>
      </c>
      <c r="V93" s="32">
        <v>17.3</v>
      </c>
      <c r="W93" s="32">
        <v>19.2</v>
      </c>
      <c r="X93" s="32">
        <v>39.299999999999997</v>
      </c>
      <c r="Y93" s="32">
        <v>31</v>
      </c>
      <c r="Z93" s="32">
        <v>35</v>
      </c>
      <c r="AA93" s="32">
        <v>20.100000000000001</v>
      </c>
      <c r="AB93" s="32">
        <v>10.6</v>
      </c>
      <c r="AC93" s="32">
        <v>15.1</v>
      </c>
      <c r="AD93" s="32">
        <v>9</v>
      </c>
      <c r="AE93" s="32">
        <v>2.4</v>
      </c>
      <c r="AF93" s="32">
        <v>5.5</v>
      </c>
      <c r="AG93" s="32">
        <v>10.3</v>
      </c>
      <c r="AH93" s="32">
        <v>2.4</v>
      </c>
      <c r="AI93" s="32">
        <v>6.1</v>
      </c>
      <c r="AJ93" s="32">
        <v>2541</v>
      </c>
      <c r="AK93" s="32">
        <v>2605</v>
      </c>
      <c r="AL93" s="32">
        <v>5146</v>
      </c>
      <c r="AM93" s="32">
        <v>2418</v>
      </c>
      <c r="AN93" s="32">
        <v>2472</v>
      </c>
      <c r="AO93" s="32">
        <v>4890</v>
      </c>
      <c r="AP93" s="32">
        <v>52.1</v>
      </c>
      <c r="AQ93" s="32">
        <v>46.5</v>
      </c>
      <c r="AR93" s="32">
        <v>49.3</v>
      </c>
      <c r="AS93" s="32">
        <v>0.39</v>
      </c>
      <c r="AT93" s="32">
        <v>-0.04</v>
      </c>
      <c r="AU93" s="32">
        <v>0.17</v>
      </c>
      <c r="AV93" s="32">
        <v>0.34</v>
      </c>
      <c r="AW93" s="32">
        <v>-0.08</v>
      </c>
      <c r="AX93" s="32">
        <v>0.14000000000000001</v>
      </c>
      <c r="AY93" s="32">
        <v>0.44</v>
      </c>
      <c r="AZ93" s="32">
        <v>0.01</v>
      </c>
      <c r="BA93" s="32">
        <v>0.21</v>
      </c>
      <c r="BB93" s="32">
        <v>53</v>
      </c>
      <c r="BC93" s="32">
        <v>45.6</v>
      </c>
      <c r="BD93" s="32">
        <v>49.3</v>
      </c>
      <c r="BE93" s="32">
        <v>73.7</v>
      </c>
      <c r="BF93" s="32">
        <v>66.599999999999994</v>
      </c>
      <c r="BG93" s="32">
        <v>70.099999999999994</v>
      </c>
      <c r="BH93" s="32">
        <v>44.7</v>
      </c>
      <c r="BI93" s="32">
        <v>35.4</v>
      </c>
      <c r="BJ93" s="32">
        <v>40</v>
      </c>
      <c r="BK93" s="32">
        <v>30.6</v>
      </c>
      <c r="BL93" s="32">
        <v>20.5</v>
      </c>
      <c r="BM93" s="32">
        <v>25.5</v>
      </c>
      <c r="BN93" s="32">
        <v>33.299999999999997</v>
      </c>
      <c r="BO93" s="32">
        <v>22.5</v>
      </c>
      <c r="BP93" s="32">
        <v>27.8</v>
      </c>
      <c r="BQ93" s="32">
        <v>2775</v>
      </c>
      <c r="BR93" s="32">
        <v>2860</v>
      </c>
      <c r="BS93" s="32">
        <v>5635</v>
      </c>
      <c r="BT93" s="32">
        <v>2646</v>
      </c>
      <c r="BU93" s="32">
        <v>2715</v>
      </c>
      <c r="BV93" s="32">
        <v>5361</v>
      </c>
      <c r="BW93" s="32">
        <v>50.6</v>
      </c>
      <c r="BX93" s="32">
        <v>44.9</v>
      </c>
      <c r="BY93" s="32">
        <v>47.7</v>
      </c>
      <c r="BZ93" s="32">
        <v>0.32</v>
      </c>
      <c r="CA93" s="32">
        <v>-0.11</v>
      </c>
      <c r="CB93" s="32">
        <v>0.1</v>
      </c>
      <c r="CC93" s="32">
        <v>0.27</v>
      </c>
      <c r="CD93" s="32">
        <v>-0.15</v>
      </c>
      <c r="CE93" s="32">
        <v>7.0000000000000007E-2</v>
      </c>
      <c r="CF93" s="32">
        <v>0.37</v>
      </c>
      <c r="CG93" s="32">
        <v>-0.06</v>
      </c>
      <c r="CH93" s="32">
        <v>0.14000000000000001</v>
      </c>
      <c r="CI93" s="32">
        <v>50.4</v>
      </c>
      <c r="CJ93" s="32">
        <v>43</v>
      </c>
      <c r="CK93" s="32">
        <v>46.7</v>
      </c>
      <c r="CL93" s="32">
        <v>70.8</v>
      </c>
      <c r="CM93" s="32">
        <v>63.4</v>
      </c>
      <c r="CN93" s="32">
        <v>67</v>
      </c>
      <c r="CO93" s="32">
        <v>42.7</v>
      </c>
      <c r="CP93" s="32">
        <v>33.200000000000003</v>
      </c>
      <c r="CQ93" s="32">
        <v>37.9</v>
      </c>
      <c r="CR93" s="32">
        <v>28.8</v>
      </c>
      <c r="CS93" s="32">
        <v>18.8</v>
      </c>
      <c r="CT93" s="32">
        <v>23.7</v>
      </c>
      <c r="CU93" s="32">
        <v>31.4</v>
      </c>
      <c r="CV93" s="32">
        <v>20.7</v>
      </c>
      <c r="CW93" s="32">
        <v>25.9</v>
      </c>
    </row>
    <row r="94" spans="1:101" x14ac:dyDescent="0.4">
      <c r="A94" s="29" t="s">
        <v>161</v>
      </c>
      <c r="B94" s="29" t="s">
        <v>162</v>
      </c>
      <c r="C94" s="32">
        <v>97</v>
      </c>
      <c r="D94" s="32">
        <v>79</v>
      </c>
      <c r="E94" s="32">
        <v>176</v>
      </c>
      <c r="F94" s="32">
        <v>95</v>
      </c>
      <c r="G94" s="32">
        <v>77</v>
      </c>
      <c r="H94" s="32">
        <v>172</v>
      </c>
      <c r="I94" s="32">
        <v>34.9</v>
      </c>
      <c r="J94" s="32">
        <v>25.5</v>
      </c>
      <c r="K94" s="32">
        <v>30.7</v>
      </c>
      <c r="L94" s="32">
        <v>-0.49</v>
      </c>
      <c r="M94" s="32">
        <v>-1.06</v>
      </c>
      <c r="N94" s="32">
        <v>-0.74</v>
      </c>
      <c r="O94" s="32">
        <v>-0.74</v>
      </c>
      <c r="P94" s="32">
        <v>-1.33</v>
      </c>
      <c r="Q94" s="32">
        <v>-0.93</v>
      </c>
      <c r="R94" s="32">
        <v>-0.24</v>
      </c>
      <c r="S94" s="32">
        <v>-0.78</v>
      </c>
      <c r="T94" s="32">
        <v>-0.56000000000000005</v>
      </c>
      <c r="U94" s="32">
        <v>19.600000000000001</v>
      </c>
      <c r="V94" s="32">
        <v>12.7</v>
      </c>
      <c r="W94" s="32">
        <v>16.5</v>
      </c>
      <c r="X94" s="32">
        <v>43.3</v>
      </c>
      <c r="Y94" s="32">
        <v>25.3</v>
      </c>
      <c r="Z94" s="32">
        <v>35.200000000000003</v>
      </c>
      <c r="AA94" s="32">
        <v>24.7</v>
      </c>
      <c r="AB94" s="32">
        <v>13.9</v>
      </c>
      <c r="AC94" s="32">
        <v>19.899999999999999</v>
      </c>
      <c r="AD94" s="32" t="s">
        <v>348</v>
      </c>
      <c r="AE94" s="32" t="s">
        <v>348</v>
      </c>
      <c r="AF94" s="32">
        <v>5.0999999999999996</v>
      </c>
      <c r="AG94" s="32" t="s">
        <v>348</v>
      </c>
      <c r="AH94" s="32" t="s">
        <v>348</v>
      </c>
      <c r="AI94" s="32">
        <v>6.3</v>
      </c>
      <c r="AJ94" s="32">
        <v>1115</v>
      </c>
      <c r="AK94" s="32">
        <v>1300</v>
      </c>
      <c r="AL94" s="32">
        <v>2415</v>
      </c>
      <c r="AM94" s="32">
        <v>1098</v>
      </c>
      <c r="AN94" s="32">
        <v>1253</v>
      </c>
      <c r="AO94" s="32">
        <v>2351</v>
      </c>
      <c r="AP94" s="32">
        <v>50.1</v>
      </c>
      <c r="AQ94" s="32">
        <v>43.5</v>
      </c>
      <c r="AR94" s="32">
        <v>46.5</v>
      </c>
      <c r="AS94" s="32">
        <v>0.11</v>
      </c>
      <c r="AT94" s="32">
        <v>-0.36</v>
      </c>
      <c r="AU94" s="32">
        <v>-0.14000000000000001</v>
      </c>
      <c r="AV94" s="32">
        <v>0.04</v>
      </c>
      <c r="AW94" s="32">
        <v>-0.43</v>
      </c>
      <c r="AX94" s="32">
        <v>-0.19</v>
      </c>
      <c r="AY94" s="32">
        <v>0.18</v>
      </c>
      <c r="AZ94" s="32">
        <v>-0.28999999999999998</v>
      </c>
      <c r="BA94" s="32">
        <v>-0.09</v>
      </c>
      <c r="BB94" s="32">
        <v>48.4</v>
      </c>
      <c r="BC94" s="32">
        <v>40.9</v>
      </c>
      <c r="BD94" s="32">
        <v>44.4</v>
      </c>
      <c r="BE94" s="32">
        <v>75.400000000000006</v>
      </c>
      <c r="BF94" s="32">
        <v>63.6</v>
      </c>
      <c r="BG94" s="32">
        <v>69.099999999999994</v>
      </c>
      <c r="BH94" s="32">
        <v>33.1</v>
      </c>
      <c r="BI94" s="32">
        <v>23.8</v>
      </c>
      <c r="BJ94" s="32">
        <v>28.1</v>
      </c>
      <c r="BK94" s="32" t="s">
        <v>348</v>
      </c>
      <c r="BL94" s="32" t="s">
        <v>348</v>
      </c>
      <c r="BM94" s="32">
        <v>14.5</v>
      </c>
      <c r="BN94" s="32" t="s">
        <v>348</v>
      </c>
      <c r="BO94" s="32" t="s">
        <v>348</v>
      </c>
      <c r="BP94" s="32">
        <v>16.3</v>
      </c>
      <c r="BQ94" s="32">
        <v>1212</v>
      </c>
      <c r="BR94" s="32">
        <v>1379</v>
      </c>
      <c r="BS94" s="32">
        <v>2591</v>
      </c>
      <c r="BT94" s="32">
        <v>1193</v>
      </c>
      <c r="BU94" s="32">
        <v>1330</v>
      </c>
      <c r="BV94" s="32">
        <v>2523</v>
      </c>
      <c r="BW94" s="32">
        <v>48.9</v>
      </c>
      <c r="BX94" s="32">
        <v>42.5</v>
      </c>
      <c r="BY94" s="32">
        <v>45.5</v>
      </c>
      <c r="BZ94" s="32">
        <v>0.06</v>
      </c>
      <c r="CA94" s="32">
        <v>-0.4</v>
      </c>
      <c r="CB94" s="32">
        <v>-0.18</v>
      </c>
      <c r="CC94" s="32">
        <v>-0.01</v>
      </c>
      <c r="CD94" s="32">
        <v>-0.47</v>
      </c>
      <c r="CE94" s="32">
        <v>-0.23</v>
      </c>
      <c r="CF94" s="32">
        <v>0.13</v>
      </c>
      <c r="CG94" s="32">
        <v>-0.33</v>
      </c>
      <c r="CH94" s="32">
        <v>-0.13</v>
      </c>
      <c r="CI94" s="32">
        <v>46.1</v>
      </c>
      <c r="CJ94" s="32">
        <v>39.299999999999997</v>
      </c>
      <c r="CK94" s="32">
        <v>42.5</v>
      </c>
      <c r="CL94" s="32">
        <v>72.900000000000006</v>
      </c>
      <c r="CM94" s="32">
        <v>61.4</v>
      </c>
      <c r="CN94" s="32">
        <v>66.8</v>
      </c>
      <c r="CO94" s="32">
        <v>32.4</v>
      </c>
      <c r="CP94" s="32">
        <v>23.3</v>
      </c>
      <c r="CQ94" s="32">
        <v>27.6</v>
      </c>
      <c r="CR94" s="32">
        <v>17.5</v>
      </c>
      <c r="CS94" s="32">
        <v>10.7</v>
      </c>
      <c r="CT94" s="32">
        <v>13.9</v>
      </c>
      <c r="CU94" s="32">
        <v>20.100000000000001</v>
      </c>
      <c r="CV94" s="32">
        <v>11.7</v>
      </c>
      <c r="CW94" s="32">
        <v>15.6</v>
      </c>
    </row>
    <row r="95" spans="1:101" x14ac:dyDescent="0.4">
      <c r="A95" s="29" t="s">
        <v>163</v>
      </c>
      <c r="B95" s="29" t="s">
        <v>164</v>
      </c>
      <c r="C95" s="32">
        <v>594</v>
      </c>
      <c r="D95" s="32">
        <v>688</v>
      </c>
      <c r="E95" s="32">
        <v>1282</v>
      </c>
      <c r="F95" s="32">
        <v>579</v>
      </c>
      <c r="G95" s="32">
        <v>659</v>
      </c>
      <c r="H95" s="32">
        <v>1238</v>
      </c>
      <c r="I95" s="32">
        <v>37.799999999999997</v>
      </c>
      <c r="J95" s="32">
        <v>30.3</v>
      </c>
      <c r="K95" s="32">
        <v>33.799999999999997</v>
      </c>
      <c r="L95" s="32">
        <v>-0.3</v>
      </c>
      <c r="M95" s="32">
        <v>-0.79</v>
      </c>
      <c r="N95" s="32">
        <v>-0.56000000000000005</v>
      </c>
      <c r="O95" s="32">
        <v>-0.4</v>
      </c>
      <c r="P95" s="32">
        <v>-0.88</v>
      </c>
      <c r="Q95" s="32">
        <v>-0.63</v>
      </c>
      <c r="R95" s="32">
        <v>-0.2</v>
      </c>
      <c r="S95" s="32">
        <v>-0.7</v>
      </c>
      <c r="T95" s="32">
        <v>-0.49</v>
      </c>
      <c r="U95" s="32">
        <v>25.8</v>
      </c>
      <c r="V95" s="32">
        <v>16.100000000000001</v>
      </c>
      <c r="W95" s="32">
        <v>20.6</v>
      </c>
      <c r="X95" s="32">
        <v>42.8</v>
      </c>
      <c r="Y95" s="32">
        <v>34.4</v>
      </c>
      <c r="Z95" s="32">
        <v>38.299999999999997</v>
      </c>
      <c r="AA95" s="32">
        <v>19.2</v>
      </c>
      <c r="AB95" s="32">
        <v>13.1</v>
      </c>
      <c r="AC95" s="32">
        <v>15.9</v>
      </c>
      <c r="AD95" s="32">
        <v>8.8000000000000007</v>
      </c>
      <c r="AE95" s="32">
        <v>3.9</v>
      </c>
      <c r="AF95" s="32">
        <v>6.2</v>
      </c>
      <c r="AG95" s="32">
        <v>10.1</v>
      </c>
      <c r="AH95" s="32">
        <v>4.8</v>
      </c>
      <c r="AI95" s="32">
        <v>7.3</v>
      </c>
      <c r="AJ95" s="32">
        <v>6574</v>
      </c>
      <c r="AK95" s="32">
        <v>6522</v>
      </c>
      <c r="AL95" s="32">
        <v>13096</v>
      </c>
      <c r="AM95" s="32">
        <v>6306</v>
      </c>
      <c r="AN95" s="32">
        <v>6242</v>
      </c>
      <c r="AO95" s="32">
        <v>12548</v>
      </c>
      <c r="AP95" s="32">
        <v>50.5</v>
      </c>
      <c r="AQ95" s="32">
        <v>45.3</v>
      </c>
      <c r="AR95" s="32">
        <v>47.9</v>
      </c>
      <c r="AS95" s="32">
        <v>0.2</v>
      </c>
      <c r="AT95" s="32">
        <v>-0.18</v>
      </c>
      <c r="AU95" s="32">
        <v>0.01</v>
      </c>
      <c r="AV95" s="32">
        <v>0.17</v>
      </c>
      <c r="AW95" s="32">
        <v>-0.21</v>
      </c>
      <c r="AX95" s="32">
        <v>-0.01</v>
      </c>
      <c r="AY95" s="32">
        <v>0.23</v>
      </c>
      <c r="AZ95" s="32">
        <v>-0.15</v>
      </c>
      <c r="BA95" s="32">
        <v>0.03</v>
      </c>
      <c r="BB95" s="32">
        <v>47.8</v>
      </c>
      <c r="BC95" s="32">
        <v>42.1</v>
      </c>
      <c r="BD95" s="32">
        <v>44.9</v>
      </c>
      <c r="BE95" s="32">
        <v>71.599999999999994</v>
      </c>
      <c r="BF95" s="32">
        <v>64.400000000000006</v>
      </c>
      <c r="BG95" s="32">
        <v>68</v>
      </c>
      <c r="BH95" s="32">
        <v>42.4</v>
      </c>
      <c r="BI95" s="32">
        <v>30.3</v>
      </c>
      <c r="BJ95" s="32">
        <v>36.4</v>
      </c>
      <c r="BK95" s="32">
        <v>26</v>
      </c>
      <c r="BL95" s="32">
        <v>15.8</v>
      </c>
      <c r="BM95" s="32">
        <v>20.9</v>
      </c>
      <c r="BN95" s="32">
        <v>29.2</v>
      </c>
      <c r="BO95" s="32">
        <v>17.2</v>
      </c>
      <c r="BP95" s="32">
        <v>23.3</v>
      </c>
      <c r="BQ95" s="32">
        <v>7168</v>
      </c>
      <c r="BR95" s="32">
        <v>7210</v>
      </c>
      <c r="BS95" s="32">
        <v>14378</v>
      </c>
      <c r="BT95" s="32">
        <v>6885</v>
      </c>
      <c r="BU95" s="32">
        <v>6901</v>
      </c>
      <c r="BV95" s="32">
        <v>13786</v>
      </c>
      <c r="BW95" s="32">
        <v>49.4</v>
      </c>
      <c r="BX95" s="32">
        <v>43.9</v>
      </c>
      <c r="BY95" s="32">
        <v>46.7</v>
      </c>
      <c r="BZ95" s="32">
        <v>0.16</v>
      </c>
      <c r="CA95" s="32">
        <v>-0.24</v>
      </c>
      <c r="CB95" s="32">
        <v>-0.04</v>
      </c>
      <c r="CC95" s="32">
        <v>0.13</v>
      </c>
      <c r="CD95" s="32">
        <v>-0.27</v>
      </c>
      <c r="CE95" s="32">
        <v>-0.06</v>
      </c>
      <c r="CF95" s="32">
        <v>0.19</v>
      </c>
      <c r="CG95" s="32">
        <v>-0.21</v>
      </c>
      <c r="CH95" s="32">
        <v>-0.02</v>
      </c>
      <c r="CI95" s="32">
        <v>46</v>
      </c>
      <c r="CJ95" s="32">
        <v>39.6</v>
      </c>
      <c r="CK95" s="32">
        <v>42.8</v>
      </c>
      <c r="CL95" s="32">
        <v>69.2</v>
      </c>
      <c r="CM95" s="32">
        <v>61.5</v>
      </c>
      <c r="CN95" s="32">
        <v>65.3</v>
      </c>
      <c r="CO95" s="32">
        <v>40.5</v>
      </c>
      <c r="CP95" s="32">
        <v>28.6</v>
      </c>
      <c r="CQ95" s="32">
        <v>34.5</v>
      </c>
      <c r="CR95" s="32">
        <v>24.6</v>
      </c>
      <c r="CS95" s="32">
        <v>14.7</v>
      </c>
      <c r="CT95" s="32">
        <v>19.600000000000001</v>
      </c>
      <c r="CU95" s="32">
        <v>27.7</v>
      </c>
      <c r="CV95" s="32">
        <v>16.100000000000001</v>
      </c>
      <c r="CW95" s="32">
        <v>21.8</v>
      </c>
    </row>
    <row r="96" spans="1:101" x14ac:dyDescent="0.4">
      <c r="A96" s="29" t="s">
        <v>165</v>
      </c>
      <c r="B96" s="29" t="s">
        <v>166</v>
      </c>
      <c r="C96" s="32">
        <v>417</v>
      </c>
      <c r="D96" s="32">
        <v>465</v>
      </c>
      <c r="E96" s="32">
        <v>882</v>
      </c>
      <c r="F96" s="32">
        <v>408</v>
      </c>
      <c r="G96" s="32">
        <v>454</v>
      </c>
      <c r="H96" s="32">
        <v>862</v>
      </c>
      <c r="I96" s="32">
        <v>36.1</v>
      </c>
      <c r="J96" s="32">
        <v>30.4</v>
      </c>
      <c r="K96" s="32">
        <v>33.1</v>
      </c>
      <c r="L96" s="32">
        <v>-0.37</v>
      </c>
      <c r="M96" s="32">
        <v>-0.92</v>
      </c>
      <c r="N96" s="32">
        <v>-0.66</v>
      </c>
      <c r="O96" s="32">
        <v>-0.49</v>
      </c>
      <c r="P96" s="32">
        <v>-1.03</v>
      </c>
      <c r="Q96" s="32">
        <v>-0.74</v>
      </c>
      <c r="R96" s="32">
        <v>-0.25</v>
      </c>
      <c r="S96" s="32">
        <v>-0.81</v>
      </c>
      <c r="T96" s="32">
        <v>-0.57999999999999996</v>
      </c>
      <c r="U96" s="32">
        <v>21.8</v>
      </c>
      <c r="V96" s="32">
        <v>21.5</v>
      </c>
      <c r="W96" s="32">
        <v>21.7</v>
      </c>
      <c r="X96" s="32">
        <v>42.9</v>
      </c>
      <c r="Y96" s="32">
        <v>36.799999999999997</v>
      </c>
      <c r="Z96" s="32">
        <v>39.700000000000003</v>
      </c>
      <c r="AA96" s="32">
        <v>19.7</v>
      </c>
      <c r="AB96" s="32">
        <v>18.5</v>
      </c>
      <c r="AC96" s="32">
        <v>19</v>
      </c>
      <c r="AD96" s="32">
        <v>8.9</v>
      </c>
      <c r="AE96" s="32">
        <v>7.1</v>
      </c>
      <c r="AF96" s="32">
        <v>7.9</v>
      </c>
      <c r="AG96" s="32">
        <v>10.1</v>
      </c>
      <c r="AH96" s="32">
        <v>8.8000000000000007</v>
      </c>
      <c r="AI96" s="32">
        <v>9.4</v>
      </c>
      <c r="AJ96" s="32">
        <v>5894</v>
      </c>
      <c r="AK96" s="32">
        <v>5958</v>
      </c>
      <c r="AL96" s="32">
        <v>11852</v>
      </c>
      <c r="AM96" s="32">
        <v>5604</v>
      </c>
      <c r="AN96" s="32">
        <v>5705</v>
      </c>
      <c r="AO96" s="32">
        <v>11309</v>
      </c>
      <c r="AP96" s="32">
        <v>53.9</v>
      </c>
      <c r="AQ96" s="32">
        <v>47.9</v>
      </c>
      <c r="AR96" s="32">
        <v>50.9</v>
      </c>
      <c r="AS96" s="32">
        <v>0.33</v>
      </c>
      <c r="AT96" s="32">
        <v>-0.14000000000000001</v>
      </c>
      <c r="AU96" s="32">
        <v>0.09</v>
      </c>
      <c r="AV96" s="32">
        <v>0.3</v>
      </c>
      <c r="AW96" s="32">
        <v>-0.17</v>
      </c>
      <c r="AX96" s="32">
        <v>7.0000000000000007E-2</v>
      </c>
      <c r="AY96" s="32">
        <v>0.37</v>
      </c>
      <c r="AZ96" s="32">
        <v>-0.11</v>
      </c>
      <c r="BA96" s="32">
        <v>0.12</v>
      </c>
      <c r="BB96" s="32">
        <v>56.4</v>
      </c>
      <c r="BC96" s="32">
        <v>49.8</v>
      </c>
      <c r="BD96" s="32">
        <v>53.1</v>
      </c>
      <c r="BE96" s="32">
        <v>78.2</v>
      </c>
      <c r="BF96" s="32">
        <v>70.3</v>
      </c>
      <c r="BG96" s="32">
        <v>74.2</v>
      </c>
      <c r="BH96" s="32">
        <v>52.1</v>
      </c>
      <c r="BI96" s="32">
        <v>43</v>
      </c>
      <c r="BJ96" s="32">
        <v>47.5</v>
      </c>
      <c r="BK96" s="32">
        <v>35.5</v>
      </c>
      <c r="BL96" s="32">
        <v>25.8</v>
      </c>
      <c r="BM96" s="32">
        <v>30.6</v>
      </c>
      <c r="BN96" s="32">
        <v>39.1</v>
      </c>
      <c r="BO96" s="32">
        <v>27.5</v>
      </c>
      <c r="BP96" s="32">
        <v>33.299999999999997</v>
      </c>
      <c r="BQ96" s="32">
        <v>6311</v>
      </c>
      <c r="BR96" s="32">
        <v>6423</v>
      </c>
      <c r="BS96" s="32">
        <v>12734</v>
      </c>
      <c r="BT96" s="32">
        <v>6012</v>
      </c>
      <c r="BU96" s="32">
        <v>6159</v>
      </c>
      <c r="BV96" s="32">
        <v>12171</v>
      </c>
      <c r="BW96" s="32">
        <v>52.8</v>
      </c>
      <c r="BX96" s="32">
        <v>46.7</v>
      </c>
      <c r="BY96" s="32">
        <v>49.7</v>
      </c>
      <c r="BZ96" s="32">
        <v>0.28999999999999998</v>
      </c>
      <c r="CA96" s="32">
        <v>-0.2</v>
      </c>
      <c r="CB96" s="32">
        <v>0.04</v>
      </c>
      <c r="CC96" s="32">
        <v>0.25</v>
      </c>
      <c r="CD96" s="32">
        <v>-0.23</v>
      </c>
      <c r="CE96" s="32">
        <v>0.02</v>
      </c>
      <c r="CF96" s="32">
        <v>0.32</v>
      </c>
      <c r="CG96" s="32">
        <v>-0.17</v>
      </c>
      <c r="CH96" s="32">
        <v>0.06</v>
      </c>
      <c r="CI96" s="32">
        <v>54.1</v>
      </c>
      <c r="CJ96" s="32">
        <v>47.8</v>
      </c>
      <c r="CK96" s="32">
        <v>50.9</v>
      </c>
      <c r="CL96" s="32">
        <v>75.8</v>
      </c>
      <c r="CM96" s="32">
        <v>67.900000000000006</v>
      </c>
      <c r="CN96" s="32">
        <v>71.8</v>
      </c>
      <c r="CO96" s="32">
        <v>50</v>
      </c>
      <c r="CP96" s="32">
        <v>41.2</v>
      </c>
      <c r="CQ96" s="32">
        <v>45.5</v>
      </c>
      <c r="CR96" s="32">
        <v>33.700000000000003</v>
      </c>
      <c r="CS96" s="32">
        <v>24.4</v>
      </c>
      <c r="CT96" s="32">
        <v>29</v>
      </c>
      <c r="CU96" s="32">
        <v>37.200000000000003</v>
      </c>
      <c r="CV96" s="32">
        <v>26.2</v>
      </c>
      <c r="CW96" s="32">
        <v>31.6</v>
      </c>
    </row>
    <row r="97" spans="1:101" x14ac:dyDescent="0.4">
      <c r="A97" s="29" t="s">
        <v>167</v>
      </c>
      <c r="B97" s="29" t="s">
        <v>168</v>
      </c>
      <c r="C97" s="32">
        <v>201</v>
      </c>
      <c r="D97" s="32">
        <v>191</v>
      </c>
      <c r="E97" s="32">
        <v>392</v>
      </c>
      <c r="F97" s="32">
        <v>192</v>
      </c>
      <c r="G97" s="32">
        <v>178</v>
      </c>
      <c r="H97" s="32">
        <v>370</v>
      </c>
      <c r="I97" s="32">
        <v>38.4</v>
      </c>
      <c r="J97" s="32">
        <v>35.6</v>
      </c>
      <c r="K97" s="32">
        <v>37.1</v>
      </c>
      <c r="L97" s="32">
        <v>-0.13</v>
      </c>
      <c r="M97" s="32">
        <v>-0.43</v>
      </c>
      <c r="N97" s="32">
        <v>-0.27</v>
      </c>
      <c r="O97" s="32">
        <v>-0.3</v>
      </c>
      <c r="P97" s="32">
        <v>-0.61</v>
      </c>
      <c r="Q97" s="32">
        <v>-0.4</v>
      </c>
      <c r="R97" s="32">
        <v>0.04</v>
      </c>
      <c r="S97" s="32">
        <v>-0.25</v>
      </c>
      <c r="T97" s="32">
        <v>-0.15</v>
      </c>
      <c r="U97" s="32">
        <v>25.9</v>
      </c>
      <c r="V97" s="32">
        <v>24.6</v>
      </c>
      <c r="W97" s="32">
        <v>25.3</v>
      </c>
      <c r="X97" s="32">
        <v>48.3</v>
      </c>
      <c r="Y97" s="32">
        <v>41.4</v>
      </c>
      <c r="Z97" s="32">
        <v>44.9</v>
      </c>
      <c r="AA97" s="32">
        <v>24.9</v>
      </c>
      <c r="AB97" s="32">
        <v>19.899999999999999</v>
      </c>
      <c r="AC97" s="32">
        <v>22.4</v>
      </c>
      <c r="AD97" s="32">
        <v>8.5</v>
      </c>
      <c r="AE97" s="32">
        <v>10.5</v>
      </c>
      <c r="AF97" s="32">
        <v>9.4</v>
      </c>
      <c r="AG97" s="32">
        <v>10.9</v>
      </c>
      <c r="AH97" s="32">
        <v>12</v>
      </c>
      <c r="AI97" s="32">
        <v>11.5</v>
      </c>
      <c r="AJ97" s="32">
        <v>1002</v>
      </c>
      <c r="AK97" s="32">
        <v>1039</v>
      </c>
      <c r="AL97" s="32">
        <v>2041</v>
      </c>
      <c r="AM97" s="32">
        <v>933</v>
      </c>
      <c r="AN97" s="32">
        <v>945</v>
      </c>
      <c r="AO97" s="32">
        <v>1878</v>
      </c>
      <c r="AP97" s="32">
        <v>47.4</v>
      </c>
      <c r="AQ97" s="32">
        <v>42.1</v>
      </c>
      <c r="AR97" s="32">
        <v>44.7</v>
      </c>
      <c r="AS97" s="32">
        <v>0.35</v>
      </c>
      <c r="AT97" s="32">
        <v>-0.12</v>
      </c>
      <c r="AU97" s="32">
        <v>0.12</v>
      </c>
      <c r="AV97" s="32">
        <v>0.28000000000000003</v>
      </c>
      <c r="AW97" s="32">
        <v>-0.2</v>
      </c>
      <c r="AX97" s="32">
        <v>0.06</v>
      </c>
      <c r="AY97" s="32">
        <v>0.43</v>
      </c>
      <c r="AZ97" s="32">
        <v>-0.04</v>
      </c>
      <c r="BA97" s="32">
        <v>0.17</v>
      </c>
      <c r="BB97" s="32">
        <v>38.9</v>
      </c>
      <c r="BC97" s="32">
        <v>34</v>
      </c>
      <c r="BD97" s="32">
        <v>36.4</v>
      </c>
      <c r="BE97" s="32">
        <v>63</v>
      </c>
      <c r="BF97" s="32">
        <v>54.1</v>
      </c>
      <c r="BG97" s="32">
        <v>58.5</v>
      </c>
      <c r="BH97" s="32">
        <v>33.5</v>
      </c>
      <c r="BI97" s="32">
        <v>31.7</v>
      </c>
      <c r="BJ97" s="32">
        <v>32.6</v>
      </c>
      <c r="BK97" s="32">
        <v>17</v>
      </c>
      <c r="BL97" s="32">
        <v>14.1</v>
      </c>
      <c r="BM97" s="32">
        <v>15.5</v>
      </c>
      <c r="BN97" s="32">
        <v>19.7</v>
      </c>
      <c r="BO97" s="32">
        <v>15.8</v>
      </c>
      <c r="BP97" s="32">
        <v>17.7</v>
      </c>
      <c r="BQ97" s="32">
        <v>1203</v>
      </c>
      <c r="BR97" s="32">
        <v>1230</v>
      </c>
      <c r="BS97" s="32">
        <v>2433</v>
      </c>
      <c r="BT97" s="32">
        <v>1125</v>
      </c>
      <c r="BU97" s="32">
        <v>1123</v>
      </c>
      <c r="BV97" s="32">
        <v>2248</v>
      </c>
      <c r="BW97" s="32">
        <v>45.9</v>
      </c>
      <c r="BX97" s="32">
        <v>41.1</v>
      </c>
      <c r="BY97" s="32">
        <v>43.5</v>
      </c>
      <c r="BZ97" s="32">
        <v>0.27</v>
      </c>
      <c r="CA97" s="32">
        <v>-0.17</v>
      </c>
      <c r="CB97" s="32">
        <v>0.05</v>
      </c>
      <c r="CC97" s="32">
        <v>0.2</v>
      </c>
      <c r="CD97" s="32">
        <v>-0.24</v>
      </c>
      <c r="CE97" s="32">
        <v>0</v>
      </c>
      <c r="CF97" s="32">
        <v>0.34</v>
      </c>
      <c r="CG97" s="32">
        <v>-0.1</v>
      </c>
      <c r="CH97" s="32">
        <v>0.1</v>
      </c>
      <c r="CI97" s="32">
        <v>36.700000000000003</v>
      </c>
      <c r="CJ97" s="32">
        <v>32.5</v>
      </c>
      <c r="CK97" s="32">
        <v>34.6</v>
      </c>
      <c r="CL97" s="32">
        <v>60.5</v>
      </c>
      <c r="CM97" s="32">
        <v>52.1</v>
      </c>
      <c r="CN97" s="32">
        <v>56.3</v>
      </c>
      <c r="CO97" s="32">
        <v>32.1</v>
      </c>
      <c r="CP97" s="32">
        <v>29.8</v>
      </c>
      <c r="CQ97" s="32">
        <v>30.9</v>
      </c>
      <c r="CR97" s="32">
        <v>15.5</v>
      </c>
      <c r="CS97" s="32">
        <v>13.5</v>
      </c>
      <c r="CT97" s="32">
        <v>14.5</v>
      </c>
      <c r="CU97" s="32">
        <v>18.2</v>
      </c>
      <c r="CV97" s="32">
        <v>15.2</v>
      </c>
      <c r="CW97" s="32">
        <v>16.7</v>
      </c>
    </row>
    <row r="98" spans="1:101" x14ac:dyDescent="0.4">
      <c r="A98" s="29" t="s">
        <v>169</v>
      </c>
      <c r="B98" s="29" t="s">
        <v>170</v>
      </c>
      <c r="C98" s="32">
        <v>468</v>
      </c>
      <c r="D98" s="32">
        <v>413</v>
      </c>
      <c r="E98" s="32">
        <v>881</v>
      </c>
      <c r="F98" s="32">
        <v>455</v>
      </c>
      <c r="G98" s="32">
        <v>398</v>
      </c>
      <c r="H98" s="32">
        <v>853</v>
      </c>
      <c r="I98" s="32">
        <v>34.700000000000003</v>
      </c>
      <c r="J98" s="32">
        <v>29.9</v>
      </c>
      <c r="K98" s="32">
        <v>32.5</v>
      </c>
      <c r="L98" s="32">
        <v>-0.4</v>
      </c>
      <c r="M98" s="32">
        <v>-0.71</v>
      </c>
      <c r="N98" s="32">
        <v>-0.55000000000000004</v>
      </c>
      <c r="O98" s="32">
        <v>-0.51</v>
      </c>
      <c r="P98" s="32">
        <v>-0.84</v>
      </c>
      <c r="Q98" s="32">
        <v>-0.63</v>
      </c>
      <c r="R98" s="32">
        <v>-0.28999999999999998</v>
      </c>
      <c r="S98" s="32">
        <v>-0.59</v>
      </c>
      <c r="T98" s="32">
        <v>-0.46</v>
      </c>
      <c r="U98" s="32">
        <v>20.5</v>
      </c>
      <c r="V98" s="32">
        <v>14</v>
      </c>
      <c r="W98" s="32">
        <v>17.5</v>
      </c>
      <c r="X98" s="32">
        <v>37.6</v>
      </c>
      <c r="Y98" s="32">
        <v>31</v>
      </c>
      <c r="Z98" s="32">
        <v>34.5</v>
      </c>
      <c r="AA98" s="32">
        <v>20.100000000000001</v>
      </c>
      <c r="AB98" s="32">
        <v>12.3</v>
      </c>
      <c r="AC98" s="32">
        <v>16.5</v>
      </c>
      <c r="AD98" s="32">
        <v>6.8</v>
      </c>
      <c r="AE98" s="32">
        <v>3.9</v>
      </c>
      <c r="AF98" s="32">
        <v>5.4</v>
      </c>
      <c r="AG98" s="32">
        <v>8.1</v>
      </c>
      <c r="AH98" s="32">
        <v>4.4000000000000004</v>
      </c>
      <c r="AI98" s="32">
        <v>6.4</v>
      </c>
      <c r="AJ98" s="32">
        <v>3460</v>
      </c>
      <c r="AK98" s="32">
        <v>3523</v>
      </c>
      <c r="AL98" s="32">
        <v>6983</v>
      </c>
      <c r="AM98" s="32">
        <v>3333</v>
      </c>
      <c r="AN98" s="32">
        <v>3377</v>
      </c>
      <c r="AO98" s="32">
        <v>6710</v>
      </c>
      <c r="AP98" s="32">
        <v>49.2</v>
      </c>
      <c r="AQ98" s="32">
        <v>44</v>
      </c>
      <c r="AR98" s="32">
        <v>46.6</v>
      </c>
      <c r="AS98" s="32">
        <v>0.23</v>
      </c>
      <c r="AT98" s="32">
        <v>-0.21</v>
      </c>
      <c r="AU98" s="32">
        <v>0.01</v>
      </c>
      <c r="AV98" s="32">
        <v>0.19</v>
      </c>
      <c r="AW98" s="32">
        <v>-0.25</v>
      </c>
      <c r="AX98" s="32">
        <v>-0.02</v>
      </c>
      <c r="AY98" s="32">
        <v>0.27</v>
      </c>
      <c r="AZ98" s="32">
        <v>-0.17</v>
      </c>
      <c r="BA98" s="32">
        <v>0.04</v>
      </c>
      <c r="BB98" s="32">
        <v>46.3</v>
      </c>
      <c r="BC98" s="32">
        <v>38.9</v>
      </c>
      <c r="BD98" s="32">
        <v>42.6</v>
      </c>
      <c r="BE98" s="32">
        <v>70.7</v>
      </c>
      <c r="BF98" s="32">
        <v>62.2</v>
      </c>
      <c r="BG98" s="32">
        <v>66.400000000000006</v>
      </c>
      <c r="BH98" s="32">
        <v>40.700000000000003</v>
      </c>
      <c r="BI98" s="32">
        <v>31.1</v>
      </c>
      <c r="BJ98" s="32">
        <v>35.799999999999997</v>
      </c>
      <c r="BK98" s="32">
        <v>22.5</v>
      </c>
      <c r="BL98" s="32">
        <v>14.9</v>
      </c>
      <c r="BM98" s="32">
        <v>18.7</v>
      </c>
      <c r="BN98" s="32">
        <v>25.1</v>
      </c>
      <c r="BO98" s="32">
        <v>16.100000000000001</v>
      </c>
      <c r="BP98" s="32">
        <v>20.6</v>
      </c>
      <c r="BQ98" s="32">
        <v>3928</v>
      </c>
      <c r="BR98" s="32">
        <v>3936</v>
      </c>
      <c r="BS98" s="32">
        <v>7864</v>
      </c>
      <c r="BT98" s="32">
        <v>3788</v>
      </c>
      <c r="BU98" s="32">
        <v>3775</v>
      </c>
      <c r="BV98" s="32">
        <v>7563</v>
      </c>
      <c r="BW98" s="32">
        <v>47.5</v>
      </c>
      <c r="BX98" s="32">
        <v>42.5</v>
      </c>
      <c r="BY98" s="32">
        <v>45</v>
      </c>
      <c r="BZ98" s="32">
        <v>0.15</v>
      </c>
      <c r="CA98" s="32">
        <v>-0.27</v>
      </c>
      <c r="CB98" s="32">
        <v>-0.06</v>
      </c>
      <c r="CC98" s="32">
        <v>0.12</v>
      </c>
      <c r="CD98" s="32">
        <v>-0.3</v>
      </c>
      <c r="CE98" s="32">
        <v>-0.08</v>
      </c>
      <c r="CF98" s="32">
        <v>0.19</v>
      </c>
      <c r="CG98" s="32">
        <v>-0.23</v>
      </c>
      <c r="CH98" s="32">
        <v>-0.03</v>
      </c>
      <c r="CI98" s="32">
        <v>43.3</v>
      </c>
      <c r="CJ98" s="32">
        <v>36.299999999999997</v>
      </c>
      <c r="CK98" s="32">
        <v>39.799999999999997</v>
      </c>
      <c r="CL98" s="32">
        <v>66.8</v>
      </c>
      <c r="CM98" s="32">
        <v>58.9</v>
      </c>
      <c r="CN98" s="32">
        <v>62.8</v>
      </c>
      <c r="CO98" s="32">
        <v>38.200000000000003</v>
      </c>
      <c r="CP98" s="32">
        <v>29.1</v>
      </c>
      <c r="CQ98" s="32">
        <v>33.700000000000003</v>
      </c>
      <c r="CR98" s="32">
        <v>20.6</v>
      </c>
      <c r="CS98" s="32">
        <v>13.8</v>
      </c>
      <c r="CT98" s="32">
        <v>17.2</v>
      </c>
      <c r="CU98" s="32">
        <v>23.1</v>
      </c>
      <c r="CV98" s="32">
        <v>14.9</v>
      </c>
      <c r="CW98" s="32">
        <v>19</v>
      </c>
    </row>
    <row r="99" spans="1:101" x14ac:dyDescent="0.4">
      <c r="A99" s="29" t="s">
        <v>171</v>
      </c>
      <c r="B99" s="29" t="s">
        <v>172</v>
      </c>
      <c r="C99" s="32">
        <v>142</v>
      </c>
      <c r="D99" s="32">
        <v>145</v>
      </c>
      <c r="E99" s="32">
        <v>287</v>
      </c>
      <c r="F99" s="32">
        <v>134</v>
      </c>
      <c r="G99" s="32">
        <v>133</v>
      </c>
      <c r="H99" s="32">
        <v>267</v>
      </c>
      <c r="I99" s="32">
        <v>33.9</v>
      </c>
      <c r="J99" s="32">
        <v>27</v>
      </c>
      <c r="K99" s="32">
        <v>30.4</v>
      </c>
      <c r="L99" s="32">
        <v>-0.37</v>
      </c>
      <c r="M99" s="32">
        <v>-0.78</v>
      </c>
      <c r="N99" s="32">
        <v>-0.57999999999999996</v>
      </c>
      <c r="O99" s="32">
        <v>-0.57999999999999996</v>
      </c>
      <c r="P99" s="32">
        <v>-0.99</v>
      </c>
      <c r="Q99" s="32">
        <v>-0.72</v>
      </c>
      <c r="R99" s="32">
        <v>-0.16</v>
      </c>
      <c r="S99" s="32">
        <v>-0.56999999999999995</v>
      </c>
      <c r="T99" s="32">
        <v>-0.43</v>
      </c>
      <c r="U99" s="32">
        <v>19</v>
      </c>
      <c r="V99" s="32">
        <v>14.5</v>
      </c>
      <c r="W99" s="32">
        <v>16.7</v>
      </c>
      <c r="X99" s="32">
        <v>39.4</v>
      </c>
      <c r="Y99" s="32">
        <v>26.2</v>
      </c>
      <c r="Z99" s="32">
        <v>32.799999999999997</v>
      </c>
      <c r="AA99" s="32">
        <v>19</v>
      </c>
      <c r="AB99" s="32">
        <v>15.2</v>
      </c>
      <c r="AC99" s="32">
        <v>17.100000000000001</v>
      </c>
      <c r="AD99" s="32">
        <v>4.2</v>
      </c>
      <c r="AE99" s="32">
        <v>5.5</v>
      </c>
      <c r="AF99" s="32">
        <v>4.9000000000000004</v>
      </c>
      <c r="AG99" s="32">
        <v>7</v>
      </c>
      <c r="AH99" s="32">
        <v>5.5</v>
      </c>
      <c r="AI99" s="32">
        <v>6.3</v>
      </c>
      <c r="AJ99" s="32">
        <v>947</v>
      </c>
      <c r="AK99" s="32">
        <v>1003</v>
      </c>
      <c r="AL99" s="32">
        <v>1950</v>
      </c>
      <c r="AM99" s="32">
        <v>871</v>
      </c>
      <c r="AN99" s="32">
        <v>921</v>
      </c>
      <c r="AO99" s="32">
        <v>1792</v>
      </c>
      <c r="AP99" s="32">
        <v>46.1</v>
      </c>
      <c r="AQ99" s="32">
        <v>41.7</v>
      </c>
      <c r="AR99" s="32">
        <v>43.9</v>
      </c>
      <c r="AS99" s="32">
        <v>0.22</v>
      </c>
      <c r="AT99" s="32">
        <v>-0.19</v>
      </c>
      <c r="AU99" s="32">
        <v>0.01</v>
      </c>
      <c r="AV99" s="32">
        <v>0.14000000000000001</v>
      </c>
      <c r="AW99" s="32">
        <v>-0.27</v>
      </c>
      <c r="AX99" s="32">
        <v>-0.05</v>
      </c>
      <c r="AY99" s="32">
        <v>0.3</v>
      </c>
      <c r="AZ99" s="32">
        <v>-0.11</v>
      </c>
      <c r="BA99" s="32">
        <v>7.0000000000000007E-2</v>
      </c>
      <c r="BB99" s="32">
        <v>39.5</v>
      </c>
      <c r="BC99" s="32">
        <v>36.1</v>
      </c>
      <c r="BD99" s="32">
        <v>37.700000000000003</v>
      </c>
      <c r="BE99" s="32">
        <v>60.5</v>
      </c>
      <c r="BF99" s="32">
        <v>54.8</v>
      </c>
      <c r="BG99" s="32">
        <v>57.6</v>
      </c>
      <c r="BH99" s="32">
        <v>41.7</v>
      </c>
      <c r="BI99" s="32">
        <v>29.1</v>
      </c>
      <c r="BJ99" s="32">
        <v>35.200000000000003</v>
      </c>
      <c r="BK99" s="32">
        <v>20.7</v>
      </c>
      <c r="BL99" s="32">
        <v>13.9</v>
      </c>
      <c r="BM99" s="32">
        <v>17.2</v>
      </c>
      <c r="BN99" s="32">
        <v>23.8</v>
      </c>
      <c r="BO99" s="32">
        <v>15.3</v>
      </c>
      <c r="BP99" s="32">
        <v>19.399999999999999</v>
      </c>
      <c r="BQ99" s="32">
        <v>1089</v>
      </c>
      <c r="BR99" s="32">
        <v>1148</v>
      </c>
      <c r="BS99" s="32">
        <v>2237</v>
      </c>
      <c r="BT99" s="32">
        <v>1005</v>
      </c>
      <c r="BU99" s="32">
        <v>1054</v>
      </c>
      <c r="BV99" s="32">
        <v>2059</v>
      </c>
      <c r="BW99" s="32">
        <v>44.5</v>
      </c>
      <c r="BX99" s="32">
        <v>39.9</v>
      </c>
      <c r="BY99" s="32">
        <v>42.1</v>
      </c>
      <c r="BZ99" s="32">
        <v>0.14000000000000001</v>
      </c>
      <c r="CA99" s="32">
        <v>-0.26</v>
      </c>
      <c r="CB99" s="32">
        <v>-7.0000000000000007E-2</v>
      </c>
      <c r="CC99" s="32">
        <v>7.0000000000000007E-2</v>
      </c>
      <c r="CD99" s="32">
        <v>-0.34</v>
      </c>
      <c r="CE99" s="32">
        <v>-0.12</v>
      </c>
      <c r="CF99" s="32">
        <v>0.22</v>
      </c>
      <c r="CG99" s="32">
        <v>-0.19</v>
      </c>
      <c r="CH99" s="32">
        <v>-0.01</v>
      </c>
      <c r="CI99" s="32">
        <v>36.799999999999997</v>
      </c>
      <c r="CJ99" s="32">
        <v>33.4</v>
      </c>
      <c r="CK99" s="32">
        <v>35</v>
      </c>
      <c r="CL99" s="32">
        <v>57.8</v>
      </c>
      <c r="CM99" s="32">
        <v>51.2</v>
      </c>
      <c r="CN99" s="32">
        <v>54.4</v>
      </c>
      <c r="CO99" s="32">
        <v>38.799999999999997</v>
      </c>
      <c r="CP99" s="32">
        <v>27.4</v>
      </c>
      <c r="CQ99" s="32">
        <v>32.9</v>
      </c>
      <c r="CR99" s="32">
        <v>18.5</v>
      </c>
      <c r="CS99" s="32">
        <v>12.8</v>
      </c>
      <c r="CT99" s="32">
        <v>15.6</v>
      </c>
      <c r="CU99" s="32">
        <v>21.6</v>
      </c>
      <c r="CV99" s="32">
        <v>14</v>
      </c>
      <c r="CW99" s="32">
        <v>17.7</v>
      </c>
    </row>
    <row r="100" spans="1:101" x14ac:dyDescent="0.4">
      <c r="A100" s="29" t="s">
        <v>173</v>
      </c>
      <c r="B100" s="29" t="s">
        <v>174</v>
      </c>
      <c r="C100" s="32">
        <v>86</v>
      </c>
      <c r="D100" s="32">
        <v>97</v>
      </c>
      <c r="E100" s="32">
        <v>183</v>
      </c>
      <c r="F100" s="32">
        <v>78</v>
      </c>
      <c r="G100" s="32">
        <v>92</v>
      </c>
      <c r="H100" s="32">
        <v>170</v>
      </c>
      <c r="I100" s="32">
        <v>33.9</v>
      </c>
      <c r="J100" s="32">
        <v>30.6</v>
      </c>
      <c r="K100" s="32">
        <v>32.200000000000003</v>
      </c>
      <c r="L100" s="32">
        <v>-0.59</v>
      </c>
      <c r="M100" s="32">
        <v>-0.74</v>
      </c>
      <c r="N100" s="32">
        <v>-0.67</v>
      </c>
      <c r="O100" s="32">
        <v>-0.86</v>
      </c>
      <c r="P100" s="32">
        <v>-0.99</v>
      </c>
      <c r="Q100" s="32">
        <v>-0.86</v>
      </c>
      <c r="R100" s="32">
        <v>-0.31</v>
      </c>
      <c r="S100" s="32">
        <v>-0.49</v>
      </c>
      <c r="T100" s="32">
        <v>-0.49</v>
      </c>
      <c r="U100" s="32">
        <v>20.9</v>
      </c>
      <c r="V100" s="32">
        <v>24.7</v>
      </c>
      <c r="W100" s="32">
        <v>23</v>
      </c>
      <c r="X100" s="32">
        <v>38.4</v>
      </c>
      <c r="Y100" s="32">
        <v>38.1</v>
      </c>
      <c r="Z100" s="32">
        <v>38.299999999999997</v>
      </c>
      <c r="AA100" s="32">
        <v>15.1</v>
      </c>
      <c r="AB100" s="32">
        <v>10.3</v>
      </c>
      <c r="AC100" s="32">
        <v>12.6</v>
      </c>
      <c r="AD100" s="32">
        <v>9.3000000000000007</v>
      </c>
      <c r="AE100" s="32">
        <v>7.2</v>
      </c>
      <c r="AF100" s="32">
        <v>8.1999999999999993</v>
      </c>
      <c r="AG100" s="32">
        <v>9.3000000000000007</v>
      </c>
      <c r="AH100" s="32">
        <v>7.2</v>
      </c>
      <c r="AI100" s="32">
        <v>8.1999999999999993</v>
      </c>
      <c r="AJ100" s="32">
        <v>947</v>
      </c>
      <c r="AK100" s="32">
        <v>973</v>
      </c>
      <c r="AL100" s="32">
        <v>1920</v>
      </c>
      <c r="AM100" s="32">
        <v>902</v>
      </c>
      <c r="AN100" s="32">
        <v>919</v>
      </c>
      <c r="AO100" s="32">
        <v>1821</v>
      </c>
      <c r="AP100" s="32">
        <v>53.9</v>
      </c>
      <c r="AQ100" s="32">
        <v>50.5</v>
      </c>
      <c r="AR100" s="32">
        <v>52.2</v>
      </c>
      <c r="AS100" s="32">
        <v>0.28999999999999998</v>
      </c>
      <c r="AT100" s="32">
        <v>-0.04</v>
      </c>
      <c r="AU100" s="32">
        <v>0.12</v>
      </c>
      <c r="AV100" s="32">
        <v>0.21</v>
      </c>
      <c r="AW100" s="32">
        <v>-0.12</v>
      </c>
      <c r="AX100" s="32">
        <v>7.0000000000000007E-2</v>
      </c>
      <c r="AY100" s="32">
        <v>0.37</v>
      </c>
      <c r="AZ100" s="32">
        <v>0.04</v>
      </c>
      <c r="BA100" s="32">
        <v>0.18</v>
      </c>
      <c r="BB100" s="32">
        <v>58.9</v>
      </c>
      <c r="BC100" s="32">
        <v>55.2</v>
      </c>
      <c r="BD100" s="32">
        <v>57</v>
      </c>
      <c r="BE100" s="32">
        <v>75.8</v>
      </c>
      <c r="BF100" s="32">
        <v>72.3</v>
      </c>
      <c r="BG100" s="32">
        <v>74</v>
      </c>
      <c r="BH100" s="32">
        <v>45.7</v>
      </c>
      <c r="BI100" s="32">
        <v>36.200000000000003</v>
      </c>
      <c r="BJ100" s="32">
        <v>40.9</v>
      </c>
      <c r="BK100" s="32">
        <v>35.6</v>
      </c>
      <c r="BL100" s="32">
        <v>28.7</v>
      </c>
      <c r="BM100" s="32">
        <v>32.1</v>
      </c>
      <c r="BN100" s="32">
        <v>37.299999999999997</v>
      </c>
      <c r="BO100" s="32">
        <v>29.9</v>
      </c>
      <c r="BP100" s="32">
        <v>33.5</v>
      </c>
      <c r="BQ100" s="32">
        <v>1033</v>
      </c>
      <c r="BR100" s="32">
        <v>1070</v>
      </c>
      <c r="BS100" s="32">
        <v>2103</v>
      </c>
      <c r="BT100" s="32">
        <v>980</v>
      </c>
      <c r="BU100" s="32">
        <v>1011</v>
      </c>
      <c r="BV100" s="32">
        <v>1991</v>
      </c>
      <c r="BW100" s="32">
        <v>52.2</v>
      </c>
      <c r="BX100" s="32">
        <v>48.7</v>
      </c>
      <c r="BY100" s="32">
        <v>50.4</v>
      </c>
      <c r="BZ100" s="32">
        <v>0.22</v>
      </c>
      <c r="CA100" s="32">
        <v>-0.1</v>
      </c>
      <c r="CB100" s="32">
        <v>0.06</v>
      </c>
      <c r="CC100" s="32">
        <v>0.14000000000000001</v>
      </c>
      <c r="CD100" s="32">
        <v>-0.18</v>
      </c>
      <c r="CE100" s="32">
        <v>0</v>
      </c>
      <c r="CF100" s="32">
        <v>0.28999999999999998</v>
      </c>
      <c r="CG100" s="32">
        <v>-0.03</v>
      </c>
      <c r="CH100" s="32">
        <v>0.11</v>
      </c>
      <c r="CI100" s="32">
        <v>55.8</v>
      </c>
      <c r="CJ100" s="32">
        <v>52.4</v>
      </c>
      <c r="CK100" s="32">
        <v>54.1</v>
      </c>
      <c r="CL100" s="32">
        <v>72.7</v>
      </c>
      <c r="CM100" s="32">
        <v>69.2</v>
      </c>
      <c r="CN100" s="32">
        <v>70.900000000000006</v>
      </c>
      <c r="CO100" s="32">
        <v>43.2</v>
      </c>
      <c r="CP100" s="32">
        <v>33.799999999999997</v>
      </c>
      <c r="CQ100" s="32">
        <v>38.4</v>
      </c>
      <c r="CR100" s="32">
        <v>33.4</v>
      </c>
      <c r="CS100" s="32">
        <v>26.7</v>
      </c>
      <c r="CT100" s="32">
        <v>30</v>
      </c>
      <c r="CU100" s="32">
        <v>34.9</v>
      </c>
      <c r="CV100" s="32">
        <v>27.9</v>
      </c>
      <c r="CW100" s="32">
        <v>31.3</v>
      </c>
    </row>
    <row r="101" spans="1:101" x14ac:dyDescent="0.4">
      <c r="A101" s="29" t="s">
        <v>175</v>
      </c>
      <c r="B101" s="29" t="s">
        <v>176</v>
      </c>
      <c r="C101" s="32">
        <v>331</v>
      </c>
      <c r="D101" s="32">
        <v>361</v>
      </c>
      <c r="E101" s="32">
        <v>692</v>
      </c>
      <c r="F101" s="32">
        <v>324</v>
      </c>
      <c r="G101" s="32">
        <v>345</v>
      </c>
      <c r="H101" s="32">
        <v>669</v>
      </c>
      <c r="I101" s="32">
        <v>35.5</v>
      </c>
      <c r="J101" s="32">
        <v>31.5</v>
      </c>
      <c r="K101" s="32">
        <v>33.4</v>
      </c>
      <c r="L101" s="32">
        <v>-0.31</v>
      </c>
      <c r="M101" s="32">
        <v>-0.66</v>
      </c>
      <c r="N101" s="32">
        <v>-0.49</v>
      </c>
      <c r="O101" s="32">
        <v>-0.44</v>
      </c>
      <c r="P101" s="32">
        <v>-0.79</v>
      </c>
      <c r="Q101" s="32">
        <v>-0.57999999999999996</v>
      </c>
      <c r="R101" s="32">
        <v>-0.18</v>
      </c>
      <c r="S101" s="32">
        <v>-0.53</v>
      </c>
      <c r="T101" s="32">
        <v>-0.4</v>
      </c>
      <c r="U101" s="32">
        <v>19.600000000000001</v>
      </c>
      <c r="V101" s="32">
        <v>19.7</v>
      </c>
      <c r="W101" s="32">
        <v>19.7</v>
      </c>
      <c r="X101" s="32">
        <v>43.8</v>
      </c>
      <c r="Y101" s="32">
        <v>36.6</v>
      </c>
      <c r="Z101" s="32">
        <v>40</v>
      </c>
      <c r="AA101" s="32">
        <v>17.8</v>
      </c>
      <c r="AB101" s="32">
        <v>13.9</v>
      </c>
      <c r="AC101" s="32">
        <v>15.8</v>
      </c>
      <c r="AD101" s="32">
        <v>4.8</v>
      </c>
      <c r="AE101" s="32">
        <v>3.9</v>
      </c>
      <c r="AF101" s="32">
        <v>4.3</v>
      </c>
      <c r="AG101" s="32">
        <v>6.6</v>
      </c>
      <c r="AH101" s="32">
        <v>4.2</v>
      </c>
      <c r="AI101" s="32">
        <v>5.3</v>
      </c>
      <c r="AJ101" s="32">
        <v>2984</v>
      </c>
      <c r="AK101" s="32">
        <v>3042</v>
      </c>
      <c r="AL101" s="32">
        <v>6026</v>
      </c>
      <c r="AM101" s="32">
        <v>2885</v>
      </c>
      <c r="AN101" s="32">
        <v>2924</v>
      </c>
      <c r="AO101" s="32">
        <v>5809</v>
      </c>
      <c r="AP101" s="32">
        <v>48.5</v>
      </c>
      <c r="AQ101" s="32">
        <v>43.5</v>
      </c>
      <c r="AR101" s="32">
        <v>46</v>
      </c>
      <c r="AS101" s="32">
        <v>0.24</v>
      </c>
      <c r="AT101" s="32">
        <v>-0.15</v>
      </c>
      <c r="AU101" s="32">
        <v>0.04</v>
      </c>
      <c r="AV101" s="32">
        <v>0.19</v>
      </c>
      <c r="AW101" s="32">
        <v>-0.2</v>
      </c>
      <c r="AX101" s="32">
        <v>0.01</v>
      </c>
      <c r="AY101" s="32">
        <v>0.28000000000000003</v>
      </c>
      <c r="AZ101" s="32">
        <v>-0.11</v>
      </c>
      <c r="BA101" s="32">
        <v>7.0000000000000007E-2</v>
      </c>
      <c r="BB101" s="32">
        <v>44.8</v>
      </c>
      <c r="BC101" s="32">
        <v>40.5</v>
      </c>
      <c r="BD101" s="32">
        <v>42.6</v>
      </c>
      <c r="BE101" s="32">
        <v>68.400000000000006</v>
      </c>
      <c r="BF101" s="32">
        <v>63.1</v>
      </c>
      <c r="BG101" s="32">
        <v>65.7</v>
      </c>
      <c r="BH101" s="32">
        <v>39</v>
      </c>
      <c r="BI101" s="32">
        <v>29.2</v>
      </c>
      <c r="BJ101" s="32">
        <v>34</v>
      </c>
      <c r="BK101" s="32">
        <v>22.2</v>
      </c>
      <c r="BL101" s="32">
        <v>13.6</v>
      </c>
      <c r="BM101" s="32">
        <v>17.8</v>
      </c>
      <c r="BN101" s="32">
        <v>24.6</v>
      </c>
      <c r="BO101" s="32">
        <v>14.7</v>
      </c>
      <c r="BP101" s="32">
        <v>19.600000000000001</v>
      </c>
      <c r="BQ101" s="32">
        <v>3315</v>
      </c>
      <c r="BR101" s="32">
        <v>3403</v>
      </c>
      <c r="BS101" s="32">
        <v>6718</v>
      </c>
      <c r="BT101" s="32">
        <v>3209</v>
      </c>
      <c r="BU101" s="32">
        <v>3269</v>
      </c>
      <c r="BV101" s="32">
        <v>6478</v>
      </c>
      <c r="BW101" s="32">
        <v>47.2</v>
      </c>
      <c r="BX101" s="32">
        <v>42.2</v>
      </c>
      <c r="BY101" s="32">
        <v>44.7</v>
      </c>
      <c r="BZ101" s="32">
        <v>0.18</v>
      </c>
      <c r="CA101" s="32">
        <v>-0.21</v>
      </c>
      <c r="CB101" s="32">
        <v>-0.01</v>
      </c>
      <c r="CC101" s="32">
        <v>0.14000000000000001</v>
      </c>
      <c r="CD101" s="32">
        <v>-0.25</v>
      </c>
      <c r="CE101" s="32">
        <v>-0.04</v>
      </c>
      <c r="CF101" s="32">
        <v>0.23</v>
      </c>
      <c r="CG101" s="32">
        <v>-0.16</v>
      </c>
      <c r="CH101" s="32">
        <v>0.02</v>
      </c>
      <c r="CI101" s="32">
        <v>42.3</v>
      </c>
      <c r="CJ101" s="32">
        <v>38.299999999999997</v>
      </c>
      <c r="CK101" s="32">
        <v>40.299999999999997</v>
      </c>
      <c r="CL101" s="32">
        <v>65.900000000000006</v>
      </c>
      <c r="CM101" s="32">
        <v>60.3</v>
      </c>
      <c r="CN101" s="32">
        <v>63.1</v>
      </c>
      <c r="CO101" s="32">
        <v>36.9</v>
      </c>
      <c r="CP101" s="32">
        <v>27.5</v>
      </c>
      <c r="CQ101" s="32">
        <v>32.200000000000003</v>
      </c>
      <c r="CR101" s="32">
        <v>20.399999999999999</v>
      </c>
      <c r="CS101" s="32">
        <v>12.5</v>
      </c>
      <c r="CT101" s="32">
        <v>16.399999999999999</v>
      </c>
      <c r="CU101" s="32">
        <v>22.8</v>
      </c>
      <c r="CV101" s="32">
        <v>13.5</v>
      </c>
      <c r="CW101" s="32">
        <v>18.100000000000001</v>
      </c>
    </row>
    <row r="102" spans="1:101" x14ac:dyDescent="0.4">
      <c r="A102" s="29" t="s">
        <v>177</v>
      </c>
      <c r="B102" s="29" t="s">
        <v>178</v>
      </c>
      <c r="C102" s="32">
        <v>105</v>
      </c>
      <c r="D102" s="32">
        <v>103</v>
      </c>
      <c r="E102" s="32">
        <v>208</v>
      </c>
      <c r="F102" s="32">
        <v>102</v>
      </c>
      <c r="G102" s="32">
        <v>99</v>
      </c>
      <c r="H102" s="32">
        <v>201</v>
      </c>
      <c r="I102" s="32">
        <v>40.700000000000003</v>
      </c>
      <c r="J102" s="32">
        <v>29.9</v>
      </c>
      <c r="K102" s="32">
        <v>35.299999999999997</v>
      </c>
      <c r="L102" s="32">
        <v>-0.11</v>
      </c>
      <c r="M102" s="32">
        <v>-0.66</v>
      </c>
      <c r="N102" s="32">
        <v>-0.38</v>
      </c>
      <c r="O102" s="32">
        <v>-0.35</v>
      </c>
      <c r="P102" s="32">
        <v>-0.91</v>
      </c>
      <c r="Q102" s="32">
        <v>-0.55000000000000004</v>
      </c>
      <c r="R102" s="32">
        <v>0.13</v>
      </c>
      <c r="S102" s="32">
        <v>-0.42</v>
      </c>
      <c r="T102" s="32">
        <v>-0.21</v>
      </c>
      <c r="U102" s="32">
        <v>27.6</v>
      </c>
      <c r="V102" s="32">
        <v>13.6</v>
      </c>
      <c r="W102" s="32">
        <v>20.7</v>
      </c>
      <c r="X102" s="32">
        <v>51.4</v>
      </c>
      <c r="Y102" s="32">
        <v>25.2</v>
      </c>
      <c r="Z102" s="32">
        <v>38.5</v>
      </c>
      <c r="AA102" s="32">
        <v>28.6</v>
      </c>
      <c r="AB102" s="32">
        <v>14.6</v>
      </c>
      <c r="AC102" s="32">
        <v>21.6</v>
      </c>
      <c r="AD102" s="32" t="s">
        <v>348</v>
      </c>
      <c r="AE102" s="32" t="s">
        <v>348</v>
      </c>
      <c r="AF102" s="32">
        <v>9.1</v>
      </c>
      <c r="AG102" s="32" t="s">
        <v>348</v>
      </c>
      <c r="AH102" s="32" t="s">
        <v>348</v>
      </c>
      <c r="AI102" s="32">
        <v>11.1</v>
      </c>
      <c r="AJ102" s="32">
        <v>702</v>
      </c>
      <c r="AK102" s="32">
        <v>723</v>
      </c>
      <c r="AL102" s="32">
        <v>1425</v>
      </c>
      <c r="AM102" s="32">
        <v>673</v>
      </c>
      <c r="AN102" s="32">
        <v>688</v>
      </c>
      <c r="AO102" s="32">
        <v>1361</v>
      </c>
      <c r="AP102" s="32">
        <v>47.8</v>
      </c>
      <c r="AQ102" s="32">
        <v>43.6</v>
      </c>
      <c r="AR102" s="32">
        <v>45.7</v>
      </c>
      <c r="AS102" s="32">
        <v>0.24</v>
      </c>
      <c r="AT102" s="32">
        <v>-0.04</v>
      </c>
      <c r="AU102" s="32">
        <v>0.1</v>
      </c>
      <c r="AV102" s="32">
        <v>0.14000000000000001</v>
      </c>
      <c r="AW102" s="32">
        <v>-0.13</v>
      </c>
      <c r="AX102" s="32">
        <v>0.03</v>
      </c>
      <c r="AY102" s="32">
        <v>0.33</v>
      </c>
      <c r="AZ102" s="32">
        <v>0.05</v>
      </c>
      <c r="BA102" s="32">
        <v>0.16</v>
      </c>
      <c r="BB102" s="32">
        <v>47.4</v>
      </c>
      <c r="BC102" s="32">
        <v>34.700000000000003</v>
      </c>
      <c r="BD102" s="32">
        <v>41</v>
      </c>
      <c r="BE102" s="32">
        <v>68.099999999999994</v>
      </c>
      <c r="BF102" s="32">
        <v>59.6</v>
      </c>
      <c r="BG102" s="32">
        <v>63.8</v>
      </c>
      <c r="BH102" s="32">
        <v>48</v>
      </c>
      <c r="BI102" s="32">
        <v>40.9</v>
      </c>
      <c r="BJ102" s="32">
        <v>44.4</v>
      </c>
      <c r="BK102" s="32" t="s">
        <v>348</v>
      </c>
      <c r="BL102" s="32" t="s">
        <v>348</v>
      </c>
      <c r="BM102" s="32">
        <v>22.2</v>
      </c>
      <c r="BN102" s="32" t="s">
        <v>348</v>
      </c>
      <c r="BO102" s="32" t="s">
        <v>348</v>
      </c>
      <c r="BP102" s="32">
        <v>25.1</v>
      </c>
      <c r="BQ102" s="32">
        <v>807</v>
      </c>
      <c r="BR102" s="32">
        <v>826</v>
      </c>
      <c r="BS102" s="32">
        <v>1633</v>
      </c>
      <c r="BT102" s="32">
        <v>775</v>
      </c>
      <c r="BU102" s="32">
        <v>787</v>
      </c>
      <c r="BV102" s="32">
        <v>1562</v>
      </c>
      <c r="BW102" s="32">
        <v>46.9</v>
      </c>
      <c r="BX102" s="32">
        <v>41.9</v>
      </c>
      <c r="BY102" s="32">
        <v>44.4</v>
      </c>
      <c r="BZ102" s="32">
        <v>0.19</v>
      </c>
      <c r="CA102" s="32">
        <v>-0.12</v>
      </c>
      <c r="CB102" s="32">
        <v>0.03</v>
      </c>
      <c r="CC102" s="32">
        <v>0.1</v>
      </c>
      <c r="CD102" s="32">
        <v>-0.2</v>
      </c>
      <c r="CE102" s="32">
        <v>-0.03</v>
      </c>
      <c r="CF102" s="32">
        <v>0.28000000000000003</v>
      </c>
      <c r="CG102" s="32">
        <v>-0.03</v>
      </c>
      <c r="CH102" s="32">
        <v>0.1</v>
      </c>
      <c r="CI102" s="32">
        <v>44.9</v>
      </c>
      <c r="CJ102" s="32">
        <v>32.1</v>
      </c>
      <c r="CK102" s="32">
        <v>38.4</v>
      </c>
      <c r="CL102" s="32">
        <v>65.900000000000006</v>
      </c>
      <c r="CM102" s="32">
        <v>55.3</v>
      </c>
      <c r="CN102" s="32">
        <v>60.6</v>
      </c>
      <c r="CO102" s="32">
        <v>45.5</v>
      </c>
      <c r="CP102" s="32">
        <v>37.700000000000003</v>
      </c>
      <c r="CQ102" s="32">
        <v>41.5</v>
      </c>
      <c r="CR102" s="32">
        <v>25.9</v>
      </c>
      <c r="CS102" s="32">
        <v>15.4</v>
      </c>
      <c r="CT102" s="32">
        <v>20.6</v>
      </c>
      <c r="CU102" s="32">
        <v>28.7</v>
      </c>
      <c r="CV102" s="32">
        <v>18</v>
      </c>
      <c r="CW102" s="32">
        <v>23.3</v>
      </c>
    </row>
    <row r="103" spans="1:101" x14ac:dyDescent="0.4">
      <c r="A103" s="29">
        <v>0</v>
      </c>
      <c r="B103" s="29" t="s">
        <v>775</v>
      </c>
    </row>
    <row r="104" spans="1:101" x14ac:dyDescent="0.4">
      <c r="A104" s="29" t="s">
        <v>327</v>
      </c>
      <c r="B104" s="29" t="s">
        <v>179</v>
      </c>
      <c r="C104" s="32">
        <v>6832</v>
      </c>
      <c r="D104" s="32">
        <v>6729</v>
      </c>
      <c r="E104" s="32">
        <v>13561</v>
      </c>
      <c r="F104" s="32">
        <v>6440</v>
      </c>
      <c r="G104" s="32">
        <v>6317</v>
      </c>
      <c r="H104" s="32">
        <v>12757</v>
      </c>
      <c r="I104" s="32">
        <v>44.3</v>
      </c>
      <c r="J104" s="32">
        <v>38</v>
      </c>
      <c r="K104" s="32">
        <v>41.2</v>
      </c>
      <c r="L104" s="32">
        <v>0.17</v>
      </c>
      <c r="M104" s="32">
        <v>-0.3</v>
      </c>
      <c r="N104" s="32">
        <v>-0.06</v>
      </c>
      <c r="O104" s="32">
        <v>0.14000000000000001</v>
      </c>
      <c r="P104" s="32">
        <v>-0.33</v>
      </c>
      <c r="Q104" s="32">
        <v>-0.09</v>
      </c>
      <c r="R104" s="32">
        <v>0.2</v>
      </c>
      <c r="S104" s="32">
        <v>-0.27</v>
      </c>
      <c r="T104" s="32">
        <v>-0.04</v>
      </c>
      <c r="U104" s="32">
        <v>35.299999999999997</v>
      </c>
      <c r="V104" s="32">
        <v>30.7</v>
      </c>
      <c r="W104" s="32">
        <v>33</v>
      </c>
      <c r="X104" s="32">
        <v>56.5</v>
      </c>
      <c r="Y104" s="32">
        <v>49.5</v>
      </c>
      <c r="Z104" s="32">
        <v>53</v>
      </c>
      <c r="AA104" s="32">
        <v>45.1</v>
      </c>
      <c r="AB104" s="32">
        <v>33.200000000000003</v>
      </c>
      <c r="AC104" s="32">
        <v>39.200000000000003</v>
      </c>
      <c r="AD104" s="32">
        <v>20.5</v>
      </c>
      <c r="AE104" s="32">
        <v>13.8</v>
      </c>
      <c r="AF104" s="32">
        <v>17.2</v>
      </c>
      <c r="AG104" s="32">
        <v>24.7</v>
      </c>
      <c r="AH104" s="32">
        <v>15.7</v>
      </c>
      <c r="AI104" s="32">
        <v>20.2</v>
      </c>
      <c r="AJ104" s="32">
        <v>30443</v>
      </c>
      <c r="AK104" s="32">
        <v>31514</v>
      </c>
      <c r="AL104" s="32">
        <v>61957</v>
      </c>
      <c r="AM104" s="32">
        <v>27500</v>
      </c>
      <c r="AN104" s="32">
        <v>28500</v>
      </c>
      <c r="AO104" s="32">
        <v>56000</v>
      </c>
      <c r="AP104" s="32">
        <v>53.2</v>
      </c>
      <c r="AQ104" s="32">
        <v>48</v>
      </c>
      <c r="AR104" s="32">
        <v>50.6</v>
      </c>
      <c r="AS104" s="32">
        <v>0.49</v>
      </c>
      <c r="AT104" s="32">
        <v>0.09</v>
      </c>
      <c r="AU104" s="32">
        <v>0.28999999999999998</v>
      </c>
      <c r="AV104" s="32">
        <v>0.48</v>
      </c>
      <c r="AW104" s="32">
        <v>7.0000000000000007E-2</v>
      </c>
      <c r="AX104" s="32">
        <v>0.28000000000000003</v>
      </c>
      <c r="AY104" s="32">
        <v>0.51</v>
      </c>
      <c r="AZ104" s="32">
        <v>0.1</v>
      </c>
      <c r="BA104" s="32">
        <v>0.3</v>
      </c>
      <c r="BB104" s="32">
        <v>54.2</v>
      </c>
      <c r="BC104" s="32">
        <v>48.8</v>
      </c>
      <c r="BD104" s="32">
        <v>51.5</v>
      </c>
      <c r="BE104" s="32">
        <v>74</v>
      </c>
      <c r="BF104" s="32">
        <v>68.5</v>
      </c>
      <c r="BG104" s="32">
        <v>71.2</v>
      </c>
      <c r="BH104" s="32">
        <v>57.9</v>
      </c>
      <c r="BI104" s="32">
        <v>46.9</v>
      </c>
      <c r="BJ104" s="32">
        <v>52.3</v>
      </c>
      <c r="BK104" s="32">
        <v>36</v>
      </c>
      <c r="BL104" s="32">
        <v>26.8</v>
      </c>
      <c r="BM104" s="32">
        <v>31.3</v>
      </c>
      <c r="BN104" s="32">
        <v>40.1</v>
      </c>
      <c r="BO104" s="32">
        <v>29.2</v>
      </c>
      <c r="BP104" s="32">
        <v>34.6</v>
      </c>
      <c r="BQ104" s="32">
        <v>37275</v>
      </c>
      <c r="BR104" s="32">
        <v>38243</v>
      </c>
      <c r="BS104" s="32">
        <v>75518</v>
      </c>
      <c r="BT104" s="32">
        <v>33940</v>
      </c>
      <c r="BU104" s="32">
        <v>34817</v>
      </c>
      <c r="BV104" s="32">
        <v>68757</v>
      </c>
      <c r="BW104" s="32">
        <v>51.5</v>
      </c>
      <c r="BX104" s="32">
        <v>46.3</v>
      </c>
      <c r="BY104" s="32">
        <v>48.9</v>
      </c>
      <c r="BZ104" s="32">
        <v>0.43</v>
      </c>
      <c r="CA104" s="32">
        <v>0.02</v>
      </c>
      <c r="CB104" s="32">
        <v>0.22</v>
      </c>
      <c r="CC104" s="32">
        <v>0.42</v>
      </c>
      <c r="CD104" s="32">
        <v>0</v>
      </c>
      <c r="CE104" s="32">
        <v>0.21</v>
      </c>
      <c r="CF104" s="32">
        <v>0.44</v>
      </c>
      <c r="CG104" s="32">
        <v>0.03</v>
      </c>
      <c r="CH104" s="32">
        <v>0.23</v>
      </c>
      <c r="CI104" s="32">
        <v>50.8</v>
      </c>
      <c r="CJ104" s="32">
        <v>45.6</v>
      </c>
      <c r="CK104" s="32">
        <v>48.2</v>
      </c>
      <c r="CL104" s="32">
        <v>70.8</v>
      </c>
      <c r="CM104" s="32">
        <v>65.2</v>
      </c>
      <c r="CN104" s="32">
        <v>67.900000000000006</v>
      </c>
      <c r="CO104" s="32">
        <v>55.6</v>
      </c>
      <c r="CP104" s="32">
        <v>44.5</v>
      </c>
      <c r="CQ104" s="32">
        <v>50</v>
      </c>
      <c r="CR104" s="32">
        <v>33.200000000000003</v>
      </c>
      <c r="CS104" s="32">
        <v>24.5</v>
      </c>
      <c r="CT104" s="32">
        <v>28.8</v>
      </c>
      <c r="CU104" s="32">
        <v>37.299999999999997</v>
      </c>
      <c r="CV104" s="32">
        <v>26.9</v>
      </c>
      <c r="CW104" s="32">
        <v>32</v>
      </c>
    </row>
    <row r="105" spans="1:101" x14ac:dyDescent="0.4">
      <c r="A105" s="29" t="s">
        <v>180</v>
      </c>
      <c r="B105" s="29" t="s">
        <v>181</v>
      </c>
      <c r="C105" s="32">
        <v>3501</v>
      </c>
      <c r="D105" s="32">
        <v>3423</v>
      </c>
      <c r="E105" s="32">
        <v>6924</v>
      </c>
      <c r="F105" s="32">
        <v>3312</v>
      </c>
      <c r="G105" s="32">
        <v>3210</v>
      </c>
      <c r="H105" s="32">
        <v>6522</v>
      </c>
      <c r="I105" s="32">
        <v>45.9</v>
      </c>
      <c r="J105" s="32">
        <v>39.700000000000003</v>
      </c>
      <c r="K105" s="32">
        <v>42.8</v>
      </c>
      <c r="L105" s="32">
        <v>0.25</v>
      </c>
      <c r="M105" s="32">
        <v>-0.21</v>
      </c>
      <c r="N105" s="32">
        <v>0.02</v>
      </c>
      <c r="O105" s="32">
        <v>0.21</v>
      </c>
      <c r="P105" s="32">
        <v>-0.26</v>
      </c>
      <c r="Q105" s="32">
        <v>-0.01</v>
      </c>
      <c r="R105" s="32">
        <v>0.28999999999999998</v>
      </c>
      <c r="S105" s="32">
        <v>-0.17</v>
      </c>
      <c r="T105" s="32">
        <v>0.05</v>
      </c>
      <c r="U105" s="32">
        <v>38.4</v>
      </c>
      <c r="V105" s="32">
        <v>33.200000000000003</v>
      </c>
      <c r="W105" s="32">
        <v>35.799999999999997</v>
      </c>
      <c r="X105" s="32">
        <v>59.1</v>
      </c>
      <c r="Y105" s="32">
        <v>52.3</v>
      </c>
      <c r="Z105" s="32">
        <v>55.7</v>
      </c>
      <c r="AA105" s="32">
        <v>49.7</v>
      </c>
      <c r="AB105" s="32">
        <v>38.200000000000003</v>
      </c>
      <c r="AC105" s="32">
        <v>44</v>
      </c>
      <c r="AD105" s="32">
        <v>23.6</v>
      </c>
      <c r="AE105" s="32">
        <v>16.5</v>
      </c>
      <c r="AF105" s="32">
        <v>20.100000000000001</v>
      </c>
      <c r="AG105" s="32">
        <v>28.3</v>
      </c>
      <c r="AH105" s="32">
        <v>18.8</v>
      </c>
      <c r="AI105" s="32">
        <v>23.6</v>
      </c>
      <c r="AJ105" s="32">
        <v>8987</v>
      </c>
      <c r="AK105" s="32">
        <v>9060</v>
      </c>
      <c r="AL105" s="32">
        <v>18047</v>
      </c>
      <c r="AM105" s="32">
        <v>8061</v>
      </c>
      <c r="AN105" s="32">
        <v>8200</v>
      </c>
      <c r="AO105" s="32">
        <v>16261</v>
      </c>
      <c r="AP105" s="32">
        <v>52.7</v>
      </c>
      <c r="AQ105" s="32">
        <v>47.8</v>
      </c>
      <c r="AR105" s="32">
        <v>50.3</v>
      </c>
      <c r="AS105" s="32">
        <v>0.47</v>
      </c>
      <c r="AT105" s="32">
        <v>0.1</v>
      </c>
      <c r="AU105" s="32">
        <v>0.28000000000000003</v>
      </c>
      <c r="AV105" s="32">
        <v>0.45</v>
      </c>
      <c r="AW105" s="32">
        <v>7.0000000000000007E-2</v>
      </c>
      <c r="AX105" s="32">
        <v>0.26</v>
      </c>
      <c r="AY105" s="32">
        <v>0.5</v>
      </c>
      <c r="AZ105" s="32">
        <v>0.12</v>
      </c>
      <c r="BA105" s="32">
        <v>0.3</v>
      </c>
      <c r="BB105" s="32">
        <v>52.7</v>
      </c>
      <c r="BC105" s="32">
        <v>47.2</v>
      </c>
      <c r="BD105" s="32">
        <v>49.9</v>
      </c>
      <c r="BE105" s="32">
        <v>72.5</v>
      </c>
      <c r="BF105" s="32">
        <v>67.599999999999994</v>
      </c>
      <c r="BG105" s="32">
        <v>70</v>
      </c>
      <c r="BH105" s="32">
        <v>59</v>
      </c>
      <c r="BI105" s="32">
        <v>48.7</v>
      </c>
      <c r="BJ105" s="32">
        <v>53.8</v>
      </c>
      <c r="BK105" s="32">
        <v>35.700000000000003</v>
      </c>
      <c r="BL105" s="32">
        <v>25.9</v>
      </c>
      <c r="BM105" s="32">
        <v>30.8</v>
      </c>
      <c r="BN105" s="32">
        <v>40.1</v>
      </c>
      <c r="BO105" s="32">
        <v>29.2</v>
      </c>
      <c r="BP105" s="32">
        <v>34.6</v>
      </c>
      <c r="BQ105" s="32">
        <v>12488</v>
      </c>
      <c r="BR105" s="32">
        <v>12483</v>
      </c>
      <c r="BS105" s="32">
        <v>24971</v>
      </c>
      <c r="BT105" s="32">
        <v>11373</v>
      </c>
      <c r="BU105" s="32">
        <v>11410</v>
      </c>
      <c r="BV105" s="32">
        <v>22783</v>
      </c>
      <c r="BW105" s="32">
        <v>50.8</v>
      </c>
      <c r="BX105" s="32">
        <v>45.6</v>
      </c>
      <c r="BY105" s="32">
        <v>48.2</v>
      </c>
      <c r="BZ105" s="32">
        <v>0.41</v>
      </c>
      <c r="CA105" s="32">
        <v>0.01</v>
      </c>
      <c r="CB105" s="32">
        <v>0.21</v>
      </c>
      <c r="CC105" s="32">
        <v>0.39</v>
      </c>
      <c r="CD105" s="32">
        <v>-0.01</v>
      </c>
      <c r="CE105" s="32">
        <v>0.19</v>
      </c>
      <c r="CF105" s="32">
        <v>0.43</v>
      </c>
      <c r="CG105" s="32">
        <v>0.03</v>
      </c>
      <c r="CH105" s="32">
        <v>0.23</v>
      </c>
      <c r="CI105" s="32">
        <v>48.7</v>
      </c>
      <c r="CJ105" s="32">
        <v>43.3</v>
      </c>
      <c r="CK105" s="32">
        <v>46</v>
      </c>
      <c r="CL105" s="32">
        <v>68.7</v>
      </c>
      <c r="CM105" s="32">
        <v>63.4</v>
      </c>
      <c r="CN105" s="32">
        <v>66.099999999999994</v>
      </c>
      <c r="CO105" s="32">
        <v>56.4</v>
      </c>
      <c r="CP105" s="32">
        <v>45.8</v>
      </c>
      <c r="CQ105" s="32">
        <v>51.1</v>
      </c>
      <c r="CR105" s="32">
        <v>32.299999999999997</v>
      </c>
      <c r="CS105" s="32">
        <v>23.3</v>
      </c>
      <c r="CT105" s="32">
        <v>27.8</v>
      </c>
      <c r="CU105" s="32">
        <v>36.799999999999997</v>
      </c>
      <c r="CV105" s="32">
        <v>26.3</v>
      </c>
      <c r="CW105" s="32">
        <v>31.6</v>
      </c>
    </row>
    <row r="106" spans="1:101" x14ac:dyDescent="0.4">
      <c r="A106" s="29" t="s">
        <v>182</v>
      </c>
      <c r="B106" s="29" t="s">
        <v>183</v>
      </c>
      <c r="C106" s="32">
        <v>251</v>
      </c>
      <c r="D106" s="32">
        <v>163</v>
      </c>
      <c r="E106" s="32">
        <v>414</v>
      </c>
      <c r="F106" s="32">
        <v>243</v>
      </c>
      <c r="G106" s="32">
        <v>159</v>
      </c>
      <c r="H106" s="32">
        <v>402</v>
      </c>
      <c r="I106" s="32">
        <v>42.8</v>
      </c>
      <c r="J106" s="32">
        <v>37.299999999999997</v>
      </c>
      <c r="K106" s="32">
        <v>40.6</v>
      </c>
      <c r="L106" s="32">
        <v>-0.11</v>
      </c>
      <c r="M106" s="32">
        <v>-0.54</v>
      </c>
      <c r="N106" s="32">
        <v>-0.28000000000000003</v>
      </c>
      <c r="O106" s="32">
        <v>-0.26</v>
      </c>
      <c r="P106" s="32">
        <v>-0.73</v>
      </c>
      <c r="Q106" s="32">
        <v>-0.4</v>
      </c>
      <c r="R106" s="32">
        <v>0.04</v>
      </c>
      <c r="S106" s="32">
        <v>-0.35</v>
      </c>
      <c r="T106" s="32">
        <v>-0.16</v>
      </c>
      <c r="U106" s="32">
        <v>35.5</v>
      </c>
      <c r="V106" s="32">
        <v>41.1</v>
      </c>
      <c r="W106" s="32">
        <v>37.700000000000003</v>
      </c>
      <c r="X106" s="32">
        <v>55.8</v>
      </c>
      <c r="Y106" s="32">
        <v>53.4</v>
      </c>
      <c r="Z106" s="32">
        <v>54.8</v>
      </c>
      <c r="AA106" s="32">
        <v>39</v>
      </c>
      <c r="AB106" s="32">
        <v>31.9</v>
      </c>
      <c r="AC106" s="32">
        <v>36.200000000000003</v>
      </c>
      <c r="AD106" s="32">
        <v>19.5</v>
      </c>
      <c r="AE106" s="32">
        <v>15.3</v>
      </c>
      <c r="AF106" s="32">
        <v>17.899999999999999</v>
      </c>
      <c r="AG106" s="32">
        <v>23.9</v>
      </c>
      <c r="AH106" s="32">
        <v>16</v>
      </c>
      <c r="AI106" s="32">
        <v>20.8</v>
      </c>
      <c r="AJ106" s="32">
        <v>627</v>
      </c>
      <c r="AK106" s="32">
        <v>472</v>
      </c>
      <c r="AL106" s="32">
        <v>1099</v>
      </c>
      <c r="AM106" s="32">
        <v>589</v>
      </c>
      <c r="AN106" s="32">
        <v>438</v>
      </c>
      <c r="AO106" s="32">
        <v>1027</v>
      </c>
      <c r="AP106" s="32">
        <v>54.5</v>
      </c>
      <c r="AQ106" s="32">
        <v>46.6</v>
      </c>
      <c r="AR106" s="32">
        <v>51.1</v>
      </c>
      <c r="AS106" s="32">
        <v>0.42</v>
      </c>
      <c r="AT106" s="32">
        <v>-0.13</v>
      </c>
      <c r="AU106" s="32">
        <v>0.18</v>
      </c>
      <c r="AV106" s="32">
        <v>0.32</v>
      </c>
      <c r="AW106" s="32">
        <v>-0.25</v>
      </c>
      <c r="AX106" s="32">
        <v>0.11</v>
      </c>
      <c r="AY106" s="32">
        <v>0.52</v>
      </c>
      <c r="AZ106" s="32">
        <v>-0.02</v>
      </c>
      <c r="BA106" s="32">
        <v>0.26</v>
      </c>
      <c r="BB106" s="32">
        <v>55.5</v>
      </c>
      <c r="BC106" s="32">
        <v>48.1</v>
      </c>
      <c r="BD106" s="32">
        <v>52.3</v>
      </c>
      <c r="BE106" s="32">
        <v>75</v>
      </c>
      <c r="BF106" s="32">
        <v>67.8</v>
      </c>
      <c r="BG106" s="32">
        <v>71.900000000000006</v>
      </c>
      <c r="BH106" s="32">
        <v>56.9</v>
      </c>
      <c r="BI106" s="32">
        <v>43</v>
      </c>
      <c r="BJ106" s="32">
        <v>51</v>
      </c>
      <c r="BK106" s="32">
        <v>37.200000000000003</v>
      </c>
      <c r="BL106" s="32">
        <v>23.3</v>
      </c>
      <c r="BM106" s="32">
        <v>31.2</v>
      </c>
      <c r="BN106" s="32">
        <v>42.1</v>
      </c>
      <c r="BO106" s="32">
        <v>25.4</v>
      </c>
      <c r="BP106" s="32">
        <v>34.9</v>
      </c>
      <c r="BQ106" s="32">
        <v>878</v>
      </c>
      <c r="BR106" s="32">
        <v>635</v>
      </c>
      <c r="BS106" s="32">
        <v>1513</v>
      </c>
      <c r="BT106" s="32">
        <v>832</v>
      </c>
      <c r="BU106" s="32">
        <v>597</v>
      </c>
      <c r="BV106" s="32">
        <v>1429</v>
      </c>
      <c r="BW106" s="32">
        <v>51.2</v>
      </c>
      <c r="BX106" s="32">
        <v>44.3</v>
      </c>
      <c r="BY106" s="32">
        <v>48.3</v>
      </c>
      <c r="BZ106" s="32">
        <v>0.26</v>
      </c>
      <c r="CA106" s="32">
        <v>-0.24</v>
      </c>
      <c r="CB106" s="32">
        <v>0.05</v>
      </c>
      <c r="CC106" s="32">
        <v>0.18</v>
      </c>
      <c r="CD106" s="32">
        <v>-0.34</v>
      </c>
      <c r="CE106" s="32">
        <v>-0.01</v>
      </c>
      <c r="CF106" s="32">
        <v>0.35</v>
      </c>
      <c r="CG106" s="32">
        <v>-0.14000000000000001</v>
      </c>
      <c r="CH106" s="32">
        <v>0.12</v>
      </c>
      <c r="CI106" s="32">
        <v>49.8</v>
      </c>
      <c r="CJ106" s="32">
        <v>46.3</v>
      </c>
      <c r="CK106" s="32">
        <v>48.3</v>
      </c>
      <c r="CL106" s="32">
        <v>69.5</v>
      </c>
      <c r="CM106" s="32">
        <v>64.099999999999994</v>
      </c>
      <c r="CN106" s="32">
        <v>67.2</v>
      </c>
      <c r="CO106" s="32">
        <v>51.8</v>
      </c>
      <c r="CP106" s="32">
        <v>40.200000000000003</v>
      </c>
      <c r="CQ106" s="32">
        <v>46.9</v>
      </c>
      <c r="CR106" s="32">
        <v>32.1</v>
      </c>
      <c r="CS106" s="32">
        <v>21.3</v>
      </c>
      <c r="CT106" s="32">
        <v>27.6</v>
      </c>
      <c r="CU106" s="32">
        <v>36.9</v>
      </c>
      <c r="CV106" s="32">
        <v>23</v>
      </c>
      <c r="CW106" s="32">
        <v>31.1</v>
      </c>
    </row>
    <row r="107" spans="1:101" x14ac:dyDescent="0.4">
      <c r="A107" s="29" t="s">
        <v>184</v>
      </c>
      <c r="B107" s="29" t="s">
        <v>185</v>
      </c>
      <c r="C107" s="118">
        <v>0</v>
      </c>
      <c r="D107" s="118">
        <v>0</v>
      </c>
      <c r="E107" s="118">
        <v>0</v>
      </c>
      <c r="F107" s="118">
        <v>0</v>
      </c>
      <c r="G107" s="118">
        <v>0</v>
      </c>
      <c r="H107" s="118">
        <v>0</v>
      </c>
      <c r="I107" s="118" t="s">
        <v>186</v>
      </c>
      <c r="J107" s="118" t="s">
        <v>186</v>
      </c>
      <c r="K107" s="118" t="s">
        <v>186</v>
      </c>
      <c r="L107" s="118" t="s">
        <v>186</v>
      </c>
      <c r="M107" s="118" t="s">
        <v>186</v>
      </c>
      <c r="N107" s="118" t="s">
        <v>186</v>
      </c>
      <c r="O107" s="118" t="s">
        <v>186</v>
      </c>
      <c r="P107" s="118" t="s">
        <v>186</v>
      </c>
      <c r="Q107" s="118" t="s">
        <v>186</v>
      </c>
      <c r="R107" s="118" t="s">
        <v>186</v>
      </c>
      <c r="S107" s="118" t="s">
        <v>186</v>
      </c>
      <c r="T107" s="118" t="s">
        <v>186</v>
      </c>
      <c r="U107" s="118" t="s">
        <v>186</v>
      </c>
      <c r="V107" s="118" t="s">
        <v>186</v>
      </c>
      <c r="W107" s="118" t="s">
        <v>186</v>
      </c>
      <c r="X107" s="118" t="s">
        <v>186</v>
      </c>
      <c r="Y107" s="118" t="s">
        <v>186</v>
      </c>
      <c r="Z107" s="118" t="s">
        <v>186</v>
      </c>
      <c r="AA107" s="118" t="s">
        <v>186</v>
      </c>
      <c r="AB107" s="118" t="s">
        <v>186</v>
      </c>
      <c r="AC107" s="118" t="s">
        <v>186</v>
      </c>
      <c r="AD107" s="118" t="s">
        <v>186</v>
      </c>
      <c r="AE107" s="118" t="s">
        <v>186</v>
      </c>
      <c r="AF107" s="118" t="s">
        <v>186</v>
      </c>
      <c r="AG107" s="118" t="s">
        <v>186</v>
      </c>
      <c r="AH107" s="118" t="s">
        <v>186</v>
      </c>
      <c r="AI107" s="118" t="s">
        <v>186</v>
      </c>
      <c r="AJ107" s="118">
        <v>0</v>
      </c>
      <c r="AK107" s="118">
        <v>0</v>
      </c>
      <c r="AL107" s="118">
        <v>0</v>
      </c>
      <c r="AM107" s="118">
        <v>0</v>
      </c>
      <c r="AN107" s="118">
        <v>0</v>
      </c>
      <c r="AO107" s="118">
        <v>0</v>
      </c>
      <c r="AP107" s="118" t="s">
        <v>186</v>
      </c>
      <c r="AQ107" s="118" t="s">
        <v>186</v>
      </c>
      <c r="AR107" s="118" t="s">
        <v>186</v>
      </c>
      <c r="AS107" s="118" t="s">
        <v>186</v>
      </c>
      <c r="AT107" s="118" t="s">
        <v>186</v>
      </c>
      <c r="AU107" s="118" t="s">
        <v>186</v>
      </c>
      <c r="AV107" s="118" t="s">
        <v>186</v>
      </c>
      <c r="AW107" s="118" t="s">
        <v>186</v>
      </c>
      <c r="AX107" s="118" t="s">
        <v>186</v>
      </c>
      <c r="AY107" s="118" t="s">
        <v>186</v>
      </c>
      <c r="AZ107" s="118" t="s">
        <v>186</v>
      </c>
      <c r="BA107" s="118" t="s">
        <v>186</v>
      </c>
      <c r="BB107" s="118" t="s">
        <v>186</v>
      </c>
      <c r="BC107" s="118" t="s">
        <v>186</v>
      </c>
      <c r="BD107" s="118" t="s">
        <v>186</v>
      </c>
      <c r="BE107" s="118" t="s">
        <v>186</v>
      </c>
      <c r="BF107" s="118" t="s">
        <v>186</v>
      </c>
      <c r="BG107" s="118" t="s">
        <v>186</v>
      </c>
      <c r="BH107" s="118" t="s">
        <v>186</v>
      </c>
      <c r="BI107" s="118" t="s">
        <v>186</v>
      </c>
      <c r="BJ107" s="118" t="s">
        <v>186</v>
      </c>
      <c r="BK107" s="118" t="s">
        <v>186</v>
      </c>
      <c r="BL107" s="118" t="s">
        <v>186</v>
      </c>
      <c r="BM107" s="118" t="s">
        <v>186</v>
      </c>
      <c r="BN107" s="118" t="s">
        <v>186</v>
      </c>
      <c r="BO107" s="118" t="s">
        <v>186</v>
      </c>
      <c r="BP107" s="118" t="s">
        <v>186</v>
      </c>
      <c r="BQ107" s="118">
        <v>0</v>
      </c>
      <c r="BR107" s="118">
        <v>0</v>
      </c>
      <c r="BS107" s="118">
        <v>0</v>
      </c>
      <c r="BT107" s="118">
        <v>0</v>
      </c>
      <c r="BU107" s="118">
        <v>0</v>
      </c>
      <c r="BV107" s="118">
        <v>0</v>
      </c>
      <c r="BW107" s="118" t="s">
        <v>186</v>
      </c>
      <c r="BX107" s="118" t="s">
        <v>186</v>
      </c>
      <c r="BY107" s="118" t="s">
        <v>186</v>
      </c>
      <c r="BZ107" s="118" t="s">
        <v>186</v>
      </c>
      <c r="CA107" s="118" t="s">
        <v>186</v>
      </c>
      <c r="CB107" s="118" t="s">
        <v>186</v>
      </c>
      <c r="CC107" s="118" t="s">
        <v>186</v>
      </c>
      <c r="CD107" s="118" t="s">
        <v>186</v>
      </c>
      <c r="CE107" s="118" t="s">
        <v>186</v>
      </c>
      <c r="CF107" s="118" t="s">
        <v>186</v>
      </c>
      <c r="CG107" s="118" t="s">
        <v>186</v>
      </c>
      <c r="CH107" s="118" t="s">
        <v>186</v>
      </c>
      <c r="CI107" s="118" t="s">
        <v>186</v>
      </c>
      <c r="CJ107" s="118" t="s">
        <v>186</v>
      </c>
      <c r="CK107" s="118" t="s">
        <v>186</v>
      </c>
      <c r="CL107" s="118" t="s">
        <v>186</v>
      </c>
      <c r="CM107" s="118" t="s">
        <v>186</v>
      </c>
      <c r="CN107" s="118" t="s">
        <v>186</v>
      </c>
      <c r="CO107" s="118" t="s">
        <v>186</v>
      </c>
      <c r="CP107" s="118" t="s">
        <v>186</v>
      </c>
      <c r="CQ107" s="118" t="s">
        <v>186</v>
      </c>
      <c r="CR107" s="118" t="s">
        <v>186</v>
      </c>
      <c r="CS107" s="118" t="s">
        <v>186</v>
      </c>
      <c r="CT107" s="118" t="s">
        <v>186</v>
      </c>
      <c r="CU107" s="118" t="s">
        <v>186</v>
      </c>
      <c r="CV107" s="118" t="s">
        <v>186</v>
      </c>
      <c r="CW107" s="118" t="s">
        <v>186</v>
      </c>
    </row>
    <row r="108" spans="1:101" x14ac:dyDescent="0.4">
      <c r="A108" s="29" t="s">
        <v>187</v>
      </c>
      <c r="B108" s="29" t="s">
        <v>188</v>
      </c>
      <c r="C108" s="32">
        <v>341</v>
      </c>
      <c r="D108" s="32">
        <v>316</v>
      </c>
      <c r="E108" s="32">
        <v>657</v>
      </c>
      <c r="F108" s="32">
        <v>329</v>
      </c>
      <c r="G108" s="32">
        <v>307</v>
      </c>
      <c r="H108" s="32">
        <v>636</v>
      </c>
      <c r="I108" s="32">
        <v>47</v>
      </c>
      <c r="J108" s="32">
        <v>40.700000000000003</v>
      </c>
      <c r="K108" s="32">
        <v>44</v>
      </c>
      <c r="L108" s="32">
        <v>0.28999999999999998</v>
      </c>
      <c r="M108" s="32">
        <v>-0.1</v>
      </c>
      <c r="N108" s="32">
        <v>0.11</v>
      </c>
      <c r="O108" s="32">
        <v>0.16</v>
      </c>
      <c r="P108" s="32">
        <v>-0.23</v>
      </c>
      <c r="Q108" s="32">
        <v>0.01</v>
      </c>
      <c r="R108" s="32">
        <v>0.43</v>
      </c>
      <c r="S108" s="32">
        <v>0.04</v>
      </c>
      <c r="T108" s="32">
        <v>0.2</v>
      </c>
      <c r="U108" s="32">
        <v>32.799999999999997</v>
      </c>
      <c r="V108" s="32">
        <v>35.4</v>
      </c>
      <c r="W108" s="32">
        <v>34.1</v>
      </c>
      <c r="X108" s="32">
        <v>60.7</v>
      </c>
      <c r="Y108" s="32">
        <v>52.5</v>
      </c>
      <c r="Z108" s="32">
        <v>56.8</v>
      </c>
      <c r="AA108" s="32">
        <v>48.1</v>
      </c>
      <c r="AB108" s="32">
        <v>35.799999999999997</v>
      </c>
      <c r="AC108" s="32">
        <v>42.2</v>
      </c>
      <c r="AD108" s="32">
        <v>19.600000000000001</v>
      </c>
      <c r="AE108" s="32">
        <v>18.399999999999999</v>
      </c>
      <c r="AF108" s="32">
        <v>19</v>
      </c>
      <c r="AG108" s="32">
        <v>27.3</v>
      </c>
      <c r="AH108" s="32">
        <v>20.6</v>
      </c>
      <c r="AI108" s="32">
        <v>24</v>
      </c>
      <c r="AJ108" s="32">
        <v>744</v>
      </c>
      <c r="AK108" s="32">
        <v>601</v>
      </c>
      <c r="AL108" s="32">
        <v>1345</v>
      </c>
      <c r="AM108" s="32">
        <v>697</v>
      </c>
      <c r="AN108" s="32">
        <v>568</v>
      </c>
      <c r="AO108" s="32">
        <v>1265</v>
      </c>
      <c r="AP108" s="32">
        <v>54.4</v>
      </c>
      <c r="AQ108" s="32">
        <v>49.1</v>
      </c>
      <c r="AR108" s="32">
        <v>52</v>
      </c>
      <c r="AS108" s="32">
        <v>0.68</v>
      </c>
      <c r="AT108" s="32">
        <v>0.31</v>
      </c>
      <c r="AU108" s="32">
        <v>0.52</v>
      </c>
      <c r="AV108" s="32">
        <v>0.59</v>
      </c>
      <c r="AW108" s="32">
        <v>0.21</v>
      </c>
      <c r="AX108" s="32">
        <v>0.45</v>
      </c>
      <c r="AY108" s="32">
        <v>0.77</v>
      </c>
      <c r="AZ108" s="32">
        <v>0.41</v>
      </c>
      <c r="BA108" s="32">
        <v>0.57999999999999996</v>
      </c>
      <c r="BB108" s="32">
        <v>53.1</v>
      </c>
      <c r="BC108" s="32">
        <v>45.9</v>
      </c>
      <c r="BD108" s="32">
        <v>49.9</v>
      </c>
      <c r="BE108" s="32">
        <v>73.5</v>
      </c>
      <c r="BF108" s="32">
        <v>68.7</v>
      </c>
      <c r="BG108" s="32">
        <v>71.400000000000006</v>
      </c>
      <c r="BH108" s="32">
        <v>58.5</v>
      </c>
      <c r="BI108" s="32">
        <v>51.9</v>
      </c>
      <c r="BJ108" s="32">
        <v>55.5</v>
      </c>
      <c r="BK108" s="32">
        <v>36.4</v>
      </c>
      <c r="BL108" s="32">
        <v>28.6</v>
      </c>
      <c r="BM108" s="32">
        <v>32.9</v>
      </c>
      <c r="BN108" s="32">
        <v>42.1</v>
      </c>
      <c r="BO108" s="32">
        <v>34.1</v>
      </c>
      <c r="BP108" s="32">
        <v>38.5</v>
      </c>
      <c r="BQ108" s="32">
        <v>1085</v>
      </c>
      <c r="BR108" s="32">
        <v>917</v>
      </c>
      <c r="BS108" s="32">
        <v>2002</v>
      </c>
      <c r="BT108" s="32">
        <v>1026</v>
      </c>
      <c r="BU108" s="32">
        <v>875</v>
      </c>
      <c r="BV108" s="32">
        <v>1901</v>
      </c>
      <c r="BW108" s="32">
        <v>52.1</v>
      </c>
      <c r="BX108" s="32">
        <v>46.2</v>
      </c>
      <c r="BY108" s="32">
        <v>49.4</v>
      </c>
      <c r="BZ108" s="32">
        <v>0.56000000000000005</v>
      </c>
      <c r="CA108" s="32">
        <v>0.17</v>
      </c>
      <c r="CB108" s="32">
        <v>0.38</v>
      </c>
      <c r="CC108" s="32">
        <v>0.48</v>
      </c>
      <c r="CD108" s="32">
        <v>0.09</v>
      </c>
      <c r="CE108" s="32">
        <v>0.32</v>
      </c>
      <c r="CF108" s="32">
        <v>0.63</v>
      </c>
      <c r="CG108" s="32">
        <v>0.25</v>
      </c>
      <c r="CH108" s="32">
        <v>0.43</v>
      </c>
      <c r="CI108" s="32">
        <v>46.7</v>
      </c>
      <c r="CJ108" s="32">
        <v>42.3</v>
      </c>
      <c r="CK108" s="32">
        <v>44.7</v>
      </c>
      <c r="CL108" s="32">
        <v>69.5</v>
      </c>
      <c r="CM108" s="32">
        <v>63.1</v>
      </c>
      <c r="CN108" s="32">
        <v>66.599999999999994</v>
      </c>
      <c r="CO108" s="32">
        <v>55.2</v>
      </c>
      <c r="CP108" s="32">
        <v>46.3</v>
      </c>
      <c r="CQ108" s="32">
        <v>51.1</v>
      </c>
      <c r="CR108" s="32">
        <v>31.2</v>
      </c>
      <c r="CS108" s="32">
        <v>25.1</v>
      </c>
      <c r="CT108" s="32">
        <v>28.4</v>
      </c>
      <c r="CU108" s="32">
        <v>37.4</v>
      </c>
      <c r="CV108" s="32">
        <v>29.4</v>
      </c>
      <c r="CW108" s="32">
        <v>33.799999999999997</v>
      </c>
    </row>
    <row r="109" spans="1:101" x14ac:dyDescent="0.4">
      <c r="A109" s="29" t="s">
        <v>189</v>
      </c>
      <c r="B109" s="29" t="s">
        <v>190</v>
      </c>
      <c r="C109" s="32">
        <v>127</v>
      </c>
      <c r="D109" s="32">
        <v>163</v>
      </c>
      <c r="E109" s="32">
        <v>290</v>
      </c>
      <c r="F109" s="32">
        <v>124</v>
      </c>
      <c r="G109" s="32">
        <v>150</v>
      </c>
      <c r="H109" s="32">
        <v>274</v>
      </c>
      <c r="I109" s="32">
        <v>44.3</v>
      </c>
      <c r="J109" s="32">
        <v>37.700000000000003</v>
      </c>
      <c r="K109" s="32">
        <v>40.6</v>
      </c>
      <c r="L109" s="32">
        <v>-0.1</v>
      </c>
      <c r="M109" s="32">
        <v>-0.38</v>
      </c>
      <c r="N109" s="32">
        <v>-0.26</v>
      </c>
      <c r="O109" s="32">
        <v>-0.32</v>
      </c>
      <c r="P109" s="32">
        <v>-0.57999999999999996</v>
      </c>
      <c r="Q109" s="32">
        <v>-0.4</v>
      </c>
      <c r="R109" s="32">
        <v>0.11</v>
      </c>
      <c r="S109" s="32">
        <v>-0.19</v>
      </c>
      <c r="T109" s="32">
        <v>-0.11</v>
      </c>
      <c r="U109" s="32">
        <v>39.4</v>
      </c>
      <c r="V109" s="32">
        <v>30.1</v>
      </c>
      <c r="W109" s="32">
        <v>34.1</v>
      </c>
      <c r="X109" s="32">
        <v>55.1</v>
      </c>
      <c r="Y109" s="32">
        <v>48.5</v>
      </c>
      <c r="Z109" s="32">
        <v>51.4</v>
      </c>
      <c r="AA109" s="32">
        <v>48</v>
      </c>
      <c r="AB109" s="32">
        <v>40.5</v>
      </c>
      <c r="AC109" s="32">
        <v>43.8</v>
      </c>
      <c r="AD109" s="32">
        <v>24.4</v>
      </c>
      <c r="AE109" s="32">
        <v>13.5</v>
      </c>
      <c r="AF109" s="32">
        <v>18.3</v>
      </c>
      <c r="AG109" s="32">
        <v>29.9</v>
      </c>
      <c r="AH109" s="32">
        <v>16</v>
      </c>
      <c r="AI109" s="32">
        <v>22.1</v>
      </c>
      <c r="AJ109" s="32">
        <v>511</v>
      </c>
      <c r="AK109" s="32">
        <v>512</v>
      </c>
      <c r="AL109" s="32">
        <v>1023</v>
      </c>
      <c r="AM109" s="32">
        <v>464</v>
      </c>
      <c r="AN109" s="32">
        <v>463</v>
      </c>
      <c r="AO109" s="32">
        <v>927</v>
      </c>
      <c r="AP109" s="32">
        <v>57.4</v>
      </c>
      <c r="AQ109" s="32">
        <v>50.2</v>
      </c>
      <c r="AR109" s="32">
        <v>53.8</v>
      </c>
      <c r="AS109" s="32">
        <v>0.52</v>
      </c>
      <c r="AT109" s="32">
        <v>0.08</v>
      </c>
      <c r="AU109" s="32">
        <v>0.3</v>
      </c>
      <c r="AV109" s="32">
        <v>0.41</v>
      </c>
      <c r="AW109" s="32">
        <v>-0.03</v>
      </c>
      <c r="AX109" s="32">
        <v>0.22</v>
      </c>
      <c r="AY109" s="32">
        <v>0.63</v>
      </c>
      <c r="AZ109" s="32">
        <v>0.19</v>
      </c>
      <c r="BA109" s="32">
        <v>0.38</v>
      </c>
      <c r="BB109" s="32">
        <v>63.2</v>
      </c>
      <c r="BC109" s="32">
        <v>53.1</v>
      </c>
      <c r="BD109" s="32">
        <v>58.2</v>
      </c>
      <c r="BE109" s="32">
        <v>78.5</v>
      </c>
      <c r="BF109" s="32">
        <v>72.7</v>
      </c>
      <c r="BG109" s="32">
        <v>75.599999999999994</v>
      </c>
      <c r="BH109" s="32">
        <v>69.099999999999994</v>
      </c>
      <c r="BI109" s="32">
        <v>59.4</v>
      </c>
      <c r="BJ109" s="32">
        <v>64.2</v>
      </c>
      <c r="BK109" s="32">
        <v>46.8</v>
      </c>
      <c r="BL109" s="32">
        <v>35.4</v>
      </c>
      <c r="BM109" s="32">
        <v>41.1</v>
      </c>
      <c r="BN109" s="32">
        <v>50.5</v>
      </c>
      <c r="BO109" s="32">
        <v>39.6</v>
      </c>
      <c r="BP109" s="32">
        <v>45.1</v>
      </c>
      <c r="BQ109" s="32">
        <v>638</v>
      </c>
      <c r="BR109" s="32">
        <v>675</v>
      </c>
      <c r="BS109" s="32">
        <v>1313</v>
      </c>
      <c r="BT109" s="32">
        <v>588</v>
      </c>
      <c r="BU109" s="32">
        <v>613</v>
      </c>
      <c r="BV109" s="32">
        <v>1201</v>
      </c>
      <c r="BW109" s="32">
        <v>54.8</v>
      </c>
      <c r="BX109" s="32">
        <v>47.2</v>
      </c>
      <c r="BY109" s="32">
        <v>50.9</v>
      </c>
      <c r="BZ109" s="32">
        <v>0.39</v>
      </c>
      <c r="CA109" s="32">
        <v>-0.03</v>
      </c>
      <c r="CB109" s="32">
        <v>0.17</v>
      </c>
      <c r="CC109" s="32">
        <v>0.28999999999999998</v>
      </c>
      <c r="CD109" s="32">
        <v>-0.13</v>
      </c>
      <c r="CE109" s="32">
        <v>0.1</v>
      </c>
      <c r="CF109" s="32">
        <v>0.49</v>
      </c>
      <c r="CG109" s="32">
        <v>7.0000000000000007E-2</v>
      </c>
      <c r="CH109" s="32">
        <v>0.24</v>
      </c>
      <c r="CI109" s="32">
        <v>58.5</v>
      </c>
      <c r="CJ109" s="32">
        <v>47.6</v>
      </c>
      <c r="CK109" s="32">
        <v>52.9</v>
      </c>
      <c r="CL109" s="32">
        <v>73.8</v>
      </c>
      <c r="CM109" s="32">
        <v>66.8</v>
      </c>
      <c r="CN109" s="32">
        <v>70.2</v>
      </c>
      <c r="CO109" s="32">
        <v>64.900000000000006</v>
      </c>
      <c r="CP109" s="32">
        <v>54.8</v>
      </c>
      <c r="CQ109" s="32">
        <v>59.7</v>
      </c>
      <c r="CR109" s="32">
        <v>42.3</v>
      </c>
      <c r="CS109" s="32">
        <v>30.1</v>
      </c>
      <c r="CT109" s="32">
        <v>36</v>
      </c>
      <c r="CU109" s="32">
        <v>46.4</v>
      </c>
      <c r="CV109" s="32">
        <v>33.9</v>
      </c>
      <c r="CW109" s="32">
        <v>40</v>
      </c>
    </row>
    <row r="110" spans="1:101" x14ac:dyDescent="0.4">
      <c r="A110" s="29" t="s">
        <v>191</v>
      </c>
      <c r="B110" s="29" t="s">
        <v>192</v>
      </c>
      <c r="C110" s="32">
        <v>236</v>
      </c>
      <c r="D110" s="32">
        <v>276</v>
      </c>
      <c r="E110" s="32">
        <v>512</v>
      </c>
      <c r="F110" s="32">
        <v>217</v>
      </c>
      <c r="G110" s="32">
        <v>247</v>
      </c>
      <c r="H110" s="32">
        <v>464</v>
      </c>
      <c r="I110" s="32">
        <v>44.9</v>
      </c>
      <c r="J110" s="32">
        <v>39.299999999999997</v>
      </c>
      <c r="K110" s="32">
        <v>41.9</v>
      </c>
      <c r="L110" s="32">
        <v>0.43</v>
      </c>
      <c r="M110" s="32">
        <v>0.11</v>
      </c>
      <c r="N110" s="32">
        <v>0.26</v>
      </c>
      <c r="O110" s="32">
        <v>0.26</v>
      </c>
      <c r="P110" s="32">
        <v>-0.04</v>
      </c>
      <c r="Q110" s="32">
        <v>0.15</v>
      </c>
      <c r="R110" s="32">
        <v>0.59</v>
      </c>
      <c r="S110" s="32">
        <v>0.27</v>
      </c>
      <c r="T110" s="32">
        <v>0.37</v>
      </c>
      <c r="U110" s="32">
        <v>37.700000000000003</v>
      </c>
      <c r="V110" s="32">
        <v>29.3</v>
      </c>
      <c r="W110" s="32">
        <v>33.200000000000003</v>
      </c>
      <c r="X110" s="32">
        <v>55.9</v>
      </c>
      <c r="Y110" s="32">
        <v>52.2</v>
      </c>
      <c r="Z110" s="32">
        <v>53.9</v>
      </c>
      <c r="AA110" s="32">
        <v>42.4</v>
      </c>
      <c r="AB110" s="32">
        <v>33.299999999999997</v>
      </c>
      <c r="AC110" s="32">
        <v>37.5</v>
      </c>
      <c r="AD110" s="32">
        <v>20.3</v>
      </c>
      <c r="AE110" s="32">
        <v>13.8</v>
      </c>
      <c r="AF110" s="32">
        <v>16.8</v>
      </c>
      <c r="AG110" s="32">
        <v>22.5</v>
      </c>
      <c r="AH110" s="32">
        <v>16.7</v>
      </c>
      <c r="AI110" s="32">
        <v>19.3</v>
      </c>
      <c r="AJ110" s="32">
        <v>781</v>
      </c>
      <c r="AK110" s="32">
        <v>834</v>
      </c>
      <c r="AL110" s="32">
        <v>1615</v>
      </c>
      <c r="AM110" s="32">
        <v>670</v>
      </c>
      <c r="AN110" s="32">
        <v>726</v>
      </c>
      <c r="AO110" s="32">
        <v>1396</v>
      </c>
      <c r="AP110" s="32">
        <v>49.7</v>
      </c>
      <c r="AQ110" s="32">
        <v>46.3</v>
      </c>
      <c r="AR110" s="32">
        <v>48</v>
      </c>
      <c r="AS110" s="32">
        <v>0.5</v>
      </c>
      <c r="AT110" s="32">
        <v>0.12</v>
      </c>
      <c r="AU110" s="32">
        <v>0.3</v>
      </c>
      <c r="AV110" s="32">
        <v>0.41</v>
      </c>
      <c r="AW110" s="32">
        <v>0.03</v>
      </c>
      <c r="AX110" s="32">
        <v>0.24</v>
      </c>
      <c r="AY110" s="32">
        <v>0.6</v>
      </c>
      <c r="AZ110" s="32">
        <v>0.21</v>
      </c>
      <c r="BA110" s="32">
        <v>0.37</v>
      </c>
      <c r="BB110" s="32">
        <v>48.9</v>
      </c>
      <c r="BC110" s="32">
        <v>45</v>
      </c>
      <c r="BD110" s="32">
        <v>46.9</v>
      </c>
      <c r="BE110" s="32">
        <v>68.099999999999994</v>
      </c>
      <c r="BF110" s="32">
        <v>64</v>
      </c>
      <c r="BG110" s="32">
        <v>66</v>
      </c>
      <c r="BH110" s="32">
        <v>43.3</v>
      </c>
      <c r="BI110" s="32">
        <v>36.6</v>
      </c>
      <c r="BJ110" s="32">
        <v>39.799999999999997</v>
      </c>
      <c r="BK110" s="32">
        <v>27</v>
      </c>
      <c r="BL110" s="32">
        <v>21</v>
      </c>
      <c r="BM110" s="32">
        <v>23.9</v>
      </c>
      <c r="BN110" s="32">
        <v>28.9</v>
      </c>
      <c r="BO110" s="32">
        <v>22.7</v>
      </c>
      <c r="BP110" s="32">
        <v>25.7</v>
      </c>
      <c r="BQ110" s="32">
        <v>1017</v>
      </c>
      <c r="BR110" s="32">
        <v>1110</v>
      </c>
      <c r="BS110" s="32">
        <v>2127</v>
      </c>
      <c r="BT110" s="32">
        <v>887</v>
      </c>
      <c r="BU110" s="32">
        <v>973</v>
      </c>
      <c r="BV110" s="32">
        <v>1860</v>
      </c>
      <c r="BW110" s="32">
        <v>48.6</v>
      </c>
      <c r="BX110" s="32">
        <v>44.6</v>
      </c>
      <c r="BY110" s="32">
        <v>46.5</v>
      </c>
      <c r="BZ110" s="32">
        <v>0.48</v>
      </c>
      <c r="CA110" s="32">
        <v>0.12</v>
      </c>
      <c r="CB110" s="32">
        <v>0.28999999999999998</v>
      </c>
      <c r="CC110" s="32">
        <v>0.4</v>
      </c>
      <c r="CD110" s="32">
        <v>0.04</v>
      </c>
      <c r="CE110" s="32">
        <v>0.24</v>
      </c>
      <c r="CF110" s="32">
        <v>0.56999999999999995</v>
      </c>
      <c r="CG110" s="32">
        <v>0.2</v>
      </c>
      <c r="CH110" s="32">
        <v>0.35</v>
      </c>
      <c r="CI110" s="32">
        <v>46.3</v>
      </c>
      <c r="CJ110" s="32">
        <v>41.1</v>
      </c>
      <c r="CK110" s="32">
        <v>43.6</v>
      </c>
      <c r="CL110" s="32">
        <v>65.3</v>
      </c>
      <c r="CM110" s="32">
        <v>61.1</v>
      </c>
      <c r="CN110" s="32">
        <v>63.1</v>
      </c>
      <c r="CO110" s="32">
        <v>43.1</v>
      </c>
      <c r="CP110" s="32">
        <v>35.799999999999997</v>
      </c>
      <c r="CQ110" s="32">
        <v>39.299999999999997</v>
      </c>
      <c r="CR110" s="32">
        <v>25.5</v>
      </c>
      <c r="CS110" s="32">
        <v>19.2</v>
      </c>
      <c r="CT110" s="32">
        <v>22.2</v>
      </c>
      <c r="CU110" s="32">
        <v>27.4</v>
      </c>
      <c r="CV110" s="32">
        <v>21.2</v>
      </c>
      <c r="CW110" s="32">
        <v>24.2</v>
      </c>
    </row>
    <row r="111" spans="1:101" x14ac:dyDescent="0.4">
      <c r="A111" s="29" t="s">
        <v>193</v>
      </c>
      <c r="B111" s="29" t="s">
        <v>194</v>
      </c>
      <c r="C111" s="32">
        <v>241</v>
      </c>
      <c r="D111" s="32">
        <v>221</v>
      </c>
      <c r="E111" s="32">
        <v>462</v>
      </c>
      <c r="F111" s="32">
        <v>234</v>
      </c>
      <c r="G111" s="32">
        <v>215</v>
      </c>
      <c r="H111" s="32">
        <v>449</v>
      </c>
      <c r="I111" s="32">
        <v>42.2</v>
      </c>
      <c r="J111" s="32">
        <v>40.299999999999997</v>
      </c>
      <c r="K111" s="32">
        <v>41.3</v>
      </c>
      <c r="L111" s="32">
        <v>0.08</v>
      </c>
      <c r="M111" s="32">
        <v>-0.23</v>
      </c>
      <c r="N111" s="32">
        <v>-7.0000000000000007E-2</v>
      </c>
      <c r="O111" s="32">
        <v>-0.08</v>
      </c>
      <c r="P111" s="32">
        <v>-0.4</v>
      </c>
      <c r="Q111" s="32">
        <v>-0.18</v>
      </c>
      <c r="R111" s="32">
        <v>0.24</v>
      </c>
      <c r="S111" s="32">
        <v>-7.0000000000000007E-2</v>
      </c>
      <c r="T111" s="32">
        <v>0.04</v>
      </c>
      <c r="U111" s="32">
        <v>31.1</v>
      </c>
      <c r="V111" s="32">
        <v>33.5</v>
      </c>
      <c r="W111" s="32">
        <v>32.299999999999997</v>
      </c>
      <c r="X111" s="32">
        <v>53.9</v>
      </c>
      <c r="Y111" s="32">
        <v>51.6</v>
      </c>
      <c r="Z111" s="32">
        <v>52.8</v>
      </c>
      <c r="AA111" s="32">
        <v>41.9</v>
      </c>
      <c r="AB111" s="32">
        <v>44.3</v>
      </c>
      <c r="AC111" s="32">
        <v>43.1</v>
      </c>
      <c r="AD111" s="32">
        <v>16.600000000000001</v>
      </c>
      <c r="AE111" s="32">
        <v>22.6</v>
      </c>
      <c r="AF111" s="32">
        <v>19.5</v>
      </c>
      <c r="AG111" s="32">
        <v>19.899999999999999</v>
      </c>
      <c r="AH111" s="32">
        <v>24.4</v>
      </c>
      <c r="AI111" s="32">
        <v>22.1</v>
      </c>
      <c r="AJ111" s="32">
        <v>421</v>
      </c>
      <c r="AK111" s="32">
        <v>494</v>
      </c>
      <c r="AL111" s="32">
        <v>915</v>
      </c>
      <c r="AM111" s="32">
        <v>388</v>
      </c>
      <c r="AN111" s="32">
        <v>464</v>
      </c>
      <c r="AO111" s="32">
        <v>852</v>
      </c>
      <c r="AP111" s="32">
        <v>50.5</v>
      </c>
      <c r="AQ111" s="32">
        <v>45.4</v>
      </c>
      <c r="AR111" s="32">
        <v>47.7</v>
      </c>
      <c r="AS111" s="32">
        <v>0.51</v>
      </c>
      <c r="AT111" s="32">
        <v>0.01</v>
      </c>
      <c r="AU111" s="32">
        <v>0.24</v>
      </c>
      <c r="AV111" s="32">
        <v>0.39</v>
      </c>
      <c r="AW111" s="32">
        <v>-0.1</v>
      </c>
      <c r="AX111" s="32">
        <v>0.16</v>
      </c>
      <c r="AY111" s="32">
        <v>0.63</v>
      </c>
      <c r="AZ111" s="32">
        <v>0.12</v>
      </c>
      <c r="BA111" s="32">
        <v>0.32</v>
      </c>
      <c r="BB111" s="32">
        <v>53</v>
      </c>
      <c r="BC111" s="32">
        <v>47.2</v>
      </c>
      <c r="BD111" s="32">
        <v>49.8</v>
      </c>
      <c r="BE111" s="32">
        <v>72.2</v>
      </c>
      <c r="BF111" s="32">
        <v>67.2</v>
      </c>
      <c r="BG111" s="32">
        <v>69.5</v>
      </c>
      <c r="BH111" s="32">
        <v>55.6</v>
      </c>
      <c r="BI111" s="32">
        <v>54.9</v>
      </c>
      <c r="BJ111" s="32">
        <v>55.2</v>
      </c>
      <c r="BK111" s="32">
        <v>32.5</v>
      </c>
      <c r="BL111" s="32">
        <v>26.7</v>
      </c>
      <c r="BM111" s="32">
        <v>29.4</v>
      </c>
      <c r="BN111" s="32">
        <v>34.9</v>
      </c>
      <c r="BO111" s="32">
        <v>28.9</v>
      </c>
      <c r="BP111" s="32">
        <v>31.7</v>
      </c>
      <c r="BQ111" s="32">
        <v>662</v>
      </c>
      <c r="BR111" s="32">
        <v>715</v>
      </c>
      <c r="BS111" s="32">
        <v>1377</v>
      </c>
      <c r="BT111" s="32">
        <v>622</v>
      </c>
      <c r="BU111" s="32">
        <v>679</v>
      </c>
      <c r="BV111" s="32">
        <v>1301</v>
      </c>
      <c r="BW111" s="32">
        <v>47.5</v>
      </c>
      <c r="BX111" s="32">
        <v>43.8</v>
      </c>
      <c r="BY111" s="32">
        <v>45.6</v>
      </c>
      <c r="BZ111" s="32">
        <v>0.35</v>
      </c>
      <c r="CA111" s="32">
        <v>-7.0000000000000007E-2</v>
      </c>
      <c r="CB111" s="32">
        <v>0.13</v>
      </c>
      <c r="CC111" s="32">
        <v>0.25</v>
      </c>
      <c r="CD111" s="32">
        <v>-0.16</v>
      </c>
      <c r="CE111" s="32">
        <v>7.0000000000000007E-2</v>
      </c>
      <c r="CF111" s="32">
        <v>0.45</v>
      </c>
      <c r="CG111" s="32">
        <v>0.03</v>
      </c>
      <c r="CH111" s="32">
        <v>0.2</v>
      </c>
      <c r="CI111" s="32">
        <v>45</v>
      </c>
      <c r="CJ111" s="32">
        <v>42.9</v>
      </c>
      <c r="CK111" s="32">
        <v>43.9</v>
      </c>
      <c r="CL111" s="32">
        <v>65.599999999999994</v>
      </c>
      <c r="CM111" s="32">
        <v>62.4</v>
      </c>
      <c r="CN111" s="32">
        <v>63.9</v>
      </c>
      <c r="CO111" s="32">
        <v>50.6</v>
      </c>
      <c r="CP111" s="32">
        <v>51.6</v>
      </c>
      <c r="CQ111" s="32">
        <v>51.1</v>
      </c>
      <c r="CR111" s="32">
        <v>26.7</v>
      </c>
      <c r="CS111" s="32">
        <v>25.5</v>
      </c>
      <c r="CT111" s="32">
        <v>26.1</v>
      </c>
      <c r="CU111" s="32">
        <v>29.5</v>
      </c>
      <c r="CV111" s="32">
        <v>27.6</v>
      </c>
      <c r="CW111" s="32">
        <v>28.5</v>
      </c>
    </row>
    <row r="112" spans="1:101" x14ac:dyDescent="0.4">
      <c r="A112" s="29" t="s">
        <v>195</v>
      </c>
      <c r="B112" s="29" t="s">
        <v>196</v>
      </c>
      <c r="C112" s="32">
        <v>63</v>
      </c>
      <c r="D112" s="32">
        <v>59</v>
      </c>
      <c r="E112" s="32">
        <v>122</v>
      </c>
      <c r="F112" s="32">
        <v>59</v>
      </c>
      <c r="G112" s="32">
        <v>58</v>
      </c>
      <c r="H112" s="32">
        <v>117</v>
      </c>
      <c r="I112" s="32">
        <v>51.4</v>
      </c>
      <c r="J112" s="32">
        <v>47.4</v>
      </c>
      <c r="K112" s="32">
        <v>49.4</v>
      </c>
      <c r="L112" s="32">
        <v>0.55000000000000004</v>
      </c>
      <c r="M112" s="32">
        <v>-0.13</v>
      </c>
      <c r="N112" s="32">
        <v>0.21</v>
      </c>
      <c r="O112" s="32">
        <v>0.23</v>
      </c>
      <c r="P112" s="32">
        <v>-0.45</v>
      </c>
      <c r="Q112" s="32">
        <v>-0.01</v>
      </c>
      <c r="R112" s="32">
        <v>0.86</v>
      </c>
      <c r="S112" s="32">
        <v>0.19</v>
      </c>
      <c r="T112" s="32">
        <v>0.43</v>
      </c>
      <c r="U112" s="32">
        <v>52.4</v>
      </c>
      <c r="V112" s="32">
        <v>40.700000000000003</v>
      </c>
      <c r="W112" s="32">
        <v>46.7</v>
      </c>
      <c r="X112" s="32">
        <v>69.8</v>
      </c>
      <c r="Y112" s="32">
        <v>66.099999999999994</v>
      </c>
      <c r="Z112" s="32">
        <v>68</v>
      </c>
      <c r="AA112" s="32">
        <v>42.9</v>
      </c>
      <c r="AB112" s="32">
        <v>33.9</v>
      </c>
      <c r="AC112" s="32">
        <v>38.5</v>
      </c>
      <c r="AD112" s="32">
        <v>31.7</v>
      </c>
      <c r="AE112" s="32">
        <v>18.600000000000001</v>
      </c>
      <c r="AF112" s="32">
        <v>25.4</v>
      </c>
      <c r="AG112" s="32">
        <v>36.5</v>
      </c>
      <c r="AH112" s="32">
        <v>27.1</v>
      </c>
      <c r="AI112" s="32">
        <v>32</v>
      </c>
      <c r="AJ112" s="32">
        <v>243</v>
      </c>
      <c r="AK112" s="32">
        <v>374</v>
      </c>
      <c r="AL112" s="32">
        <v>617</v>
      </c>
      <c r="AM112" s="32">
        <v>217</v>
      </c>
      <c r="AN112" s="32">
        <v>343</v>
      </c>
      <c r="AO112" s="32">
        <v>560</v>
      </c>
      <c r="AP112" s="32">
        <v>55</v>
      </c>
      <c r="AQ112" s="32">
        <v>56.8</v>
      </c>
      <c r="AR112" s="32">
        <v>56.1</v>
      </c>
      <c r="AS112" s="32">
        <v>0.64</v>
      </c>
      <c r="AT112" s="32">
        <v>0.41</v>
      </c>
      <c r="AU112" s="32">
        <v>0.5</v>
      </c>
      <c r="AV112" s="32">
        <v>0.47</v>
      </c>
      <c r="AW112" s="32">
        <v>0.28000000000000003</v>
      </c>
      <c r="AX112" s="32">
        <v>0.39</v>
      </c>
      <c r="AY112" s="32">
        <v>0.8</v>
      </c>
      <c r="AZ112" s="32">
        <v>0.54</v>
      </c>
      <c r="BA112" s="32">
        <v>0.6</v>
      </c>
      <c r="BB112" s="32">
        <v>51.4</v>
      </c>
      <c r="BC112" s="32">
        <v>64.7</v>
      </c>
      <c r="BD112" s="32">
        <v>59.5</v>
      </c>
      <c r="BE112" s="32">
        <v>72.8</v>
      </c>
      <c r="BF112" s="32">
        <v>82.1</v>
      </c>
      <c r="BG112" s="32">
        <v>78.400000000000006</v>
      </c>
      <c r="BH112" s="32">
        <v>53.1</v>
      </c>
      <c r="BI112" s="32">
        <v>45.7</v>
      </c>
      <c r="BJ112" s="32">
        <v>48.6</v>
      </c>
      <c r="BK112" s="32">
        <v>33.700000000000003</v>
      </c>
      <c r="BL112" s="32">
        <v>30.7</v>
      </c>
      <c r="BM112" s="32">
        <v>31.9</v>
      </c>
      <c r="BN112" s="32">
        <v>39.9</v>
      </c>
      <c r="BO112" s="32">
        <v>34.799999999999997</v>
      </c>
      <c r="BP112" s="32">
        <v>36.799999999999997</v>
      </c>
      <c r="BQ112" s="32">
        <v>306</v>
      </c>
      <c r="BR112" s="32">
        <v>433</v>
      </c>
      <c r="BS112" s="32">
        <v>739</v>
      </c>
      <c r="BT112" s="32">
        <v>276</v>
      </c>
      <c r="BU112" s="32">
        <v>401</v>
      </c>
      <c r="BV112" s="32">
        <v>677</v>
      </c>
      <c r="BW112" s="32">
        <v>54.2</v>
      </c>
      <c r="BX112" s="32">
        <v>55.5</v>
      </c>
      <c r="BY112" s="32">
        <v>55</v>
      </c>
      <c r="BZ112" s="32">
        <v>0.62</v>
      </c>
      <c r="CA112" s="32">
        <v>0.33</v>
      </c>
      <c r="CB112" s="32">
        <v>0.45</v>
      </c>
      <c r="CC112" s="32">
        <v>0.47</v>
      </c>
      <c r="CD112" s="32">
        <v>0.21</v>
      </c>
      <c r="CE112" s="32">
        <v>0.35</v>
      </c>
      <c r="CF112" s="32">
        <v>0.76</v>
      </c>
      <c r="CG112" s="32">
        <v>0.45</v>
      </c>
      <c r="CH112" s="32">
        <v>0.54</v>
      </c>
      <c r="CI112" s="32">
        <v>51.6</v>
      </c>
      <c r="CJ112" s="32">
        <v>61.4</v>
      </c>
      <c r="CK112" s="32">
        <v>57.4</v>
      </c>
      <c r="CL112" s="32">
        <v>72.2</v>
      </c>
      <c r="CM112" s="32">
        <v>79.900000000000006</v>
      </c>
      <c r="CN112" s="32">
        <v>76.7</v>
      </c>
      <c r="CO112" s="32">
        <v>51</v>
      </c>
      <c r="CP112" s="32">
        <v>44.1</v>
      </c>
      <c r="CQ112" s="32">
        <v>47</v>
      </c>
      <c r="CR112" s="32">
        <v>33.299999999999997</v>
      </c>
      <c r="CS112" s="32">
        <v>29.1</v>
      </c>
      <c r="CT112" s="32">
        <v>30.9</v>
      </c>
      <c r="CU112" s="32">
        <v>39.200000000000003</v>
      </c>
      <c r="CV112" s="32">
        <v>33.700000000000003</v>
      </c>
      <c r="CW112" s="32">
        <v>36</v>
      </c>
    </row>
    <row r="113" spans="1:101" x14ac:dyDescent="0.4">
      <c r="A113" s="29" t="s">
        <v>197</v>
      </c>
      <c r="B113" s="29" t="s">
        <v>198</v>
      </c>
      <c r="C113" s="32">
        <v>250</v>
      </c>
      <c r="D113" s="32">
        <v>294</v>
      </c>
      <c r="E113" s="32">
        <v>544</v>
      </c>
      <c r="F113" s="32">
        <v>236</v>
      </c>
      <c r="G113" s="32">
        <v>269</v>
      </c>
      <c r="H113" s="32">
        <v>505</v>
      </c>
      <c r="I113" s="32">
        <v>40.700000000000003</v>
      </c>
      <c r="J113" s="32">
        <v>34.9</v>
      </c>
      <c r="K113" s="32">
        <v>37.5</v>
      </c>
      <c r="L113" s="32">
        <v>-0.18</v>
      </c>
      <c r="M113" s="32">
        <v>-0.57999999999999996</v>
      </c>
      <c r="N113" s="32">
        <v>-0.39</v>
      </c>
      <c r="O113" s="32">
        <v>-0.33</v>
      </c>
      <c r="P113" s="32">
        <v>-0.73</v>
      </c>
      <c r="Q113" s="32">
        <v>-0.5</v>
      </c>
      <c r="R113" s="32">
        <v>-0.02</v>
      </c>
      <c r="S113" s="32">
        <v>-0.43</v>
      </c>
      <c r="T113" s="32">
        <v>-0.28000000000000003</v>
      </c>
      <c r="U113" s="32">
        <v>31.6</v>
      </c>
      <c r="V113" s="32">
        <v>24.5</v>
      </c>
      <c r="W113" s="32">
        <v>27.8</v>
      </c>
      <c r="X113" s="32">
        <v>52</v>
      </c>
      <c r="Y113" s="32">
        <v>45.6</v>
      </c>
      <c r="Z113" s="32">
        <v>48.5</v>
      </c>
      <c r="AA113" s="32">
        <v>49.2</v>
      </c>
      <c r="AB113" s="32">
        <v>37.1</v>
      </c>
      <c r="AC113" s="32">
        <v>42.6</v>
      </c>
      <c r="AD113" s="32">
        <v>18.399999999999999</v>
      </c>
      <c r="AE113" s="32">
        <v>12.2</v>
      </c>
      <c r="AF113" s="32">
        <v>15.1</v>
      </c>
      <c r="AG113" s="32">
        <v>20.8</v>
      </c>
      <c r="AH113" s="32">
        <v>13.6</v>
      </c>
      <c r="AI113" s="32">
        <v>16.899999999999999</v>
      </c>
      <c r="AJ113" s="32">
        <v>683</v>
      </c>
      <c r="AK113" s="32">
        <v>722</v>
      </c>
      <c r="AL113" s="32">
        <v>1405</v>
      </c>
      <c r="AM113" s="32">
        <v>615</v>
      </c>
      <c r="AN113" s="32">
        <v>657</v>
      </c>
      <c r="AO113" s="32">
        <v>1272</v>
      </c>
      <c r="AP113" s="32">
        <v>50.7</v>
      </c>
      <c r="AQ113" s="32">
        <v>43.3</v>
      </c>
      <c r="AR113" s="32">
        <v>46.9</v>
      </c>
      <c r="AS113" s="32">
        <v>0.28999999999999998</v>
      </c>
      <c r="AT113" s="32">
        <v>-0.28999999999999998</v>
      </c>
      <c r="AU113" s="32">
        <v>-0.01</v>
      </c>
      <c r="AV113" s="32">
        <v>0.19</v>
      </c>
      <c r="AW113" s="32">
        <v>-0.39</v>
      </c>
      <c r="AX113" s="32">
        <v>-0.08</v>
      </c>
      <c r="AY113" s="32">
        <v>0.39</v>
      </c>
      <c r="AZ113" s="32">
        <v>-0.2</v>
      </c>
      <c r="BA113" s="32">
        <v>0.06</v>
      </c>
      <c r="BB113" s="32">
        <v>51</v>
      </c>
      <c r="BC113" s="32">
        <v>37</v>
      </c>
      <c r="BD113" s="32">
        <v>43.8</v>
      </c>
      <c r="BE113" s="32">
        <v>70.400000000000006</v>
      </c>
      <c r="BF113" s="32">
        <v>59.4</v>
      </c>
      <c r="BG113" s="32">
        <v>64.8</v>
      </c>
      <c r="BH113" s="32">
        <v>60.2</v>
      </c>
      <c r="BI113" s="32">
        <v>41.7</v>
      </c>
      <c r="BJ113" s="32">
        <v>50.7</v>
      </c>
      <c r="BK113" s="32">
        <v>31.8</v>
      </c>
      <c r="BL113" s="32">
        <v>19</v>
      </c>
      <c r="BM113" s="32">
        <v>25.2</v>
      </c>
      <c r="BN113" s="32">
        <v>35.9</v>
      </c>
      <c r="BO113" s="32">
        <v>21.3</v>
      </c>
      <c r="BP113" s="32">
        <v>28.4</v>
      </c>
      <c r="BQ113" s="32">
        <v>933</v>
      </c>
      <c r="BR113" s="32">
        <v>1016</v>
      </c>
      <c r="BS113" s="32">
        <v>1949</v>
      </c>
      <c r="BT113" s="32">
        <v>851</v>
      </c>
      <c r="BU113" s="32">
        <v>926</v>
      </c>
      <c r="BV113" s="32">
        <v>1777</v>
      </c>
      <c r="BW113" s="32">
        <v>48</v>
      </c>
      <c r="BX113" s="32">
        <v>40.9</v>
      </c>
      <c r="BY113" s="32">
        <v>44.3</v>
      </c>
      <c r="BZ113" s="32">
        <v>0.16</v>
      </c>
      <c r="CA113" s="32">
        <v>-0.38</v>
      </c>
      <c r="CB113" s="32">
        <v>-0.12</v>
      </c>
      <c r="CC113" s="32">
        <v>0.08</v>
      </c>
      <c r="CD113" s="32">
        <v>-0.46</v>
      </c>
      <c r="CE113" s="32">
        <v>-0.18</v>
      </c>
      <c r="CF113" s="32">
        <v>0.24</v>
      </c>
      <c r="CG113" s="32">
        <v>-0.3</v>
      </c>
      <c r="CH113" s="32">
        <v>-0.06</v>
      </c>
      <c r="CI113" s="32">
        <v>45.8</v>
      </c>
      <c r="CJ113" s="32">
        <v>33.4</v>
      </c>
      <c r="CK113" s="32">
        <v>39.299999999999997</v>
      </c>
      <c r="CL113" s="32">
        <v>65.5</v>
      </c>
      <c r="CM113" s="32">
        <v>55.4</v>
      </c>
      <c r="CN113" s="32">
        <v>60.2</v>
      </c>
      <c r="CO113" s="32">
        <v>57.2</v>
      </c>
      <c r="CP113" s="32">
        <v>40.4</v>
      </c>
      <c r="CQ113" s="32">
        <v>48.4</v>
      </c>
      <c r="CR113" s="32">
        <v>28.2</v>
      </c>
      <c r="CS113" s="32">
        <v>17</v>
      </c>
      <c r="CT113" s="32">
        <v>22.4</v>
      </c>
      <c r="CU113" s="32">
        <v>31.8</v>
      </c>
      <c r="CV113" s="32">
        <v>19.100000000000001</v>
      </c>
      <c r="CW113" s="32">
        <v>25.2</v>
      </c>
    </row>
    <row r="114" spans="1:101" x14ac:dyDescent="0.4">
      <c r="A114" s="29" t="s">
        <v>199</v>
      </c>
      <c r="B114" s="29" t="s">
        <v>200</v>
      </c>
      <c r="C114" s="32">
        <v>230</v>
      </c>
      <c r="D114" s="32">
        <v>235</v>
      </c>
      <c r="E114" s="32">
        <v>465</v>
      </c>
      <c r="F114" s="32">
        <v>221</v>
      </c>
      <c r="G114" s="32">
        <v>221</v>
      </c>
      <c r="H114" s="32">
        <v>442</v>
      </c>
      <c r="I114" s="32">
        <v>39</v>
      </c>
      <c r="J114" s="32">
        <v>32.4</v>
      </c>
      <c r="K114" s="32">
        <v>35.6</v>
      </c>
      <c r="L114" s="32">
        <v>-0.44</v>
      </c>
      <c r="M114" s="32">
        <v>-0.89</v>
      </c>
      <c r="N114" s="32">
        <v>-0.66</v>
      </c>
      <c r="O114" s="32">
        <v>-0.6</v>
      </c>
      <c r="P114" s="32">
        <v>-1.05</v>
      </c>
      <c r="Q114" s="32">
        <v>-0.78</v>
      </c>
      <c r="R114" s="32">
        <v>-0.27</v>
      </c>
      <c r="S114" s="32">
        <v>-0.73</v>
      </c>
      <c r="T114" s="32">
        <v>-0.55000000000000004</v>
      </c>
      <c r="U114" s="32">
        <v>27.4</v>
      </c>
      <c r="V114" s="32">
        <v>22.1</v>
      </c>
      <c r="W114" s="32">
        <v>24.7</v>
      </c>
      <c r="X114" s="32">
        <v>47.8</v>
      </c>
      <c r="Y114" s="32">
        <v>38.299999999999997</v>
      </c>
      <c r="Z114" s="32">
        <v>43</v>
      </c>
      <c r="AA114" s="32">
        <v>37.799999999999997</v>
      </c>
      <c r="AB114" s="32">
        <v>22.1</v>
      </c>
      <c r="AC114" s="32">
        <v>29.9</v>
      </c>
      <c r="AD114" s="32">
        <v>10.4</v>
      </c>
      <c r="AE114" s="32">
        <v>7.7</v>
      </c>
      <c r="AF114" s="32">
        <v>9</v>
      </c>
      <c r="AG114" s="32">
        <v>15.2</v>
      </c>
      <c r="AH114" s="32">
        <v>8.9</v>
      </c>
      <c r="AI114" s="32">
        <v>12</v>
      </c>
      <c r="AJ114" s="32">
        <v>852</v>
      </c>
      <c r="AK114" s="32">
        <v>930</v>
      </c>
      <c r="AL114" s="32">
        <v>1782</v>
      </c>
      <c r="AM114" s="32">
        <v>743</v>
      </c>
      <c r="AN114" s="32">
        <v>850</v>
      </c>
      <c r="AO114" s="32">
        <v>1593</v>
      </c>
      <c r="AP114" s="32">
        <v>49.4</v>
      </c>
      <c r="AQ114" s="32">
        <v>43.8</v>
      </c>
      <c r="AR114" s="32">
        <v>46.5</v>
      </c>
      <c r="AS114" s="32">
        <v>0.06</v>
      </c>
      <c r="AT114" s="32">
        <v>-0.38</v>
      </c>
      <c r="AU114" s="32">
        <v>-0.18</v>
      </c>
      <c r="AV114" s="32">
        <v>-0.03</v>
      </c>
      <c r="AW114" s="32">
        <v>-0.47</v>
      </c>
      <c r="AX114" s="32">
        <v>-0.24</v>
      </c>
      <c r="AY114" s="32">
        <v>0.15</v>
      </c>
      <c r="AZ114" s="32">
        <v>-0.3</v>
      </c>
      <c r="BA114" s="32">
        <v>-0.12</v>
      </c>
      <c r="BB114" s="32">
        <v>43.3</v>
      </c>
      <c r="BC114" s="32">
        <v>39.6</v>
      </c>
      <c r="BD114" s="32">
        <v>41.4</v>
      </c>
      <c r="BE114" s="32">
        <v>65.3</v>
      </c>
      <c r="BF114" s="32">
        <v>60.4</v>
      </c>
      <c r="BG114" s="32">
        <v>62.7</v>
      </c>
      <c r="BH114" s="32">
        <v>50.6</v>
      </c>
      <c r="BI114" s="32">
        <v>36.200000000000003</v>
      </c>
      <c r="BJ114" s="32">
        <v>43.1</v>
      </c>
      <c r="BK114" s="32">
        <v>26.6</v>
      </c>
      <c r="BL114" s="32">
        <v>17</v>
      </c>
      <c r="BM114" s="32">
        <v>21.6</v>
      </c>
      <c r="BN114" s="32">
        <v>30.9</v>
      </c>
      <c r="BO114" s="32">
        <v>19.2</v>
      </c>
      <c r="BP114" s="32">
        <v>24.8</v>
      </c>
      <c r="BQ114" s="32">
        <v>1082</v>
      </c>
      <c r="BR114" s="32">
        <v>1165</v>
      </c>
      <c r="BS114" s="32">
        <v>2247</v>
      </c>
      <c r="BT114" s="32">
        <v>964</v>
      </c>
      <c r="BU114" s="32">
        <v>1071</v>
      </c>
      <c r="BV114" s="32">
        <v>2035</v>
      </c>
      <c r="BW114" s="32">
        <v>47.2</v>
      </c>
      <c r="BX114" s="32">
        <v>41.5</v>
      </c>
      <c r="BY114" s="32">
        <v>44.2</v>
      </c>
      <c r="BZ114" s="32">
        <v>-0.05</v>
      </c>
      <c r="CA114" s="32">
        <v>-0.49</v>
      </c>
      <c r="CB114" s="32">
        <v>-0.28000000000000003</v>
      </c>
      <c r="CC114" s="32">
        <v>-0.13</v>
      </c>
      <c r="CD114" s="32">
        <v>-0.56000000000000005</v>
      </c>
      <c r="CE114" s="32">
        <v>-0.34</v>
      </c>
      <c r="CF114" s="32">
        <v>0.02</v>
      </c>
      <c r="CG114" s="32">
        <v>-0.41</v>
      </c>
      <c r="CH114" s="32">
        <v>-0.23</v>
      </c>
      <c r="CI114" s="32">
        <v>39.9</v>
      </c>
      <c r="CJ114" s="32">
        <v>36.1</v>
      </c>
      <c r="CK114" s="32">
        <v>37.9</v>
      </c>
      <c r="CL114" s="32">
        <v>61.6</v>
      </c>
      <c r="CM114" s="32">
        <v>56</v>
      </c>
      <c r="CN114" s="32">
        <v>58.7</v>
      </c>
      <c r="CO114" s="32">
        <v>47.9</v>
      </c>
      <c r="CP114" s="32">
        <v>33.4</v>
      </c>
      <c r="CQ114" s="32">
        <v>40.4</v>
      </c>
      <c r="CR114" s="32">
        <v>23.2</v>
      </c>
      <c r="CS114" s="32">
        <v>15.1</v>
      </c>
      <c r="CT114" s="32">
        <v>19</v>
      </c>
      <c r="CU114" s="32">
        <v>27.5</v>
      </c>
      <c r="CV114" s="32">
        <v>17.2</v>
      </c>
      <c r="CW114" s="32">
        <v>22.2</v>
      </c>
    </row>
    <row r="115" spans="1:101" x14ac:dyDescent="0.4">
      <c r="A115" s="29" t="s">
        <v>201</v>
      </c>
      <c r="B115" s="29" t="s">
        <v>202</v>
      </c>
      <c r="C115" s="32">
        <v>482</v>
      </c>
      <c r="D115" s="32">
        <v>459</v>
      </c>
      <c r="E115" s="32">
        <v>941</v>
      </c>
      <c r="F115" s="32">
        <v>425</v>
      </c>
      <c r="G115" s="32">
        <v>417</v>
      </c>
      <c r="H115" s="32">
        <v>842</v>
      </c>
      <c r="I115" s="32">
        <v>47.8</v>
      </c>
      <c r="J115" s="32">
        <v>43.2</v>
      </c>
      <c r="K115" s="32">
        <v>45.6</v>
      </c>
      <c r="L115" s="32">
        <v>0.49</v>
      </c>
      <c r="M115" s="32">
        <v>0.18</v>
      </c>
      <c r="N115" s="32">
        <v>0.34</v>
      </c>
      <c r="O115" s="32">
        <v>0.37</v>
      </c>
      <c r="P115" s="32">
        <v>7.0000000000000007E-2</v>
      </c>
      <c r="Q115" s="32">
        <v>0.25</v>
      </c>
      <c r="R115" s="32">
        <v>0.6</v>
      </c>
      <c r="S115" s="32">
        <v>0.3</v>
      </c>
      <c r="T115" s="32">
        <v>0.42</v>
      </c>
      <c r="U115" s="32">
        <v>42.9</v>
      </c>
      <c r="V115" s="32">
        <v>37</v>
      </c>
      <c r="W115" s="32">
        <v>40.1</v>
      </c>
      <c r="X115" s="32">
        <v>62.4</v>
      </c>
      <c r="Y115" s="32">
        <v>53.8</v>
      </c>
      <c r="Z115" s="32">
        <v>58.2</v>
      </c>
      <c r="AA115" s="32">
        <v>56</v>
      </c>
      <c r="AB115" s="32">
        <v>44.7</v>
      </c>
      <c r="AC115" s="32">
        <v>50.5</v>
      </c>
      <c r="AD115" s="32">
        <v>29</v>
      </c>
      <c r="AE115" s="32">
        <v>22.9</v>
      </c>
      <c r="AF115" s="32">
        <v>26</v>
      </c>
      <c r="AG115" s="32">
        <v>34.9</v>
      </c>
      <c r="AH115" s="32">
        <v>25.1</v>
      </c>
      <c r="AI115" s="32">
        <v>30.1</v>
      </c>
      <c r="AJ115" s="32">
        <v>1288</v>
      </c>
      <c r="AK115" s="32">
        <v>1294</v>
      </c>
      <c r="AL115" s="32">
        <v>2582</v>
      </c>
      <c r="AM115" s="32">
        <v>1143</v>
      </c>
      <c r="AN115" s="32">
        <v>1160</v>
      </c>
      <c r="AO115" s="32">
        <v>2303</v>
      </c>
      <c r="AP115" s="32">
        <v>51.8</v>
      </c>
      <c r="AQ115" s="32">
        <v>47.2</v>
      </c>
      <c r="AR115" s="32">
        <v>49.5</v>
      </c>
      <c r="AS115" s="32">
        <v>0.57999999999999996</v>
      </c>
      <c r="AT115" s="32">
        <v>0.28999999999999998</v>
      </c>
      <c r="AU115" s="32">
        <v>0.43</v>
      </c>
      <c r="AV115" s="32">
        <v>0.51</v>
      </c>
      <c r="AW115" s="32">
        <v>0.22</v>
      </c>
      <c r="AX115" s="32">
        <v>0.38</v>
      </c>
      <c r="AY115" s="32">
        <v>0.66</v>
      </c>
      <c r="AZ115" s="32">
        <v>0.36</v>
      </c>
      <c r="BA115" s="32">
        <v>0.48</v>
      </c>
      <c r="BB115" s="32">
        <v>50.9</v>
      </c>
      <c r="BC115" s="32">
        <v>44.8</v>
      </c>
      <c r="BD115" s="32">
        <v>47.8</v>
      </c>
      <c r="BE115" s="32">
        <v>69.7</v>
      </c>
      <c r="BF115" s="32">
        <v>65.8</v>
      </c>
      <c r="BG115" s="32">
        <v>67.8</v>
      </c>
      <c r="BH115" s="32">
        <v>58.9</v>
      </c>
      <c r="BI115" s="32">
        <v>52.3</v>
      </c>
      <c r="BJ115" s="32">
        <v>55.6</v>
      </c>
      <c r="BK115" s="32">
        <v>36.6</v>
      </c>
      <c r="BL115" s="32">
        <v>26</v>
      </c>
      <c r="BM115" s="32">
        <v>31.3</v>
      </c>
      <c r="BN115" s="32">
        <v>41.2</v>
      </c>
      <c r="BO115" s="32">
        <v>29.7</v>
      </c>
      <c r="BP115" s="32">
        <v>35.4</v>
      </c>
      <c r="BQ115" s="32">
        <v>1770</v>
      </c>
      <c r="BR115" s="32">
        <v>1753</v>
      </c>
      <c r="BS115" s="32">
        <v>3523</v>
      </c>
      <c r="BT115" s="32">
        <v>1568</v>
      </c>
      <c r="BU115" s="32">
        <v>1577</v>
      </c>
      <c r="BV115" s="32">
        <v>3145</v>
      </c>
      <c r="BW115" s="32">
        <v>50.7</v>
      </c>
      <c r="BX115" s="32">
        <v>46.1</v>
      </c>
      <c r="BY115" s="32">
        <v>48.4</v>
      </c>
      <c r="BZ115" s="32">
        <v>0.56000000000000005</v>
      </c>
      <c r="CA115" s="32">
        <v>0.26</v>
      </c>
      <c r="CB115" s="32">
        <v>0.41</v>
      </c>
      <c r="CC115" s="32">
        <v>0.5</v>
      </c>
      <c r="CD115" s="32">
        <v>0.2</v>
      </c>
      <c r="CE115" s="32">
        <v>0.37</v>
      </c>
      <c r="CF115" s="32">
        <v>0.62</v>
      </c>
      <c r="CG115" s="32">
        <v>0.32</v>
      </c>
      <c r="CH115" s="32">
        <v>0.45</v>
      </c>
      <c r="CI115" s="32">
        <v>48.7</v>
      </c>
      <c r="CJ115" s="32">
        <v>42.8</v>
      </c>
      <c r="CK115" s="32">
        <v>45.8</v>
      </c>
      <c r="CL115" s="32">
        <v>67.7</v>
      </c>
      <c r="CM115" s="32">
        <v>62.7</v>
      </c>
      <c r="CN115" s="32">
        <v>65.2</v>
      </c>
      <c r="CO115" s="32">
        <v>58.1</v>
      </c>
      <c r="CP115" s="32">
        <v>50.3</v>
      </c>
      <c r="CQ115" s="32">
        <v>54.2</v>
      </c>
      <c r="CR115" s="32">
        <v>34.5</v>
      </c>
      <c r="CS115" s="32">
        <v>25.2</v>
      </c>
      <c r="CT115" s="32">
        <v>29.9</v>
      </c>
      <c r="CU115" s="32">
        <v>39.5</v>
      </c>
      <c r="CV115" s="32">
        <v>28.5</v>
      </c>
      <c r="CW115" s="32">
        <v>34</v>
      </c>
    </row>
    <row r="116" spans="1:101" x14ac:dyDescent="0.4">
      <c r="A116" s="29" t="s">
        <v>203</v>
      </c>
      <c r="B116" s="29" t="s">
        <v>204</v>
      </c>
      <c r="C116" s="32">
        <v>347</v>
      </c>
      <c r="D116" s="32">
        <v>264</v>
      </c>
      <c r="E116" s="32">
        <v>611</v>
      </c>
      <c r="F116" s="32">
        <v>327</v>
      </c>
      <c r="G116" s="32">
        <v>239</v>
      </c>
      <c r="H116" s="32">
        <v>566</v>
      </c>
      <c r="I116" s="32">
        <v>47.4</v>
      </c>
      <c r="J116" s="32">
        <v>40.299999999999997</v>
      </c>
      <c r="K116" s="32">
        <v>44.3</v>
      </c>
      <c r="L116" s="32">
        <v>0.25</v>
      </c>
      <c r="M116" s="32">
        <v>-0.2</v>
      </c>
      <c r="N116" s="32">
        <v>0.06</v>
      </c>
      <c r="O116" s="32">
        <v>0.11</v>
      </c>
      <c r="P116" s="32">
        <v>-0.36</v>
      </c>
      <c r="Q116" s="32">
        <v>-0.04</v>
      </c>
      <c r="R116" s="32">
        <v>0.38</v>
      </c>
      <c r="S116" s="32">
        <v>-0.05</v>
      </c>
      <c r="T116" s="32">
        <v>0.16</v>
      </c>
      <c r="U116" s="32">
        <v>39.200000000000003</v>
      </c>
      <c r="V116" s="32">
        <v>27.7</v>
      </c>
      <c r="W116" s="32">
        <v>34.200000000000003</v>
      </c>
      <c r="X116" s="32">
        <v>59.4</v>
      </c>
      <c r="Y116" s="32">
        <v>51.1</v>
      </c>
      <c r="Z116" s="32">
        <v>55.8</v>
      </c>
      <c r="AA116" s="32">
        <v>63.7</v>
      </c>
      <c r="AB116" s="32">
        <v>39.799999999999997</v>
      </c>
      <c r="AC116" s="32">
        <v>53.4</v>
      </c>
      <c r="AD116" s="32">
        <v>29.1</v>
      </c>
      <c r="AE116" s="32">
        <v>12.5</v>
      </c>
      <c r="AF116" s="32">
        <v>21.9</v>
      </c>
      <c r="AG116" s="32">
        <v>34.299999999999997</v>
      </c>
      <c r="AH116" s="32">
        <v>15.5</v>
      </c>
      <c r="AI116" s="32">
        <v>26.2</v>
      </c>
      <c r="AJ116" s="32">
        <v>872</v>
      </c>
      <c r="AK116" s="32">
        <v>845</v>
      </c>
      <c r="AL116" s="32">
        <v>1717</v>
      </c>
      <c r="AM116" s="32">
        <v>786</v>
      </c>
      <c r="AN116" s="32">
        <v>768</v>
      </c>
      <c r="AO116" s="32">
        <v>1554</v>
      </c>
      <c r="AP116" s="32">
        <v>53.5</v>
      </c>
      <c r="AQ116" s="32">
        <v>51.7</v>
      </c>
      <c r="AR116" s="32">
        <v>52.7</v>
      </c>
      <c r="AS116" s="32">
        <v>0.43</v>
      </c>
      <c r="AT116" s="32">
        <v>0.37</v>
      </c>
      <c r="AU116" s="32">
        <v>0.4</v>
      </c>
      <c r="AV116" s="32">
        <v>0.34</v>
      </c>
      <c r="AW116" s="32">
        <v>0.28000000000000003</v>
      </c>
      <c r="AX116" s="32">
        <v>0.34</v>
      </c>
      <c r="AY116" s="32">
        <v>0.51</v>
      </c>
      <c r="AZ116" s="32">
        <v>0.46</v>
      </c>
      <c r="BA116" s="32">
        <v>0.46</v>
      </c>
      <c r="BB116" s="32">
        <v>52.9</v>
      </c>
      <c r="BC116" s="32">
        <v>52.4</v>
      </c>
      <c r="BD116" s="32">
        <v>52.6</v>
      </c>
      <c r="BE116" s="32">
        <v>73.3</v>
      </c>
      <c r="BF116" s="32">
        <v>72.400000000000006</v>
      </c>
      <c r="BG116" s="32">
        <v>72.900000000000006</v>
      </c>
      <c r="BH116" s="32">
        <v>69.599999999999994</v>
      </c>
      <c r="BI116" s="32">
        <v>63.2</v>
      </c>
      <c r="BJ116" s="32">
        <v>66.5</v>
      </c>
      <c r="BK116" s="32">
        <v>39.700000000000003</v>
      </c>
      <c r="BL116" s="32">
        <v>33.6</v>
      </c>
      <c r="BM116" s="32">
        <v>36.700000000000003</v>
      </c>
      <c r="BN116" s="32">
        <v>43.8</v>
      </c>
      <c r="BO116" s="32">
        <v>38</v>
      </c>
      <c r="BP116" s="32">
        <v>40.9</v>
      </c>
      <c r="BQ116" s="32">
        <v>1219</v>
      </c>
      <c r="BR116" s="32">
        <v>1109</v>
      </c>
      <c r="BS116" s="32">
        <v>2328</v>
      </c>
      <c r="BT116" s="32">
        <v>1113</v>
      </c>
      <c r="BU116" s="32">
        <v>1007</v>
      </c>
      <c r="BV116" s="32">
        <v>2120</v>
      </c>
      <c r="BW116" s="32">
        <v>51.8</v>
      </c>
      <c r="BX116" s="32">
        <v>49</v>
      </c>
      <c r="BY116" s="32">
        <v>50.5</v>
      </c>
      <c r="BZ116" s="32">
        <v>0.37</v>
      </c>
      <c r="CA116" s="32">
        <v>0.24</v>
      </c>
      <c r="CB116" s="32">
        <v>0.31</v>
      </c>
      <c r="CC116" s="32">
        <v>0.3</v>
      </c>
      <c r="CD116" s="32">
        <v>0.16</v>
      </c>
      <c r="CE116" s="32">
        <v>0.26</v>
      </c>
      <c r="CF116" s="32">
        <v>0.45</v>
      </c>
      <c r="CG116" s="32">
        <v>0.31</v>
      </c>
      <c r="CH116" s="32">
        <v>0.36</v>
      </c>
      <c r="CI116" s="32">
        <v>49</v>
      </c>
      <c r="CJ116" s="32">
        <v>46.5</v>
      </c>
      <c r="CK116" s="32">
        <v>47.8</v>
      </c>
      <c r="CL116" s="32">
        <v>69.3</v>
      </c>
      <c r="CM116" s="32">
        <v>67.400000000000006</v>
      </c>
      <c r="CN116" s="32">
        <v>68.400000000000006</v>
      </c>
      <c r="CO116" s="32">
        <v>67.900000000000006</v>
      </c>
      <c r="CP116" s="32">
        <v>57.6</v>
      </c>
      <c r="CQ116" s="32">
        <v>63</v>
      </c>
      <c r="CR116" s="32">
        <v>36.700000000000003</v>
      </c>
      <c r="CS116" s="32">
        <v>28.6</v>
      </c>
      <c r="CT116" s="32">
        <v>32.799999999999997</v>
      </c>
      <c r="CU116" s="32">
        <v>41.1</v>
      </c>
      <c r="CV116" s="32">
        <v>32.6</v>
      </c>
      <c r="CW116" s="32">
        <v>37.1</v>
      </c>
    </row>
    <row r="117" spans="1:101" x14ac:dyDescent="0.4">
      <c r="A117" s="29" t="s">
        <v>205</v>
      </c>
      <c r="B117" s="29" t="s">
        <v>206</v>
      </c>
      <c r="C117" s="32">
        <v>585</v>
      </c>
      <c r="D117" s="32">
        <v>585</v>
      </c>
      <c r="E117" s="32">
        <v>1170</v>
      </c>
      <c r="F117" s="32">
        <v>565</v>
      </c>
      <c r="G117" s="32">
        <v>562</v>
      </c>
      <c r="H117" s="32">
        <v>1127</v>
      </c>
      <c r="I117" s="32">
        <v>49.2</v>
      </c>
      <c r="J117" s="32">
        <v>40.9</v>
      </c>
      <c r="K117" s="32">
        <v>45</v>
      </c>
      <c r="L117" s="32">
        <v>0.57999999999999996</v>
      </c>
      <c r="M117" s="32">
        <v>-0.19</v>
      </c>
      <c r="N117" s="32">
        <v>0.2</v>
      </c>
      <c r="O117" s="32">
        <v>0.48</v>
      </c>
      <c r="P117" s="32">
        <v>-0.3</v>
      </c>
      <c r="Q117" s="32">
        <v>0.12</v>
      </c>
      <c r="R117" s="32">
        <v>0.69</v>
      </c>
      <c r="S117" s="32">
        <v>-0.09</v>
      </c>
      <c r="T117" s="32">
        <v>0.27</v>
      </c>
      <c r="U117" s="32">
        <v>42.7</v>
      </c>
      <c r="V117" s="32">
        <v>36.200000000000003</v>
      </c>
      <c r="W117" s="32">
        <v>39.5</v>
      </c>
      <c r="X117" s="32">
        <v>63.9</v>
      </c>
      <c r="Y117" s="32">
        <v>56.9</v>
      </c>
      <c r="Z117" s="32">
        <v>60.4</v>
      </c>
      <c r="AA117" s="32">
        <v>53.7</v>
      </c>
      <c r="AB117" s="32">
        <v>46.2</v>
      </c>
      <c r="AC117" s="32">
        <v>49.9</v>
      </c>
      <c r="AD117" s="32">
        <v>28</v>
      </c>
      <c r="AE117" s="32">
        <v>18.3</v>
      </c>
      <c r="AF117" s="32">
        <v>23.2</v>
      </c>
      <c r="AG117" s="32">
        <v>33.700000000000003</v>
      </c>
      <c r="AH117" s="32">
        <v>21.4</v>
      </c>
      <c r="AI117" s="32">
        <v>27.5</v>
      </c>
      <c r="AJ117" s="32">
        <v>735</v>
      </c>
      <c r="AK117" s="32">
        <v>718</v>
      </c>
      <c r="AL117" s="32">
        <v>1453</v>
      </c>
      <c r="AM117" s="32">
        <v>645</v>
      </c>
      <c r="AN117" s="32">
        <v>628</v>
      </c>
      <c r="AO117" s="32">
        <v>1273</v>
      </c>
      <c r="AP117" s="32">
        <v>51.1</v>
      </c>
      <c r="AQ117" s="32">
        <v>46.8</v>
      </c>
      <c r="AR117" s="32">
        <v>49</v>
      </c>
      <c r="AS117" s="32">
        <v>0.5</v>
      </c>
      <c r="AT117" s="32">
        <v>0.1</v>
      </c>
      <c r="AU117" s="32">
        <v>0.3</v>
      </c>
      <c r="AV117" s="32">
        <v>0.41</v>
      </c>
      <c r="AW117" s="32">
        <v>0</v>
      </c>
      <c r="AX117" s="32">
        <v>0.24</v>
      </c>
      <c r="AY117" s="32">
        <v>0.6</v>
      </c>
      <c r="AZ117" s="32">
        <v>0.2</v>
      </c>
      <c r="BA117" s="32">
        <v>0.37</v>
      </c>
      <c r="BB117" s="32">
        <v>50.3</v>
      </c>
      <c r="BC117" s="32">
        <v>46.1</v>
      </c>
      <c r="BD117" s="32">
        <v>48.2</v>
      </c>
      <c r="BE117" s="32">
        <v>71.2</v>
      </c>
      <c r="BF117" s="32">
        <v>66.900000000000006</v>
      </c>
      <c r="BG117" s="32">
        <v>69</v>
      </c>
      <c r="BH117" s="32">
        <v>54.7</v>
      </c>
      <c r="BI117" s="32">
        <v>51.9</v>
      </c>
      <c r="BJ117" s="32">
        <v>53.3</v>
      </c>
      <c r="BK117" s="32">
        <v>35.4</v>
      </c>
      <c r="BL117" s="32">
        <v>25.2</v>
      </c>
      <c r="BM117" s="32">
        <v>30.4</v>
      </c>
      <c r="BN117" s="32">
        <v>40.299999999999997</v>
      </c>
      <c r="BO117" s="32">
        <v>29.1</v>
      </c>
      <c r="BP117" s="32">
        <v>34.799999999999997</v>
      </c>
      <c r="BQ117" s="32">
        <v>1320</v>
      </c>
      <c r="BR117" s="32">
        <v>1303</v>
      </c>
      <c r="BS117" s="32">
        <v>2623</v>
      </c>
      <c r="BT117" s="32">
        <v>1210</v>
      </c>
      <c r="BU117" s="32">
        <v>1190</v>
      </c>
      <c r="BV117" s="32">
        <v>2400</v>
      </c>
      <c r="BW117" s="32">
        <v>50.3</v>
      </c>
      <c r="BX117" s="32">
        <v>44.1</v>
      </c>
      <c r="BY117" s="32">
        <v>47.2</v>
      </c>
      <c r="BZ117" s="32">
        <v>0.54</v>
      </c>
      <c r="CA117" s="32">
        <v>-0.04</v>
      </c>
      <c r="CB117" s="32">
        <v>0.25</v>
      </c>
      <c r="CC117" s="32">
        <v>0.47</v>
      </c>
      <c r="CD117" s="32">
        <v>-0.11</v>
      </c>
      <c r="CE117" s="32">
        <v>0.2</v>
      </c>
      <c r="CF117" s="32">
        <v>0.61</v>
      </c>
      <c r="CG117" s="32">
        <v>0.03</v>
      </c>
      <c r="CH117" s="32">
        <v>0.3</v>
      </c>
      <c r="CI117" s="32">
        <v>47</v>
      </c>
      <c r="CJ117" s="32">
        <v>41.7</v>
      </c>
      <c r="CK117" s="32">
        <v>44.3</v>
      </c>
      <c r="CL117" s="32">
        <v>68</v>
      </c>
      <c r="CM117" s="32">
        <v>62.4</v>
      </c>
      <c r="CN117" s="32">
        <v>65.2</v>
      </c>
      <c r="CO117" s="32">
        <v>54.2</v>
      </c>
      <c r="CP117" s="32">
        <v>49.3</v>
      </c>
      <c r="CQ117" s="32">
        <v>51.8</v>
      </c>
      <c r="CR117" s="32">
        <v>32.1</v>
      </c>
      <c r="CS117" s="32">
        <v>22.1</v>
      </c>
      <c r="CT117" s="32">
        <v>27.1</v>
      </c>
      <c r="CU117" s="32">
        <v>37.299999999999997</v>
      </c>
      <c r="CV117" s="32">
        <v>25.6</v>
      </c>
      <c r="CW117" s="32">
        <v>31.5</v>
      </c>
    </row>
    <row r="118" spans="1:101" x14ac:dyDescent="0.4">
      <c r="A118" s="29" t="s">
        <v>207</v>
      </c>
      <c r="B118" s="29" t="s">
        <v>208</v>
      </c>
      <c r="C118" s="32">
        <v>136</v>
      </c>
      <c r="D118" s="32">
        <v>153</v>
      </c>
      <c r="E118" s="32">
        <v>289</v>
      </c>
      <c r="F118" s="32">
        <v>125</v>
      </c>
      <c r="G118" s="32">
        <v>146</v>
      </c>
      <c r="H118" s="32">
        <v>271</v>
      </c>
      <c r="I118" s="32">
        <v>45.1</v>
      </c>
      <c r="J118" s="32">
        <v>38.9</v>
      </c>
      <c r="K118" s="32">
        <v>41.8</v>
      </c>
      <c r="L118" s="32">
        <v>0.28000000000000003</v>
      </c>
      <c r="M118" s="32">
        <v>-0.22</v>
      </c>
      <c r="N118" s="32">
        <v>0.01</v>
      </c>
      <c r="O118" s="32">
        <v>0.06</v>
      </c>
      <c r="P118" s="32">
        <v>-0.42</v>
      </c>
      <c r="Q118" s="32">
        <v>-0.14000000000000001</v>
      </c>
      <c r="R118" s="32">
        <v>0.49</v>
      </c>
      <c r="S118" s="32">
        <v>-0.02</v>
      </c>
      <c r="T118" s="32">
        <v>0.15</v>
      </c>
      <c r="U118" s="32">
        <v>44.1</v>
      </c>
      <c r="V118" s="32">
        <v>34.6</v>
      </c>
      <c r="W118" s="32">
        <v>39.1</v>
      </c>
      <c r="X118" s="32">
        <v>61.8</v>
      </c>
      <c r="Y118" s="32">
        <v>52.9</v>
      </c>
      <c r="Z118" s="32">
        <v>57.1</v>
      </c>
      <c r="AA118" s="32">
        <v>61.8</v>
      </c>
      <c r="AB118" s="32">
        <v>38.6</v>
      </c>
      <c r="AC118" s="32">
        <v>49.5</v>
      </c>
      <c r="AD118" s="32">
        <v>30.1</v>
      </c>
      <c r="AE118" s="32">
        <v>14.4</v>
      </c>
      <c r="AF118" s="32">
        <v>21.8</v>
      </c>
      <c r="AG118" s="32">
        <v>32.4</v>
      </c>
      <c r="AH118" s="32">
        <v>16.3</v>
      </c>
      <c r="AI118" s="32">
        <v>23.9</v>
      </c>
      <c r="AJ118" s="32">
        <v>634</v>
      </c>
      <c r="AK118" s="32">
        <v>772</v>
      </c>
      <c r="AL118" s="32">
        <v>1406</v>
      </c>
      <c r="AM118" s="32">
        <v>567</v>
      </c>
      <c r="AN118" s="32">
        <v>688</v>
      </c>
      <c r="AO118" s="32">
        <v>1255</v>
      </c>
      <c r="AP118" s="32">
        <v>52.4</v>
      </c>
      <c r="AQ118" s="32">
        <v>50</v>
      </c>
      <c r="AR118" s="32">
        <v>51.1</v>
      </c>
      <c r="AS118" s="32">
        <v>0.32</v>
      </c>
      <c r="AT118" s="32">
        <v>0.19</v>
      </c>
      <c r="AU118" s="32">
        <v>0.25</v>
      </c>
      <c r="AV118" s="32">
        <v>0.22</v>
      </c>
      <c r="AW118" s="32">
        <v>0.1</v>
      </c>
      <c r="AX118" s="32">
        <v>0.18</v>
      </c>
      <c r="AY118" s="32">
        <v>0.42</v>
      </c>
      <c r="AZ118" s="32">
        <v>0.28000000000000003</v>
      </c>
      <c r="BA118" s="32">
        <v>0.32</v>
      </c>
      <c r="BB118" s="32">
        <v>54.7</v>
      </c>
      <c r="BC118" s="32">
        <v>51.4</v>
      </c>
      <c r="BD118" s="32">
        <v>52.9</v>
      </c>
      <c r="BE118" s="32">
        <v>74.3</v>
      </c>
      <c r="BF118" s="32">
        <v>73.2</v>
      </c>
      <c r="BG118" s="32">
        <v>73.7</v>
      </c>
      <c r="BH118" s="32">
        <v>75.400000000000006</v>
      </c>
      <c r="BI118" s="32">
        <v>56.2</v>
      </c>
      <c r="BJ118" s="32">
        <v>64.900000000000006</v>
      </c>
      <c r="BK118" s="32">
        <v>41.6</v>
      </c>
      <c r="BL118" s="32">
        <v>32.799999999999997</v>
      </c>
      <c r="BM118" s="32">
        <v>36.799999999999997</v>
      </c>
      <c r="BN118" s="32">
        <v>45.9</v>
      </c>
      <c r="BO118" s="32">
        <v>36.9</v>
      </c>
      <c r="BP118" s="32">
        <v>41</v>
      </c>
      <c r="BQ118" s="32">
        <v>770</v>
      </c>
      <c r="BR118" s="32">
        <v>925</v>
      </c>
      <c r="BS118" s="32">
        <v>1695</v>
      </c>
      <c r="BT118" s="32">
        <v>692</v>
      </c>
      <c r="BU118" s="32">
        <v>834</v>
      </c>
      <c r="BV118" s="32">
        <v>1526</v>
      </c>
      <c r="BW118" s="32">
        <v>51.1</v>
      </c>
      <c r="BX118" s="32">
        <v>48.2</v>
      </c>
      <c r="BY118" s="32">
        <v>49.5</v>
      </c>
      <c r="BZ118" s="32">
        <v>0.31</v>
      </c>
      <c r="CA118" s="32">
        <v>0.12</v>
      </c>
      <c r="CB118" s="32">
        <v>0.21</v>
      </c>
      <c r="CC118" s="32">
        <v>0.22</v>
      </c>
      <c r="CD118" s="32">
        <v>0.04</v>
      </c>
      <c r="CE118" s="32">
        <v>0.14000000000000001</v>
      </c>
      <c r="CF118" s="32">
        <v>0.4</v>
      </c>
      <c r="CG118" s="32">
        <v>0.2</v>
      </c>
      <c r="CH118" s="32">
        <v>0.27</v>
      </c>
      <c r="CI118" s="32">
        <v>52.9</v>
      </c>
      <c r="CJ118" s="32">
        <v>48.6</v>
      </c>
      <c r="CK118" s="32">
        <v>50.6</v>
      </c>
      <c r="CL118" s="32">
        <v>72.099999999999994</v>
      </c>
      <c r="CM118" s="32">
        <v>69.8</v>
      </c>
      <c r="CN118" s="32">
        <v>70.900000000000006</v>
      </c>
      <c r="CO118" s="32">
        <v>73</v>
      </c>
      <c r="CP118" s="32">
        <v>53.3</v>
      </c>
      <c r="CQ118" s="32">
        <v>62.2</v>
      </c>
      <c r="CR118" s="32">
        <v>39.6</v>
      </c>
      <c r="CS118" s="32">
        <v>29.7</v>
      </c>
      <c r="CT118" s="32">
        <v>34.200000000000003</v>
      </c>
      <c r="CU118" s="32">
        <v>43.5</v>
      </c>
      <c r="CV118" s="32">
        <v>33.5</v>
      </c>
      <c r="CW118" s="32">
        <v>38.1</v>
      </c>
    </row>
    <row r="119" spans="1:101" x14ac:dyDescent="0.4">
      <c r="A119" s="29" t="s">
        <v>209</v>
      </c>
      <c r="B119" s="29" t="s">
        <v>210</v>
      </c>
      <c r="C119" s="32">
        <v>212</v>
      </c>
      <c r="D119" s="32">
        <v>235</v>
      </c>
      <c r="E119" s="32">
        <v>447</v>
      </c>
      <c r="F119" s="32">
        <v>207</v>
      </c>
      <c r="G119" s="32">
        <v>220</v>
      </c>
      <c r="H119" s="32">
        <v>427</v>
      </c>
      <c r="I119" s="32">
        <v>50.1</v>
      </c>
      <c r="J119" s="32">
        <v>42.4</v>
      </c>
      <c r="K119" s="32">
        <v>46</v>
      </c>
      <c r="L119" s="32">
        <v>0.56999999999999995</v>
      </c>
      <c r="M119" s="32">
        <v>-7.0000000000000007E-2</v>
      </c>
      <c r="N119" s="32">
        <v>0.24</v>
      </c>
      <c r="O119" s="32">
        <v>0.4</v>
      </c>
      <c r="P119" s="32">
        <v>-0.23</v>
      </c>
      <c r="Q119" s="32">
        <v>0.12</v>
      </c>
      <c r="R119" s="32">
        <v>0.74</v>
      </c>
      <c r="S119" s="32">
        <v>0.09</v>
      </c>
      <c r="T119" s="32">
        <v>0.36</v>
      </c>
      <c r="U119" s="32">
        <v>48.1</v>
      </c>
      <c r="V119" s="32">
        <v>41.3</v>
      </c>
      <c r="W119" s="32">
        <v>44.5</v>
      </c>
      <c r="X119" s="32">
        <v>66.5</v>
      </c>
      <c r="Y119" s="32">
        <v>60.4</v>
      </c>
      <c r="Z119" s="32">
        <v>63.3</v>
      </c>
      <c r="AA119" s="32">
        <v>42.5</v>
      </c>
      <c r="AB119" s="32">
        <v>28.1</v>
      </c>
      <c r="AC119" s="32">
        <v>34.9</v>
      </c>
      <c r="AD119" s="32">
        <v>26.4</v>
      </c>
      <c r="AE119" s="32">
        <v>16.600000000000001</v>
      </c>
      <c r="AF119" s="32">
        <v>21.3</v>
      </c>
      <c r="AG119" s="32">
        <v>29.2</v>
      </c>
      <c r="AH119" s="32">
        <v>17.899999999999999</v>
      </c>
      <c r="AI119" s="32">
        <v>23.3</v>
      </c>
      <c r="AJ119" s="32">
        <v>596</v>
      </c>
      <c r="AK119" s="32">
        <v>492</v>
      </c>
      <c r="AL119" s="32">
        <v>1088</v>
      </c>
      <c r="AM119" s="32">
        <v>537</v>
      </c>
      <c r="AN119" s="32">
        <v>447</v>
      </c>
      <c r="AO119" s="32">
        <v>984</v>
      </c>
      <c r="AP119" s="32">
        <v>59.4</v>
      </c>
      <c r="AQ119" s="32">
        <v>50.2</v>
      </c>
      <c r="AR119" s="32">
        <v>55.2</v>
      </c>
      <c r="AS119" s="32">
        <v>0.83</v>
      </c>
      <c r="AT119" s="32">
        <v>0.27</v>
      </c>
      <c r="AU119" s="32">
        <v>0.56999999999999995</v>
      </c>
      <c r="AV119" s="32">
        <v>0.73</v>
      </c>
      <c r="AW119" s="32">
        <v>0.15</v>
      </c>
      <c r="AX119" s="32">
        <v>0.5</v>
      </c>
      <c r="AY119" s="32">
        <v>0.93</v>
      </c>
      <c r="AZ119" s="32">
        <v>0.38</v>
      </c>
      <c r="BA119" s="32">
        <v>0.65</v>
      </c>
      <c r="BB119" s="32">
        <v>64.900000000000006</v>
      </c>
      <c r="BC119" s="32">
        <v>53.7</v>
      </c>
      <c r="BD119" s="32">
        <v>59.8</v>
      </c>
      <c r="BE119" s="32">
        <v>86.1</v>
      </c>
      <c r="BF119" s="32">
        <v>71.099999999999994</v>
      </c>
      <c r="BG119" s="32">
        <v>79.3</v>
      </c>
      <c r="BH119" s="32">
        <v>61.2</v>
      </c>
      <c r="BI119" s="32">
        <v>39</v>
      </c>
      <c r="BJ119" s="32">
        <v>51.2</v>
      </c>
      <c r="BK119" s="32">
        <v>42.1</v>
      </c>
      <c r="BL119" s="32">
        <v>23.6</v>
      </c>
      <c r="BM119" s="32">
        <v>33.700000000000003</v>
      </c>
      <c r="BN119" s="32">
        <v>48.7</v>
      </c>
      <c r="BO119" s="32">
        <v>24.8</v>
      </c>
      <c r="BP119" s="32">
        <v>37.9</v>
      </c>
      <c r="BQ119" s="32">
        <v>808</v>
      </c>
      <c r="BR119" s="32">
        <v>727</v>
      </c>
      <c r="BS119" s="32">
        <v>1535</v>
      </c>
      <c r="BT119" s="32">
        <v>744</v>
      </c>
      <c r="BU119" s="32">
        <v>667</v>
      </c>
      <c r="BV119" s="32">
        <v>1411</v>
      </c>
      <c r="BW119" s="32">
        <v>57</v>
      </c>
      <c r="BX119" s="32">
        <v>47.7</v>
      </c>
      <c r="BY119" s="32">
        <v>52.6</v>
      </c>
      <c r="BZ119" s="32">
        <v>0.76</v>
      </c>
      <c r="CA119" s="32">
        <v>0.16</v>
      </c>
      <c r="CB119" s="32">
        <v>0.47</v>
      </c>
      <c r="CC119" s="32">
        <v>0.67</v>
      </c>
      <c r="CD119" s="32">
        <v>0.06</v>
      </c>
      <c r="CE119" s="32">
        <v>0.41</v>
      </c>
      <c r="CF119" s="32">
        <v>0.85</v>
      </c>
      <c r="CG119" s="32">
        <v>0.25</v>
      </c>
      <c r="CH119" s="32">
        <v>0.54</v>
      </c>
      <c r="CI119" s="32">
        <v>60.5</v>
      </c>
      <c r="CJ119" s="32">
        <v>49.7</v>
      </c>
      <c r="CK119" s="32">
        <v>55.4</v>
      </c>
      <c r="CL119" s="32">
        <v>80.900000000000006</v>
      </c>
      <c r="CM119" s="32">
        <v>67.7</v>
      </c>
      <c r="CN119" s="32">
        <v>74.7</v>
      </c>
      <c r="CO119" s="32">
        <v>56.3</v>
      </c>
      <c r="CP119" s="32">
        <v>35.5</v>
      </c>
      <c r="CQ119" s="32">
        <v>46.4</v>
      </c>
      <c r="CR119" s="32">
        <v>38</v>
      </c>
      <c r="CS119" s="32">
        <v>21.3</v>
      </c>
      <c r="CT119" s="32">
        <v>30.1</v>
      </c>
      <c r="CU119" s="32">
        <v>43.6</v>
      </c>
      <c r="CV119" s="32">
        <v>22.6</v>
      </c>
      <c r="CW119" s="32">
        <v>33.6</v>
      </c>
    </row>
    <row r="120" spans="1:101" x14ac:dyDescent="0.4">
      <c r="A120" s="29">
        <v>0</v>
      </c>
      <c r="B120" s="29" t="s">
        <v>775</v>
      </c>
    </row>
    <row r="121" spans="1:101" x14ac:dyDescent="0.4">
      <c r="A121" s="29" t="s">
        <v>211</v>
      </c>
      <c r="B121" s="29" t="s">
        <v>212</v>
      </c>
      <c r="C121" s="32">
        <v>3331</v>
      </c>
      <c r="D121" s="32">
        <v>3306</v>
      </c>
      <c r="E121" s="32">
        <v>6637</v>
      </c>
      <c r="F121" s="32">
        <v>3128</v>
      </c>
      <c r="G121" s="32">
        <v>3107</v>
      </c>
      <c r="H121" s="32">
        <v>6235</v>
      </c>
      <c r="I121" s="32">
        <v>42.6</v>
      </c>
      <c r="J121" s="32">
        <v>36.299999999999997</v>
      </c>
      <c r="K121" s="32">
        <v>39.5</v>
      </c>
      <c r="L121" s="32">
        <v>7.0000000000000007E-2</v>
      </c>
      <c r="M121" s="32">
        <v>-0.39</v>
      </c>
      <c r="N121" s="32">
        <v>-0.16</v>
      </c>
      <c r="O121" s="32">
        <v>0.03</v>
      </c>
      <c r="P121" s="32">
        <v>-0.43</v>
      </c>
      <c r="Q121" s="32">
        <v>-0.19</v>
      </c>
      <c r="R121" s="32">
        <v>0.12</v>
      </c>
      <c r="S121" s="32">
        <v>-0.35</v>
      </c>
      <c r="T121" s="32">
        <v>-0.13</v>
      </c>
      <c r="U121" s="32">
        <v>32</v>
      </c>
      <c r="V121" s="32">
        <v>28.2</v>
      </c>
      <c r="W121" s="32">
        <v>30.1</v>
      </c>
      <c r="X121" s="32">
        <v>53.7</v>
      </c>
      <c r="Y121" s="32">
        <v>46.7</v>
      </c>
      <c r="Z121" s="32">
        <v>50.2</v>
      </c>
      <c r="AA121" s="32">
        <v>40.299999999999997</v>
      </c>
      <c r="AB121" s="32">
        <v>28</v>
      </c>
      <c r="AC121" s="32">
        <v>34.200000000000003</v>
      </c>
      <c r="AD121" s="32">
        <v>17.100000000000001</v>
      </c>
      <c r="AE121" s="32">
        <v>11</v>
      </c>
      <c r="AF121" s="32">
        <v>14.1</v>
      </c>
      <c r="AG121" s="32">
        <v>20.9</v>
      </c>
      <c r="AH121" s="32">
        <v>12.6</v>
      </c>
      <c r="AI121" s="32">
        <v>16.7</v>
      </c>
      <c r="AJ121" s="32">
        <v>21456</v>
      </c>
      <c r="AK121" s="32">
        <v>22454</v>
      </c>
      <c r="AL121" s="32">
        <v>43910</v>
      </c>
      <c r="AM121" s="32">
        <v>19439</v>
      </c>
      <c r="AN121" s="32">
        <v>20300</v>
      </c>
      <c r="AO121" s="32">
        <v>39739</v>
      </c>
      <c r="AP121" s="32">
        <v>53.4</v>
      </c>
      <c r="AQ121" s="32">
        <v>48.1</v>
      </c>
      <c r="AR121" s="32">
        <v>50.7</v>
      </c>
      <c r="AS121" s="32">
        <v>0.5</v>
      </c>
      <c r="AT121" s="32">
        <v>0.08</v>
      </c>
      <c r="AU121" s="32">
        <v>0.28999999999999998</v>
      </c>
      <c r="AV121" s="32">
        <v>0.48</v>
      </c>
      <c r="AW121" s="32">
        <v>0.06</v>
      </c>
      <c r="AX121" s="32">
        <v>0.27</v>
      </c>
      <c r="AY121" s="32">
        <v>0.52</v>
      </c>
      <c r="AZ121" s="32">
        <v>0.1</v>
      </c>
      <c r="BA121" s="32">
        <v>0.3</v>
      </c>
      <c r="BB121" s="32">
        <v>54.9</v>
      </c>
      <c r="BC121" s="32">
        <v>49.5</v>
      </c>
      <c r="BD121" s="32">
        <v>52.1</v>
      </c>
      <c r="BE121" s="32">
        <v>74.599999999999994</v>
      </c>
      <c r="BF121" s="32">
        <v>68.8</v>
      </c>
      <c r="BG121" s="32">
        <v>71.7</v>
      </c>
      <c r="BH121" s="32">
        <v>57.5</v>
      </c>
      <c r="BI121" s="32">
        <v>46.2</v>
      </c>
      <c r="BJ121" s="32">
        <v>51.7</v>
      </c>
      <c r="BK121" s="32">
        <v>36.1</v>
      </c>
      <c r="BL121" s="32">
        <v>27.1</v>
      </c>
      <c r="BM121" s="32">
        <v>31.5</v>
      </c>
      <c r="BN121" s="32">
        <v>40.1</v>
      </c>
      <c r="BO121" s="32">
        <v>29.3</v>
      </c>
      <c r="BP121" s="32">
        <v>34.5</v>
      </c>
      <c r="BQ121" s="32">
        <v>24787</v>
      </c>
      <c r="BR121" s="32">
        <v>25760</v>
      </c>
      <c r="BS121" s="32">
        <v>50547</v>
      </c>
      <c r="BT121" s="32">
        <v>22567</v>
      </c>
      <c r="BU121" s="32">
        <v>23407</v>
      </c>
      <c r="BV121" s="32">
        <v>45974</v>
      </c>
      <c r="BW121" s="32">
        <v>51.9</v>
      </c>
      <c r="BX121" s="32">
        <v>46.6</v>
      </c>
      <c r="BY121" s="32">
        <v>49.2</v>
      </c>
      <c r="BZ121" s="32">
        <v>0.44</v>
      </c>
      <c r="CA121" s="32">
        <v>0.02</v>
      </c>
      <c r="CB121" s="32">
        <v>0.23</v>
      </c>
      <c r="CC121" s="32">
        <v>0.42</v>
      </c>
      <c r="CD121" s="32">
        <v>0</v>
      </c>
      <c r="CE121" s="32">
        <v>0.21</v>
      </c>
      <c r="CF121" s="32">
        <v>0.46</v>
      </c>
      <c r="CG121" s="32">
        <v>0.03</v>
      </c>
      <c r="CH121" s="32">
        <v>0.24</v>
      </c>
      <c r="CI121" s="32">
        <v>51.8</v>
      </c>
      <c r="CJ121" s="32">
        <v>46.7</v>
      </c>
      <c r="CK121" s="32">
        <v>49.2</v>
      </c>
      <c r="CL121" s="32">
        <v>71.8</v>
      </c>
      <c r="CM121" s="32">
        <v>66</v>
      </c>
      <c r="CN121" s="32">
        <v>68.900000000000006</v>
      </c>
      <c r="CO121" s="32">
        <v>55.2</v>
      </c>
      <c r="CP121" s="32">
        <v>43.8</v>
      </c>
      <c r="CQ121" s="32">
        <v>49.4</v>
      </c>
      <c r="CR121" s="32">
        <v>33.6</v>
      </c>
      <c r="CS121" s="32">
        <v>25</v>
      </c>
      <c r="CT121" s="32">
        <v>29.2</v>
      </c>
      <c r="CU121" s="32">
        <v>37.5</v>
      </c>
      <c r="CV121" s="32">
        <v>27.1</v>
      </c>
      <c r="CW121" s="32">
        <v>32.200000000000003</v>
      </c>
    </row>
    <row r="122" spans="1:101" x14ac:dyDescent="0.4">
      <c r="A122" s="29" t="s">
        <v>213</v>
      </c>
      <c r="B122" s="29" t="s">
        <v>214</v>
      </c>
      <c r="C122" s="32">
        <v>164</v>
      </c>
      <c r="D122" s="32">
        <v>181</v>
      </c>
      <c r="E122" s="32">
        <v>345</v>
      </c>
      <c r="F122" s="32">
        <v>150</v>
      </c>
      <c r="G122" s="32">
        <v>170</v>
      </c>
      <c r="H122" s="32">
        <v>320</v>
      </c>
      <c r="I122" s="32">
        <v>45.1</v>
      </c>
      <c r="J122" s="32">
        <v>36.6</v>
      </c>
      <c r="K122" s="32">
        <v>40.6</v>
      </c>
      <c r="L122" s="32">
        <v>0.25</v>
      </c>
      <c r="M122" s="32">
        <v>-0.28000000000000003</v>
      </c>
      <c r="N122" s="32">
        <v>-0.03</v>
      </c>
      <c r="O122" s="32">
        <v>0.05</v>
      </c>
      <c r="P122" s="32">
        <v>-0.46</v>
      </c>
      <c r="Q122" s="32">
        <v>-0.17</v>
      </c>
      <c r="R122" s="32">
        <v>0.44</v>
      </c>
      <c r="S122" s="32">
        <v>-0.09</v>
      </c>
      <c r="T122" s="32">
        <v>0.1</v>
      </c>
      <c r="U122" s="32">
        <v>36.6</v>
      </c>
      <c r="V122" s="32">
        <v>28.2</v>
      </c>
      <c r="W122" s="32">
        <v>32.200000000000003</v>
      </c>
      <c r="X122" s="32">
        <v>57.3</v>
      </c>
      <c r="Y122" s="32">
        <v>42.5</v>
      </c>
      <c r="Z122" s="32">
        <v>49.6</v>
      </c>
      <c r="AA122" s="32">
        <v>31.7</v>
      </c>
      <c r="AB122" s="32">
        <v>21</v>
      </c>
      <c r="AC122" s="32">
        <v>26.1</v>
      </c>
      <c r="AD122" s="32">
        <v>17.7</v>
      </c>
      <c r="AE122" s="32">
        <v>8.3000000000000007</v>
      </c>
      <c r="AF122" s="32">
        <v>12.8</v>
      </c>
      <c r="AG122" s="32">
        <v>22</v>
      </c>
      <c r="AH122" s="32">
        <v>10.5</v>
      </c>
      <c r="AI122" s="32">
        <v>15.9</v>
      </c>
      <c r="AJ122" s="32">
        <v>875</v>
      </c>
      <c r="AK122" s="32">
        <v>965</v>
      </c>
      <c r="AL122" s="32">
        <v>1840</v>
      </c>
      <c r="AM122" s="32">
        <v>780</v>
      </c>
      <c r="AN122" s="32">
        <v>870</v>
      </c>
      <c r="AO122" s="32">
        <v>1650</v>
      </c>
      <c r="AP122" s="32">
        <v>51.1</v>
      </c>
      <c r="AQ122" s="32">
        <v>44.8</v>
      </c>
      <c r="AR122" s="32">
        <v>47.8</v>
      </c>
      <c r="AS122" s="32">
        <v>0.52</v>
      </c>
      <c r="AT122" s="32">
        <v>7.0000000000000007E-2</v>
      </c>
      <c r="AU122" s="32">
        <v>0.28000000000000003</v>
      </c>
      <c r="AV122" s="32">
        <v>0.43</v>
      </c>
      <c r="AW122" s="32">
        <v>-0.01</v>
      </c>
      <c r="AX122" s="32">
        <v>0.22</v>
      </c>
      <c r="AY122" s="32">
        <v>0.6</v>
      </c>
      <c r="AZ122" s="32">
        <v>0.15</v>
      </c>
      <c r="BA122" s="32">
        <v>0.34</v>
      </c>
      <c r="BB122" s="32">
        <v>49.7</v>
      </c>
      <c r="BC122" s="32">
        <v>40.9</v>
      </c>
      <c r="BD122" s="32">
        <v>45.1</v>
      </c>
      <c r="BE122" s="32">
        <v>69.7</v>
      </c>
      <c r="BF122" s="32">
        <v>63</v>
      </c>
      <c r="BG122" s="32">
        <v>66.2</v>
      </c>
      <c r="BH122" s="32">
        <v>38.700000000000003</v>
      </c>
      <c r="BI122" s="32">
        <v>27.9</v>
      </c>
      <c r="BJ122" s="32">
        <v>33</v>
      </c>
      <c r="BK122" s="32">
        <v>25.8</v>
      </c>
      <c r="BL122" s="32">
        <v>14.9</v>
      </c>
      <c r="BM122" s="32">
        <v>20.100000000000001</v>
      </c>
      <c r="BN122" s="32">
        <v>30.3</v>
      </c>
      <c r="BO122" s="32">
        <v>17.8</v>
      </c>
      <c r="BP122" s="32">
        <v>23.8</v>
      </c>
      <c r="BQ122" s="32">
        <v>1039</v>
      </c>
      <c r="BR122" s="32">
        <v>1146</v>
      </c>
      <c r="BS122" s="32">
        <v>2185</v>
      </c>
      <c r="BT122" s="32">
        <v>930</v>
      </c>
      <c r="BU122" s="32">
        <v>1040</v>
      </c>
      <c r="BV122" s="32">
        <v>1970</v>
      </c>
      <c r="BW122" s="32">
        <v>50.1</v>
      </c>
      <c r="BX122" s="32">
        <v>43.5</v>
      </c>
      <c r="BY122" s="32">
        <v>46.7</v>
      </c>
      <c r="BZ122" s="32">
        <v>0.47</v>
      </c>
      <c r="CA122" s="32">
        <v>0.01</v>
      </c>
      <c r="CB122" s="32">
        <v>0.23</v>
      </c>
      <c r="CC122" s="32">
        <v>0.39</v>
      </c>
      <c r="CD122" s="32">
        <v>-0.06</v>
      </c>
      <c r="CE122" s="32">
        <v>0.18</v>
      </c>
      <c r="CF122" s="32">
        <v>0.55000000000000004</v>
      </c>
      <c r="CG122" s="32">
        <v>0.09</v>
      </c>
      <c r="CH122" s="32">
        <v>0.28000000000000003</v>
      </c>
      <c r="CI122" s="32">
        <v>47.6</v>
      </c>
      <c r="CJ122" s="32">
        <v>38.9</v>
      </c>
      <c r="CK122" s="32">
        <v>43.1</v>
      </c>
      <c r="CL122" s="32">
        <v>67.8</v>
      </c>
      <c r="CM122" s="32">
        <v>59.8</v>
      </c>
      <c r="CN122" s="32">
        <v>63.6</v>
      </c>
      <c r="CO122" s="32">
        <v>37.6</v>
      </c>
      <c r="CP122" s="32">
        <v>26.8</v>
      </c>
      <c r="CQ122" s="32">
        <v>31.9</v>
      </c>
      <c r="CR122" s="32">
        <v>24.5</v>
      </c>
      <c r="CS122" s="32">
        <v>13.9</v>
      </c>
      <c r="CT122" s="32">
        <v>18.899999999999999</v>
      </c>
      <c r="CU122" s="32">
        <v>29</v>
      </c>
      <c r="CV122" s="32">
        <v>16.7</v>
      </c>
      <c r="CW122" s="32">
        <v>22.5</v>
      </c>
    </row>
    <row r="123" spans="1:101" x14ac:dyDescent="0.4">
      <c r="A123" s="29" t="s">
        <v>215</v>
      </c>
      <c r="B123" s="29" t="s">
        <v>216</v>
      </c>
      <c r="C123" s="32">
        <v>240</v>
      </c>
      <c r="D123" s="32">
        <v>236</v>
      </c>
      <c r="E123" s="32">
        <v>476</v>
      </c>
      <c r="F123" s="32">
        <v>218</v>
      </c>
      <c r="G123" s="32">
        <v>218</v>
      </c>
      <c r="H123" s="32">
        <v>436</v>
      </c>
      <c r="I123" s="32">
        <v>45.9</v>
      </c>
      <c r="J123" s="32">
        <v>38.1</v>
      </c>
      <c r="K123" s="32">
        <v>42</v>
      </c>
      <c r="L123" s="32">
        <v>0.28999999999999998</v>
      </c>
      <c r="M123" s="32">
        <v>-0.27</v>
      </c>
      <c r="N123" s="32">
        <v>0.01</v>
      </c>
      <c r="O123" s="32">
        <v>0.13</v>
      </c>
      <c r="P123" s="32">
        <v>-0.43</v>
      </c>
      <c r="Q123" s="32">
        <v>-0.11</v>
      </c>
      <c r="R123" s="32">
        <v>0.45</v>
      </c>
      <c r="S123" s="32">
        <v>-0.11</v>
      </c>
      <c r="T123" s="32">
        <v>0.13</v>
      </c>
      <c r="U123" s="32">
        <v>42.1</v>
      </c>
      <c r="V123" s="32">
        <v>36</v>
      </c>
      <c r="W123" s="32">
        <v>39.1</v>
      </c>
      <c r="X123" s="32">
        <v>61.7</v>
      </c>
      <c r="Y123" s="32">
        <v>58.1</v>
      </c>
      <c r="Z123" s="32">
        <v>59.9</v>
      </c>
      <c r="AA123" s="32">
        <v>43.8</v>
      </c>
      <c r="AB123" s="32">
        <v>30.1</v>
      </c>
      <c r="AC123" s="32">
        <v>37</v>
      </c>
      <c r="AD123" s="32">
        <v>20.8</v>
      </c>
      <c r="AE123" s="32">
        <v>11</v>
      </c>
      <c r="AF123" s="32">
        <v>16</v>
      </c>
      <c r="AG123" s="32">
        <v>26.3</v>
      </c>
      <c r="AH123" s="32">
        <v>13.6</v>
      </c>
      <c r="AI123" s="32">
        <v>20</v>
      </c>
      <c r="AJ123" s="32">
        <v>1477</v>
      </c>
      <c r="AK123" s="32">
        <v>1575</v>
      </c>
      <c r="AL123" s="32">
        <v>3052</v>
      </c>
      <c r="AM123" s="32">
        <v>1302</v>
      </c>
      <c r="AN123" s="32">
        <v>1410</v>
      </c>
      <c r="AO123" s="32">
        <v>2712</v>
      </c>
      <c r="AP123" s="32">
        <v>59</v>
      </c>
      <c r="AQ123" s="32">
        <v>54.5</v>
      </c>
      <c r="AR123" s="32">
        <v>56.7</v>
      </c>
      <c r="AS123" s="32">
        <v>0.77</v>
      </c>
      <c r="AT123" s="32">
        <v>0.33</v>
      </c>
      <c r="AU123" s="32">
        <v>0.55000000000000004</v>
      </c>
      <c r="AV123" s="32">
        <v>0.71</v>
      </c>
      <c r="AW123" s="32">
        <v>0.27</v>
      </c>
      <c r="AX123" s="32">
        <v>0.5</v>
      </c>
      <c r="AY123" s="32">
        <v>0.84</v>
      </c>
      <c r="AZ123" s="32">
        <v>0.4</v>
      </c>
      <c r="BA123" s="32">
        <v>0.59</v>
      </c>
      <c r="BB123" s="32">
        <v>66.099999999999994</v>
      </c>
      <c r="BC123" s="32">
        <v>61.2</v>
      </c>
      <c r="BD123" s="32">
        <v>63.6</v>
      </c>
      <c r="BE123" s="32">
        <v>82.9</v>
      </c>
      <c r="BF123" s="32">
        <v>78.400000000000006</v>
      </c>
      <c r="BG123" s="32">
        <v>80.599999999999994</v>
      </c>
      <c r="BH123" s="32">
        <v>62.3</v>
      </c>
      <c r="BI123" s="32">
        <v>58.2</v>
      </c>
      <c r="BJ123" s="32">
        <v>60.2</v>
      </c>
      <c r="BK123" s="32">
        <v>46</v>
      </c>
      <c r="BL123" s="32">
        <v>39.700000000000003</v>
      </c>
      <c r="BM123" s="32">
        <v>42.8</v>
      </c>
      <c r="BN123" s="32">
        <v>49.4</v>
      </c>
      <c r="BO123" s="32">
        <v>41.8</v>
      </c>
      <c r="BP123" s="32">
        <v>45.4</v>
      </c>
      <c r="BQ123" s="32">
        <v>1717</v>
      </c>
      <c r="BR123" s="32">
        <v>1811</v>
      </c>
      <c r="BS123" s="32">
        <v>3528</v>
      </c>
      <c r="BT123" s="32">
        <v>1520</v>
      </c>
      <c r="BU123" s="32">
        <v>1628</v>
      </c>
      <c r="BV123" s="32">
        <v>3148</v>
      </c>
      <c r="BW123" s="32">
        <v>57.2</v>
      </c>
      <c r="BX123" s="32">
        <v>52.3</v>
      </c>
      <c r="BY123" s="32">
        <v>54.7</v>
      </c>
      <c r="BZ123" s="32">
        <v>0.7</v>
      </c>
      <c r="CA123" s="32">
        <v>0.25</v>
      </c>
      <c r="CB123" s="32">
        <v>0.47</v>
      </c>
      <c r="CC123" s="32">
        <v>0.64</v>
      </c>
      <c r="CD123" s="32">
        <v>0.19</v>
      </c>
      <c r="CE123" s="32">
        <v>0.43</v>
      </c>
      <c r="CF123" s="32">
        <v>0.77</v>
      </c>
      <c r="CG123" s="32">
        <v>0.31</v>
      </c>
      <c r="CH123" s="32">
        <v>0.51</v>
      </c>
      <c r="CI123" s="32">
        <v>62.7</v>
      </c>
      <c r="CJ123" s="32">
        <v>57.9</v>
      </c>
      <c r="CK123" s="32">
        <v>60.3</v>
      </c>
      <c r="CL123" s="32">
        <v>80</v>
      </c>
      <c r="CM123" s="32">
        <v>75.8</v>
      </c>
      <c r="CN123" s="32">
        <v>77.8</v>
      </c>
      <c r="CO123" s="32">
        <v>59.7</v>
      </c>
      <c r="CP123" s="32">
        <v>54.6</v>
      </c>
      <c r="CQ123" s="32">
        <v>57.1</v>
      </c>
      <c r="CR123" s="32">
        <v>42.5</v>
      </c>
      <c r="CS123" s="32">
        <v>35.9</v>
      </c>
      <c r="CT123" s="32">
        <v>39.1</v>
      </c>
      <c r="CU123" s="32">
        <v>46.1</v>
      </c>
      <c r="CV123" s="32">
        <v>38.1</v>
      </c>
      <c r="CW123" s="32">
        <v>42</v>
      </c>
    </row>
    <row r="124" spans="1:101" x14ac:dyDescent="0.4">
      <c r="A124" s="29" t="s">
        <v>217</v>
      </c>
      <c r="B124" s="29" t="s">
        <v>218</v>
      </c>
      <c r="C124" s="32">
        <v>141</v>
      </c>
      <c r="D124" s="32">
        <v>137</v>
      </c>
      <c r="E124" s="32">
        <v>278</v>
      </c>
      <c r="F124" s="32">
        <v>137</v>
      </c>
      <c r="G124" s="32">
        <v>135</v>
      </c>
      <c r="H124" s="32">
        <v>272</v>
      </c>
      <c r="I124" s="32">
        <v>38.799999999999997</v>
      </c>
      <c r="J124" s="32">
        <v>28.8</v>
      </c>
      <c r="K124" s="32">
        <v>33.9</v>
      </c>
      <c r="L124" s="32">
        <v>-0.52</v>
      </c>
      <c r="M124" s="32">
        <v>-1.1000000000000001</v>
      </c>
      <c r="N124" s="32">
        <v>-0.81</v>
      </c>
      <c r="O124" s="32">
        <v>-0.73</v>
      </c>
      <c r="P124" s="32">
        <v>-1.3</v>
      </c>
      <c r="Q124" s="32">
        <v>-0.95</v>
      </c>
      <c r="R124" s="32">
        <v>-0.31</v>
      </c>
      <c r="S124" s="32">
        <v>-0.89</v>
      </c>
      <c r="T124" s="32">
        <v>-0.66</v>
      </c>
      <c r="U124" s="32">
        <v>27.7</v>
      </c>
      <c r="V124" s="32">
        <v>17.5</v>
      </c>
      <c r="W124" s="32">
        <v>22.7</v>
      </c>
      <c r="X124" s="32">
        <v>47.5</v>
      </c>
      <c r="Y124" s="32">
        <v>31.4</v>
      </c>
      <c r="Z124" s="32">
        <v>39.6</v>
      </c>
      <c r="AA124" s="32">
        <v>22</v>
      </c>
      <c r="AB124" s="32">
        <v>10.199999999999999</v>
      </c>
      <c r="AC124" s="32">
        <v>16.2</v>
      </c>
      <c r="AD124" s="32">
        <v>9.1999999999999993</v>
      </c>
      <c r="AE124" s="32">
        <v>3.6</v>
      </c>
      <c r="AF124" s="32">
        <v>6.5</v>
      </c>
      <c r="AG124" s="32">
        <v>9.9</v>
      </c>
      <c r="AH124" s="32">
        <v>4.4000000000000004</v>
      </c>
      <c r="AI124" s="32">
        <v>7.2</v>
      </c>
      <c r="AJ124" s="32">
        <v>1442</v>
      </c>
      <c r="AK124" s="32">
        <v>1421</v>
      </c>
      <c r="AL124" s="32">
        <v>2863</v>
      </c>
      <c r="AM124" s="32">
        <v>1362</v>
      </c>
      <c r="AN124" s="32">
        <v>1358</v>
      </c>
      <c r="AO124" s="32">
        <v>2720</v>
      </c>
      <c r="AP124" s="32">
        <v>52.7</v>
      </c>
      <c r="AQ124" s="32">
        <v>48.2</v>
      </c>
      <c r="AR124" s="32">
        <v>50.5</v>
      </c>
      <c r="AS124" s="32">
        <v>0.18</v>
      </c>
      <c r="AT124" s="32">
        <v>-0.14000000000000001</v>
      </c>
      <c r="AU124" s="32">
        <v>0.02</v>
      </c>
      <c r="AV124" s="32">
        <v>0.12</v>
      </c>
      <c r="AW124" s="32">
        <v>-0.21</v>
      </c>
      <c r="AX124" s="32">
        <v>-0.02</v>
      </c>
      <c r="AY124" s="32">
        <v>0.25</v>
      </c>
      <c r="AZ124" s="32">
        <v>-0.08</v>
      </c>
      <c r="BA124" s="32">
        <v>7.0000000000000007E-2</v>
      </c>
      <c r="BB124" s="32">
        <v>56.2</v>
      </c>
      <c r="BC124" s="32">
        <v>48.8</v>
      </c>
      <c r="BD124" s="32">
        <v>52.6</v>
      </c>
      <c r="BE124" s="32">
        <v>74.099999999999994</v>
      </c>
      <c r="BF124" s="32">
        <v>66.400000000000006</v>
      </c>
      <c r="BG124" s="32">
        <v>70.3</v>
      </c>
      <c r="BH124" s="32">
        <v>50</v>
      </c>
      <c r="BI124" s="32">
        <v>37.1</v>
      </c>
      <c r="BJ124" s="32">
        <v>43.6</v>
      </c>
      <c r="BK124" s="32">
        <v>35.4</v>
      </c>
      <c r="BL124" s="32">
        <v>25.9</v>
      </c>
      <c r="BM124" s="32">
        <v>30.7</v>
      </c>
      <c r="BN124" s="32">
        <v>37.4</v>
      </c>
      <c r="BO124" s="32">
        <v>26.9</v>
      </c>
      <c r="BP124" s="32">
        <v>32.200000000000003</v>
      </c>
      <c r="BQ124" s="32">
        <v>1583</v>
      </c>
      <c r="BR124" s="32">
        <v>1558</v>
      </c>
      <c r="BS124" s="32">
        <v>3141</v>
      </c>
      <c r="BT124" s="32">
        <v>1499</v>
      </c>
      <c r="BU124" s="32">
        <v>1493</v>
      </c>
      <c r="BV124" s="32">
        <v>2992</v>
      </c>
      <c r="BW124" s="32">
        <v>51.5</v>
      </c>
      <c r="BX124" s="32">
        <v>46.5</v>
      </c>
      <c r="BY124" s="32">
        <v>49</v>
      </c>
      <c r="BZ124" s="32">
        <v>0.12</v>
      </c>
      <c r="CA124" s="32">
        <v>-0.23</v>
      </c>
      <c r="CB124" s="32">
        <v>-0.05</v>
      </c>
      <c r="CC124" s="32">
        <v>0.06</v>
      </c>
      <c r="CD124" s="32">
        <v>-0.28999999999999998</v>
      </c>
      <c r="CE124" s="32">
        <v>-0.1</v>
      </c>
      <c r="CF124" s="32">
        <v>0.18</v>
      </c>
      <c r="CG124" s="32">
        <v>-0.16</v>
      </c>
      <c r="CH124" s="32">
        <v>-0.01</v>
      </c>
      <c r="CI124" s="32">
        <v>53.7</v>
      </c>
      <c r="CJ124" s="32">
        <v>46.1</v>
      </c>
      <c r="CK124" s="32">
        <v>49.9</v>
      </c>
      <c r="CL124" s="32">
        <v>71.8</v>
      </c>
      <c r="CM124" s="32">
        <v>63.3</v>
      </c>
      <c r="CN124" s="32">
        <v>67.599999999999994</v>
      </c>
      <c r="CO124" s="32">
        <v>47.5</v>
      </c>
      <c r="CP124" s="32">
        <v>34.700000000000003</v>
      </c>
      <c r="CQ124" s="32">
        <v>41.2</v>
      </c>
      <c r="CR124" s="32">
        <v>33</v>
      </c>
      <c r="CS124" s="32">
        <v>23.9</v>
      </c>
      <c r="CT124" s="32">
        <v>28.5</v>
      </c>
      <c r="CU124" s="32">
        <v>35</v>
      </c>
      <c r="CV124" s="32">
        <v>24.9</v>
      </c>
      <c r="CW124" s="32">
        <v>30</v>
      </c>
    </row>
    <row r="125" spans="1:101" x14ac:dyDescent="0.4">
      <c r="A125" s="29" t="s">
        <v>219</v>
      </c>
      <c r="B125" s="29" t="s">
        <v>220</v>
      </c>
      <c r="C125" s="32">
        <v>205</v>
      </c>
      <c r="D125" s="32">
        <v>182</v>
      </c>
      <c r="E125" s="32">
        <v>387</v>
      </c>
      <c r="F125" s="32">
        <v>189</v>
      </c>
      <c r="G125" s="32">
        <v>166</v>
      </c>
      <c r="H125" s="32">
        <v>355</v>
      </c>
      <c r="I125" s="32">
        <v>42.6</v>
      </c>
      <c r="J125" s="32">
        <v>36.700000000000003</v>
      </c>
      <c r="K125" s="32">
        <v>39.799999999999997</v>
      </c>
      <c r="L125" s="32">
        <v>0.09</v>
      </c>
      <c r="M125" s="32">
        <v>-0.22</v>
      </c>
      <c r="N125" s="32">
        <v>-0.05</v>
      </c>
      <c r="O125" s="32">
        <v>-0.08</v>
      </c>
      <c r="P125" s="32">
        <v>-0.41</v>
      </c>
      <c r="Q125" s="32">
        <v>-0.18</v>
      </c>
      <c r="R125" s="32">
        <v>0.27</v>
      </c>
      <c r="S125" s="32">
        <v>-0.03</v>
      </c>
      <c r="T125" s="32">
        <v>0.08</v>
      </c>
      <c r="U125" s="32">
        <v>32.700000000000003</v>
      </c>
      <c r="V125" s="32">
        <v>32.4</v>
      </c>
      <c r="W125" s="32">
        <v>32.6</v>
      </c>
      <c r="X125" s="32">
        <v>57.1</v>
      </c>
      <c r="Y125" s="32">
        <v>52.7</v>
      </c>
      <c r="Z125" s="32">
        <v>55</v>
      </c>
      <c r="AA125" s="32">
        <v>44.4</v>
      </c>
      <c r="AB125" s="32">
        <v>35.200000000000003</v>
      </c>
      <c r="AC125" s="32">
        <v>40.1</v>
      </c>
      <c r="AD125" s="32">
        <v>18.5</v>
      </c>
      <c r="AE125" s="32">
        <v>14.3</v>
      </c>
      <c r="AF125" s="32">
        <v>16.5</v>
      </c>
      <c r="AG125" s="32">
        <v>21.5</v>
      </c>
      <c r="AH125" s="32">
        <v>15.9</v>
      </c>
      <c r="AI125" s="32">
        <v>18.899999999999999</v>
      </c>
      <c r="AJ125" s="32">
        <v>1259</v>
      </c>
      <c r="AK125" s="32">
        <v>1262</v>
      </c>
      <c r="AL125" s="32">
        <v>2521</v>
      </c>
      <c r="AM125" s="32">
        <v>1018</v>
      </c>
      <c r="AN125" s="32">
        <v>1045</v>
      </c>
      <c r="AO125" s="32">
        <v>2063</v>
      </c>
      <c r="AP125" s="32">
        <v>52.5</v>
      </c>
      <c r="AQ125" s="32">
        <v>48.3</v>
      </c>
      <c r="AR125" s="32">
        <v>50.4</v>
      </c>
      <c r="AS125" s="32">
        <v>0.77</v>
      </c>
      <c r="AT125" s="32">
        <v>0.41</v>
      </c>
      <c r="AU125" s="32">
        <v>0.59</v>
      </c>
      <c r="AV125" s="32">
        <v>0.69</v>
      </c>
      <c r="AW125" s="32">
        <v>0.34</v>
      </c>
      <c r="AX125" s="32">
        <v>0.53</v>
      </c>
      <c r="AY125" s="32">
        <v>0.85</v>
      </c>
      <c r="AZ125" s="32">
        <v>0.48</v>
      </c>
      <c r="BA125" s="32">
        <v>0.64</v>
      </c>
      <c r="BB125" s="32">
        <v>53.5</v>
      </c>
      <c r="BC125" s="32">
        <v>51.5</v>
      </c>
      <c r="BD125" s="32">
        <v>52.5</v>
      </c>
      <c r="BE125" s="32">
        <v>70.5</v>
      </c>
      <c r="BF125" s="32">
        <v>68.099999999999994</v>
      </c>
      <c r="BG125" s="32">
        <v>69.3</v>
      </c>
      <c r="BH125" s="32">
        <v>62.2</v>
      </c>
      <c r="BI125" s="32">
        <v>54.3</v>
      </c>
      <c r="BJ125" s="32">
        <v>58.2</v>
      </c>
      <c r="BK125" s="32">
        <v>39.299999999999997</v>
      </c>
      <c r="BL125" s="32">
        <v>32.200000000000003</v>
      </c>
      <c r="BM125" s="32">
        <v>35.700000000000003</v>
      </c>
      <c r="BN125" s="32">
        <v>43.2</v>
      </c>
      <c r="BO125" s="32">
        <v>35</v>
      </c>
      <c r="BP125" s="32">
        <v>39.1</v>
      </c>
      <c r="BQ125" s="32">
        <v>1464</v>
      </c>
      <c r="BR125" s="32">
        <v>1444</v>
      </c>
      <c r="BS125" s="32">
        <v>2908</v>
      </c>
      <c r="BT125" s="32">
        <v>1207</v>
      </c>
      <c r="BU125" s="32">
        <v>1211</v>
      </c>
      <c r="BV125" s="32">
        <v>2418</v>
      </c>
      <c r="BW125" s="32">
        <v>51.1</v>
      </c>
      <c r="BX125" s="32">
        <v>46.8</v>
      </c>
      <c r="BY125" s="32">
        <v>49</v>
      </c>
      <c r="BZ125" s="32">
        <v>0.66</v>
      </c>
      <c r="CA125" s="32">
        <v>0.32</v>
      </c>
      <c r="CB125" s="32">
        <v>0.49</v>
      </c>
      <c r="CC125" s="32">
        <v>0.59</v>
      </c>
      <c r="CD125" s="32">
        <v>0.25</v>
      </c>
      <c r="CE125" s="32">
        <v>0.44</v>
      </c>
      <c r="CF125" s="32">
        <v>0.73</v>
      </c>
      <c r="CG125" s="32">
        <v>0.39</v>
      </c>
      <c r="CH125" s="32">
        <v>0.54</v>
      </c>
      <c r="CI125" s="32">
        <v>50.5</v>
      </c>
      <c r="CJ125" s="32">
        <v>49.1</v>
      </c>
      <c r="CK125" s="32">
        <v>49.8</v>
      </c>
      <c r="CL125" s="32">
        <v>68.599999999999994</v>
      </c>
      <c r="CM125" s="32">
        <v>66.2</v>
      </c>
      <c r="CN125" s="32">
        <v>67.400000000000006</v>
      </c>
      <c r="CO125" s="32">
        <v>59.7</v>
      </c>
      <c r="CP125" s="32">
        <v>51.9</v>
      </c>
      <c r="CQ125" s="32">
        <v>55.8</v>
      </c>
      <c r="CR125" s="32">
        <v>36.4</v>
      </c>
      <c r="CS125" s="32">
        <v>29.9</v>
      </c>
      <c r="CT125" s="32">
        <v>33.200000000000003</v>
      </c>
      <c r="CU125" s="32">
        <v>40.200000000000003</v>
      </c>
      <c r="CV125" s="32">
        <v>32.6</v>
      </c>
      <c r="CW125" s="32">
        <v>36.4</v>
      </c>
    </row>
    <row r="126" spans="1:101" x14ac:dyDescent="0.4">
      <c r="A126" s="29" t="s">
        <v>221</v>
      </c>
      <c r="B126" s="29" t="s">
        <v>222</v>
      </c>
      <c r="C126" s="32">
        <v>95</v>
      </c>
      <c r="D126" s="32">
        <v>117</v>
      </c>
      <c r="E126" s="32">
        <v>212</v>
      </c>
      <c r="F126" s="32">
        <v>92</v>
      </c>
      <c r="G126" s="32">
        <v>114</v>
      </c>
      <c r="H126" s="32">
        <v>206</v>
      </c>
      <c r="I126" s="32">
        <v>40.299999999999997</v>
      </c>
      <c r="J126" s="32">
        <v>33.299999999999997</v>
      </c>
      <c r="K126" s="32">
        <v>36.5</v>
      </c>
      <c r="L126" s="32">
        <v>-0.19</v>
      </c>
      <c r="M126" s="32">
        <v>-0.49</v>
      </c>
      <c r="N126" s="32">
        <v>-0.36</v>
      </c>
      <c r="O126" s="32">
        <v>-0.44</v>
      </c>
      <c r="P126" s="32">
        <v>-0.72</v>
      </c>
      <c r="Q126" s="32">
        <v>-0.52</v>
      </c>
      <c r="R126" s="32">
        <v>0.06</v>
      </c>
      <c r="S126" s="32">
        <v>-0.27</v>
      </c>
      <c r="T126" s="32">
        <v>-0.19</v>
      </c>
      <c r="U126" s="32">
        <v>25.3</v>
      </c>
      <c r="V126" s="32">
        <v>18.8</v>
      </c>
      <c r="W126" s="32">
        <v>21.7</v>
      </c>
      <c r="X126" s="32">
        <v>55.8</v>
      </c>
      <c r="Y126" s="32">
        <v>39.299999999999997</v>
      </c>
      <c r="Z126" s="32">
        <v>46.7</v>
      </c>
      <c r="AA126" s="32">
        <v>44.2</v>
      </c>
      <c r="AB126" s="32">
        <v>22.2</v>
      </c>
      <c r="AC126" s="32">
        <v>32.1</v>
      </c>
      <c r="AD126" s="32">
        <v>13.7</v>
      </c>
      <c r="AE126" s="32">
        <v>9.4</v>
      </c>
      <c r="AF126" s="32">
        <v>11.3</v>
      </c>
      <c r="AG126" s="32">
        <v>17.899999999999999</v>
      </c>
      <c r="AH126" s="32">
        <v>11.1</v>
      </c>
      <c r="AI126" s="32">
        <v>14.2</v>
      </c>
      <c r="AJ126" s="32">
        <v>1595</v>
      </c>
      <c r="AK126" s="32">
        <v>1451</v>
      </c>
      <c r="AL126" s="32">
        <v>3046</v>
      </c>
      <c r="AM126" s="32">
        <v>1501</v>
      </c>
      <c r="AN126" s="32">
        <v>1354</v>
      </c>
      <c r="AO126" s="32">
        <v>2855</v>
      </c>
      <c r="AP126" s="32">
        <v>53.2</v>
      </c>
      <c r="AQ126" s="32">
        <v>48</v>
      </c>
      <c r="AR126" s="32">
        <v>50.7</v>
      </c>
      <c r="AS126" s="32">
        <v>0.37</v>
      </c>
      <c r="AT126" s="32">
        <v>-0.09</v>
      </c>
      <c r="AU126" s="32">
        <v>0.16</v>
      </c>
      <c r="AV126" s="32">
        <v>0.31</v>
      </c>
      <c r="AW126" s="32">
        <v>-0.15</v>
      </c>
      <c r="AX126" s="32">
        <v>0.11</v>
      </c>
      <c r="AY126" s="32">
        <v>0.44</v>
      </c>
      <c r="AZ126" s="32">
        <v>-0.02</v>
      </c>
      <c r="BA126" s="32">
        <v>0.2</v>
      </c>
      <c r="BB126" s="32">
        <v>51.7</v>
      </c>
      <c r="BC126" s="32">
        <v>46.8</v>
      </c>
      <c r="BD126" s="32">
        <v>49.4</v>
      </c>
      <c r="BE126" s="32">
        <v>75.400000000000006</v>
      </c>
      <c r="BF126" s="32">
        <v>69</v>
      </c>
      <c r="BG126" s="32">
        <v>72.3</v>
      </c>
      <c r="BH126" s="32">
        <v>65.400000000000006</v>
      </c>
      <c r="BI126" s="32">
        <v>45.9</v>
      </c>
      <c r="BJ126" s="32">
        <v>56.1</v>
      </c>
      <c r="BK126" s="32">
        <v>37.9</v>
      </c>
      <c r="BL126" s="32">
        <v>28</v>
      </c>
      <c r="BM126" s="32">
        <v>33.200000000000003</v>
      </c>
      <c r="BN126" s="32">
        <v>43.4</v>
      </c>
      <c r="BO126" s="32">
        <v>30.4</v>
      </c>
      <c r="BP126" s="32">
        <v>37.200000000000003</v>
      </c>
      <c r="BQ126" s="32">
        <v>1690</v>
      </c>
      <c r="BR126" s="32">
        <v>1568</v>
      </c>
      <c r="BS126" s="32">
        <v>3258</v>
      </c>
      <c r="BT126" s="32">
        <v>1593</v>
      </c>
      <c r="BU126" s="32">
        <v>1468</v>
      </c>
      <c r="BV126" s="32">
        <v>3061</v>
      </c>
      <c r="BW126" s="32">
        <v>52.5</v>
      </c>
      <c r="BX126" s="32">
        <v>46.9</v>
      </c>
      <c r="BY126" s="32">
        <v>49.8</v>
      </c>
      <c r="BZ126" s="32">
        <v>0.34</v>
      </c>
      <c r="CA126" s="32">
        <v>-0.12</v>
      </c>
      <c r="CB126" s="32">
        <v>0.12</v>
      </c>
      <c r="CC126" s="32">
        <v>0.28000000000000003</v>
      </c>
      <c r="CD126" s="32">
        <v>-0.18</v>
      </c>
      <c r="CE126" s="32">
        <v>0.08</v>
      </c>
      <c r="CF126" s="32">
        <v>0.4</v>
      </c>
      <c r="CG126" s="32">
        <v>-0.06</v>
      </c>
      <c r="CH126" s="32">
        <v>0.16</v>
      </c>
      <c r="CI126" s="32">
        <v>50.2</v>
      </c>
      <c r="CJ126" s="32">
        <v>44.7</v>
      </c>
      <c r="CK126" s="32">
        <v>47.6</v>
      </c>
      <c r="CL126" s="32">
        <v>74.3</v>
      </c>
      <c r="CM126" s="32">
        <v>66.8</v>
      </c>
      <c r="CN126" s="32">
        <v>70.7</v>
      </c>
      <c r="CO126" s="32">
        <v>64.2</v>
      </c>
      <c r="CP126" s="32">
        <v>44.1</v>
      </c>
      <c r="CQ126" s="32">
        <v>54.5</v>
      </c>
      <c r="CR126" s="32">
        <v>36.5</v>
      </c>
      <c r="CS126" s="32">
        <v>26.7</v>
      </c>
      <c r="CT126" s="32">
        <v>31.8</v>
      </c>
      <c r="CU126" s="32">
        <v>42</v>
      </c>
      <c r="CV126" s="32">
        <v>29</v>
      </c>
      <c r="CW126" s="32">
        <v>35.700000000000003</v>
      </c>
    </row>
    <row r="127" spans="1:101" x14ac:dyDescent="0.4">
      <c r="A127" s="29" t="s">
        <v>223</v>
      </c>
      <c r="B127" s="29" t="s">
        <v>224</v>
      </c>
      <c r="C127" s="32">
        <v>320</v>
      </c>
      <c r="D127" s="32">
        <v>268</v>
      </c>
      <c r="E127" s="32">
        <v>588</v>
      </c>
      <c r="F127" s="32">
        <v>294</v>
      </c>
      <c r="G127" s="32">
        <v>253</v>
      </c>
      <c r="H127" s="32">
        <v>547</v>
      </c>
      <c r="I127" s="32">
        <v>40.5</v>
      </c>
      <c r="J127" s="32">
        <v>34.1</v>
      </c>
      <c r="K127" s="32">
        <v>37.6</v>
      </c>
      <c r="L127" s="32">
        <v>-0.11</v>
      </c>
      <c r="M127" s="32">
        <v>-0.53</v>
      </c>
      <c r="N127" s="32">
        <v>-0.31</v>
      </c>
      <c r="O127" s="32">
        <v>-0.25</v>
      </c>
      <c r="P127" s="32">
        <v>-0.69</v>
      </c>
      <c r="Q127" s="32">
        <v>-0.41</v>
      </c>
      <c r="R127" s="32">
        <v>0.03</v>
      </c>
      <c r="S127" s="32">
        <v>-0.38</v>
      </c>
      <c r="T127" s="32">
        <v>-0.21</v>
      </c>
      <c r="U127" s="32">
        <v>28.4</v>
      </c>
      <c r="V127" s="32">
        <v>22.8</v>
      </c>
      <c r="W127" s="32">
        <v>25.9</v>
      </c>
      <c r="X127" s="32">
        <v>49.7</v>
      </c>
      <c r="Y127" s="32">
        <v>37.700000000000003</v>
      </c>
      <c r="Z127" s="32">
        <v>44.2</v>
      </c>
      <c r="AA127" s="32">
        <v>32.5</v>
      </c>
      <c r="AB127" s="32">
        <v>21.6</v>
      </c>
      <c r="AC127" s="32">
        <v>27.6</v>
      </c>
      <c r="AD127" s="32">
        <v>12.5</v>
      </c>
      <c r="AE127" s="32">
        <v>7.8</v>
      </c>
      <c r="AF127" s="32">
        <v>10.4</v>
      </c>
      <c r="AG127" s="32">
        <v>15</v>
      </c>
      <c r="AH127" s="32">
        <v>8.6</v>
      </c>
      <c r="AI127" s="32">
        <v>12.1</v>
      </c>
      <c r="AJ127" s="32">
        <v>1543</v>
      </c>
      <c r="AK127" s="32">
        <v>1448</v>
      </c>
      <c r="AL127" s="32">
        <v>2991</v>
      </c>
      <c r="AM127" s="32">
        <v>1380</v>
      </c>
      <c r="AN127" s="32">
        <v>1266</v>
      </c>
      <c r="AO127" s="32">
        <v>2646</v>
      </c>
      <c r="AP127" s="32">
        <v>50.2</v>
      </c>
      <c r="AQ127" s="32">
        <v>42.6</v>
      </c>
      <c r="AR127" s="32">
        <v>46.5</v>
      </c>
      <c r="AS127" s="32">
        <v>0.37</v>
      </c>
      <c r="AT127" s="32">
        <v>-0.12</v>
      </c>
      <c r="AU127" s="32">
        <v>0.14000000000000001</v>
      </c>
      <c r="AV127" s="32">
        <v>0.3</v>
      </c>
      <c r="AW127" s="32">
        <v>-0.18</v>
      </c>
      <c r="AX127" s="32">
        <v>0.09</v>
      </c>
      <c r="AY127" s="32">
        <v>0.43</v>
      </c>
      <c r="AZ127" s="32">
        <v>-0.05</v>
      </c>
      <c r="BA127" s="32">
        <v>0.18</v>
      </c>
      <c r="BB127" s="32">
        <v>46.5</v>
      </c>
      <c r="BC127" s="32">
        <v>40.299999999999997</v>
      </c>
      <c r="BD127" s="32">
        <v>43.5</v>
      </c>
      <c r="BE127" s="32">
        <v>68.8</v>
      </c>
      <c r="BF127" s="32">
        <v>59.3</v>
      </c>
      <c r="BG127" s="32">
        <v>64.2</v>
      </c>
      <c r="BH127" s="32">
        <v>52.3</v>
      </c>
      <c r="BI127" s="32">
        <v>38.6</v>
      </c>
      <c r="BJ127" s="32">
        <v>45.7</v>
      </c>
      <c r="BK127" s="32">
        <v>26.9</v>
      </c>
      <c r="BL127" s="32">
        <v>18</v>
      </c>
      <c r="BM127" s="32">
        <v>22.6</v>
      </c>
      <c r="BN127" s="32">
        <v>31.7</v>
      </c>
      <c r="BO127" s="32">
        <v>19.3</v>
      </c>
      <c r="BP127" s="32">
        <v>25.7</v>
      </c>
      <c r="BQ127" s="32">
        <v>1863</v>
      </c>
      <c r="BR127" s="32">
        <v>1716</v>
      </c>
      <c r="BS127" s="32">
        <v>3579</v>
      </c>
      <c r="BT127" s="32">
        <v>1674</v>
      </c>
      <c r="BU127" s="32">
        <v>1519</v>
      </c>
      <c r="BV127" s="32">
        <v>3193</v>
      </c>
      <c r="BW127" s="32">
        <v>48.5</v>
      </c>
      <c r="BX127" s="32">
        <v>41.3</v>
      </c>
      <c r="BY127" s="32">
        <v>45</v>
      </c>
      <c r="BZ127" s="32">
        <v>0.28000000000000003</v>
      </c>
      <c r="CA127" s="32">
        <v>-0.19</v>
      </c>
      <c r="CB127" s="32">
        <v>0.06</v>
      </c>
      <c r="CC127" s="32">
        <v>0.22</v>
      </c>
      <c r="CD127" s="32">
        <v>-0.25</v>
      </c>
      <c r="CE127" s="32">
        <v>0.02</v>
      </c>
      <c r="CF127" s="32">
        <v>0.34</v>
      </c>
      <c r="CG127" s="32">
        <v>-0.12</v>
      </c>
      <c r="CH127" s="32">
        <v>0.1</v>
      </c>
      <c r="CI127" s="32">
        <v>43.4</v>
      </c>
      <c r="CJ127" s="32">
        <v>37.6</v>
      </c>
      <c r="CK127" s="32">
        <v>40.6</v>
      </c>
      <c r="CL127" s="32">
        <v>65.5</v>
      </c>
      <c r="CM127" s="32">
        <v>55.9</v>
      </c>
      <c r="CN127" s="32">
        <v>60.9</v>
      </c>
      <c r="CO127" s="32">
        <v>48.9</v>
      </c>
      <c r="CP127" s="32">
        <v>36</v>
      </c>
      <c r="CQ127" s="32">
        <v>42.7</v>
      </c>
      <c r="CR127" s="32">
        <v>24.4</v>
      </c>
      <c r="CS127" s="32">
        <v>16.399999999999999</v>
      </c>
      <c r="CT127" s="32">
        <v>20.6</v>
      </c>
      <c r="CU127" s="32">
        <v>28.8</v>
      </c>
      <c r="CV127" s="32">
        <v>17.7</v>
      </c>
      <c r="CW127" s="32">
        <v>23.5</v>
      </c>
    </row>
    <row r="128" spans="1:101" x14ac:dyDescent="0.4">
      <c r="A128" s="29" t="s">
        <v>225</v>
      </c>
      <c r="B128" s="29" t="s">
        <v>226</v>
      </c>
      <c r="C128" s="32">
        <v>219</v>
      </c>
      <c r="D128" s="32">
        <v>209</v>
      </c>
      <c r="E128" s="32">
        <v>428</v>
      </c>
      <c r="F128" s="32">
        <v>202</v>
      </c>
      <c r="G128" s="32">
        <v>189</v>
      </c>
      <c r="H128" s="32">
        <v>391</v>
      </c>
      <c r="I128" s="32">
        <v>44</v>
      </c>
      <c r="J128" s="32">
        <v>35.700000000000003</v>
      </c>
      <c r="K128" s="32">
        <v>40</v>
      </c>
      <c r="L128" s="32">
        <v>0.33</v>
      </c>
      <c r="M128" s="32">
        <v>-0.36</v>
      </c>
      <c r="N128" s="32">
        <v>0</v>
      </c>
      <c r="O128" s="32">
        <v>0.16</v>
      </c>
      <c r="P128" s="32">
        <v>-0.53</v>
      </c>
      <c r="Q128" s="32">
        <v>-0.12</v>
      </c>
      <c r="R128" s="32">
        <v>0.5</v>
      </c>
      <c r="S128" s="32">
        <v>-0.18</v>
      </c>
      <c r="T128" s="32">
        <v>0.12</v>
      </c>
      <c r="U128" s="32">
        <v>35.6</v>
      </c>
      <c r="V128" s="32">
        <v>29.7</v>
      </c>
      <c r="W128" s="32">
        <v>32.700000000000003</v>
      </c>
      <c r="X128" s="32">
        <v>59.4</v>
      </c>
      <c r="Y128" s="32">
        <v>49.3</v>
      </c>
      <c r="Z128" s="32">
        <v>54.4</v>
      </c>
      <c r="AA128" s="32">
        <v>47.9</v>
      </c>
      <c r="AB128" s="32">
        <v>33.5</v>
      </c>
      <c r="AC128" s="32">
        <v>40.9</v>
      </c>
      <c r="AD128" s="32">
        <v>19.600000000000001</v>
      </c>
      <c r="AE128" s="32">
        <v>12.4</v>
      </c>
      <c r="AF128" s="32">
        <v>16.100000000000001</v>
      </c>
      <c r="AG128" s="32">
        <v>25.1</v>
      </c>
      <c r="AH128" s="32">
        <v>15.3</v>
      </c>
      <c r="AI128" s="32">
        <v>20.3</v>
      </c>
      <c r="AJ128" s="32">
        <v>1110</v>
      </c>
      <c r="AK128" s="32">
        <v>1184</v>
      </c>
      <c r="AL128" s="32">
        <v>2294</v>
      </c>
      <c r="AM128" s="32">
        <v>971</v>
      </c>
      <c r="AN128" s="32">
        <v>1026</v>
      </c>
      <c r="AO128" s="32">
        <v>1997</v>
      </c>
      <c r="AP128" s="32">
        <v>53</v>
      </c>
      <c r="AQ128" s="32">
        <v>47.9</v>
      </c>
      <c r="AR128" s="32">
        <v>50.4</v>
      </c>
      <c r="AS128" s="32">
        <v>0.67</v>
      </c>
      <c r="AT128" s="32">
        <v>0.34</v>
      </c>
      <c r="AU128" s="32">
        <v>0.5</v>
      </c>
      <c r="AV128" s="32">
        <v>0.59</v>
      </c>
      <c r="AW128" s="32">
        <v>0.27</v>
      </c>
      <c r="AX128" s="32">
        <v>0.45</v>
      </c>
      <c r="AY128" s="32">
        <v>0.75</v>
      </c>
      <c r="AZ128" s="32">
        <v>0.42</v>
      </c>
      <c r="BA128" s="32">
        <v>0.56000000000000005</v>
      </c>
      <c r="BB128" s="32">
        <v>55.8</v>
      </c>
      <c r="BC128" s="32">
        <v>52.5</v>
      </c>
      <c r="BD128" s="32">
        <v>54.1</v>
      </c>
      <c r="BE128" s="32">
        <v>74.599999999999994</v>
      </c>
      <c r="BF128" s="32">
        <v>72.400000000000006</v>
      </c>
      <c r="BG128" s="32">
        <v>73.5</v>
      </c>
      <c r="BH128" s="32">
        <v>60.8</v>
      </c>
      <c r="BI128" s="32">
        <v>49.5</v>
      </c>
      <c r="BJ128" s="32">
        <v>55</v>
      </c>
      <c r="BK128" s="32">
        <v>37</v>
      </c>
      <c r="BL128" s="32">
        <v>28.2</v>
      </c>
      <c r="BM128" s="32">
        <v>32.5</v>
      </c>
      <c r="BN128" s="32">
        <v>42.1</v>
      </c>
      <c r="BO128" s="32">
        <v>30.6</v>
      </c>
      <c r="BP128" s="32">
        <v>36.1</v>
      </c>
      <c r="BQ128" s="32">
        <v>1329</v>
      </c>
      <c r="BR128" s="32">
        <v>1393</v>
      </c>
      <c r="BS128" s="32">
        <v>2722</v>
      </c>
      <c r="BT128" s="32">
        <v>1173</v>
      </c>
      <c r="BU128" s="32">
        <v>1215</v>
      </c>
      <c r="BV128" s="32">
        <v>2388</v>
      </c>
      <c r="BW128" s="32">
        <v>51.5</v>
      </c>
      <c r="BX128" s="32">
        <v>46.1</v>
      </c>
      <c r="BY128" s="32">
        <v>48.7</v>
      </c>
      <c r="BZ128" s="32">
        <v>0.61</v>
      </c>
      <c r="CA128" s="32">
        <v>0.23</v>
      </c>
      <c r="CB128" s="32">
        <v>0.42</v>
      </c>
      <c r="CC128" s="32">
        <v>0.54</v>
      </c>
      <c r="CD128" s="32">
        <v>0.16</v>
      </c>
      <c r="CE128" s="32">
        <v>0.37</v>
      </c>
      <c r="CF128" s="32">
        <v>0.68</v>
      </c>
      <c r="CG128" s="32">
        <v>0.3</v>
      </c>
      <c r="CH128" s="32">
        <v>0.47</v>
      </c>
      <c r="CI128" s="32">
        <v>52.4</v>
      </c>
      <c r="CJ128" s="32">
        <v>49.1</v>
      </c>
      <c r="CK128" s="32">
        <v>50.7</v>
      </c>
      <c r="CL128" s="32">
        <v>72.099999999999994</v>
      </c>
      <c r="CM128" s="32">
        <v>68.900000000000006</v>
      </c>
      <c r="CN128" s="32">
        <v>70.5</v>
      </c>
      <c r="CO128" s="32">
        <v>58.7</v>
      </c>
      <c r="CP128" s="32">
        <v>47.1</v>
      </c>
      <c r="CQ128" s="32">
        <v>52.8</v>
      </c>
      <c r="CR128" s="32">
        <v>34.200000000000003</v>
      </c>
      <c r="CS128" s="32">
        <v>25.8</v>
      </c>
      <c r="CT128" s="32">
        <v>29.9</v>
      </c>
      <c r="CU128" s="32">
        <v>39.299999999999997</v>
      </c>
      <c r="CV128" s="32">
        <v>28.3</v>
      </c>
      <c r="CW128" s="32">
        <v>33.700000000000003</v>
      </c>
    </row>
    <row r="129" spans="1:101" x14ac:dyDescent="0.4">
      <c r="A129" s="29" t="s">
        <v>227</v>
      </c>
      <c r="B129" s="29" t="s">
        <v>228</v>
      </c>
      <c r="C129" s="32">
        <v>255</v>
      </c>
      <c r="D129" s="32">
        <v>288</v>
      </c>
      <c r="E129" s="32">
        <v>543</v>
      </c>
      <c r="F129" s="32">
        <v>239</v>
      </c>
      <c r="G129" s="32">
        <v>272</v>
      </c>
      <c r="H129" s="32">
        <v>511</v>
      </c>
      <c r="I129" s="32">
        <v>40.5</v>
      </c>
      <c r="J129" s="32">
        <v>36</v>
      </c>
      <c r="K129" s="32">
        <v>38.1</v>
      </c>
      <c r="L129" s="32">
        <v>0.02</v>
      </c>
      <c r="M129" s="32">
        <v>-0.45</v>
      </c>
      <c r="N129" s="32">
        <v>-0.23</v>
      </c>
      <c r="O129" s="32">
        <v>-0.13</v>
      </c>
      <c r="P129" s="32">
        <v>-0.6</v>
      </c>
      <c r="Q129" s="32">
        <v>-0.34</v>
      </c>
      <c r="R129" s="32">
        <v>0.18</v>
      </c>
      <c r="S129" s="32">
        <v>-0.3</v>
      </c>
      <c r="T129" s="32">
        <v>-0.12</v>
      </c>
      <c r="U129" s="32">
        <v>28.2</v>
      </c>
      <c r="V129" s="32">
        <v>26</v>
      </c>
      <c r="W129" s="32">
        <v>27.1</v>
      </c>
      <c r="X129" s="32">
        <v>45.1</v>
      </c>
      <c r="Y129" s="32">
        <v>45.8</v>
      </c>
      <c r="Z129" s="32">
        <v>45.5</v>
      </c>
      <c r="AA129" s="32">
        <v>49.4</v>
      </c>
      <c r="AB129" s="32">
        <v>36.1</v>
      </c>
      <c r="AC129" s="32">
        <v>42.4</v>
      </c>
      <c r="AD129" s="32">
        <v>18</v>
      </c>
      <c r="AE129" s="32">
        <v>11.5</v>
      </c>
      <c r="AF129" s="32">
        <v>14.5</v>
      </c>
      <c r="AG129" s="32">
        <v>20.8</v>
      </c>
      <c r="AH129" s="32">
        <v>13.5</v>
      </c>
      <c r="AI129" s="32">
        <v>16.899999999999999</v>
      </c>
      <c r="AJ129" s="32">
        <v>1368</v>
      </c>
      <c r="AK129" s="32">
        <v>1576</v>
      </c>
      <c r="AL129" s="32">
        <v>2944</v>
      </c>
      <c r="AM129" s="32">
        <v>1260</v>
      </c>
      <c r="AN129" s="32">
        <v>1464</v>
      </c>
      <c r="AO129" s="32">
        <v>2724</v>
      </c>
      <c r="AP129" s="32">
        <v>50.2</v>
      </c>
      <c r="AQ129" s="32">
        <v>45.6</v>
      </c>
      <c r="AR129" s="32">
        <v>47.7</v>
      </c>
      <c r="AS129" s="32">
        <v>0.37</v>
      </c>
      <c r="AT129" s="32">
        <v>-0.08</v>
      </c>
      <c r="AU129" s="32">
        <v>0.13</v>
      </c>
      <c r="AV129" s="32">
        <v>0.3</v>
      </c>
      <c r="AW129" s="32">
        <v>-0.14000000000000001</v>
      </c>
      <c r="AX129" s="32">
        <v>0.08</v>
      </c>
      <c r="AY129" s="32">
        <v>0.43</v>
      </c>
      <c r="AZ129" s="32">
        <v>-0.02</v>
      </c>
      <c r="BA129" s="32">
        <v>0.17</v>
      </c>
      <c r="BB129" s="32">
        <v>47.5</v>
      </c>
      <c r="BC129" s="32">
        <v>43.6</v>
      </c>
      <c r="BD129" s="32">
        <v>45.4</v>
      </c>
      <c r="BE129" s="32">
        <v>66.400000000000006</v>
      </c>
      <c r="BF129" s="32">
        <v>62.9</v>
      </c>
      <c r="BG129" s="32">
        <v>64.5</v>
      </c>
      <c r="BH129" s="32">
        <v>58.2</v>
      </c>
      <c r="BI129" s="32">
        <v>49.6</v>
      </c>
      <c r="BJ129" s="32">
        <v>53.6</v>
      </c>
      <c r="BK129" s="32">
        <v>31.6</v>
      </c>
      <c r="BL129" s="32">
        <v>25.2</v>
      </c>
      <c r="BM129" s="32">
        <v>28.2</v>
      </c>
      <c r="BN129" s="32">
        <v>34.5</v>
      </c>
      <c r="BO129" s="32">
        <v>27.2</v>
      </c>
      <c r="BP129" s="32">
        <v>30.6</v>
      </c>
      <c r="BQ129" s="32">
        <v>1623</v>
      </c>
      <c r="BR129" s="32">
        <v>1864</v>
      </c>
      <c r="BS129" s="32">
        <v>3487</v>
      </c>
      <c r="BT129" s="32">
        <v>1499</v>
      </c>
      <c r="BU129" s="32">
        <v>1736</v>
      </c>
      <c r="BV129" s="32">
        <v>3235</v>
      </c>
      <c r="BW129" s="32">
        <v>48.6</v>
      </c>
      <c r="BX129" s="32">
        <v>44.1</v>
      </c>
      <c r="BY129" s="32">
        <v>46.2</v>
      </c>
      <c r="BZ129" s="32">
        <v>0.31</v>
      </c>
      <c r="CA129" s="32">
        <v>-0.14000000000000001</v>
      </c>
      <c r="CB129" s="32">
        <v>7.0000000000000007E-2</v>
      </c>
      <c r="CC129" s="32">
        <v>0.25</v>
      </c>
      <c r="CD129" s="32">
        <v>-0.2</v>
      </c>
      <c r="CE129" s="32">
        <v>0.03</v>
      </c>
      <c r="CF129" s="32">
        <v>0.37</v>
      </c>
      <c r="CG129" s="32">
        <v>-0.08</v>
      </c>
      <c r="CH129" s="32">
        <v>0.11</v>
      </c>
      <c r="CI129" s="32">
        <v>44.5</v>
      </c>
      <c r="CJ129" s="32">
        <v>40.9</v>
      </c>
      <c r="CK129" s="32">
        <v>42.6</v>
      </c>
      <c r="CL129" s="32">
        <v>63.1</v>
      </c>
      <c r="CM129" s="32">
        <v>60.2</v>
      </c>
      <c r="CN129" s="32">
        <v>61.6</v>
      </c>
      <c r="CO129" s="32">
        <v>56.8</v>
      </c>
      <c r="CP129" s="32">
        <v>47.5</v>
      </c>
      <c r="CQ129" s="32">
        <v>51.8</v>
      </c>
      <c r="CR129" s="32">
        <v>29.5</v>
      </c>
      <c r="CS129" s="32">
        <v>23.1</v>
      </c>
      <c r="CT129" s="32">
        <v>26</v>
      </c>
      <c r="CU129" s="32">
        <v>32.299999999999997</v>
      </c>
      <c r="CV129" s="32">
        <v>25.1</v>
      </c>
      <c r="CW129" s="32">
        <v>28.4</v>
      </c>
    </row>
    <row r="130" spans="1:101" x14ac:dyDescent="0.4">
      <c r="A130" s="29" t="s">
        <v>229</v>
      </c>
      <c r="B130" s="29" t="s">
        <v>230</v>
      </c>
      <c r="C130" s="32">
        <v>149</v>
      </c>
      <c r="D130" s="32">
        <v>201</v>
      </c>
      <c r="E130" s="32">
        <v>350</v>
      </c>
      <c r="F130" s="32">
        <v>137</v>
      </c>
      <c r="G130" s="32">
        <v>191</v>
      </c>
      <c r="H130" s="32">
        <v>328</v>
      </c>
      <c r="I130" s="32">
        <v>44.8</v>
      </c>
      <c r="J130" s="32">
        <v>35.6</v>
      </c>
      <c r="K130" s="32">
        <v>39.5</v>
      </c>
      <c r="L130" s="32">
        <v>-0.17</v>
      </c>
      <c r="M130" s="32">
        <v>-0.52</v>
      </c>
      <c r="N130" s="32">
        <v>-0.37</v>
      </c>
      <c r="O130" s="32">
        <v>-0.38</v>
      </c>
      <c r="P130" s="32">
        <v>-0.69</v>
      </c>
      <c r="Q130" s="32">
        <v>-0.51</v>
      </c>
      <c r="R130" s="32">
        <v>0.03</v>
      </c>
      <c r="S130" s="32">
        <v>-0.34</v>
      </c>
      <c r="T130" s="32">
        <v>-0.24</v>
      </c>
      <c r="U130" s="32">
        <v>34.200000000000003</v>
      </c>
      <c r="V130" s="32">
        <v>23.9</v>
      </c>
      <c r="W130" s="32">
        <v>28.3</v>
      </c>
      <c r="X130" s="32">
        <v>58.4</v>
      </c>
      <c r="Y130" s="32">
        <v>43.3</v>
      </c>
      <c r="Z130" s="32">
        <v>49.7</v>
      </c>
      <c r="AA130" s="32">
        <v>47.7</v>
      </c>
      <c r="AB130" s="32">
        <v>33.299999999999997</v>
      </c>
      <c r="AC130" s="32">
        <v>39.4</v>
      </c>
      <c r="AD130" s="32">
        <v>20.100000000000001</v>
      </c>
      <c r="AE130" s="32">
        <v>10</v>
      </c>
      <c r="AF130" s="32">
        <v>14.3</v>
      </c>
      <c r="AG130" s="32">
        <v>26.2</v>
      </c>
      <c r="AH130" s="32">
        <v>12.9</v>
      </c>
      <c r="AI130" s="32">
        <v>18.600000000000001</v>
      </c>
      <c r="AJ130" s="32">
        <v>882</v>
      </c>
      <c r="AK130" s="32">
        <v>934</v>
      </c>
      <c r="AL130" s="32">
        <v>1816</v>
      </c>
      <c r="AM130" s="32">
        <v>779</v>
      </c>
      <c r="AN130" s="32">
        <v>843</v>
      </c>
      <c r="AO130" s="32">
        <v>1622</v>
      </c>
      <c r="AP130" s="32">
        <v>49.5</v>
      </c>
      <c r="AQ130" s="32">
        <v>45</v>
      </c>
      <c r="AR130" s="32">
        <v>47.2</v>
      </c>
      <c r="AS130" s="32">
        <v>0.25</v>
      </c>
      <c r="AT130" s="32">
        <v>-0.21</v>
      </c>
      <c r="AU130" s="32">
        <v>0.01</v>
      </c>
      <c r="AV130" s="32">
        <v>0.16</v>
      </c>
      <c r="AW130" s="32">
        <v>-0.28999999999999998</v>
      </c>
      <c r="AX130" s="32">
        <v>-0.05</v>
      </c>
      <c r="AY130" s="32">
        <v>0.34</v>
      </c>
      <c r="AZ130" s="32">
        <v>-0.12</v>
      </c>
      <c r="BA130" s="32">
        <v>7.0000000000000007E-2</v>
      </c>
      <c r="BB130" s="32">
        <v>44.6</v>
      </c>
      <c r="BC130" s="32">
        <v>43.7</v>
      </c>
      <c r="BD130" s="32">
        <v>44.1</v>
      </c>
      <c r="BE130" s="32">
        <v>65.900000000000006</v>
      </c>
      <c r="BF130" s="32">
        <v>64.599999999999994</v>
      </c>
      <c r="BG130" s="32">
        <v>65.2</v>
      </c>
      <c r="BH130" s="32">
        <v>52.7</v>
      </c>
      <c r="BI130" s="32">
        <v>45.3</v>
      </c>
      <c r="BJ130" s="32">
        <v>48.9</v>
      </c>
      <c r="BK130" s="32">
        <v>26.9</v>
      </c>
      <c r="BL130" s="32">
        <v>19.600000000000001</v>
      </c>
      <c r="BM130" s="32">
        <v>23.1</v>
      </c>
      <c r="BN130" s="32">
        <v>31.3</v>
      </c>
      <c r="BO130" s="32">
        <v>22.3</v>
      </c>
      <c r="BP130" s="32">
        <v>26.7</v>
      </c>
      <c r="BQ130" s="32">
        <v>1031</v>
      </c>
      <c r="BR130" s="32">
        <v>1135</v>
      </c>
      <c r="BS130" s="32">
        <v>2166</v>
      </c>
      <c r="BT130" s="32">
        <v>916</v>
      </c>
      <c r="BU130" s="32">
        <v>1034</v>
      </c>
      <c r="BV130" s="32">
        <v>1950</v>
      </c>
      <c r="BW130" s="32">
        <v>48.8</v>
      </c>
      <c r="BX130" s="32">
        <v>43.3</v>
      </c>
      <c r="BY130" s="32">
        <v>45.9</v>
      </c>
      <c r="BZ130" s="32">
        <v>0.19</v>
      </c>
      <c r="CA130" s="32">
        <v>-0.26</v>
      </c>
      <c r="CB130" s="32">
        <v>-0.05</v>
      </c>
      <c r="CC130" s="32">
        <v>0.11</v>
      </c>
      <c r="CD130" s="32">
        <v>-0.34</v>
      </c>
      <c r="CE130" s="32">
        <v>-0.11</v>
      </c>
      <c r="CF130" s="32">
        <v>0.27</v>
      </c>
      <c r="CG130" s="32">
        <v>-0.19</v>
      </c>
      <c r="CH130" s="32">
        <v>0</v>
      </c>
      <c r="CI130" s="32">
        <v>43.1</v>
      </c>
      <c r="CJ130" s="32">
        <v>40.200000000000003</v>
      </c>
      <c r="CK130" s="32">
        <v>41.6</v>
      </c>
      <c r="CL130" s="32">
        <v>64.8</v>
      </c>
      <c r="CM130" s="32">
        <v>60.8</v>
      </c>
      <c r="CN130" s="32">
        <v>62.7</v>
      </c>
      <c r="CO130" s="32">
        <v>52</v>
      </c>
      <c r="CP130" s="32">
        <v>43.2</v>
      </c>
      <c r="CQ130" s="32">
        <v>47.4</v>
      </c>
      <c r="CR130" s="32">
        <v>25.9</v>
      </c>
      <c r="CS130" s="32">
        <v>17.899999999999999</v>
      </c>
      <c r="CT130" s="32">
        <v>21.7</v>
      </c>
      <c r="CU130" s="32">
        <v>30.6</v>
      </c>
      <c r="CV130" s="32">
        <v>20.6</v>
      </c>
      <c r="CW130" s="32">
        <v>25.3</v>
      </c>
    </row>
    <row r="131" spans="1:101" x14ac:dyDescent="0.4">
      <c r="A131" s="29" t="s">
        <v>231</v>
      </c>
      <c r="B131" s="29" t="s">
        <v>232</v>
      </c>
      <c r="C131" s="32">
        <v>126</v>
      </c>
      <c r="D131" s="32">
        <v>116</v>
      </c>
      <c r="E131" s="32">
        <v>242</v>
      </c>
      <c r="F131" s="32">
        <v>113</v>
      </c>
      <c r="G131" s="32">
        <v>106</v>
      </c>
      <c r="H131" s="32">
        <v>219</v>
      </c>
      <c r="I131" s="32">
        <v>43.9</v>
      </c>
      <c r="J131" s="32">
        <v>37.700000000000003</v>
      </c>
      <c r="K131" s="32">
        <v>40.9</v>
      </c>
      <c r="L131" s="32">
        <v>0.4</v>
      </c>
      <c r="M131" s="32">
        <v>-0.1</v>
      </c>
      <c r="N131" s="32">
        <v>0.15</v>
      </c>
      <c r="O131" s="32">
        <v>0.17</v>
      </c>
      <c r="P131" s="32">
        <v>-0.34</v>
      </c>
      <c r="Q131" s="32">
        <v>-0.01</v>
      </c>
      <c r="R131" s="32">
        <v>0.62</v>
      </c>
      <c r="S131" s="32">
        <v>0.13</v>
      </c>
      <c r="T131" s="32">
        <v>0.32</v>
      </c>
      <c r="U131" s="32">
        <v>33.299999999999997</v>
      </c>
      <c r="V131" s="32">
        <v>28.4</v>
      </c>
      <c r="W131" s="32">
        <v>31</v>
      </c>
      <c r="X131" s="32">
        <v>51.6</v>
      </c>
      <c r="Y131" s="32">
        <v>45.7</v>
      </c>
      <c r="Z131" s="32">
        <v>48.8</v>
      </c>
      <c r="AA131" s="32">
        <v>61.9</v>
      </c>
      <c r="AB131" s="32">
        <v>31.9</v>
      </c>
      <c r="AC131" s="32">
        <v>47.5</v>
      </c>
      <c r="AD131" s="32">
        <v>20.6</v>
      </c>
      <c r="AE131" s="32">
        <v>15.5</v>
      </c>
      <c r="AF131" s="32">
        <v>18.2</v>
      </c>
      <c r="AG131" s="32">
        <v>25.4</v>
      </c>
      <c r="AH131" s="32">
        <v>16.399999999999999</v>
      </c>
      <c r="AI131" s="32">
        <v>21.1</v>
      </c>
      <c r="AJ131" s="32">
        <v>894</v>
      </c>
      <c r="AK131" s="32">
        <v>913</v>
      </c>
      <c r="AL131" s="32">
        <v>1807</v>
      </c>
      <c r="AM131" s="32">
        <v>795</v>
      </c>
      <c r="AN131" s="32">
        <v>807</v>
      </c>
      <c r="AO131" s="32">
        <v>1602</v>
      </c>
      <c r="AP131" s="32">
        <v>53.9</v>
      </c>
      <c r="AQ131" s="32">
        <v>48</v>
      </c>
      <c r="AR131" s="32">
        <v>50.9</v>
      </c>
      <c r="AS131" s="32">
        <v>0.76</v>
      </c>
      <c r="AT131" s="32">
        <v>0.26</v>
      </c>
      <c r="AU131" s="32">
        <v>0.51</v>
      </c>
      <c r="AV131" s="32">
        <v>0.67</v>
      </c>
      <c r="AW131" s="32">
        <v>0.18</v>
      </c>
      <c r="AX131" s="32">
        <v>0.45</v>
      </c>
      <c r="AY131" s="32">
        <v>0.85</v>
      </c>
      <c r="AZ131" s="32">
        <v>0.35</v>
      </c>
      <c r="BA131" s="32">
        <v>0.56999999999999995</v>
      </c>
      <c r="BB131" s="32">
        <v>55.5</v>
      </c>
      <c r="BC131" s="32">
        <v>49.7</v>
      </c>
      <c r="BD131" s="32">
        <v>52.6</v>
      </c>
      <c r="BE131" s="32">
        <v>76.400000000000006</v>
      </c>
      <c r="BF131" s="32">
        <v>69.8</v>
      </c>
      <c r="BG131" s="32">
        <v>73</v>
      </c>
      <c r="BH131" s="32">
        <v>68.5</v>
      </c>
      <c r="BI131" s="32">
        <v>50.3</v>
      </c>
      <c r="BJ131" s="32">
        <v>59.3</v>
      </c>
      <c r="BK131" s="32">
        <v>39.4</v>
      </c>
      <c r="BL131" s="32">
        <v>25.4</v>
      </c>
      <c r="BM131" s="32">
        <v>32.299999999999997</v>
      </c>
      <c r="BN131" s="32">
        <v>45.2</v>
      </c>
      <c r="BO131" s="32">
        <v>27.4</v>
      </c>
      <c r="BP131" s="32">
        <v>36.200000000000003</v>
      </c>
      <c r="BQ131" s="32">
        <v>1020</v>
      </c>
      <c r="BR131" s="32">
        <v>1029</v>
      </c>
      <c r="BS131" s="32">
        <v>2049</v>
      </c>
      <c r="BT131" s="32">
        <v>908</v>
      </c>
      <c r="BU131" s="32">
        <v>913</v>
      </c>
      <c r="BV131" s="32">
        <v>1821</v>
      </c>
      <c r="BW131" s="32">
        <v>52.6</v>
      </c>
      <c r="BX131" s="32">
        <v>46.8</v>
      </c>
      <c r="BY131" s="32">
        <v>49.7</v>
      </c>
      <c r="BZ131" s="32">
        <v>0.72</v>
      </c>
      <c r="CA131" s="32">
        <v>0.22</v>
      </c>
      <c r="CB131" s="32">
        <v>0.47</v>
      </c>
      <c r="CC131" s="32">
        <v>0.64</v>
      </c>
      <c r="CD131" s="32">
        <v>0.14000000000000001</v>
      </c>
      <c r="CE131" s="32">
        <v>0.41</v>
      </c>
      <c r="CF131" s="32">
        <v>0.8</v>
      </c>
      <c r="CG131" s="32">
        <v>0.3</v>
      </c>
      <c r="CH131" s="32">
        <v>0.52</v>
      </c>
      <c r="CI131" s="32">
        <v>52.7</v>
      </c>
      <c r="CJ131" s="32">
        <v>47.3</v>
      </c>
      <c r="CK131" s="32">
        <v>50</v>
      </c>
      <c r="CL131" s="32">
        <v>73.3</v>
      </c>
      <c r="CM131" s="32">
        <v>67.099999999999994</v>
      </c>
      <c r="CN131" s="32">
        <v>70.2</v>
      </c>
      <c r="CO131" s="32">
        <v>67.599999999999994</v>
      </c>
      <c r="CP131" s="32">
        <v>48.2</v>
      </c>
      <c r="CQ131" s="32">
        <v>57.9</v>
      </c>
      <c r="CR131" s="32">
        <v>37.1</v>
      </c>
      <c r="CS131" s="32">
        <v>24.3</v>
      </c>
      <c r="CT131" s="32">
        <v>30.6</v>
      </c>
      <c r="CU131" s="32">
        <v>42.7</v>
      </c>
      <c r="CV131" s="32">
        <v>26.1</v>
      </c>
      <c r="CW131" s="32">
        <v>34.4</v>
      </c>
    </row>
    <row r="132" spans="1:101" x14ac:dyDescent="0.4">
      <c r="A132" s="29" t="s">
        <v>233</v>
      </c>
      <c r="B132" s="29" t="s">
        <v>234</v>
      </c>
      <c r="C132" s="32">
        <v>141</v>
      </c>
      <c r="D132" s="32">
        <v>120</v>
      </c>
      <c r="E132" s="32">
        <v>261</v>
      </c>
      <c r="F132" s="32">
        <v>135</v>
      </c>
      <c r="G132" s="32">
        <v>116</v>
      </c>
      <c r="H132" s="32">
        <v>251</v>
      </c>
      <c r="I132" s="32">
        <v>36</v>
      </c>
      <c r="J132" s="32">
        <v>35.299999999999997</v>
      </c>
      <c r="K132" s="32">
        <v>35.700000000000003</v>
      </c>
      <c r="L132" s="32">
        <v>-0.6</v>
      </c>
      <c r="M132" s="32">
        <v>-0.68</v>
      </c>
      <c r="N132" s="32">
        <v>-0.64</v>
      </c>
      <c r="O132" s="32">
        <v>-0.81</v>
      </c>
      <c r="P132" s="32">
        <v>-0.9</v>
      </c>
      <c r="Q132" s="32">
        <v>-0.79</v>
      </c>
      <c r="R132" s="32">
        <v>-0.4</v>
      </c>
      <c r="S132" s="32">
        <v>-0.45</v>
      </c>
      <c r="T132" s="32">
        <v>-0.49</v>
      </c>
      <c r="U132" s="32">
        <v>19.100000000000001</v>
      </c>
      <c r="V132" s="32">
        <v>26.7</v>
      </c>
      <c r="W132" s="32">
        <v>22.6</v>
      </c>
      <c r="X132" s="32">
        <v>37.6</v>
      </c>
      <c r="Y132" s="32">
        <v>40.799999999999997</v>
      </c>
      <c r="Z132" s="32">
        <v>39.1</v>
      </c>
      <c r="AA132" s="32">
        <v>30.5</v>
      </c>
      <c r="AB132" s="32">
        <v>20.8</v>
      </c>
      <c r="AC132" s="32">
        <v>26.1</v>
      </c>
      <c r="AD132" s="32">
        <v>8.5</v>
      </c>
      <c r="AE132" s="32">
        <v>10</v>
      </c>
      <c r="AF132" s="32">
        <v>9.1999999999999993</v>
      </c>
      <c r="AG132" s="32">
        <v>14.9</v>
      </c>
      <c r="AH132" s="32">
        <v>12.5</v>
      </c>
      <c r="AI132" s="32">
        <v>13.8</v>
      </c>
      <c r="AJ132" s="32">
        <v>1218</v>
      </c>
      <c r="AK132" s="32">
        <v>1315</v>
      </c>
      <c r="AL132" s="32">
        <v>2533</v>
      </c>
      <c r="AM132" s="32">
        <v>1184</v>
      </c>
      <c r="AN132" s="32">
        <v>1261</v>
      </c>
      <c r="AO132" s="32">
        <v>2445</v>
      </c>
      <c r="AP132" s="32">
        <v>51.1</v>
      </c>
      <c r="AQ132" s="32">
        <v>46.6</v>
      </c>
      <c r="AR132" s="32">
        <v>48.7</v>
      </c>
      <c r="AS132" s="32">
        <v>0.17</v>
      </c>
      <c r="AT132" s="32">
        <v>-0.11</v>
      </c>
      <c r="AU132" s="32">
        <v>0.02</v>
      </c>
      <c r="AV132" s="32">
        <v>0.1</v>
      </c>
      <c r="AW132" s="32">
        <v>-0.18</v>
      </c>
      <c r="AX132" s="32">
        <v>-0.03</v>
      </c>
      <c r="AY132" s="32">
        <v>0.24</v>
      </c>
      <c r="AZ132" s="32">
        <v>-0.05</v>
      </c>
      <c r="BA132" s="32">
        <v>7.0000000000000007E-2</v>
      </c>
      <c r="BB132" s="32">
        <v>53</v>
      </c>
      <c r="BC132" s="32">
        <v>45.4</v>
      </c>
      <c r="BD132" s="32">
        <v>49.1</v>
      </c>
      <c r="BE132" s="32">
        <v>75.900000000000006</v>
      </c>
      <c r="BF132" s="32">
        <v>67.099999999999994</v>
      </c>
      <c r="BG132" s="32">
        <v>71.3</v>
      </c>
      <c r="BH132" s="32">
        <v>59.4</v>
      </c>
      <c r="BI132" s="32">
        <v>47</v>
      </c>
      <c r="BJ132" s="32">
        <v>52.9</v>
      </c>
      <c r="BK132" s="32">
        <v>34.700000000000003</v>
      </c>
      <c r="BL132" s="32">
        <v>24.7</v>
      </c>
      <c r="BM132" s="32">
        <v>29.5</v>
      </c>
      <c r="BN132" s="32">
        <v>38.700000000000003</v>
      </c>
      <c r="BO132" s="32">
        <v>26.6</v>
      </c>
      <c r="BP132" s="32">
        <v>32.4</v>
      </c>
      <c r="BQ132" s="32">
        <v>1359</v>
      </c>
      <c r="BR132" s="32">
        <v>1435</v>
      </c>
      <c r="BS132" s="32">
        <v>2794</v>
      </c>
      <c r="BT132" s="32">
        <v>1319</v>
      </c>
      <c r="BU132" s="32">
        <v>1377</v>
      </c>
      <c r="BV132" s="32">
        <v>2696</v>
      </c>
      <c r="BW132" s="32">
        <v>49.5</v>
      </c>
      <c r="BX132" s="32">
        <v>45.6</v>
      </c>
      <c r="BY132" s="32">
        <v>47.5</v>
      </c>
      <c r="BZ132" s="32">
        <v>0.09</v>
      </c>
      <c r="CA132" s="32">
        <v>-0.16</v>
      </c>
      <c r="CB132" s="32">
        <v>-0.04</v>
      </c>
      <c r="CC132" s="32">
        <v>0.02</v>
      </c>
      <c r="CD132" s="32">
        <v>-0.23</v>
      </c>
      <c r="CE132" s="32">
        <v>-0.09</v>
      </c>
      <c r="CF132" s="32">
        <v>0.15</v>
      </c>
      <c r="CG132" s="32">
        <v>-0.1</v>
      </c>
      <c r="CH132" s="32">
        <v>0.01</v>
      </c>
      <c r="CI132" s="32">
        <v>49.5</v>
      </c>
      <c r="CJ132" s="32">
        <v>43.8</v>
      </c>
      <c r="CK132" s="32">
        <v>46.6</v>
      </c>
      <c r="CL132" s="32">
        <v>72</v>
      </c>
      <c r="CM132" s="32">
        <v>64.900000000000006</v>
      </c>
      <c r="CN132" s="32">
        <v>68.3</v>
      </c>
      <c r="CO132" s="32">
        <v>56.4</v>
      </c>
      <c r="CP132" s="32">
        <v>44.8</v>
      </c>
      <c r="CQ132" s="32">
        <v>50.4</v>
      </c>
      <c r="CR132" s="32">
        <v>32</v>
      </c>
      <c r="CS132" s="32">
        <v>23.5</v>
      </c>
      <c r="CT132" s="32">
        <v>27.6</v>
      </c>
      <c r="CU132" s="32">
        <v>36.200000000000003</v>
      </c>
      <c r="CV132" s="32">
        <v>25.4</v>
      </c>
      <c r="CW132" s="32">
        <v>30.7</v>
      </c>
    </row>
    <row r="133" spans="1:101" x14ac:dyDescent="0.4">
      <c r="A133" s="29" t="s">
        <v>235</v>
      </c>
      <c r="B133" s="29" t="s">
        <v>236</v>
      </c>
      <c r="C133" s="32">
        <v>193</v>
      </c>
      <c r="D133" s="32">
        <v>204</v>
      </c>
      <c r="E133" s="32">
        <v>397</v>
      </c>
      <c r="F133" s="32">
        <v>181</v>
      </c>
      <c r="G133" s="32">
        <v>189</v>
      </c>
      <c r="H133" s="32">
        <v>370</v>
      </c>
      <c r="I133" s="32">
        <v>42.9</v>
      </c>
      <c r="J133" s="32">
        <v>33.700000000000003</v>
      </c>
      <c r="K133" s="32">
        <v>38.200000000000003</v>
      </c>
      <c r="L133" s="32">
        <v>0.11</v>
      </c>
      <c r="M133" s="32">
        <v>-0.39</v>
      </c>
      <c r="N133" s="32">
        <v>-0.14000000000000001</v>
      </c>
      <c r="O133" s="32">
        <v>-7.0000000000000007E-2</v>
      </c>
      <c r="P133" s="32">
        <v>-0.56000000000000005</v>
      </c>
      <c r="Q133" s="32">
        <v>-0.27</v>
      </c>
      <c r="R133" s="32">
        <v>0.28999999999999998</v>
      </c>
      <c r="S133" s="32">
        <v>-0.21</v>
      </c>
      <c r="T133" s="32">
        <v>-0.02</v>
      </c>
      <c r="U133" s="32">
        <v>31.6</v>
      </c>
      <c r="V133" s="32">
        <v>21.6</v>
      </c>
      <c r="W133" s="32">
        <v>26.4</v>
      </c>
      <c r="X133" s="32">
        <v>54.4</v>
      </c>
      <c r="Y133" s="32">
        <v>35.799999999999997</v>
      </c>
      <c r="Z133" s="32">
        <v>44.8</v>
      </c>
      <c r="AA133" s="32">
        <v>42</v>
      </c>
      <c r="AB133" s="32">
        <v>27</v>
      </c>
      <c r="AC133" s="32">
        <v>34.299999999999997</v>
      </c>
      <c r="AD133" s="32">
        <v>20.7</v>
      </c>
      <c r="AE133" s="32">
        <v>8.3000000000000007</v>
      </c>
      <c r="AF133" s="32">
        <v>14.4</v>
      </c>
      <c r="AG133" s="32">
        <v>24.4</v>
      </c>
      <c r="AH133" s="32">
        <v>8.3000000000000007</v>
      </c>
      <c r="AI133" s="32">
        <v>16.100000000000001</v>
      </c>
      <c r="AJ133" s="32">
        <v>1251</v>
      </c>
      <c r="AK133" s="32">
        <v>1427</v>
      </c>
      <c r="AL133" s="32">
        <v>2678</v>
      </c>
      <c r="AM133" s="32">
        <v>1181</v>
      </c>
      <c r="AN133" s="32">
        <v>1312</v>
      </c>
      <c r="AO133" s="32">
        <v>2493</v>
      </c>
      <c r="AP133" s="32">
        <v>51.5</v>
      </c>
      <c r="AQ133" s="32">
        <v>45.7</v>
      </c>
      <c r="AR133" s="32">
        <v>48.4</v>
      </c>
      <c r="AS133" s="32">
        <v>0.45</v>
      </c>
      <c r="AT133" s="32">
        <v>-0.05</v>
      </c>
      <c r="AU133" s="32">
        <v>0.18</v>
      </c>
      <c r="AV133" s="32">
        <v>0.38</v>
      </c>
      <c r="AW133" s="32">
        <v>-0.12</v>
      </c>
      <c r="AX133" s="32">
        <v>0.14000000000000001</v>
      </c>
      <c r="AY133" s="32">
        <v>0.52</v>
      </c>
      <c r="AZ133" s="32">
        <v>0.01</v>
      </c>
      <c r="BA133" s="32">
        <v>0.23</v>
      </c>
      <c r="BB133" s="32">
        <v>51.1</v>
      </c>
      <c r="BC133" s="32">
        <v>45.5</v>
      </c>
      <c r="BD133" s="32">
        <v>48.1</v>
      </c>
      <c r="BE133" s="32">
        <v>75.099999999999994</v>
      </c>
      <c r="BF133" s="32">
        <v>65.7</v>
      </c>
      <c r="BG133" s="32">
        <v>70.099999999999994</v>
      </c>
      <c r="BH133" s="32">
        <v>53.4</v>
      </c>
      <c r="BI133" s="32">
        <v>41.2</v>
      </c>
      <c r="BJ133" s="32">
        <v>46.9</v>
      </c>
      <c r="BK133" s="32">
        <v>30.6</v>
      </c>
      <c r="BL133" s="32">
        <v>20.9</v>
      </c>
      <c r="BM133" s="32">
        <v>25.4</v>
      </c>
      <c r="BN133" s="32">
        <v>35.299999999999997</v>
      </c>
      <c r="BO133" s="32">
        <v>23.2</v>
      </c>
      <c r="BP133" s="32">
        <v>28.9</v>
      </c>
      <c r="BQ133" s="32">
        <v>1444</v>
      </c>
      <c r="BR133" s="32">
        <v>1631</v>
      </c>
      <c r="BS133" s="32">
        <v>3075</v>
      </c>
      <c r="BT133" s="32">
        <v>1362</v>
      </c>
      <c r="BU133" s="32">
        <v>1501</v>
      </c>
      <c r="BV133" s="32">
        <v>2863</v>
      </c>
      <c r="BW133" s="32">
        <v>50.4</v>
      </c>
      <c r="BX133" s="32">
        <v>44.2</v>
      </c>
      <c r="BY133" s="32">
        <v>47.1</v>
      </c>
      <c r="BZ133" s="32">
        <v>0.4</v>
      </c>
      <c r="CA133" s="32">
        <v>-0.09</v>
      </c>
      <c r="CB133" s="32">
        <v>0.14000000000000001</v>
      </c>
      <c r="CC133" s="32">
        <v>0.34</v>
      </c>
      <c r="CD133" s="32">
        <v>-0.16</v>
      </c>
      <c r="CE133" s="32">
        <v>0.1</v>
      </c>
      <c r="CF133" s="32">
        <v>0.47</v>
      </c>
      <c r="CG133" s="32">
        <v>-0.03</v>
      </c>
      <c r="CH133" s="32">
        <v>0.19</v>
      </c>
      <c r="CI133" s="32">
        <v>48.5</v>
      </c>
      <c r="CJ133" s="32">
        <v>42.5</v>
      </c>
      <c r="CK133" s="32">
        <v>45.3</v>
      </c>
      <c r="CL133" s="32">
        <v>72.3</v>
      </c>
      <c r="CM133" s="32">
        <v>62</v>
      </c>
      <c r="CN133" s="32">
        <v>66.8</v>
      </c>
      <c r="CO133" s="32">
        <v>51.9</v>
      </c>
      <c r="CP133" s="32">
        <v>39.4</v>
      </c>
      <c r="CQ133" s="32">
        <v>45.3</v>
      </c>
      <c r="CR133" s="32">
        <v>29.3</v>
      </c>
      <c r="CS133" s="32">
        <v>19.3</v>
      </c>
      <c r="CT133" s="32">
        <v>24</v>
      </c>
      <c r="CU133" s="32">
        <v>33.9</v>
      </c>
      <c r="CV133" s="32">
        <v>21.3</v>
      </c>
      <c r="CW133" s="32">
        <v>27.2</v>
      </c>
    </row>
    <row r="134" spans="1:101" x14ac:dyDescent="0.4">
      <c r="A134" s="29" t="s">
        <v>237</v>
      </c>
      <c r="B134" s="29" t="s">
        <v>238</v>
      </c>
      <c r="C134" s="32">
        <v>162</v>
      </c>
      <c r="D134" s="32">
        <v>178</v>
      </c>
      <c r="E134" s="32">
        <v>340</v>
      </c>
      <c r="F134" s="32">
        <v>158</v>
      </c>
      <c r="G134" s="32">
        <v>162</v>
      </c>
      <c r="H134" s="32">
        <v>320</v>
      </c>
      <c r="I134" s="32">
        <v>43.6</v>
      </c>
      <c r="J134" s="32">
        <v>41.6</v>
      </c>
      <c r="K134" s="32">
        <v>42.6</v>
      </c>
      <c r="L134" s="32">
        <v>0.31</v>
      </c>
      <c r="M134" s="32">
        <v>0.03</v>
      </c>
      <c r="N134" s="32">
        <v>0.17</v>
      </c>
      <c r="O134" s="32">
        <v>0.12</v>
      </c>
      <c r="P134" s="32">
        <v>-0.16</v>
      </c>
      <c r="Q134" s="32">
        <v>0.03</v>
      </c>
      <c r="R134" s="32">
        <v>0.5</v>
      </c>
      <c r="S134" s="32">
        <v>0.22</v>
      </c>
      <c r="T134" s="32">
        <v>0.3</v>
      </c>
      <c r="U134" s="32">
        <v>34</v>
      </c>
      <c r="V134" s="32">
        <v>36.5</v>
      </c>
      <c r="W134" s="32">
        <v>35.299999999999997</v>
      </c>
      <c r="X134" s="32">
        <v>54.3</v>
      </c>
      <c r="Y134" s="32">
        <v>59.6</v>
      </c>
      <c r="Z134" s="32">
        <v>57.1</v>
      </c>
      <c r="AA134" s="32">
        <v>54.9</v>
      </c>
      <c r="AB134" s="32">
        <v>47.8</v>
      </c>
      <c r="AC134" s="32">
        <v>51.2</v>
      </c>
      <c r="AD134" s="32">
        <v>25.3</v>
      </c>
      <c r="AE134" s="32">
        <v>18</v>
      </c>
      <c r="AF134" s="32">
        <v>21.5</v>
      </c>
      <c r="AG134" s="32">
        <v>31.5</v>
      </c>
      <c r="AH134" s="32">
        <v>19.7</v>
      </c>
      <c r="AI134" s="32">
        <v>25.3</v>
      </c>
      <c r="AJ134" s="32">
        <v>1087</v>
      </c>
      <c r="AK134" s="32">
        <v>1214</v>
      </c>
      <c r="AL134" s="32">
        <v>2301</v>
      </c>
      <c r="AM134" s="32">
        <v>965</v>
      </c>
      <c r="AN134" s="32">
        <v>1051</v>
      </c>
      <c r="AO134" s="32">
        <v>2016</v>
      </c>
      <c r="AP134" s="32">
        <v>51.8</v>
      </c>
      <c r="AQ134" s="32">
        <v>46.1</v>
      </c>
      <c r="AR134" s="32">
        <v>48.8</v>
      </c>
      <c r="AS134" s="32">
        <v>0.61</v>
      </c>
      <c r="AT134" s="32">
        <v>0.28999999999999998</v>
      </c>
      <c r="AU134" s="32">
        <v>0.44</v>
      </c>
      <c r="AV134" s="32">
        <v>0.54</v>
      </c>
      <c r="AW134" s="32">
        <v>0.21</v>
      </c>
      <c r="AX134" s="32">
        <v>0.39</v>
      </c>
      <c r="AY134" s="32">
        <v>0.69</v>
      </c>
      <c r="AZ134" s="32">
        <v>0.36</v>
      </c>
      <c r="BA134" s="32">
        <v>0.5</v>
      </c>
      <c r="BB134" s="32">
        <v>51.3</v>
      </c>
      <c r="BC134" s="32">
        <v>45.8</v>
      </c>
      <c r="BD134" s="32">
        <v>48.4</v>
      </c>
      <c r="BE134" s="32">
        <v>73</v>
      </c>
      <c r="BF134" s="32">
        <v>67.5</v>
      </c>
      <c r="BG134" s="32">
        <v>70.099999999999994</v>
      </c>
      <c r="BH134" s="32">
        <v>62.1</v>
      </c>
      <c r="BI134" s="32">
        <v>56.5</v>
      </c>
      <c r="BJ134" s="32">
        <v>59.1</v>
      </c>
      <c r="BK134" s="32">
        <v>35.9</v>
      </c>
      <c r="BL134" s="32">
        <v>26.7</v>
      </c>
      <c r="BM134" s="32">
        <v>31</v>
      </c>
      <c r="BN134" s="32">
        <v>40.799999999999997</v>
      </c>
      <c r="BO134" s="32">
        <v>29.9</v>
      </c>
      <c r="BP134" s="32">
        <v>35.1</v>
      </c>
      <c r="BQ134" s="32">
        <v>1249</v>
      </c>
      <c r="BR134" s="32">
        <v>1392</v>
      </c>
      <c r="BS134" s="32">
        <v>2641</v>
      </c>
      <c r="BT134" s="32">
        <v>1123</v>
      </c>
      <c r="BU134" s="32">
        <v>1213</v>
      </c>
      <c r="BV134" s="32">
        <v>2336</v>
      </c>
      <c r="BW134" s="32">
        <v>50.7</v>
      </c>
      <c r="BX134" s="32">
        <v>45.6</v>
      </c>
      <c r="BY134" s="32">
        <v>48</v>
      </c>
      <c r="BZ134" s="32">
        <v>0.56999999999999995</v>
      </c>
      <c r="CA134" s="32">
        <v>0.25</v>
      </c>
      <c r="CB134" s="32">
        <v>0.41</v>
      </c>
      <c r="CC134" s="32">
        <v>0.5</v>
      </c>
      <c r="CD134" s="32">
        <v>0.18</v>
      </c>
      <c r="CE134" s="32">
        <v>0.36</v>
      </c>
      <c r="CF134" s="32">
        <v>0.64</v>
      </c>
      <c r="CG134" s="32">
        <v>0.32</v>
      </c>
      <c r="CH134" s="32">
        <v>0.46</v>
      </c>
      <c r="CI134" s="32">
        <v>49.1</v>
      </c>
      <c r="CJ134" s="32">
        <v>44.6</v>
      </c>
      <c r="CK134" s="32">
        <v>46.7</v>
      </c>
      <c r="CL134" s="32">
        <v>70.599999999999994</v>
      </c>
      <c r="CM134" s="32">
        <v>66.5</v>
      </c>
      <c r="CN134" s="32">
        <v>68.5</v>
      </c>
      <c r="CO134" s="32">
        <v>61.2</v>
      </c>
      <c r="CP134" s="32">
        <v>55.4</v>
      </c>
      <c r="CQ134" s="32">
        <v>58.1</v>
      </c>
      <c r="CR134" s="32">
        <v>34.5</v>
      </c>
      <c r="CS134" s="32">
        <v>25.6</v>
      </c>
      <c r="CT134" s="32">
        <v>29.8</v>
      </c>
      <c r="CU134" s="32">
        <v>39.6</v>
      </c>
      <c r="CV134" s="32">
        <v>28.6</v>
      </c>
      <c r="CW134" s="32">
        <v>33.799999999999997</v>
      </c>
    </row>
    <row r="135" spans="1:101" x14ac:dyDescent="0.4">
      <c r="A135" s="29" t="s">
        <v>239</v>
      </c>
      <c r="B135" s="29" t="s">
        <v>240</v>
      </c>
      <c r="C135" s="32">
        <v>60</v>
      </c>
      <c r="D135" s="32">
        <v>54</v>
      </c>
      <c r="E135" s="32">
        <v>114</v>
      </c>
      <c r="F135" s="32">
        <v>59</v>
      </c>
      <c r="G135" s="32">
        <v>52</v>
      </c>
      <c r="H135" s="32">
        <v>111</v>
      </c>
      <c r="I135" s="32">
        <v>37.6</v>
      </c>
      <c r="J135" s="32">
        <v>38.5</v>
      </c>
      <c r="K135" s="32">
        <v>38</v>
      </c>
      <c r="L135" s="32">
        <v>-0.26</v>
      </c>
      <c r="M135" s="32">
        <v>-0.44</v>
      </c>
      <c r="N135" s="32">
        <v>-0.34</v>
      </c>
      <c r="O135" s="32">
        <v>-0.56999999999999995</v>
      </c>
      <c r="P135" s="32">
        <v>-0.78</v>
      </c>
      <c r="Q135" s="32">
        <v>-0.56999999999999995</v>
      </c>
      <c r="R135" s="32">
        <v>0.06</v>
      </c>
      <c r="S135" s="32">
        <v>-0.11</v>
      </c>
      <c r="T135" s="32">
        <v>-0.12</v>
      </c>
      <c r="U135" s="32">
        <v>23.3</v>
      </c>
      <c r="V135" s="32">
        <v>33.299999999999997</v>
      </c>
      <c r="W135" s="32">
        <v>28.1</v>
      </c>
      <c r="X135" s="32">
        <v>43.3</v>
      </c>
      <c r="Y135" s="32">
        <v>51.9</v>
      </c>
      <c r="Z135" s="32">
        <v>47.4</v>
      </c>
      <c r="AA135" s="32">
        <v>28.3</v>
      </c>
      <c r="AB135" s="32">
        <v>29.6</v>
      </c>
      <c r="AC135" s="32">
        <v>28.9</v>
      </c>
      <c r="AD135" s="32">
        <v>15</v>
      </c>
      <c r="AE135" s="32">
        <v>18.5</v>
      </c>
      <c r="AF135" s="32">
        <v>16.7</v>
      </c>
      <c r="AG135" s="32">
        <v>18.3</v>
      </c>
      <c r="AH135" s="32">
        <v>20.399999999999999</v>
      </c>
      <c r="AI135" s="32">
        <v>19.3</v>
      </c>
      <c r="AJ135" s="32">
        <v>731</v>
      </c>
      <c r="AK135" s="32">
        <v>672</v>
      </c>
      <c r="AL135" s="32">
        <v>1403</v>
      </c>
      <c r="AM135" s="32">
        <v>670</v>
      </c>
      <c r="AN135" s="32">
        <v>622</v>
      </c>
      <c r="AO135" s="32">
        <v>1292</v>
      </c>
      <c r="AP135" s="32">
        <v>59.2</v>
      </c>
      <c r="AQ135" s="32">
        <v>54.5</v>
      </c>
      <c r="AR135" s="32">
        <v>57</v>
      </c>
      <c r="AS135" s="32">
        <v>0.68</v>
      </c>
      <c r="AT135" s="32">
        <v>0.26</v>
      </c>
      <c r="AU135" s="32">
        <v>0.48</v>
      </c>
      <c r="AV135" s="32">
        <v>0.59</v>
      </c>
      <c r="AW135" s="32">
        <v>0.17</v>
      </c>
      <c r="AX135" s="32">
        <v>0.41</v>
      </c>
      <c r="AY135" s="32">
        <v>0.77</v>
      </c>
      <c r="AZ135" s="32">
        <v>0.36</v>
      </c>
      <c r="BA135" s="32">
        <v>0.55000000000000004</v>
      </c>
      <c r="BB135" s="32">
        <v>67</v>
      </c>
      <c r="BC135" s="32">
        <v>60.7</v>
      </c>
      <c r="BD135" s="32">
        <v>64</v>
      </c>
      <c r="BE135" s="32">
        <v>84.3</v>
      </c>
      <c r="BF135" s="32">
        <v>76.8</v>
      </c>
      <c r="BG135" s="32">
        <v>80.7</v>
      </c>
      <c r="BH135" s="32">
        <v>66.2</v>
      </c>
      <c r="BI135" s="32">
        <v>60.6</v>
      </c>
      <c r="BJ135" s="32">
        <v>63.5</v>
      </c>
      <c r="BK135" s="32">
        <v>48.3</v>
      </c>
      <c r="BL135" s="32">
        <v>43.5</v>
      </c>
      <c r="BM135" s="32">
        <v>46</v>
      </c>
      <c r="BN135" s="32">
        <v>51.2</v>
      </c>
      <c r="BO135" s="32">
        <v>45.8</v>
      </c>
      <c r="BP135" s="32">
        <v>48.6</v>
      </c>
      <c r="BQ135" s="32">
        <v>791</v>
      </c>
      <c r="BR135" s="32">
        <v>726</v>
      </c>
      <c r="BS135" s="32">
        <v>1517</v>
      </c>
      <c r="BT135" s="32">
        <v>729</v>
      </c>
      <c r="BU135" s="32">
        <v>674</v>
      </c>
      <c r="BV135" s="32">
        <v>1403</v>
      </c>
      <c r="BW135" s="32">
        <v>57.6</v>
      </c>
      <c r="BX135" s="32">
        <v>53.3</v>
      </c>
      <c r="BY135" s="32">
        <v>55.5</v>
      </c>
      <c r="BZ135" s="32">
        <v>0.6</v>
      </c>
      <c r="CA135" s="32">
        <v>0.21</v>
      </c>
      <c r="CB135" s="32">
        <v>0.41</v>
      </c>
      <c r="CC135" s="32">
        <v>0.51</v>
      </c>
      <c r="CD135" s="32">
        <v>0.11</v>
      </c>
      <c r="CE135" s="32">
        <v>0.35</v>
      </c>
      <c r="CF135" s="32">
        <v>0.69</v>
      </c>
      <c r="CG135" s="32">
        <v>0.3</v>
      </c>
      <c r="CH135" s="32">
        <v>0.48</v>
      </c>
      <c r="CI135" s="32">
        <v>63.7</v>
      </c>
      <c r="CJ135" s="32">
        <v>58.7</v>
      </c>
      <c r="CK135" s="32">
        <v>61.3</v>
      </c>
      <c r="CL135" s="32">
        <v>81.2</v>
      </c>
      <c r="CM135" s="32">
        <v>74.900000000000006</v>
      </c>
      <c r="CN135" s="32">
        <v>78.2</v>
      </c>
      <c r="CO135" s="32">
        <v>63.3</v>
      </c>
      <c r="CP135" s="32">
        <v>58.3</v>
      </c>
      <c r="CQ135" s="32">
        <v>60.9</v>
      </c>
      <c r="CR135" s="32">
        <v>45.8</v>
      </c>
      <c r="CS135" s="32">
        <v>41.6</v>
      </c>
      <c r="CT135" s="32">
        <v>43.8</v>
      </c>
      <c r="CU135" s="32">
        <v>48.7</v>
      </c>
      <c r="CV135" s="32">
        <v>43.9</v>
      </c>
      <c r="CW135" s="32">
        <v>46.4</v>
      </c>
    </row>
    <row r="136" spans="1:101" x14ac:dyDescent="0.4">
      <c r="A136" s="29" t="s">
        <v>241</v>
      </c>
      <c r="B136" s="29" t="s">
        <v>242</v>
      </c>
      <c r="C136" s="32">
        <v>121</v>
      </c>
      <c r="D136" s="32">
        <v>107</v>
      </c>
      <c r="E136" s="32">
        <v>228</v>
      </c>
      <c r="F136" s="32">
        <v>113</v>
      </c>
      <c r="G136" s="32">
        <v>98</v>
      </c>
      <c r="H136" s="32">
        <v>211</v>
      </c>
      <c r="I136" s="32">
        <v>43.8</v>
      </c>
      <c r="J136" s="32">
        <v>34.700000000000003</v>
      </c>
      <c r="K136" s="32">
        <v>39.5</v>
      </c>
      <c r="L136" s="32">
        <v>0.39</v>
      </c>
      <c r="M136" s="32">
        <v>-0.28000000000000003</v>
      </c>
      <c r="N136" s="32">
        <v>0.08</v>
      </c>
      <c r="O136" s="32">
        <v>0.17</v>
      </c>
      <c r="P136" s="32">
        <v>-0.53</v>
      </c>
      <c r="Q136" s="32">
        <v>-0.09</v>
      </c>
      <c r="R136" s="32">
        <v>0.62</v>
      </c>
      <c r="S136" s="32">
        <v>-0.04</v>
      </c>
      <c r="T136" s="32">
        <v>0.25</v>
      </c>
      <c r="U136" s="32">
        <v>32.200000000000003</v>
      </c>
      <c r="V136" s="32">
        <v>26.2</v>
      </c>
      <c r="W136" s="32">
        <v>29.4</v>
      </c>
      <c r="X136" s="32">
        <v>57</v>
      </c>
      <c r="Y136" s="32">
        <v>40.200000000000003</v>
      </c>
      <c r="Z136" s="32">
        <v>49.1</v>
      </c>
      <c r="AA136" s="32">
        <v>29.8</v>
      </c>
      <c r="AB136" s="32">
        <v>25.2</v>
      </c>
      <c r="AC136" s="32">
        <v>27.6</v>
      </c>
      <c r="AD136" s="32">
        <v>15.7</v>
      </c>
      <c r="AE136" s="32">
        <v>15</v>
      </c>
      <c r="AF136" s="32">
        <v>15.4</v>
      </c>
      <c r="AG136" s="32">
        <v>19.8</v>
      </c>
      <c r="AH136" s="32">
        <v>15.9</v>
      </c>
      <c r="AI136" s="32">
        <v>18</v>
      </c>
      <c r="AJ136" s="32">
        <v>574</v>
      </c>
      <c r="AK136" s="32">
        <v>618</v>
      </c>
      <c r="AL136" s="32">
        <v>1192</v>
      </c>
      <c r="AM136" s="32">
        <v>504</v>
      </c>
      <c r="AN136" s="32">
        <v>532</v>
      </c>
      <c r="AO136" s="32">
        <v>1036</v>
      </c>
      <c r="AP136" s="32">
        <v>55</v>
      </c>
      <c r="AQ136" s="32">
        <v>49.7</v>
      </c>
      <c r="AR136" s="32">
        <v>52.2</v>
      </c>
      <c r="AS136" s="32">
        <v>0.77</v>
      </c>
      <c r="AT136" s="32">
        <v>0.41</v>
      </c>
      <c r="AU136" s="32">
        <v>0.59</v>
      </c>
      <c r="AV136" s="32">
        <v>0.66</v>
      </c>
      <c r="AW136" s="32">
        <v>0.31</v>
      </c>
      <c r="AX136" s="32">
        <v>0.51</v>
      </c>
      <c r="AY136" s="32">
        <v>0.88</v>
      </c>
      <c r="AZ136" s="32">
        <v>0.52</v>
      </c>
      <c r="BA136" s="32">
        <v>0.66</v>
      </c>
      <c r="BB136" s="32">
        <v>56.8</v>
      </c>
      <c r="BC136" s="32">
        <v>49.5</v>
      </c>
      <c r="BD136" s="32">
        <v>53</v>
      </c>
      <c r="BE136" s="32">
        <v>77.5</v>
      </c>
      <c r="BF136" s="32">
        <v>70.099999999999994</v>
      </c>
      <c r="BG136" s="32">
        <v>73.7</v>
      </c>
      <c r="BH136" s="32">
        <v>50.9</v>
      </c>
      <c r="BI136" s="32">
        <v>40</v>
      </c>
      <c r="BJ136" s="32">
        <v>45.2</v>
      </c>
      <c r="BK136" s="32">
        <v>35.4</v>
      </c>
      <c r="BL136" s="32">
        <v>24.6</v>
      </c>
      <c r="BM136" s="32">
        <v>29.8</v>
      </c>
      <c r="BN136" s="32">
        <v>38.299999999999997</v>
      </c>
      <c r="BO136" s="32">
        <v>28.6</v>
      </c>
      <c r="BP136" s="32">
        <v>33.299999999999997</v>
      </c>
      <c r="BQ136" s="32">
        <v>695</v>
      </c>
      <c r="BR136" s="32">
        <v>725</v>
      </c>
      <c r="BS136" s="32">
        <v>1420</v>
      </c>
      <c r="BT136" s="32">
        <v>617</v>
      </c>
      <c r="BU136" s="32">
        <v>630</v>
      </c>
      <c r="BV136" s="32">
        <v>1247</v>
      </c>
      <c r="BW136" s="32">
        <v>53</v>
      </c>
      <c r="BX136" s="32">
        <v>47.5</v>
      </c>
      <c r="BY136" s="32">
        <v>50.2</v>
      </c>
      <c r="BZ136" s="32">
        <v>0.7</v>
      </c>
      <c r="CA136" s="32">
        <v>0.3</v>
      </c>
      <c r="CB136" s="32">
        <v>0.5</v>
      </c>
      <c r="CC136" s="32">
        <v>0.6</v>
      </c>
      <c r="CD136" s="32">
        <v>0.21</v>
      </c>
      <c r="CE136" s="32">
        <v>0.43</v>
      </c>
      <c r="CF136" s="32">
        <v>0.8</v>
      </c>
      <c r="CG136" s="32">
        <v>0.4</v>
      </c>
      <c r="CH136" s="32">
        <v>0.56999999999999995</v>
      </c>
      <c r="CI136" s="32">
        <v>52.5</v>
      </c>
      <c r="CJ136" s="32">
        <v>46.1</v>
      </c>
      <c r="CK136" s="32">
        <v>49.2</v>
      </c>
      <c r="CL136" s="32">
        <v>74</v>
      </c>
      <c r="CM136" s="32">
        <v>65.7</v>
      </c>
      <c r="CN136" s="32">
        <v>69.7</v>
      </c>
      <c r="CO136" s="32">
        <v>47.2</v>
      </c>
      <c r="CP136" s="32">
        <v>37.799999999999997</v>
      </c>
      <c r="CQ136" s="32">
        <v>42.4</v>
      </c>
      <c r="CR136" s="32">
        <v>31.9</v>
      </c>
      <c r="CS136" s="32">
        <v>23.2</v>
      </c>
      <c r="CT136" s="32">
        <v>27.5</v>
      </c>
      <c r="CU136" s="32">
        <v>35.1</v>
      </c>
      <c r="CV136" s="32">
        <v>26.8</v>
      </c>
      <c r="CW136" s="32">
        <v>30.8</v>
      </c>
    </row>
    <row r="137" spans="1:101" x14ac:dyDescent="0.4">
      <c r="A137" s="29" t="s">
        <v>243</v>
      </c>
      <c r="B137" s="29" t="s">
        <v>244</v>
      </c>
      <c r="C137" s="32">
        <v>329</v>
      </c>
      <c r="D137" s="32">
        <v>310</v>
      </c>
      <c r="E137" s="32">
        <v>639</v>
      </c>
      <c r="F137" s="32">
        <v>315</v>
      </c>
      <c r="G137" s="32">
        <v>294</v>
      </c>
      <c r="H137" s="32">
        <v>609</v>
      </c>
      <c r="I137" s="32">
        <v>47.9</v>
      </c>
      <c r="J137" s="32">
        <v>40.4</v>
      </c>
      <c r="K137" s="32">
        <v>44.2</v>
      </c>
      <c r="L137" s="32">
        <v>0.51</v>
      </c>
      <c r="M137" s="32">
        <v>-0.17</v>
      </c>
      <c r="N137" s="32">
        <v>0.18</v>
      </c>
      <c r="O137" s="32">
        <v>0.38</v>
      </c>
      <c r="P137" s="32">
        <v>-0.31</v>
      </c>
      <c r="Q137" s="32">
        <v>0.08</v>
      </c>
      <c r="R137" s="32">
        <v>0.65</v>
      </c>
      <c r="S137" s="32">
        <v>-0.03</v>
      </c>
      <c r="T137" s="32">
        <v>0.28000000000000003</v>
      </c>
      <c r="U137" s="32">
        <v>42.9</v>
      </c>
      <c r="V137" s="32">
        <v>37.1</v>
      </c>
      <c r="W137" s="32">
        <v>40.1</v>
      </c>
      <c r="X137" s="32">
        <v>62</v>
      </c>
      <c r="Y137" s="32">
        <v>55.5</v>
      </c>
      <c r="Z137" s="32">
        <v>58.8</v>
      </c>
      <c r="AA137" s="32">
        <v>38.299999999999997</v>
      </c>
      <c r="AB137" s="32">
        <v>26.1</v>
      </c>
      <c r="AC137" s="32">
        <v>32.4</v>
      </c>
      <c r="AD137" s="32">
        <v>21.3</v>
      </c>
      <c r="AE137" s="32">
        <v>13.2</v>
      </c>
      <c r="AF137" s="32">
        <v>17.399999999999999</v>
      </c>
      <c r="AG137" s="32">
        <v>22.5</v>
      </c>
      <c r="AH137" s="32">
        <v>14.8</v>
      </c>
      <c r="AI137" s="32">
        <v>18.8</v>
      </c>
      <c r="AJ137" s="32">
        <v>1312</v>
      </c>
      <c r="AK137" s="32">
        <v>1507</v>
      </c>
      <c r="AL137" s="32">
        <v>2819</v>
      </c>
      <c r="AM137" s="32">
        <v>1172</v>
      </c>
      <c r="AN137" s="32">
        <v>1349</v>
      </c>
      <c r="AO137" s="32">
        <v>2521</v>
      </c>
      <c r="AP137" s="32">
        <v>56</v>
      </c>
      <c r="AQ137" s="32">
        <v>49.9</v>
      </c>
      <c r="AR137" s="32">
        <v>52.7</v>
      </c>
      <c r="AS137" s="32">
        <v>0.74</v>
      </c>
      <c r="AT137" s="32">
        <v>0.24</v>
      </c>
      <c r="AU137" s="32">
        <v>0.47</v>
      </c>
      <c r="AV137" s="32">
        <v>0.67</v>
      </c>
      <c r="AW137" s="32">
        <v>0.18</v>
      </c>
      <c r="AX137" s="32">
        <v>0.43</v>
      </c>
      <c r="AY137" s="32">
        <v>0.81</v>
      </c>
      <c r="AZ137" s="32">
        <v>0.31</v>
      </c>
      <c r="BA137" s="32">
        <v>0.52</v>
      </c>
      <c r="BB137" s="32">
        <v>63.5</v>
      </c>
      <c r="BC137" s="32">
        <v>55.8</v>
      </c>
      <c r="BD137" s="32">
        <v>59.4</v>
      </c>
      <c r="BE137" s="32">
        <v>80</v>
      </c>
      <c r="BF137" s="32">
        <v>73.3</v>
      </c>
      <c r="BG137" s="32">
        <v>76.400000000000006</v>
      </c>
      <c r="BH137" s="32">
        <v>49.2</v>
      </c>
      <c r="BI137" s="32">
        <v>38.5</v>
      </c>
      <c r="BJ137" s="32">
        <v>43.5</v>
      </c>
      <c r="BK137" s="32">
        <v>35.1</v>
      </c>
      <c r="BL137" s="32">
        <v>26.9</v>
      </c>
      <c r="BM137" s="32">
        <v>30.8</v>
      </c>
      <c r="BN137" s="32">
        <v>37.1</v>
      </c>
      <c r="BO137" s="32">
        <v>27.7</v>
      </c>
      <c r="BP137" s="32">
        <v>32.1</v>
      </c>
      <c r="BQ137" s="32">
        <v>1641</v>
      </c>
      <c r="BR137" s="32">
        <v>1817</v>
      </c>
      <c r="BS137" s="32">
        <v>3458</v>
      </c>
      <c r="BT137" s="32">
        <v>1487</v>
      </c>
      <c r="BU137" s="32">
        <v>1643</v>
      </c>
      <c r="BV137" s="32">
        <v>3130</v>
      </c>
      <c r="BW137" s="32">
        <v>54.4</v>
      </c>
      <c r="BX137" s="32">
        <v>48.2</v>
      </c>
      <c r="BY137" s="32">
        <v>51.2</v>
      </c>
      <c r="BZ137" s="32">
        <v>0.69</v>
      </c>
      <c r="CA137" s="32">
        <v>0.17</v>
      </c>
      <c r="CB137" s="32">
        <v>0.42</v>
      </c>
      <c r="CC137" s="32">
        <v>0.63</v>
      </c>
      <c r="CD137" s="32">
        <v>0.11</v>
      </c>
      <c r="CE137" s="32">
        <v>0.37</v>
      </c>
      <c r="CF137" s="32">
        <v>0.75</v>
      </c>
      <c r="CG137" s="32">
        <v>0.23</v>
      </c>
      <c r="CH137" s="32">
        <v>0.46</v>
      </c>
      <c r="CI137" s="32">
        <v>59.4</v>
      </c>
      <c r="CJ137" s="32">
        <v>52.6</v>
      </c>
      <c r="CK137" s="32">
        <v>55.8</v>
      </c>
      <c r="CL137" s="32">
        <v>76.400000000000006</v>
      </c>
      <c r="CM137" s="32">
        <v>70.3</v>
      </c>
      <c r="CN137" s="32">
        <v>73.2</v>
      </c>
      <c r="CO137" s="32">
        <v>47</v>
      </c>
      <c r="CP137" s="32">
        <v>36.4</v>
      </c>
      <c r="CQ137" s="32">
        <v>41.4</v>
      </c>
      <c r="CR137" s="32">
        <v>32.4</v>
      </c>
      <c r="CS137" s="32">
        <v>24.6</v>
      </c>
      <c r="CT137" s="32">
        <v>28.3</v>
      </c>
      <c r="CU137" s="32">
        <v>34.200000000000003</v>
      </c>
      <c r="CV137" s="32">
        <v>25.5</v>
      </c>
      <c r="CW137" s="32">
        <v>29.6</v>
      </c>
    </row>
    <row r="138" spans="1:101" x14ac:dyDescent="0.4">
      <c r="A138" s="29" t="s">
        <v>245</v>
      </c>
      <c r="B138" s="29" t="s">
        <v>246</v>
      </c>
      <c r="C138" s="32">
        <v>61</v>
      </c>
      <c r="D138" s="32">
        <v>69</v>
      </c>
      <c r="E138" s="32">
        <v>130</v>
      </c>
      <c r="F138" s="32">
        <v>60</v>
      </c>
      <c r="G138" s="32">
        <v>69</v>
      </c>
      <c r="H138" s="32">
        <v>129</v>
      </c>
      <c r="I138" s="32">
        <v>39.200000000000003</v>
      </c>
      <c r="J138" s="32">
        <v>37</v>
      </c>
      <c r="K138" s="32">
        <v>38</v>
      </c>
      <c r="L138" s="32">
        <v>-0.16</v>
      </c>
      <c r="M138" s="32">
        <v>-0.54</v>
      </c>
      <c r="N138" s="32">
        <v>-0.36</v>
      </c>
      <c r="O138" s="32">
        <v>-0.47</v>
      </c>
      <c r="P138" s="32">
        <v>-0.83</v>
      </c>
      <c r="Q138" s="32">
        <v>-0.57999999999999996</v>
      </c>
      <c r="R138" s="32">
        <v>0.15</v>
      </c>
      <c r="S138" s="32">
        <v>-0.25</v>
      </c>
      <c r="T138" s="32">
        <v>-0.15</v>
      </c>
      <c r="U138" s="32">
        <v>27.9</v>
      </c>
      <c r="V138" s="32">
        <v>30.4</v>
      </c>
      <c r="W138" s="32">
        <v>29.2</v>
      </c>
      <c r="X138" s="32">
        <v>49.2</v>
      </c>
      <c r="Y138" s="32">
        <v>47.8</v>
      </c>
      <c r="Z138" s="32">
        <v>48.5</v>
      </c>
      <c r="AA138" s="32">
        <v>44.3</v>
      </c>
      <c r="AB138" s="32">
        <v>23.2</v>
      </c>
      <c r="AC138" s="32">
        <v>33.1</v>
      </c>
      <c r="AD138" s="32">
        <v>18</v>
      </c>
      <c r="AE138" s="32">
        <v>11.6</v>
      </c>
      <c r="AF138" s="32">
        <v>14.6</v>
      </c>
      <c r="AG138" s="32">
        <v>19.7</v>
      </c>
      <c r="AH138" s="32">
        <v>11.6</v>
      </c>
      <c r="AI138" s="32">
        <v>15.4</v>
      </c>
      <c r="AJ138" s="32">
        <v>615</v>
      </c>
      <c r="AK138" s="32">
        <v>629</v>
      </c>
      <c r="AL138" s="32">
        <v>1244</v>
      </c>
      <c r="AM138" s="32">
        <v>571</v>
      </c>
      <c r="AN138" s="32">
        <v>579</v>
      </c>
      <c r="AO138" s="32">
        <v>1150</v>
      </c>
      <c r="AP138" s="32">
        <v>57.9</v>
      </c>
      <c r="AQ138" s="32">
        <v>50.6</v>
      </c>
      <c r="AR138" s="32">
        <v>54.2</v>
      </c>
      <c r="AS138" s="32">
        <v>0.44</v>
      </c>
      <c r="AT138" s="32">
        <v>-0.05</v>
      </c>
      <c r="AU138" s="32">
        <v>0.2</v>
      </c>
      <c r="AV138" s="32">
        <v>0.34</v>
      </c>
      <c r="AW138" s="32">
        <v>-0.15</v>
      </c>
      <c r="AX138" s="32">
        <v>0.13</v>
      </c>
      <c r="AY138" s="32">
        <v>0.54</v>
      </c>
      <c r="AZ138" s="32">
        <v>0.05</v>
      </c>
      <c r="BA138" s="32">
        <v>0.27</v>
      </c>
      <c r="BB138" s="32">
        <v>67</v>
      </c>
      <c r="BC138" s="32">
        <v>54.5</v>
      </c>
      <c r="BD138" s="32">
        <v>60.7</v>
      </c>
      <c r="BE138" s="32">
        <v>84.1</v>
      </c>
      <c r="BF138" s="32">
        <v>73.900000000000006</v>
      </c>
      <c r="BG138" s="32">
        <v>78.900000000000006</v>
      </c>
      <c r="BH138" s="32">
        <v>65.2</v>
      </c>
      <c r="BI138" s="32">
        <v>56.1</v>
      </c>
      <c r="BJ138" s="32">
        <v>60.6</v>
      </c>
      <c r="BK138" s="32">
        <v>48.1</v>
      </c>
      <c r="BL138" s="32">
        <v>36.6</v>
      </c>
      <c r="BM138" s="32">
        <v>42.3</v>
      </c>
      <c r="BN138" s="32">
        <v>52.2</v>
      </c>
      <c r="BO138" s="32">
        <v>40.700000000000003</v>
      </c>
      <c r="BP138" s="32">
        <v>46.4</v>
      </c>
      <c r="BQ138" s="32">
        <v>676</v>
      </c>
      <c r="BR138" s="32">
        <v>698</v>
      </c>
      <c r="BS138" s="32">
        <v>1374</v>
      </c>
      <c r="BT138" s="32">
        <v>631</v>
      </c>
      <c r="BU138" s="32">
        <v>648</v>
      </c>
      <c r="BV138" s="32">
        <v>1279</v>
      </c>
      <c r="BW138" s="32">
        <v>56.2</v>
      </c>
      <c r="BX138" s="32">
        <v>49.3</v>
      </c>
      <c r="BY138" s="32">
        <v>52.7</v>
      </c>
      <c r="BZ138" s="32">
        <v>0.39</v>
      </c>
      <c r="CA138" s="32">
        <v>-0.1</v>
      </c>
      <c r="CB138" s="32">
        <v>0.14000000000000001</v>
      </c>
      <c r="CC138" s="32">
        <v>0.28999999999999998</v>
      </c>
      <c r="CD138" s="32">
        <v>-0.19</v>
      </c>
      <c r="CE138" s="32">
        <v>7.0000000000000007E-2</v>
      </c>
      <c r="CF138" s="32">
        <v>0.48</v>
      </c>
      <c r="CG138" s="32">
        <v>-0.01</v>
      </c>
      <c r="CH138" s="32">
        <v>0.21</v>
      </c>
      <c r="CI138" s="32">
        <v>63.5</v>
      </c>
      <c r="CJ138" s="32">
        <v>52.1</v>
      </c>
      <c r="CK138" s="32">
        <v>57.7</v>
      </c>
      <c r="CL138" s="32">
        <v>80.900000000000006</v>
      </c>
      <c r="CM138" s="32">
        <v>71.3</v>
      </c>
      <c r="CN138" s="32">
        <v>76.099999999999994</v>
      </c>
      <c r="CO138" s="32">
        <v>63.3</v>
      </c>
      <c r="CP138" s="32">
        <v>52.9</v>
      </c>
      <c r="CQ138" s="32">
        <v>58</v>
      </c>
      <c r="CR138" s="32">
        <v>45.4</v>
      </c>
      <c r="CS138" s="32">
        <v>34.1</v>
      </c>
      <c r="CT138" s="32">
        <v>39.700000000000003</v>
      </c>
      <c r="CU138" s="32">
        <v>49.3</v>
      </c>
      <c r="CV138" s="32">
        <v>37.799999999999997</v>
      </c>
      <c r="CW138" s="32">
        <v>43.4</v>
      </c>
    </row>
    <row r="139" spans="1:101" x14ac:dyDescent="0.4">
      <c r="A139" s="29" t="s">
        <v>247</v>
      </c>
      <c r="B139" s="29" t="s">
        <v>248</v>
      </c>
      <c r="C139" s="32">
        <v>129</v>
      </c>
      <c r="D139" s="32">
        <v>139</v>
      </c>
      <c r="E139" s="32">
        <v>268</v>
      </c>
      <c r="F139" s="32">
        <v>125</v>
      </c>
      <c r="G139" s="32">
        <v>131</v>
      </c>
      <c r="H139" s="32">
        <v>256</v>
      </c>
      <c r="I139" s="32">
        <v>39.9</v>
      </c>
      <c r="J139" s="32">
        <v>38.1</v>
      </c>
      <c r="K139" s="32">
        <v>39</v>
      </c>
      <c r="L139" s="32">
        <v>-0.28000000000000003</v>
      </c>
      <c r="M139" s="32">
        <v>-0.55000000000000004</v>
      </c>
      <c r="N139" s="32">
        <v>-0.42</v>
      </c>
      <c r="O139" s="32">
        <v>-0.5</v>
      </c>
      <c r="P139" s="32">
        <v>-0.76</v>
      </c>
      <c r="Q139" s="32">
        <v>-0.56999999999999995</v>
      </c>
      <c r="R139" s="32">
        <v>-7.0000000000000007E-2</v>
      </c>
      <c r="S139" s="32">
        <v>-0.34</v>
      </c>
      <c r="T139" s="32">
        <v>-0.27</v>
      </c>
      <c r="U139" s="32">
        <v>24.8</v>
      </c>
      <c r="V139" s="32">
        <v>28.8</v>
      </c>
      <c r="W139" s="32">
        <v>26.9</v>
      </c>
      <c r="X139" s="32">
        <v>52.7</v>
      </c>
      <c r="Y139" s="32">
        <v>51.1</v>
      </c>
      <c r="Z139" s="32">
        <v>51.9</v>
      </c>
      <c r="AA139" s="32">
        <v>28.7</v>
      </c>
      <c r="AB139" s="32">
        <v>21.6</v>
      </c>
      <c r="AC139" s="32">
        <v>25</v>
      </c>
      <c r="AD139" s="32">
        <v>13.2</v>
      </c>
      <c r="AE139" s="32">
        <v>11.5</v>
      </c>
      <c r="AF139" s="32">
        <v>12.3</v>
      </c>
      <c r="AG139" s="32">
        <v>16.3</v>
      </c>
      <c r="AH139" s="32">
        <v>11.5</v>
      </c>
      <c r="AI139" s="32">
        <v>13.8</v>
      </c>
      <c r="AJ139" s="32">
        <v>1212</v>
      </c>
      <c r="AK139" s="32">
        <v>1279</v>
      </c>
      <c r="AL139" s="32">
        <v>2491</v>
      </c>
      <c r="AM139" s="32">
        <v>1138</v>
      </c>
      <c r="AN139" s="32">
        <v>1185</v>
      </c>
      <c r="AO139" s="32">
        <v>2323</v>
      </c>
      <c r="AP139" s="32">
        <v>59.7</v>
      </c>
      <c r="AQ139" s="32">
        <v>56.4</v>
      </c>
      <c r="AR139" s="32">
        <v>58</v>
      </c>
      <c r="AS139" s="32">
        <v>0.51</v>
      </c>
      <c r="AT139" s="32">
        <v>0.12</v>
      </c>
      <c r="AU139" s="32">
        <v>0.31</v>
      </c>
      <c r="AV139" s="32">
        <v>0.44</v>
      </c>
      <c r="AW139" s="32">
        <v>0.05</v>
      </c>
      <c r="AX139" s="32">
        <v>0.26</v>
      </c>
      <c r="AY139" s="32">
        <v>0.57999999999999996</v>
      </c>
      <c r="AZ139" s="32">
        <v>0.19</v>
      </c>
      <c r="BA139" s="32">
        <v>0.36</v>
      </c>
      <c r="BB139" s="32">
        <v>66</v>
      </c>
      <c r="BC139" s="32">
        <v>64</v>
      </c>
      <c r="BD139" s="32">
        <v>65</v>
      </c>
      <c r="BE139" s="32">
        <v>82.3</v>
      </c>
      <c r="BF139" s="32">
        <v>79.400000000000006</v>
      </c>
      <c r="BG139" s="32">
        <v>80.8</v>
      </c>
      <c r="BH139" s="32">
        <v>64.900000000000006</v>
      </c>
      <c r="BI139" s="32">
        <v>52.8</v>
      </c>
      <c r="BJ139" s="32">
        <v>58.7</v>
      </c>
      <c r="BK139" s="32">
        <v>50.7</v>
      </c>
      <c r="BL139" s="32">
        <v>41.7</v>
      </c>
      <c r="BM139" s="32">
        <v>46</v>
      </c>
      <c r="BN139" s="32">
        <v>53.4</v>
      </c>
      <c r="BO139" s="32">
        <v>42.8</v>
      </c>
      <c r="BP139" s="32">
        <v>47.9</v>
      </c>
      <c r="BQ139" s="32">
        <v>1341</v>
      </c>
      <c r="BR139" s="32">
        <v>1418</v>
      </c>
      <c r="BS139" s="32">
        <v>2759</v>
      </c>
      <c r="BT139" s="32">
        <v>1263</v>
      </c>
      <c r="BU139" s="32">
        <v>1316</v>
      </c>
      <c r="BV139" s="32">
        <v>2579</v>
      </c>
      <c r="BW139" s="32">
        <v>57.8</v>
      </c>
      <c r="BX139" s="32">
        <v>54.6</v>
      </c>
      <c r="BY139" s="32">
        <v>56.2</v>
      </c>
      <c r="BZ139" s="32">
        <v>0.43</v>
      </c>
      <c r="CA139" s="32">
        <v>0.06</v>
      </c>
      <c r="CB139" s="32">
        <v>0.24</v>
      </c>
      <c r="CC139" s="32">
        <v>0.37</v>
      </c>
      <c r="CD139" s="32">
        <v>-0.01</v>
      </c>
      <c r="CE139" s="32">
        <v>0.19</v>
      </c>
      <c r="CF139" s="32">
        <v>0.5</v>
      </c>
      <c r="CG139" s="32">
        <v>0.12</v>
      </c>
      <c r="CH139" s="32">
        <v>0.28999999999999998</v>
      </c>
      <c r="CI139" s="32">
        <v>62</v>
      </c>
      <c r="CJ139" s="32">
        <v>60.5</v>
      </c>
      <c r="CK139" s="32">
        <v>61.3</v>
      </c>
      <c r="CL139" s="32">
        <v>79.400000000000006</v>
      </c>
      <c r="CM139" s="32">
        <v>76.7</v>
      </c>
      <c r="CN139" s="32">
        <v>78</v>
      </c>
      <c r="CO139" s="32">
        <v>61.4</v>
      </c>
      <c r="CP139" s="32">
        <v>49.7</v>
      </c>
      <c r="CQ139" s="32">
        <v>55.4</v>
      </c>
      <c r="CR139" s="32">
        <v>47.1</v>
      </c>
      <c r="CS139" s="32">
        <v>38.700000000000003</v>
      </c>
      <c r="CT139" s="32">
        <v>42.8</v>
      </c>
      <c r="CU139" s="32">
        <v>49.8</v>
      </c>
      <c r="CV139" s="32">
        <v>39.700000000000003</v>
      </c>
      <c r="CW139" s="32">
        <v>44.6</v>
      </c>
    </row>
    <row r="140" spans="1:101" x14ac:dyDescent="0.4">
      <c r="A140" s="29" t="s">
        <v>249</v>
      </c>
      <c r="B140" s="29" t="s">
        <v>250</v>
      </c>
      <c r="C140" s="32">
        <v>221</v>
      </c>
      <c r="D140" s="32">
        <v>190</v>
      </c>
      <c r="E140" s="32">
        <v>411</v>
      </c>
      <c r="F140" s="32">
        <v>211</v>
      </c>
      <c r="G140" s="32">
        <v>182</v>
      </c>
      <c r="H140" s="32">
        <v>393</v>
      </c>
      <c r="I140" s="32">
        <v>40.799999999999997</v>
      </c>
      <c r="J140" s="32">
        <v>36</v>
      </c>
      <c r="K140" s="32">
        <v>38.6</v>
      </c>
      <c r="L140" s="32">
        <v>0.05</v>
      </c>
      <c r="M140" s="32">
        <v>-0.38</v>
      </c>
      <c r="N140" s="32">
        <v>-0.15</v>
      </c>
      <c r="O140" s="32">
        <v>-0.12</v>
      </c>
      <c r="P140" s="32">
        <v>-0.56000000000000005</v>
      </c>
      <c r="Q140" s="32">
        <v>-0.27</v>
      </c>
      <c r="R140" s="32">
        <v>0.21</v>
      </c>
      <c r="S140" s="32">
        <v>-0.2</v>
      </c>
      <c r="T140" s="32">
        <v>-0.03</v>
      </c>
      <c r="U140" s="32">
        <v>25.3</v>
      </c>
      <c r="V140" s="32">
        <v>25.8</v>
      </c>
      <c r="W140" s="32">
        <v>25.5</v>
      </c>
      <c r="X140" s="32">
        <v>49.8</v>
      </c>
      <c r="Y140" s="32">
        <v>48.9</v>
      </c>
      <c r="Z140" s="32">
        <v>49.4</v>
      </c>
      <c r="AA140" s="32">
        <v>37.6</v>
      </c>
      <c r="AB140" s="32">
        <v>22.6</v>
      </c>
      <c r="AC140" s="32">
        <v>30.7</v>
      </c>
      <c r="AD140" s="32">
        <v>10.9</v>
      </c>
      <c r="AE140" s="32">
        <v>5.8</v>
      </c>
      <c r="AF140" s="32">
        <v>8.5</v>
      </c>
      <c r="AG140" s="32">
        <v>14.9</v>
      </c>
      <c r="AH140" s="32">
        <v>6.8</v>
      </c>
      <c r="AI140" s="32">
        <v>11.2</v>
      </c>
      <c r="AJ140" s="32">
        <v>1011</v>
      </c>
      <c r="AK140" s="32">
        <v>1064</v>
      </c>
      <c r="AL140" s="32">
        <v>2075</v>
      </c>
      <c r="AM140" s="32">
        <v>906</v>
      </c>
      <c r="AN140" s="32">
        <v>966</v>
      </c>
      <c r="AO140" s="32">
        <v>1872</v>
      </c>
      <c r="AP140" s="32">
        <v>49.5</v>
      </c>
      <c r="AQ140" s="32">
        <v>44.3</v>
      </c>
      <c r="AR140" s="32">
        <v>46.8</v>
      </c>
      <c r="AS140" s="32">
        <v>0.46</v>
      </c>
      <c r="AT140" s="32">
        <v>-0.04</v>
      </c>
      <c r="AU140" s="32">
        <v>0.2</v>
      </c>
      <c r="AV140" s="32">
        <v>0.38</v>
      </c>
      <c r="AW140" s="32">
        <v>-0.12</v>
      </c>
      <c r="AX140" s="32">
        <v>0.15</v>
      </c>
      <c r="AY140" s="32">
        <v>0.54</v>
      </c>
      <c r="AZ140" s="32">
        <v>0.04</v>
      </c>
      <c r="BA140" s="32">
        <v>0.26</v>
      </c>
      <c r="BB140" s="32">
        <v>46.9</v>
      </c>
      <c r="BC140" s="32">
        <v>42.4</v>
      </c>
      <c r="BD140" s="32">
        <v>44.6</v>
      </c>
      <c r="BE140" s="32">
        <v>66.900000000000006</v>
      </c>
      <c r="BF140" s="32">
        <v>64.8</v>
      </c>
      <c r="BG140" s="32">
        <v>65.8</v>
      </c>
      <c r="BH140" s="32">
        <v>49.4</v>
      </c>
      <c r="BI140" s="32">
        <v>31.9</v>
      </c>
      <c r="BJ140" s="32">
        <v>40.4</v>
      </c>
      <c r="BK140" s="32">
        <v>26.4</v>
      </c>
      <c r="BL140" s="32">
        <v>16</v>
      </c>
      <c r="BM140" s="32">
        <v>21.1</v>
      </c>
      <c r="BN140" s="32">
        <v>31.3</v>
      </c>
      <c r="BO140" s="32">
        <v>18.399999999999999</v>
      </c>
      <c r="BP140" s="32">
        <v>24.7</v>
      </c>
      <c r="BQ140" s="32">
        <v>1232</v>
      </c>
      <c r="BR140" s="32">
        <v>1254</v>
      </c>
      <c r="BS140" s="32">
        <v>2486</v>
      </c>
      <c r="BT140" s="32">
        <v>1117</v>
      </c>
      <c r="BU140" s="32">
        <v>1148</v>
      </c>
      <c r="BV140" s="32">
        <v>2265</v>
      </c>
      <c r="BW140" s="32">
        <v>47.9</v>
      </c>
      <c r="BX140" s="32">
        <v>43</v>
      </c>
      <c r="BY140" s="32">
        <v>45.5</v>
      </c>
      <c r="BZ140" s="32">
        <v>0.38</v>
      </c>
      <c r="CA140" s="32">
        <v>-0.09</v>
      </c>
      <c r="CB140" s="32">
        <v>0.14000000000000001</v>
      </c>
      <c r="CC140" s="32">
        <v>0.31</v>
      </c>
      <c r="CD140" s="32">
        <v>-0.16</v>
      </c>
      <c r="CE140" s="32">
        <v>0.09</v>
      </c>
      <c r="CF140" s="32">
        <v>0.46</v>
      </c>
      <c r="CG140" s="32">
        <v>-0.02</v>
      </c>
      <c r="CH140" s="32">
        <v>0.19</v>
      </c>
      <c r="CI140" s="32">
        <v>43</v>
      </c>
      <c r="CJ140" s="32">
        <v>39.9</v>
      </c>
      <c r="CK140" s="32">
        <v>41.4</v>
      </c>
      <c r="CL140" s="32">
        <v>63.8</v>
      </c>
      <c r="CM140" s="32">
        <v>62.4</v>
      </c>
      <c r="CN140" s="32">
        <v>63.1</v>
      </c>
      <c r="CO140" s="32">
        <v>47.2</v>
      </c>
      <c r="CP140" s="32">
        <v>30.5</v>
      </c>
      <c r="CQ140" s="32">
        <v>38.799999999999997</v>
      </c>
      <c r="CR140" s="32">
        <v>23.6</v>
      </c>
      <c r="CS140" s="32">
        <v>14.4</v>
      </c>
      <c r="CT140" s="32">
        <v>19</v>
      </c>
      <c r="CU140" s="32">
        <v>28.3</v>
      </c>
      <c r="CV140" s="32">
        <v>16.7</v>
      </c>
      <c r="CW140" s="32">
        <v>22.4</v>
      </c>
    </row>
    <row r="141" spans="1:101" x14ac:dyDescent="0.4">
      <c r="A141" s="29">
        <v>0</v>
      </c>
      <c r="B141" s="29" t="s">
        <v>775</v>
      </c>
    </row>
    <row r="142" spans="1:101" x14ac:dyDescent="0.4">
      <c r="A142" s="29" t="s">
        <v>336</v>
      </c>
      <c r="B142" s="29" t="s">
        <v>251</v>
      </c>
      <c r="C142" s="32">
        <v>3519</v>
      </c>
      <c r="D142" s="32">
        <v>3785</v>
      </c>
      <c r="E142" s="32">
        <v>7304</v>
      </c>
      <c r="F142" s="32">
        <v>3406</v>
      </c>
      <c r="G142" s="32">
        <v>3655</v>
      </c>
      <c r="H142" s="32">
        <v>7061</v>
      </c>
      <c r="I142" s="32">
        <v>35.299999999999997</v>
      </c>
      <c r="J142" s="32">
        <v>29</v>
      </c>
      <c r="K142" s="32">
        <v>32</v>
      </c>
      <c r="L142" s="32">
        <v>-0.43</v>
      </c>
      <c r="M142" s="32">
        <v>-0.87</v>
      </c>
      <c r="N142" s="32">
        <v>-0.66</v>
      </c>
      <c r="O142" s="32">
        <v>-0.48</v>
      </c>
      <c r="P142" s="32">
        <v>-0.91</v>
      </c>
      <c r="Q142" s="32">
        <v>-0.69</v>
      </c>
      <c r="R142" s="32">
        <v>-0.39</v>
      </c>
      <c r="S142" s="32">
        <v>-0.83</v>
      </c>
      <c r="T142" s="32">
        <v>-0.63</v>
      </c>
      <c r="U142" s="32">
        <v>20.9</v>
      </c>
      <c r="V142" s="32">
        <v>15.8</v>
      </c>
      <c r="W142" s="32">
        <v>18.2</v>
      </c>
      <c r="X142" s="32">
        <v>40.200000000000003</v>
      </c>
      <c r="Y142" s="32">
        <v>31.5</v>
      </c>
      <c r="Z142" s="32">
        <v>35.700000000000003</v>
      </c>
      <c r="AA142" s="32">
        <v>21.4</v>
      </c>
      <c r="AB142" s="32">
        <v>14.4</v>
      </c>
      <c r="AC142" s="32">
        <v>17.8</v>
      </c>
      <c r="AD142" s="32">
        <v>8</v>
      </c>
      <c r="AE142" s="32">
        <v>4.4000000000000004</v>
      </c>
      <c r="AF142" s="32">
        <v>6.1</v>
      </c>
      <c r="AG142" s="32">
        <v>10.1</v>
      </c>
      <c r="AH142" s="32">
        <v>5</v>
      </c>
      <c r="AI142" s="32">
        <v>7.5</v>
      </c>
      <c r="AJ142" s="32">
        <v>37273</v>
      </c>
      <c r="AK142" s="32">
        <v>39326</v>
      </c>
      <c r="AL142" s="32">
        <v>76599</v>
      </c>
      <c r="AM142" s="32">
        <v>35389</v>
      </c>
      <c r="AN142" s="32">
        <v>37023</v>
      </c>
      <c r="AO142" s="32">
        <v>72412</v>
      </c>
      <c r="AP142" s="32">
        <v>51.7</v>
      </c>
      <c r="AQ142" s="32">
        <v>46.3</v>
      </c>
      <c r="AR142" s="32">
        <v>48.9</v>
      </c>
      <c r="AS142" s="32">
        <v>0.27</v>
      </c>
      <c r="AT142" s="32">
        <v>-0.17</v>
      </c>
      <c r="AU142" s="32">
        <v>0.04</v>
      </c>
      <c r="AV142" s="32">
        <v>0.25</v>
      </c>
      <c r="AW142" s="32">
        <v>-0.19</v>
      </c>
      <c r="AX142" s="32">
        <v>0.03</v>
      </c>
      <c r="AY142" s="32">
        <v>0.28000000000000003</v>
      </c>
      <c r="AZ142" s="32">
        <v>-0.16</v>
      </c>
      <c r="BA142" s="32">
        <v>0.05</v>
      </c>
      <c r="BB142" s="32">
        <v>52.3</v>
      </c>
      <c r="BC142" s="32">
        <v>44.8</v>
      </c>
      <c r="BD142" s="32">
        <v>48.4</v>
      </c>
      <c r="BE142" s="32">
        <v>73.5</v>
      </c>
      <c r="BF142" s="32">
        <v>65.5</v>
      </c>
      <c r="BG142" s="32">
        <v>69.400000000000006</v>
      </c>
      <c r="BH142" s="32">
        <v>47.9</v>
      </c>
      <c r="BI142" s="32">
        <v>36.6</v>
      </c>
      <c r="BJ142" s="32">
        <v>42.1</v>
      </c>
      <c r="BK142" s="32">
        <v>30.6</v>
      </c>
      <c r="BL142" s="32">
        <v>20.5</v>
      </c>
      <c r="BM142" s="32">
        <v>25.4</v>
      </c>
      <c r="BN142" s="32">
        <v>33.6</v>
      </c>
      <c r="BO142" s="32">
        <v>22.1</v>
      </c>
      <c r="BP142" s="32">
        <v>27.7</v>
      </c>
      <c r="BQ142" s="32">
        <v>40792</v>
      </c>
      <c r="BR142" s="32">
        <v>43111</v>
      </c>
      <c r="BS142" s="32">
        <v>83903</v>
      </c>
      <c r="BT142" s="32">
        <v>38795</v>
      </c>
      <c r="BU142" s="32">
        <v>40678</v>
      </c>
      <c r="BV142" s="32">
        <v>79473</v>
      </c>
      <c r="BW142" s="32">
        <v>50.3</v>
      </c>
      <c r="BX142" s="32">
        <v>44.8</v>
      </c>
      <c r="BY142" s="32">
        <v>47.4</v>
      </c>
      <c r="BZ142" s="32">
        <v>0.21</v>
      </c>
      <c r="CA142" s="32">
        <v>-0.24</v>
      </c>
      <c r="CB142" s="32">
        <v>-0.02</v>
      </c>
      <c r="CC142" s="32">
        <v>0.19</v>
      </c>
      <c r="CD142" s="32">
        <v>-0.25</v>
      </c>
      <c r="CE142" s="32">
        <v>-0.03</v>
      </c>
      <c r="CF142" s="32">
        <v>0.22</v>
      </c>
      <c r="CG142" s="32">
        <v>-0.23</v>
      </c>
      <c r="CH142" s="32">
        <v>-0.01</v>
      </c>
      <c r="CI142" s="32">
        <v>49.6</v>
      </c>
      <c r="CJ142" s="32">
        <v>42.2</v>
      </c>
      <c r="CK142" s="32">
        <v>45.8</v>
      </c>
      <c r="CL142" s="32">
        <v>70.7</v>
      </c>
      <c r="CM142" s="32">
        <v>62.5</v>
      </c>
      <c r="CN142" s="32">
        <v>66.5</v>
      </c>
      <c r="CO142" s="32">
        <v>45.6</v>
      </c>
      <c r="CP142" s="32">
        <v>34.700000000000003</v>
      </c>
      <c r="CQ142" s="32">
        <v>40</v>
      </c>
      <c r="CR142" s="32">
        <v>28.7</v>
      </c>
      <c r="CS142" s="32">
        <v>19.100000000000001</v>
      </c>
      <c r="CT142" s="32">
        <v>23.8</v>
      </c>
      <c r="CU142" s="32">
        <v>31.6</v>
      </c>
      <c r="CV142" s="32">
        <v>20.6</v>
      </c>
      <c r="CW142" s="32">
        <v>25.9</v>
      </c>
    </row>
    <row r="143" spans="1:101" x14ac:dyDescent="0.4">
      <c r="A143" s="29" t="s">
        <v>252</v>
      </c>
      <c r="B143" s="29" t="s">
        <v>253</v>
      </c>
      <c r="C143" s="32">
        <v>36</v>
      </c>
      <c r="D143" s="32">
        <v>33</v>
      </c>
      <c r="E143" s="32">
        <v>69</v>
      </c>
      <c r="F143" s="32">
        <v>34</v>
      </c>
      <c r="G143" s="32">
        <v>32</v>
      </c>
      <c r="H143" s="32">
        <v>66</v>
      </c>
      <c r="I143" s="32">
        <v>29.2</v>
      </c>
      <c r="J143" s="32">
        <v>33.200000000000003</v>
      </c>
      <c r="K143" s="32">
        <v>31.1</v>
      </c>
      <c r="L143" s="32">
        <v>-0.79</v>
      </c>
      <c r="M143" s="32">
        <v>-0.62</v>
      </c>
      <c r="N143" s="32">
        <v>-0.71</v>
      </c>
      <c r="O143" s="32">
        <v>-1.2</v>
      </c>
      <c r="P143" s="32">
        <v>-1.04</v>
      </c>
      <c r="Q143" s="32">
        <v>-1</v>
      </c>
      <c r="R143" s="32">
        <v>-0.37</v>
      </c>
      <c r="S143" s="32">
        <v>-0.19</v>
      </c>
      <c r="T143" s="32">
        <v>-0.41</v>
      </c>
      <c r="U143" s="32">
        <v>13.9</v>
      </c>
      <c r="V143" s="32">
        <v>15.2</v>
      </c>
      <c r="W143" s="32">
        <v>14.5</v>
      </c>
      <c r="X143" s="32">
        <v>27.8</v>
      </c>
      <c r="Y143" s="32">
        <v>39.4</v>
      </c>
      <c r="Z143" s="32">
        <v>33.299999999999997</v>
      </c>
      <c r="AA143" s="32" t="s">
        <v>348</v>
      </c>
      <c r="AB143" s="32" t="s">
        <v>348</v>
      </c>
      <c r="AC143" s="32">
        <v>7.2</v>
      </c>
      <c r="AD143" s="32" t="s">
        <v>348</v>
      </c>
      <c r="AE143" s="32" t="s">
        <v>348</v>
      </c>
      <c r="AF143" s="32">
        <v>4.3</v>
      </c>
      <c r="AG143" s="32" t="s">
        <v>348</v>
      </c>
      <c r="AH143" s="32" t="s">
        <v>348</v>
      </c>
      <c r="AI143" s="32">
        <v>4.3</v>
      </c>
      <c r="AJ143" s="32">
        <v>518</v>
      </c>
      <c r="AK143" s="32">
        <v>532</v>
      </c>
      <c r="AL143" s="32">
        <v>1050</v>
      </c>
      <c r="AM143" s="32">
        <v>495</v>
      </c>
      <c r="AN143" s="32">
        <v>514</v>
      </c>
      <c r="AO143" s="32">
        <v>1009</v>
      </c>
      <c r="AP143" s="32">
        <v>49.8</v>
      </c>
      <c r="AQ143" s="32">
        <v>44.9</v>
      </c>
      <c r="AR143" s="32">
        <v>47.3</v>
      </c>
      <c r="AS143" s="32">
        <v>0.17</v>
      </c>
      <c r="AT143" s="32">
        <v>-0.25</v>
      </c>
      <c r="AU143" s="32">
        <v>-0.04</v>
      </c>
      <c r="AV143" s="32">
        <v>0.06</v>
      </c>
      <c r="AW143" s="32">
        <v>-0.35</v>
      </c>
      <c r="AX143" s="32">
        <v>-0.12</v>
      </c>
      <c r="AY143" s="32">
        <v>0.28000000000000003</v>
      </c>
      <c r="AZ143" s="32">
        <v>-0.14000000000000001</v>
      </c>
      <c r="BA143" s="32">
        <v>0.04</v>
      </c>
      <c r="BB143" s="32">
        <v>48.1</v>
      </c>
      <c r="BC143" s="32">
        <v>42.1</v>
      </c>
      <c r="BD143" s="32">
        <v>45</v>
      </c>
      <c r="BE143" s="32">
        <v>70.3</v>
      </c>
      <c r="BF143" s="32">
        <v>63</v>
      </c>
      <c r="BG143" s="32">
        <v>66.599999999999994</v>
      </c>
      <c r="BH143" s="32" t="s">
        <v>348</v>
      </c>
      <c r="BI143" s="32" t="s">
        <v>348</v>
      </c>
      <c r="BJ143" s="32">
        <v>29.6</v>
      </c>
      <c r="BK143" s="32" t="s">
        <v>348</v>
      </c>
      <c r="BL143" s="32" t="s">
        <v>348</v>
      </c>
      <c r="BM143" s="32">
        <v>18.899999999999999</v>
      </c>
      <c r="BN143" s="32" t="s">
        <v>348</v>
      </c>
      <c r="BO143" s="32" t="s">
        <v>348</v>
      </c>
      <c r="BP143" s="32">
        <v>20.399999999999999</v>
      </c>
      <c r="BQ143" s="32">
        <v>554</v>
      </c>
      <c r="BR143" s="32">
        <v>565</v>
      </c>
      <c r="BS143" s="32">
        <v>1119</v>
      </c>
      <c r="BT143" s="32">
        <v>529</v>
      </c>
      <c r="BU143" s="32">
        <v>546</v>
      </c>
      <c r="BV143" s="32">
        <v>1075</v>
      </c>
      <c r="BW143" s="32">
        <v>48.5</v>
      </c>
      <c r="BX143" s="32">
        <v>44.2</v>
      </c>
      <c r="BY143" s="32">
        <v>46.3</v>
      </c>
      <c r="BZ143" s="32">
        <v>0.11</v>
      </c>
      <c r="CA143" s="32">
        <v>-0.27</v>
      </c>
      <c r="CB143" s="32">
        <v>-0.08</v>
      </c>
      <c r="CC143" s="32">
        <v>0.01</v>
      </c>
      <c r="CD143" s="32">
        <v>-0.37</v>
      </c>
      <c r="CE143" s="32">
        <v>-0.15</v>
      </c>
      <c r="CF143" s="32">
        <v>0.22</v>
      </c>
      <c r="CG143" s="32">
        <v>-0.16</v>
      </c>
      <c r="CH143" s="32">
        <v>-0.01</v>
      </c>
      <c r="CI143" s="32">
        <v>45.8</v>
      </c>
      <c r="CJ143" s="32">
        <v>40.5</v>
      </c>
      <c r="CK143" s="32">
        <v>43.2</v>
      </c>
      <c r="CL143" s="32">
        <v>67.5</v>
      </c>
      <c r="CM143" s="32">
        <v>61.6</v>
      </c>
      <c r="CN143" s="32">
        <v>64.5</v>
      </c>
      <c r="CO143" s="32">
        <v>35.700000000000003</v>
      </c>
      <c r="CP143" s="32">
        <v>20.9</v>
      </c>
      <c r="CQ143" s="32">
        <v>28.2</v>
      </c>
      <c r="CR143" s="32">
        <v>24</v>
      </c>
      <c r="CS143" s="32">
        <v>12</v>
      </c>
      <c r="CT143" s="32">
        <v>18</v>
      </c>
      <c r="CU143" s="32">
        <v>25.5</v>
      </c>
      <c r="CV143" s="32">
        <v>13.5</v>
      </c>
      <c r="CW143" s="32">
        <v>19.399999999999999</v>
      </c>
    </row>
    <row r="144" spans="1:101" x14ac:dyDescent="0.4">
      <c r="A144" s="29" t="s">
        <v>254</v>
      </c>
      <c r="B144" s="29" t="s">
        <v>255</v>
      </c>
      <c r="C144" s="32">
        <v>120</v>
      </c>
      <c r="D144" s="32">
        <v>147</v>
      </c>
      <c r="E144" s="32">
        <v>267</v>
      </c>
      <c r="F144" s="32">
        <v>115</v>
      </c>
      <c r="G144" s="32">
        <v>141</v>
      </c>
      <c r="H144" s="32">
        <v>256</v>
      </c>
      <c r="I144" s="32">
        <v>32.4</v>
      </c>
      <c r="J144" s="32">
        <v>29.5</v>
      </c>
      <c r="K144" s="32">
        <v>30.8</v>
      </c>
      <c r="L144" s="32">
        <v>-0.61</v>
      </c>
      <c r="M144" s="32">
        <v>-0.96</v>
      </c>
      <c r="N144" s="32">
        <v>-0.81</v>
      </c>
      <c r="O144" s="32">
        <v>-0.84</v>
      </c>
      <c r="P144" s="32">
        <v>-1.17</v>
      </c>
      <c r="Q144" s="32">
        <v>-0.96</v>
      </c>
      <c r="R144" s="32">
        <v>-0.39</v>
      </c>
      <c r="S144" s="32">
        <v>-0.76</v>
      </c>
      <c r="T144" s="32">
        <v>-0.65</v>
      </c>
      <c r="U144" s="32">
        <v>19.2</v>
      </c>
      <c r="V144" s="32">
        <v>15.6</v>
      </c>
      <c r="W144" s="32">
        <v>17.2</v>
      </c>
      <c r="X144" s="32">
        <v>40</v>
      </c>
      <c r="Y144" s="32">
        <v>36.1</v>
      </c>
      <c r="Z144" s="32">
        <v>37.799999999999997</v>
      </c>
      <c r="AA144" s="32">
        <v>19.2</v>
      </c>
      <c r="AB144" s="32">
        <v>11.6</v>
      </c>
      <c r="AC144" s="32">
        <v>15</v>
      </c>
      <c r="AD144" s="32">
        <v>7.5</v>
      </c>
      <c r="AE144" s="32">
        <v>2</v>
      </c>
      <c r="AF144" s="32">
        <v>4.5</v>
      </c>
      <c r="AG144" s="32">
        <v>8.3000000000000007</v>
      </c>
      <c r="AH144" s="32">
        <v>2.7</v>
      </c>
      <c r="AI144" s="32">
        <v>5.2</v>
      </c>
      <c r="AJ144" s="32">
        <v>913</v>
      </c>
      <c r="AK144" s="32">
        <v>1017</v>
      </c>
      <c r="AL144" s="32">
        <v>1930</v>
      </c>
      <c r="AM144" s="32">
        <v>871</v>
      </c>
      <c r="AN144" s="32">
        <v>947</v>
      </c>
      <c r="AO144" s="32">
        <v>1818</v>
      </c>
      <c r="AP144" s="32">
        <v>52.3</v>
      </c>
      <c r="AQ144" s="32">
        <v>46</v>
      </c>
      <c r="AR144" s="32">
        <v>49</v>
      </c>
      <c r="AS144" s="32">
        <v>0.19</v>
      </c>
      <c r="AT144" s="32">
        <v>-0.28999999999999998</v>
      </c>
      <c r="AU144" s="32">
        <v>-0.06</v>
      </c>
      <c r="AV144" s="32">
        <v>0.11</v>
      </c>
      <c r="AW144" s="32">
        <v>-0.37</v>
      </c>
      <c r="AX144" s="32">
        <v>-0.12</v>
      </c>
      <c r="AY144" s="32">
        <v>0.27</v>
      </c>
      <c r="AZ144" s="32">
        <v>-0.21</v>
      </c>
      <c r="BA144" s="32">
        <v>0</v>
      </c>
      <c r="BB144" s="32">
        <v>55.6</v>
      </c>
      <c r="BC144" s="32">
        <v>47.5</v>
      </c>
      <c r="BD144" s="32">
        <v>51.3</v>
      </c>
      <c r="BE144" s="32">
        <v>75.8</v>
      </c>
      <c r="BF144" s="32">
        <v>68.099999999999994</v>
      </c>
      <c r="BG144" s="32">
        <v>71.8</v>
      </c>
      <c r="BH144" s="32">
        <v>47.8</v>
      </c>
      <c r="BI144" s="32">
        <v>38</v>
      </c>
      <c r="BJ144" s="32">
        <v>42.6</v>
      </c>
      <c r="BK144" s="32">
        <v>31.5</v>
      </c>
      <c r="BL144" s="32">
        <v>23.2</v>
      </c>
      <c r="BM144" s="32">
        <v>27.2</v>
      </c>
      <c r="BN144" s="32">
        <v>34.200000000000003</v>
      </c>
      <c r="BO144" s="32">
        <v>26.3</v>
      </c>
      <c r="BP144" s="32">
        <v>30</v>
      </c>
      <c r="BQ144" s="32">
        <v>1033</v>
      </c>
      <c r="BR144" s="32">
        <v>1164</v>
      </c>
      <c r="BS144" s="32">
        <v>2197</v>
      </c>
      <c r="BT144" s="32">
        <v>986</v>
      </c>
      <c r="BU144" s="32">
        <v>1088</v>
      </c>
      <c r="BV144" s="32">
        <v>2074</v>
      </c>
      <c r="BW144" s="32">
        <v>50</v>
      </c>
      <c r="BX144" s="32">
        <v>43.9</v>
      </c>
      <c r="BY144" s="32">
        <v>46.8</v>
      </c>
      <c r="BZ144" s="32">
        <v>0.1</v>
      </c>
      <c r="CA144" s="32">
        <v>-0.38</v>
      </c>
      <c r="CB144" s="32">
        <v>-0.15</v>
      </c>
      <c r="CC144" s="32">
        <v>0.02</v>
      </c>
      <c r="CD144" s="32">
        <v>-0.45</v>
      </c>
      <c r="CE144" s="32">
        <v>-0.21</v>
      </c>
      <c r="CF144" s="32">
        <v>0.17</v>
      </c>
      <c r="CG144" s="32">
        <v>-0.31</v>
      </c>
      <c r="CH144" s="32">
        <v>-0.1</v>
      </c>
      <c r="CI144" s="32">
        <v>51.4</v>
      </c>
      <c r="CJ144" s="32">
        <v>43.5</v>
      </c>
      <c r="CK144" s="32">
        <v>47.2</v>
      </c>
      <c r="CL144" s="32">
        <v>71.599999999999994</v>
      </c>
      <c r="CM144" s="32">
        <v>64.099999999999994</v>
      </c>
      <c r="CN144" s="32">
        <v>67.599999999999994</v>
      </c>
      <c r="CO144" s="32">
        <v>44.4</v>
      </c>
      <c r="CP144" s="32">
        <v>34.6</v>
      </c>
      <c r="CQ144" s="32">
        <v>39.200000000000003</v>
      </c>
      <c r="CR144" s="32">
        <v>28.8</v>
      </c>
      <c r="CS144" s="32">
        <v>20.5</v>
      </c>
      <c r="CT144" s="32">
        <v>24.4</v>
      </c>
      <c r="CU144" s="32">
        <v>31.2</v>
      </c>
      <c r="CV144" s="32">
        <v>23.3</v>
      </c>
      <c r="CW144" s="32">
        <v>27</v>
      </c>
    </row>
    <row r="145" spans="1:101" x14ac:dyDescent="0.4">
      <c r="A145" s="29" t="s">
        <v>256</v>
      </c>
      <c r="B145" s="29" t="s">
        <v>257</v>
      </c>
      <c r="C145" s="32">
        <v>139</v>
      </c>
      <c r="D145" s="32">
        <v>157</v>
      </c>
      <c r="E145" s="32">
        <v>296</v>
      </c>
      <c r="F145" s="32">
        <v>129</v>
      </c>
      <c r="G145" s="32">
        <v>148</v>
      </c>
      <c r="H145" s="32">
        <v>277</v>
      </c>
      <c r="I145" s="32">
        <v>36.700000000000003</v>
      </c>
      <c r="J145" s="32">
        <v>29.8</v>
      </c>
      <c r="K145" s="32">
        <v>33</v>
      </c>
      <c r="L145" s="32">
        <v>-0.46</v>
      </c>
      <c r="M145" s="32">
        <v>-0.98</v>
      </c>
      <c r="N145" s="32">
        <v>-0.74</v>
      </c>
      <c r="O145" s="32">
        <v>-0.68</v>
      </c>
      <c r="P145" s="32">
        <v>-1.18</v>
      </c>
      <c r="Q145" s="32">
        <v>-0.88</v>
      </c>
      <c r="R145" s="32">
        <v>-0.25</v>
      </c>
      <c r="S145" s="32">
        <v>-0.78</v>
      </c>
      <c r="T145" s="32">
        <v>-0.59</v>
      </c>
      <c r="U145" s="32">
        <v>23.7</v>
      </c>
      <c r="V145" s="32">
        <v>19.100000000000001</v>
      </c>
      <c r="W145" s="32">
        <v>21.3</v>
      </c>
      <c r="X145" s="32">
        <v>44.6</v>
      </c>
      <c r="Y145" s="32">
        <v>31.2</v>
      </c>
      <c r="Z145" s="32">
        <v>37.5</v>
      </c>
      <c r="AA145" s="32">
        <v>17.3</v>
      </c>
      <c r="AB145" s="32">
        <v>13.4</v>
      </c>
      <c r="AC145" s="32">
        <v>15.2</v>
      </c>
      <c r="AD145" s="32">
        <v>8.6</v>
      </c>
      <c r="AE145" s="32">
        <v>5.0999999999999996</v>
      </c>
      <c r="AF145" s="32">
        <v>6.8</v>
      </c>
      <c r="AG145" s="32">
        <v>10.1</v>
      </c>
      <c r="AH145" s="32">
        <v>5.0999999999999996</v>
      </c>
      <c r="AI145" s="32">
        <v>7.4</v>
      </c>
      <c r="AJ145" s="32">
        <v>2581</v>
      </c>
      <c r="AK145" s="32">
        <v>2722</v>
      </c>
      <c r="AL145" s="32">
        <v>5303</v>
      </c>
      <c r="AM145" s="32">
        <v>2363</v>
      </c>
      <c r="AN145" s="32">
        <v>2458</v>
      </c>
      <c r="AO145" s="32">
        <v>4821</v>
      </c>
      <c r="AP145" s="32">
        <v>57.1</v>
      </c>
      <c r="AQ145" s="32">
        <v>51.1</v>
      </c>
      <c r="AR145" s="32">
        <v>54</v>
      </c>
      <c r="AS145" s="32">
        <v>0.34</v>
      </c>
      <c r="AT145" s="32">
        <v>-0.15</v>
      </c>
      <c r="AU145" s="32">
        <v>0.09</v>
      </c>
      <c r="AV145" s="32">
        <v>0.28999999999999998</v>
      </c>
      <c r="AW145" s="32">
        <v>-0.2</v>
      </c>
      <c r="AX145" s="32">
        <v>0.06</v>
      </c>
      <c r="AY145" s="32">
        <v>0.39</v>
      </c>
      <c r="AZ145" s="32">
        <v>-0.1</v>
      </c>
      <c r="BA145" s="32">
        <v>0.12</v>
      </c>
      <c r="BB145" s="32">
        <v>64.599999999999994</v>
      </c>
      <c r="BC145" s="32">
        <v>51.9</v>
      </c>
      <c r="BD145" s="32">
        <v>58.1</v>
      </c>
      <c r="BE145" s="32">
        <v>81</v>
      </c>
      <c r="BF145" s="32">
        <v>67.8</v>
      </c>
      <c r="BG145" s="32">
        <v>74.2</v>
      </c>
      <c r="BH145" s="32">
        <v>51.6</v>
      </c>
      <c r="BI145" s="32">
        <v>37</v>
      </c>
      <c r="BJ145" s="32">
        <v>44.1</v>
      </c>
      <c r="BK145" s="32">
        <v>41.6</v>
      </c>
      <c r="BL145" s="32">
        <v>27.3</v>
      </c>
      <c r="BM145" s="32">
        <v>34.299999999999997</v>
      </c>
      <c r="BN145" s="32">
        <v>43.2</v>
      </c>
      <c r="BO145" s="32">
        <v>28.2</v>
      </c>
      <c r="BP145" s="32">
        <v>35.5</v>
      </c>
      <c r="BQ145" s="32">
        <v>2720</v>
      </c>
      <c r="BR145" s="32">
        <v>2879</v>
      </c>
      <c r="BS145" s="32">
        <v>5599</v>
      </c>
      <c r="BT145" s="32">
        <v>2492</v>
      </c>
      <c r="BU145" s="32">
        <v>2606</v>
      </c>
      <c r="BV145" s="32">
        <v>5098</v>
      </c>
      <c r="BW145" s="32">
        <v>56.1</v>
      </c>
      <c r="BX145" s="32">
        <v>50</v>
      </c>
      <c r="BY145" s="32">
        <v>52.9</v>
      </c>
      <c r="BZ145" s="32">
        <v>0.3</v>
      </c>
      <c r="CA145" s="32">
        <v>-0.2</v>
      </c>
      <c r="CB145" s="32">
        <v>0.05</v>
      </c>
      <c r="CC145" s="32">
        <v>0.25</v>
      </c>
      <c r="CD145" s="32">
        <v>-0.24</v>
      </c>
      <c r="CE145" s="32">
        <v>0.01</v>
      </c>
      <c r="CF145" s="32">
        <v>0.35</v>
      </c>
      <c r="CG145" s="32">
        <v>-0.15</v>
      </c>
      <c r="CH145" s="32">
        <v>0.08</v>
      </c>
      <c r="CI145" s="32">
        <v>62.5</v>
      </c>
      <c r="CJ145" s="32">
        <v>50.2</v>
      </c>
      <c r="CK145" s="32">
        <v>56.2</v>
      </c>
      <c r="CL145" s="32">
        <v>79.2</v>
      </c>
      <c r="CM145" s="32">
        <v>65.8</v>
      </c>
      <c r="CN145" s="32">
        <v>72.3</v>
      </c>
      <c r="CO145" s="32">
        <v>49.9</v>
      </c>
      <c r="CP145" s="32">
        <v>35.700000000000003</v>
      </c>
      <c r="CQ145" s="32">
        <v>42.6</v>
      </c>
      <c r="CR145" s="32">
        <v>39.9</v>
      </c>
      <c r="CS145" s="32">
        <v>26.1</v>
      </c>
      <c r="CT145" s="32">
        <v>32.799999999999997</v>
      </c>
      <c r="CU145" s="32">
        <v>41.5</v>
      </c>
      <c r="CV145" s="32">
        <v>26.9</v>
      </c>
      <c r="CW145" s="32">
        <v>34</v>
      </c>
    </row>
    <row r="146" spans="1:101" x14ac:dyDescent="0.4">
      <c r="A146" s="29" t="s">
        <v>258</v>
      </c>
      <c r="B146" s="29" t="s">
        <v>259</v>
      </c>
      <c r="C146" s="32">
        <v>281</v>
      </c>
      <c r="D146" s="32">
        <v>277</v>
      </c>
      <c r="E146" s="32">
        <v>558</v>
      </c>
      <c r="F146" s="32">
        <v>275</v>
      </c>
      <c r="G146" s="32">
        <v>267</v>
      </c>
      <c r="H146" s="32">
        <v>542</v>
      </c>
      <c r="I146" s="32">
        <v>35.200000000000003</v>
      </c>
      <c r="J146" s="32">
        <v>30.4</v>
      </c>
      <c r="K146" s="32">
        <v>32.799999999999997</v>
      </c>
      <c r="L146" s="32">
        <v>-0.39</v>
      </c>
      <c r="M146" s="32">
        <v>-0.7</v>
      </c>
      <c r="N146" s="32">
        <v>-0.54</v>
      </c>
      <c r="O146" s="32">
        <v>-0.54</v>
      </c>
      <c r="P146" s="32">
        <v>-0.85</v>
      </c>
      <c r="Q146" s="32">
        <v>-0.65</v>
      </c>
      <c r="R146" s="32">
        <v>-0.25</v>
      </c>
      <c r="S146" s="32">
        <v>-0.56000000000000005</v>
      </c>
      <c r="T146" s="32">
        <v>-0.44</v>
      </c>
      <c r="U146" s="32">
        <v>19.2</v>
      </c>
      <c r="V146" s="32">
        <v>17.3</v>
      </c>
      <c r="W146" s="32">
        <v>18.3</v>
      </c>
      <c r="X146" s="32">
        <v>38.4</v>
      </c>
      <c r="Y146" s="32">
        <v>33.6</v>
      </c>
      <c r="Z146" s="32">
        <v>36</v>
      </c>
      <c r="AA146" s="32">
        <v>17.399999999999999</v>
      </c>
      <c r="AB146" s="32">
        <v>10.5</v>
      </c>
      <c r="AC146" s="32">
        <v>14</v>
      </c>
      <c r="AD146" s="32">
        <v>5.7</v>
      </c>
      <c r="AE146" s="32">
        <v>4</v>
      </c>
      <c r="AF146" s="32">
        <v>4.8</v>
      </c>
      <c r="AG146" s="32">
        <v>7.8</v>
      </c>
      <c r="AH146" s="32">
        <v>4.3</v>
      </c>
      <c r="AI146" s="32">
        <v>6.1</v>
      </c>
      <c r="AJ146" s="32">
        <v>2050</v>
      </c>
      <c r="AK146" s="32">
        <v>2204</v>
      </c>
      <c r="AL146" s="32">
        <v>4254</v>
      </c>
      <c r="AM146" s="32">
        <v>1991</v>
      </c>
      <c r="AN146" s="32">
        <v>2117</v>
      </c>
      <c r="AO146" s="32">
        <v>4108</v>
      </c>
      <c r="AP146" s="32">
        <v>49.9</v>
      </c>
      <c r="AQ146" s="32">
        <v>44.2</v>
      </c>
      <c r="AR146" s="32">
        <v>46.9</v>
      </c>
      <c r="AS146" s="32">
        <v>0.32</v>
      </c>
      <c r="AT146" s="32">
        <v>-0.15</v>
      </c>
      <c r="AU146" s="32">
        <v>0.08</v>
      </c>
      <c r="AV146" s="32">
        <v>0.27</v>
      </c>
      <c r="AW146" s="32">
        <v>-0.2</v>
      </c>
      <c r="AX146" s="32">
        <v>0.04</v>
      </c>
      <c r="AY146" s="32">
        <v>0.37</v>
      </c>
      <c r="AZ146" s="32">
        <v>-0.1</v>
      </c>
      <c r="BA146" s="32">
        <v>0.11</v>
      </c>
      <c r="BB146" s="32">
        <v>43.7</v>
      </c>
      <c r="BC146" s="32">
        <v>38.700000000000003</v>
      </c>
      <c r="BD146" s="32">
        <v>41.1</v>
      </c>
      <c r="BE146" s="32">
        <v>69.599999999999994</v>
      </c>
      <c r="BF146" s="32">
        <v>60.7</v>
      </c>
      <c r="BG146" s="32">
        <v>65</v>
      </c>
      <c r="BH146" s="32">
        <v>34.700000000000003</v>
      </c>
      <c r="BI146" s="32">
        <v>27.3</v>
      </c>
      <c r="BJ146" s="32">
        <v>30.9</v>
      </c>
      <c r="BK146" s="32">
        <v>19.3</v>
      </c>
      <c r="BL146" s="32">
        <v>14.5</v>
      </c>
      <c r="BM146" s="32">
        <v>16.8</v>
      </c>
      <c r="BN146" s="32">
        <v>23.5</v>
      </c>
      <c r="BO146" s="32">
        <v>16.5</v>
      </c>
      <c r="BP146" s="32">
        <v>19.899999999999999</v>
      </c>
      <c r="BQ146" s="32">
        <v>2331</v>
      </c>
      <c r="BR146" s="32">
        <v>2481</v>
      </c>
      <c r="BS146" s="32">
        <v>4812</v>
      </c>
      <c r="BT146" s="32">
        <v>2266</v>
      </c>
      <c r="BU146" s="32">
        <v>2384</v>
      </c>
      <c r="BV146" s="32">
        <v>4650</v>
      </c>
      <c r="BW146" s="32">
        <v>48.1</v>
      </c>
      <c r="BX146" s="32">
        <v>42.7</v>
      </c>
      <c r="BY146" s="32">
        <v>45.3</v>
      </c>
      <c r="BZ146" s="32">
        <v>0.23</v>
      </c>
      <c r="CA146" s="32">
        <v>-0.21</v>
      </c>
      <c r="CB146" s="32">
        <v>0</v>
      </c>
      <c r="CC146" s="32">
        <v>0.18</v>
      </c>
      <c r="CD146" s="32">
        <v>-0.26</v>
      </c>
      <c r="CE146" s="32">
        <v>-0.03</v>
      </c>
      <c r="CF146" s="32">
        <v>0.28000000000000003</v>
      </c>
      <c r="CG146" s="32">
        <v>-0.16</v>
      </c>
      <c r="CH146" s="32">
        <v>0.04</v>
      </c>
      <c r="CI146" s="32">
        <v>40.700000000000003</v>
      </c>
      <c r="CJ146" s="32">
        <v>36.299999999999997</v>
      </c>
      <c r="CK146" s="32">
        <v>38.4</v>
      </c>
      <c r="CL146" s="32">
        <v>65.8</v>
      </c>
      <c r="CM146" s="32">
        <v>57.7</v>
      </c>
      <c r="CN146" s="32">
        <v>61.6</v>
      </c>
      <c r="CO146" s="32">
        <v>32.6</v>
      </c>
      <c r="CP146" s="32">
        <v>25.4</v>
      </c>
      <c r="CQ146" s="32">
        <v>28.9</v>
      </c>
      <c r="CR146" s="32">
        <v>17.600000000000001</v>
      </c>
      <c r="CS146" s="32">
        <v>13.3</v>
      </c>
      <c r="CT146" s="32">
        <v>15.4</v>
      </c>
      <c r="CU146" s="32">
        <v>21.6</v>
      </c>
      <c r="CV146" s="32">
        <v>15.1</v>
      </c>
      <c r="CW146" s="32">
        <v>18.3</v>
      </c>
    </row>
    <row r="147" spans="1:101" x14ac:dyDescent="0.4">
      <c r="A147" s="29" t="s">
        <v>260</v>
      </c>
      <c r="B147" s="29" t="s">
        <v>261</v>
      </c>
      <c r="C147" s="32">
        <v>437</v>
      </c>
      <c r="D147" s="32">
        <v>523</v>
      </c>
      <c r="E147" s="32">
        <v>960</v>
      </c>
      <c r="F147" s="32">
        <v>426</v>
      </c>
      <c r="G147" s="32">
        <v>508</v>
      </c>
      <c r="H147" s="32">
        <v>934</v>
      </c>
      <c r="I147" s="32">
        <v>34.799999999999997</v>
      </c>
      <c r="J147" s="32">
        <v>27</v>
      </c>
      <c r="K147" s="32">
        <v>30.5</v>
      </c>
      <c r="L147" s="32">
        <v>-0.56999999999999995</v>
      </c>
      <c r="M147" s="32">
        <v>-1.1100000000000001</v>
      </c>
      <c r="N147" s="32">
        <v>-0.87</v>
      </c>
      <c r="O147" s="32">
        <v>-0.69</v>
      </c>
      <c r="P147" s="32">
        <v>-1.22</v>
      </c>
      <c r="Q147" s="32">
        <v>-0.95</v>
      </c>
      <c r="R147" s="32">
        <v>-0.46</v>
      </c>
      <c r="S147" s="32">
        <v>-1.01</v>
      </c>
      <c r="T147" s="32">
        <v>-0.79</v>
      </c>
      <c r="U147" s="32">
        <v>19.5</v>
      </c>
      <c r="V147" s="32">
        <v>14.3</v>
      </c>
      <c r="W147" s="32">
        <v>16.7</v>
      </c>
      <c r="X147" s="32">
        <v>39.4</v>
      </c>
      <c r="Y147" s="32">
        <v>27.5</v>
      </c>
      <c r="Z147" s="32">
        <v>32.9</v>
      </c>
      <c r="AA147" s="32">
        <v>17.8</v>
      </c>
      <c r="AB147" s="32">
        <v>13.2</v>
      </c>
      <c r="AC147" s="32">
        <v>15.3</v>
      </c>
      <c r="AD147" s="32">
        <v>7.6</v>
      </c>
      <c r="AE147" s="32">
        <v>3.1</v>
      </c>
      <c r="AF147" s="32">
        <v>5.0999999999999996</v>
      </c>
      <c r="AG147" s="32">
        <v>9.1999999999999993</v>
      </c>
      <c r="AH147" s="32">
        <v>3.1</v>
      </c>
      <c r="AI147" s="32">
        <v>5.8</v>
      </c>
      <c r="AJ147" s="32">
        <v>5786</v>
      </c>
      <c r="AK147" s="32">
        <v>5994</v>
      </c>
      <c r="AL147" s="32">
        <v>11780</v>
      </c>
      <c r="AM147" s="32">
        <v>5597</v>
      </c>
      <c r="AN147" s="32">
        <v>5775</v>
      </c>
      <c r="AO147" s="32">
        <v>11372</v>
      </c>
      <c r="AP147" s="32">
        <v>51.1</v>
      </c>
      <c r="AQ147" s="32">
        <v>45.7</v>
      </c>
      <c r="AR147" s="32">
        <v>48.4</v>
      </c>
      <c r="AS147" s="32">
        <v>0.15</v>
      </c>
      <c r="AT147" s="32">
        <v>-0.3</v>
      </c>
      <c r="AU147" s="32">
        <v>-0.08</v>
      </c>
      <c r="AV147" s="32">
        <v>0.12</v>
      </c>
      <c r="AW147" s="32">
        <v>-0.34</v>
      </c>
      <c r="AX147" s="32">
        <v>-0.1</v>
      </c>
      <c r="AY147" s="32">
        <v>0.19</v>
      </c>
      <c r="AZ147" s="32">
        <v>-0.27</v>
      </c>
      <c r="BA147" s="32">
        <v>-0.06</v>
      </c>
      <c r="BB147" s="32">
        <v>51.7</v>
      </c>
      <c r="BC147" s="32">
        <v>44.1</v>
      </c>
      <c r="BD147" s="32">
        <v>47.9</v>
      </c>
      <c r="BE147" s="32">
        <v>75.3</v>
      </c>
      <c r="BF147" s="32">
        <v>67.099999999999994</v>
      </c>
      <c r="BG147" s="32">
        <v>71.099999999999994</v>
      </c>
      <c r="BH147" s="32">
        <v>46.2</v>
      </c>
      <c r="BI147" s="32">
        <v>36.799999999999997</v>
      </c>
      <c r="BJ147" s="32">
        <v>41.4</v>
      </c>
      <c r="BK147" s="32">
        <v>28.4</v>
      </c>
      <c r="BL147" s="32">
        <v>19.899999999999999</v>
      </c>
      <c r="BM147" s="32">
        <v>24.1</v>
      </c>
      <c r="BN147" s="32">
        <v>31.6</v>
      </c>
      <c r="BO147" s="32">
        <v>21.5</v>
      </c>
      <c r="BP147" s="32">
        <v>26.5</v>
      </c>
      <c r="BQ147" s="32">
        <v>6223</v>
      </c>
      <c r="BR147" s="32">
        <v>6517</v>
      </c>
      <c r="BS147" s="32">
        <v>12740</v>
      </c>
      <c r="BT147" s="32">
        <v>6023</v>
      </c>
      <c r="BU147" s="32">
        <v>6283</v>
      </c>
      <c r="BV147" s="32">
        <v>12306</v>
      </c>
      <c r="BW147" s="32">
        <v>50</v>
      </c>
      <c r="BX147" s="32">
        <v>44.2</v>
      </c>
      <c r="BY147" s="32">
        <v>47</v>
      </c>
      <c r="BZ147" s="32">
        <v>0.1</v>
      </c>
      <c r="CA147" s="32">
        <v>-0.37</v>
      </c>
      <c r="CB147" s="32">
        <v>-0.14000000000000001</v>
      </c>
      <c r="CC147" s="32">
        <v>7.0000000000000007E-2</v>
      </c>
      <c r="CD147" s="32">
        <v>-0.4</v>
      </c>
      <c r="CE147" s="32">
        <v>-0.16</v>
      </c>
      <c r="CF147" s="32">
        <v>0.13</v>
      </c>
      <c r="CG147" s="32">
        <v>-0.34</v>
      </c>
      <c r="CH147" s="32">
        <v>-0.12</v>
      </c>
      <c r="CI147" s="32">
        <v>49.5</v>
      </c>
      <c r="CJ147" s="32">
        <v>41.7</v>
      </c>
      <c r="CK147" s="32">
        <v>45.5</v>
      </c>
      <c r="CL147" s="32">
        <v>72.8</v>
      </c>
      <c r="CM147" s="32">
        <v>64</v>
      </c>
      <c r="CN147" s="32">
        <v>68.3</v>
      </c>
      <c r="CO147" s="32">
        <v>44.2</v>
      </c>
      <c r="CP147" s="32">
        <v>34.9</v>
      </c>
      <c r="CQ147" s="32">
        <v>39.4</v>
      </c>
      <c r="CR147" s="32">
        <v>26.9</v>
      </c>
      <c r="CS147" s="32">
        <v>18.5</v>
      </c>
      <c r="CT147" s="32">
        <v>22.6</v>
      </c>
      <c r="CU147" s="32">
        <v>30</v>
      </c>
      <c r="CV147" s="32">
        <v>20</v>
      </c>
      <c r="CW147" s="32">
        <v>24.9</v>
      </c>
    </row>
    <row r="148" spans="1:101" x14ac:dyDescent="0.4">
      <c r="A148" s="29" t="s">
        <v>262</v>
      </c>
      <c r="B148" s="29" t="s">
        <v>263</v>
      </c>
      <c r="C148" s="32">
        <v>66</v>
      </c>
      <c r="D148" s="32">
        <v>69</v>
      </c>
      <c r="E148" s="32">
        <v>135</v>
      </c>
      <c r="F148" s="32">
        <v>64</v>
      </c>
      <c r="G148" s="32">
        <v>68</v>
      </c>
      <c r="H148" s="32">
        <v>132</v>
      </c>
      <c r="I148" s="32">
        <v>31.9</v>
      </c>
      <c r="J148" s="32">
        <v>26.1</v>
      </c>
      <c r="K148" s="32">
        <v>28.9</v>
      </c>
      <c r="L148" s="32">
        <v>-0.71</v>
      </c>
      <c r="M148" s="32">
        <v>-1.1299999999999999</v>
      </c>
      <c r="N148" s="32">
        <v>-0.92</v>
      </c>
      <c r="O148" s="32">
        <v>-1.01</v>
      </c>
      <c r="P148" s="32">
        <v>-1.42</v>
      </c>
      <c r="Q148" s="32">
        <v>-1.1299999999999999</v>
      </c>
      <c r="R148" s="32">
        <v>-0.41</v>
      </c>
      <c r="S148" s="32">
        <v>-0.84</v>
      </c>
      <c r="T148" s="32">
        <v>-0.71</v>
      </c>
      <c r="U148" s="32">
        <v>12.1</v>
      </c>
      <c r="V148" s="32">
        <v>13</v>
      </c>
      <c r="W148" s="32">
        <v>12.6</v>
      </c>
      <c r="X148" s="32">
        <v>39.4</v>
      </c>
      <c r="Y148" s="32">
        <v>23.2</v>
      </c>
      <c r="Z148" s="32">
        <v>31.1</v>
      </c>
      <c r="AA148" s="32" t="s">
        <v>348</v>
      </c>
      <c r="AB148" s="32" t="s">
        <v>348</v>
      </c>
      <c r="AC148" s="32">
        <v>11.9</v>
      </c>
      <c r="AD148" s="32" t="s">
        <v>348</v>
      </c>
      <c r="AE148" s="32" t="s">
        <v>348</v>
      </c>
      <c r="AF148" s="32">
        <v>3.7</v>
      </c>
      <c r="AG148" s="32" t="s">
        <v>348</v>
      </c>
      <c r="AH148" s="32" t="s">
        <v>348</v>
      </c>
      <c r="AI148" s="32">
        <v>5.2</v>
      </c>
      <c r="AJ148" s="32">
        <v>512</v>
      </c>
      <c r="AK148" s="32">
        <v>604</v>
      </c>
      <c r="AL148" s="32">
        <v>1116</v>
      </c>
      <c r="AM148" s="32">
        <v>492</v>
      </c>
      <c r="AN148" s="32">
        <v>589</v>
      </c>
      <c r="AO148" s="32">
        <v>1081</v>
      </c>
      <c r="AP148" s="32">
        <v>44.4</v>
      </c>
      <c r="AQ148" s="32">
        <v>39</v>
      </c>
      <c r="AR148" s="32">
        <v>41.5</v>
      </c>
      <c r="AS148" s="32">
        <v>0.02</v>
      </c>
      <c r="AT148" s="32">
        <v>-0.56000000000000005</v>
      </c>
      <c r="AU148" s="32">
        <v>-0.28999999999999998</v>
      </c>
      <c r="AV148" s="32">
        <v>-0.08</v>
      </c>
      <c r="AW148" s="32">
        <v>-0.66</v>
      </c>
      <c r="AX148" s="32">
        <v>-0.37</v>
      </c>
      <c r="AY148" s="32">
        <v>0.13</v>
      </c>
      <c r="AZ148" s="32">
        <v>-0.46</v>
      </c>
      <c r="BA148" s="32">
        <v>-0.22</v>
      </c>
      <c r="BB148" s="32">
        <v>37.5</v>
      </c>
      <c r="BC148" s="32">
        <v>32.9</v>
      </c>
      <c r="BD148" s="32">
        <v>35</v>
      </c>
      <c r="BE148" s="32">
        <v>61.5</v>
      </c>
      <c r="BF148" s="32">
        <v>54.3</v>
      </c>
      <c r="BG148" s="32">
        <v>57.6</v>
      </c>
      <c r="BH148" s="32" t="s">
        <v>348</v>
      </c>
      <c r="BI148" s="32" t="s">
        <v>348</v>
      </c>
      <c r="BJ148" s="32">
        <v>28.1</v>
      </c>
      <c r="BK148" s="32" t="s">
        <v>348</v>
      </c>
      <c r="BL148" s="32" t="s">
        <v>348</v>
      </c>
      <c r="BM148" s="32">
        <v>13.5</v>
      </c>
      <c r="BN148" s="32" t="s">
        <v>348</v>
      </c>
      <c r="BO148" s="32" t="s">
        <v>348</v>
      </c>
      <c r="BP148" s="32">
        <v>15.2</v>
      </c>
      <c r="BQ148" s="32">
        <v>578</v>
      </c>
      <c r="BR148" s="32">
        <v>673</v>
      </c>
      <c r="BS148" s="32">
        <v>1251</v>
      </c>
      <c r="BT148" s="32">
        <v>556</v>
      </c>
      <c r="BU148" s="32">
        <v>657</v>
      </c>
      <c r="BV148" s="32">
        <v>1213</v>
      </c>
      <c r="BW148" s="32">
        <v>43</v>
      </c>
      <c r="BX148" s="32">
        <v>37.700000000000003</v>
      </c>
      <c r="BY148" s="32">
        <v>40.1</v>
      </c>
      <c r="BZ148" s="32">
        <v>-0.06</v>
      </c>
      <c r="CA148" s="32">
        <v>-0.62</v>
      </c>
      <c r="CB148" s="32">
        <v>-0.36</v>
      </c>
      <c r="CC148" s="32">
        <v>-0.16</v>
      </c>
      <c r="CD148" s="32">
        <v>-0.71</v>
      </c>
      <c r="CE148" s="32">
        <v>-0.43</v>
      </c>
      <c r="CF148" s="32">
        <v>0.04</v>
      </c>
      <c r="CG148" s="32">
        <v>-0.52</v>
      </c>
      <c r="CH148" s="32">
        <v>-0.28999999999999998</v>
      </c>
      <c r="CI148" s="32">
        <v>34.6</v>
      </c>
      <c r="CJ148" s="32">
        <v>30.9</v>
      </c>
      <c r="CK148" s="32">
        <v>32.6</v>
      </c>
      <c r="CL148" s="32">
        <v>59</v>
      </c>
      <c r="CM148" s="32">
        <v>51.1</v>
      </c>
      <c r="CN148" s="32">
        <v>54.8</v>
      </c>
      <c r="CO148" s="32">
        <v>32.700000000000003</v>
      </c>
      <c r="CP148" s="32">
        <v>21</v>
      </c>
      <c r="CQ148" s="32">
        <v>26.4</v>
      </c>
      <c r="CR148" s="32">
        <v>15.7</v>
      </c>
      <c r="CS148" s="32">
        <v>9.6999999999999993</v>
      </c>
      <c r="CT148" s="32">
        <v>12.5</v>
      </c>
      <c r="CU148" s="32">
        <v>18.5</v>
      </c>
      <c r="CV148" s="32">
        <v>10.4</v>
      </c>
      <c r="CW148" s="32">
        <v>14.1</v>
      </c>
    </row>
    <row r="149" spans="1:101" x14ac:dyDescent="0.4">
      <c r="A149" s="29" t="s">
        <v>264</v>
      </c>
      <c r="B149" s="29" t="s">
        <v>265</v>
      </c>
      <c r="C149" s="32">
        <v>754</v>
      </c>
      <c r="D149" s="32">
        <v>836</v>
      </c>
      <c r="E149" s="32">
        <v>1590</v>
      </c>
      <c r="F149" s="32">
        <v>734</v>
      </c>
      <c r="G149" s="32">
        <v>810</v>
      </c>
      <c r="H149" s="32">
        <v>1544</v>
      </c>
      <c r="I149" s="32">
        <v>32.700000000000003</v>
      </c>
      <c r="J149" s="32">
        <v>27.2</v>
      </c>
      <c r="K149" s="32">
        <v>29.8</v>
      </c>
      <c r="L149" s="32">
        <v>-0.6</v>
      </c>
      <c r="M149" s="32">
        <v>-0.97</v>
      </c>
      <c r="N149" s="32">
        <v>-0.8</v>
      </c>
      <c r="O149" s="32">
        <v>-0.69</v>
      </c>
      <c r="P149" s="32">
        <v>-1.06</v>
      </c>
      <c r="Q149" s="32">
        <v>-0.86</v>
      </c>
      <c r="R149" s="32">
        <v>-0.51</v>
      </c>
      <c r="S149" s="32">
        <v>-0.89</v>
      </c>
      <c r="T149" s="32">
        <v>-0.74</v>
      </c>
      <c r="U149" s="32">
        <v>15.8</v>
      </c>
      <c r="V149" s="32">
        <v>11.7</v>
      </c>
      <c r="W149" s="32">
        <v>13.6</v>
      </c>
      <c r="X149" s="32">
        <v>33.299999999999997</v>
      </c>
      <c r="Y149" s="32">
        <v>25.6</v>
      </c>
      <c r="Z149" s="32">
        <v>29.2</v>
      </c>
      <c r="AA149" s="32">
        <v>19</v>
      </c>
      <c r="AB149" s="32">
        <v>13.2</v>
      </c>
      <c r="AC149" s="32">
        <v>15.9</v>
      </c>
      <c r="AD149" s="32">
        <v>6.5</v>
      </c>
      <c r="AE149" s="32">
        <v>4.2</v>
      </c>
      <c r="AF149" s="32">
        <v>5.3</v>
      </c>
      <c r="AG149" s="32">
        <v>8.5</v>
      </c>
      <c r="AH149" s="32">
        <v>5</v>
      </c>
      <c r="AI149" s="32">
        <v>6.7</v>
      </c>
      <c r="AJ149" s="32">
        <v>6766</v>
      </c>
      <c r="AK149" s="32">
        <v>7051</v>
      </c>
      <c r="AL149" s="32">
        <v>13817</v>
      </c>
      <c r="AM149" s="32">
        <v>6363</v>
      </c>
      <c r="AN149" s="32">
        <v>6586</v>
      </c>
      <c r="AO149" s="32">
        <v>12949</v>
      </c>
      <c r="AP149" s="32">
        <v>50.8</v>
      </c>
      <c r="AQ149" s="32">
        <v>45.7</v>
      </c>
      <c r="AR149" s="32">
        <v>48.2</v>
      </c>
      <c r="AS149" s="32">
        <v>0.17</v>
      </c>
      <c r="AT149" s="32">
        <v>-0.22</v>
      </c>
      <c r="AU149" s="32">
        <v>-0.03</v>
      </c>
      <c r="AV149" s="32">
        <v>0.14000000000000001</v>
      </c>
      <c r="AW149" s="32">
        <v>-0.25</v>
      </c>
      <c r="AX149" s="32">
        <v>-0.05</v>
      </c>
      <c r="AY149" s="32">
        <v>0.2</v>
      </c>
      <c r="AZ149" s="32">
        <v>-0.19</v>
      </c>
      <c r="BA149" s="32">
        <v>-0.01</v>
      </c>
      <c r="BB149" s="32">
        <v>49.8</v>
      </c>
      <c r="BC149" s="32">
        <v>41.5</v>
      </c>
      <c r="BD149" s="32">
        <v>45.6</v>
      </c>
      <c r="BE149" s="32">
        <v>70.400000000000006</v>
      </c>
      <c r="BF149" s="32">
        <v>61</v>
      </c>
      <c r="BG149" s="32">
        <v>65.599999999999994</v>
      </c>
      <c r="BH149" s="32">
        <v>50.3</v>
      </c>
      <c r="BI149" s="32">
        <v>38.700000000000003</v>
      </c>
      <c r="BJ149" s="32">
        <v>44.3</v>
      </c>
      <c r="BK149" s="32">
        <v>32.799999999999997</v>
      </c>
      <c r="BL149" s="32">
        <v>21.8</v>
      </c>
      <c r="BM149" s="32">
        <v>27.2</v>
      </c>
      <c r="BN149" s="32">
        <v>35.6</v>
      </c>
      <c r="BO149" s="32">
        <v>23.2</v>
      </c>
      <c r="BP149" s="32">
        <v>29.3</v>
      </c>
      <c r="BQ149" s="32">
        <v>7520</v>
      </c>
      <c r="BR149" s="32">
        <v>7887</v>
      </c>
      <c r="BS149" s="32">
        <v>15407</v>
      </c>
      <c r="BT149" s="32">
        <v>7097</v>
      </c>
      <c r="BU149" s="32">
        <v>7396</v>
      </c>
      <c r="BV149" s="32">
        <v>14493</v>
      </c>
      <c r="BW149" s="32">
        <v>49</v>
      </c>
      <c r="BX149" s="32">
        <v>43.7</v>
      </c>
      <c r="BY149" s="32">
        <v>46.3</v>
      </c>
      <c r="BZ149" s="32">
        <v>0.09</v>
      </c>
      <c r="CA149" s="32">
        <v>-0.31</v>
      </c>
      <c r="CB149" s="32">
        <v>-0.11</v>
      </c>
      <c r="CC149" s="32">
        <v>0.06</v>
      </c>
      <c r="CD149" s="32">
        <v>-0.33</v>
      </c>
      <c r="CE149" s="32">
        <v>-0.13</v>
      </c>
      <c r="CF149" s="32">
        <v>0.12</v>
      </c>
      <c r="CG149" s="32">
        <v>-0.28000000000000003</v>
      </c>
      <c r="CH149" s="32">
        <v>-0.09</v>
      </c>
      <c r="CI149" s="32">
        <v>46.4</v>
      </c>
      <c r="CJ149" s="32">
        <v>38.299999999999997</v>
      </c>
      <c r="CK149" s="32">
        <v>42.3</v>
      </c>
      <c r="CL149" s="32">
        <v>66.7</v>
      </c>
      <c r="CM149" s="32">
        <v>57.3</v>
      </c>
      <c r="CN149" s="32">
        <v>61.9</v>
      </c>
      <c r="CO149" s="32">
        <v>47.1</v>
      </c>
      <c r="CP149" s="32">
        <v>36</v>
      </c>
      <c r="CQ149" s="32">
        <v>41.4</v>
      </c>
      <c r="CR149" s="32">
        <v>30.1</v>
      </c>
      <c r="CS149" s="32">
        <v>20</v>
      </c>
      <c r="CT149" s="32">
        <v>24.9</v>
      </c>
      <c r="CU149" s="32">
        <v>32.9</v>
      </c>
      <c r="CV149" s="32">
        <v>21.3</v>
      </c>
      <c r="CW149" s="32">
        <v>27</v>
      </c>
    </row>
    <row r="150" spans="1:101" x14ac:dyDescent="0.4">
      <c r="A150" s="29" t="s">
        <v>266</v>
      </c>
      <c r="B150" s="29" t="s">
        <v>267</v>
      </c>
      <c r="C150" s="32">
        <v>147</v>
      </c>
      <c r="D150" s="32">
        <v>150</v>
      </c>
      <c r="E150" s="32">
        <v>297</v>
      </c>
      <c r="F150" s="32">
        <v>144</v>
      </c>
      <c r="G150" s="32">
        <v>144</v>
      </c>
      <c r="H150" s="32">
        <v>288</v>
      </c>
      <c r="I150" s="32">
        <v>36.299999999999997</v>
      </c>
      <c r="J150" s="32">
        <v>31.3</v>
      </c>
      <c r="K150" s="32">
        <v>33.799999999999997</v>
      </c>
      <c r="L150" s="32">
        <v>-0.26</v>
      </c>
      <c r="M150" s="32">
        <v>-0.59</v>
      </c>
      <c r="N150" s="32">
        <v>-0.42</v>
      </c>
      <c r="O150" s="32">
        <v>-0.46</v>
      </c>
      <c r="P150" s="32">
        <v>-0.79</v>
      </c>
      <c r="Q150" s="32">
        <v>-0.56000000000000005</v>
      </c>
      <c r="R150" s="32">
        <v>-0.06</v>
      </c>
      <c r="S150" s="32">
        <v>-0.39</v>
      </c>
      <c r="T150" s="32">
        <v>-0.28000000000000003</v>
      </c>
      <c r="U150" s="32">
        <v>21.1</v>
      </c>
      <c r="V150" s="32">
        <v>19.3</v>
      </c>
      <c r="W150" s="32">
        <v>20.2</v>
      </c>
      <c r="X150" s="32">
        <v>41.5</v>
      </c>
      <c r="Y150" s="32">
        <v>34.700000000000003</v>
      </c>
      <c r="Z150" s="32">
        <v>38</v>
      </c>
      <c r="AA150" s="32">
        <v>21.1</v>
      </c>
      <c r="AB150" s="32">
        <v>14</v>
      </c>
      <c r="AC150" s="32">
        <v>17.5</v>
      </c>
      <c r="AD150" s="32">
        <v>8.1999999999999993</v>
      </c>
      <c r="AE150" s="32">
        <v>7.3</v>
      </c>
      <c r="AF150" s="32">
        <v>7.7</v>
      </c>
      <c r="AG150" s="32">
        <v>11.6</v>
      </c>
      <c r="AH150" s="32">
        <v>8</v>
      </c>
      <c r="AI150" s="32">
        <v>9.8000000000000007</v>
      </c>
      <c r="AJ150" s="32">
        <v>1283</v>
      </c>
      <c r="AK150" s="32">
        <v>1330</v>
      </c>
      <c r="AL150" s="32">
        <v>2613</v>
      </c>
      <c r="AM150" s="32">
        <v>1228</v>
      </c>
      <c r="AN150" s="32">
        <v>1275</v>
      </c>
      <c r="AO150" s="32">
        <v>2503</v>
      </c>
      <c r="AP150" s="32">
        <v>48.7</v>
      </c>
      <c r="AQ150" s="32">
        <v>45.5</v>
      </c>
      <c r="AR150" s="32">
        <v>47</v>
      </c>
      <c r="AS150" s="32">
        <v>0.16</v>
      </c>
      <c r="AT150" s="32">
        <v>0.01</v>
      </c>
      <c r="AU150" s="32">
        <v>0.08</v>
      </c>
      <c r="AV150" s="32">
        <v>0.09</v>
      </c>
      <c r="AW150" s="32">
        <v>-0.05</v>
      </c>
      <c r="AX150" s="32">
        <v>0.04</v>
      </c>
      <c r="AY150" s="32">
        <v>0.23</v>
      </c>
      <c r="AZ150" s="32">
        <v>0.08</v>
      </c>
      <c r="BA150" s="32">
        <v>0.13</v>
      </c>
      <c r="BB150" s="32">
        <v>47.2</v>
      </c>
      <c r="BC150" s="32">
        <v>39.9</v>
      </c>
      <c r="BD150" s="32">
        <v>43.5</v>
      </c>
      <c r="BE150" s="32">
        <v>67.3</v>
      </c>
      <c r="BF150" s="32">
        <v>57.9</v>
      </c>
      <c r="BG150" s="32">
        <v>62.5</v>
      </c>
      <c r="BH150" s="32">
        <v>43.6</v>
      </c>
      <c r="BI150" s="32">
        <v>39.4</v>
      </c>
      <c r="BJ150" s="32">
        <v>41.4</v>
      </c>
      <c r="BK150" s="32">
        <v>27.1</v>
      </c>
      <c r="BL150" s="32">
        <v>22</v>
      </c>
      <c r="BM150" s="32">
        <v>24.5</v>
      </c>
      <c r="BN150" s="32">
        <v>30.2</v>
      </c>
      <c r="BO150" s="32">
        <v>23.8</v>
      </c>
      <c r="BP150" s="32">
        <v>26.9</v>
      </c>
      <c r="BQ150" s="32">
        <v>1430</v>
      </c>
      <c r="BR150" s="32">
        <v>1480</v>
      </c>
      <c r="BS150" s="32">
        <v>2910</v>
      </c>
      <c r="BT150" s="32">
        <v>1372</v>
      </c>
      <c r="BU150" s="32">
        <v>1419</v>
      </c>
      <c r="BV150" s="32">
        <v>2791</v>
      </c>
      <c r="BW150" s="32">
        <v>47.4</v>
      </c>
      <c r="BX150" s="32">
        <v>44</v>
      </c>
      <c r="BY150" s="32">
        <v>45.7</v>
      </c>
      <c r="BZ150" s="32">
        <v>0.11</v>
      </c>
      <c r="CA150" s="32">
        <v>-0.05</v>
      </c>
      <c r="CB150" s="32">
        <v>0.03</v>
      </c>
      <c r="CC150" s="32">
        <v>0.05</v>
      </c>
      <c r="CD150" s="32">
        <v>-0.11</v>
      </c>
      <c r="CE150" s="32">
        <v>-0.01</v>
      </c>
      <c r="CF150" s="32">
        <v>0.18</v>
      </c>
      <c r="CG150" s="32">
        <v>0.02</v>
      </c>
      <c r="CH150" s="32">
        <v>0.08</v>
      </c>
      <c r="CI150" s="32">
        <v>44.5</v>
      </c>
      <c r="CJ150" s="32">
        <v>37.799999999999997</v>
      </c>
      <c r="CK150" s="32">
        <v>41.1</v>
      </c>
      <c r="CL150" s="32">
        <v>64.7</v>
      </c>
      <c r="CM150" s="32">
        <v>55.5</v>
      </c>
      <c r="CN150" s="32">
        <v>60</v>
      </c>
      <c r="CO150" s="32">
        <v>41.3</v>
      </c>
      <c r="CP150" s="32">
        <v>36.799999999999997</v>
      </c>
      <c r="CQ150" s="32">
        <v>39</v>
      </c>
      <c r="CR150" s="32">
        <v>25.2</v>
      </c>
      <c r="CS150" s="32">
        <v>20.5</v>
      </c>
      <c r="CT150" s="32">
        <v>22.8</v>
      </c>
      <c r="CU150" s="32">
        <v>28.3</v>
      </c>
      <c r="CV150" s="32">
        <v>22.2</v>
      </c>
      <c r="CW150" s="32">
        <v>25.2</v>
      </c>
    </row>
    <row r="151" spans="1:101" x14ac:dyDescent="0.4">
      <c r="A151" s="29" t="s">
        <v>268</v>
      </c>
      <c r="B151" s="29" t="s">
        <v>269</v>
      </c>
      <c r="C151" s="32">
        <v>168</v>
      </c>
      <c r="D151" s="32">
        <v>176</v>
      </c>
      <c r="E151" s="32">
        <v>344</v>
      </c>
      <c r="F151" s="32">
        <v>162</v>
      </c>
      <c r="G151" s="32">
        <v>166</v>
      </c>
      <c r="H151" s="32">
        <v>328</v>
      </c>
      <c r="I151" s="32">
        <v>38</v>
      </c>
      <c r="J151" s="32">
        <v>29.4</v>
      </c>
      <c r="K151" s="32">
        <v>33.6</v>
      </c>
      <c r="L151" s="32">
        <v>-0.28999999999999998</v>
      </c>
      <c r="M151" s="32">
        <v>-0.81</v>
      </c>
      <c r="N151" s="32">
        <v>-0.55000000000000004</v>
      </c>
      <c r="O151" s="32">
        <v>-0.48</v>
      </c>
      <c r="P151" s="32">
        <v>-1</v>
      </c>
      <c r="Q151" s="32">
        <v>-0.68</v>
      </c>
      <c r="R151" s="32">
        <v>-0.1</v>
      </c>
      <c r="S151" s="32">
        <v>-0.62</v>
      </c>
      <c r="T151" s="32">
        <v>-0.42</v>
      </c>
      <c r="U151" s="32">
        <v>25.6</v>
      </c>
      <c r="V151" s="32">
        <v>14.2</v>
      </c>
      <c r="W151" s="32">
        <v>19.8</v>
      </c>
      <c r="X151" s="32">
        <v>43.5</v>
      </c>
      <c r="Y151" s="32">
        <v>31.3</v>
      </c>
      <c r="Z151" s="32">
        <v>37.200000000000003</v>
      </c>
      <c r="AA151" s="32">
        <v>34.5</v>
      </c>
      <c r="AB151" s="32">
        <v>26.1</v>
      </c>
      <c r="AC151" s="32">
        <v>30.2</v>
      </c>
      <c r="AD151" s="32">
        <v>9.5</v>
      </c>
      <c r="AE151" s="32">
        <v>5.0999999999999996</v>
      </c>
      <c r="AF151" s="32">
        <v>7.3</v>
      </c>
      <c r="AG151" s="32">
        <v>12.5</v>
      </c>
      <c r="AH151" s="32">
        <v>5.7</v>
      </c>
      <c r="AI151" s="32">
        <v>9</v>
      </c>
      <c r="AJ151" s="32">
        <v>1204</v>
      </c>
      <c r="AK151" s="32">
        <v>1293</v>
      </c>
      <c r="AL151" s="32">
        <v>2497</v>
      </c>
      <c r="AM151" s="32">
        <v>1128</v>
      </c>
      <c r="AN151" s="32">
        <v>1200</v>
      </c>
      <c r="AO151" s="32">
        <v>2328</v>
      </c>
      <c r="AP151" s="32">
        <v>48.8</v>
      </c>
      <c r="AQ151" s="32">
        <v>44.4</v>
      </c>
      <c r="AR151" s="32">
        <v>46.5</v>
      </c>
      <c r="AS151" s="32">
        <v>0.14000000000000001</v>
      </c>
      <c r="AT151" s="32">
        <v>-0.26</v>
      </c>
      <c r="AU151" s="32">
        <v>-7.0000000000000007E-2</v>
      </c>
      <c r="AV151" s="32">
        <v>7.0000000000000007E-2</v>
      </c>
      <c r="AW151" s="32">
        <v>-0.33</v>
      </c>
      <c r="AX151" s="32">
        <v>-0.12</v>
      </c>
      <c r="AY151" s="32">
        <v>0.21</v>
      </c>
      <c r="AZ151" s="32">
        <v>-0.2</v>
      </c>
      <c r="BA151" s="32">
        <v>-0.02</v>
      </c>
      <c r="BB151" s="32">
        <v>45.9</v>
      </c>
      <c r="BC151" s="32">
        <v>41.6</v>
      </c>
      <c r="BD151" s="32">
        <v>43.7</v>
      </c>
      <c r="BE151" s="32">
        <v>68.7</v>
      </c>
      <c r="BF151" s="32">
        <v>63.7</v>
      </c>
      <c r="BG151" s="32">
        <v>66.099999999999994</v>
      </c>
      <c r="BH151" s="32">
        <v>54.7</v>
      </c>
      <c r="BI151" s="32">
        <v>46.2</v>
      </c>
      <c r="BJ151" s="32">
        <v>50.3</v>
      </c>
      <c r="BK151" s="32">
        <v>27.3</v>
      </c>
      <c r="BL151" s="32">
        <v>16.600000000000001</v>
      </c>
      <c r="BM151" s="32">
        <v>21.7</v>
      </c>
      <c r="BN151" s="32">
        <v>30.7</v>
      </c>
      <c r="BO151" s="32">
        <v>18.5</v>
      </c>
      <c r="BP151" s="32">
        <v>24.4</v>
      </c>
      <c r="BQ151" s="32">
        <v>1372</v>
      </c>
      <c r="BR151" s="32">
        <v>1469</v>
      </c>
      <c r="BS151" s="32">
        <v>2841</v>
      </c>
      <c r="BT151" s="32">
        <v>1290</v>
      </c>
      <c r="BU151" s="32">
        <v>1366</v>
      </c>
      <c r="BV151" s="32">
        <v>2656</v>
      </c>
      <c r="BW151" s="32">
        <v>47.5</v>
      </c>
      <c r="BX151" s="32">
        <v>42.6</v>
      </c>
      <c r="BY151" s="32">
        <v>44.9</v>
      </c>
      <c r="BZ151" s="32">
        <v>0.09</v>
      </c>
      <c r="CA151" s="32">
        <v>-0.33</v>
      </c>
      <c r="CB151" s="32">
        <v>-0.13</v>
      </c>
      <c r="CC151" s="32">
        <v>0.02</v>
      </c>
      <c r="CD151" s="32">
        <v>-0.4</v>
      </c>
      <c r="CE151" s="32">
        <v>-0.18</v>
      </c>
      <c r="CF151" s="32">
        <v>0.15</v>
      </c>
      <c r="CG151" s="32">
        <v>-0.27</v>
      </c>
      <c r="CH151" s="32">
        <v>-0.08</v>
      </c>
      <c r="CI151" s="32">
        <v>43.4</v>
      </c>
      <c r="CJ151" s="32">
        <v>38.299999999999997</v>
      </c>
      <c r="CK151" s="32">
        <v>40.799999999999997</v>
      </c>
      <c r="CL151" s="32">
        <v>65.599999999999994</v>
      </c>
      <c r="CM151" s="32">
        <v>59.8</v>
      </c>
      <c r="CN151" s="32">
        <v>62.6</v>
      </c>
      <c r="CO151" s="32">
        <v>52.2</v>
      </c>
      <c r="CP151" s="32">
        <v>43.8</v>
      </c>
      <c r="CQ151" s="32">
        <v>47.9</v>
      </c>
      <c r="CR151" s="32">
        <v>25.1</v>
      </c>
      <c r="CS151" s="32">
        <v>15.2</v>
      </c>
      <c r="CT151" s="32">
        <v>20</v>
      </c>
      <c r="CU151" s="32">
        <v>28.5</v>
      </c>
      <c r="CV151" s="32">
        <v>17</v>
      </c>
      <c r="CW151" s="32">
        <v>22.5</v>
      </c>
    </row>
    <row r="152" spans="1:101" x14ac:dyDescent="0.4">
      <c r="A152" s="29" t="s">
        <v>270</v>
      </c>
      <c r="B152" s="29" t="s">
        <v>271</v>
      </c>
      <c r="C152" s="32">
        <v>187</v>
      </c>
      <c r="D152" s="32">
        <v>226</v>
      </c>
      <c r="E152" s="32">
        <v>413</v>
      </c>
      <c r="F152" s="32">
        <v>183</v>
      </c>
      <c r="G152" s="32">
        <v>221</v>
      </c>
      <c r="H152" s="32">
        <v>404</v>
      </c>
      <c r="I152" s="32">
        <v>35.700000000000003</v>
      </c>
      <c r="J152" s="32">
        <v>30.8</v>
      </c>
      <c r="K152" s="32">
        <v>33</v>
      </c>
      <c r="L152" s="32">
        <v>-0.34</v>
      </c>
      <c r="M152" s="32">
        <v>-0.74</v>
      </c>
      <c r="N152" s="32">
        <v>-0.56000000000000005</v>
      </c>
      <c r="O152" s="32">
        <v>-0.52</v>
      </c>
      <c r="P152" s="32">
        <v>-0.9</v>
      </c>
      <c r="Q152" s="32">
        <v>-0.68</v>
      </c>
      <c r="R152" s="32">
        <v>-0.16</v>
      </c>
      <c r="S152" s="32">
        <v>-0.57999999999999996</v>
      </c>
      <c r="T152" s="32">
        <v>-0.44</v>
      </c>
      <c r="U152" s="32">
        <v>23.5</v>
      </c>
      <c r="V152" s="32">
        <v>17.7</v>
      </c>
      <c r="W152" s="32">
        <v>20.3</v>
      </c>
      <c r="X152" s="32">
        <v>41.7</v>
      </c>
      <c r="Y152" s="32">
        <v>35.799999999999997</v>
      </c>
      <c r="Z152" s="32">
        <v>38.5</v>
      </c>
      <c r="AA152" s="32">
        <v>21.9</v>
      </c>
      <c r="AB152" s="32">
        <v>15</v>
      </c>
      <c r="AC152" s="32">
        <v>18.2</v>
      </c>
      <c r="AD152" s="32">
        <v>8.6</v>
      </c>
      <c r="AE152" s="32">
        <v>5.3</v>
      </c>
      <c r="AF152" s="32">
        <v>6.8</v>
      </c>
      <c r="AG152" s="32">
        <v>12.8</v>
      </c>
      <c r="AH152" s="32">
        <v>6.6</v>
      </c>
      <c r="AI152" s="32">
        <v>9.4</v>
      </c>
      <c r="AJ152" s="32">
        <v>2752</v>
      </c>
      <c r="AK152" s="32">
        <v>2780</v>
      </c>
      <c r="AL152" s="32">
        <v>5532</v>
      </c>
      <c r="AM152" s="32">
        <v>2630</v>
      </c>
      <c r="AN152" s="32">
        <v>2608</v>
      </c>
      <c r="AO152" s="32">
        <v>5238</v>
      </c>
      <c r="AP152" s="32">
        <v>51.4</v>
      </c>
      <c r="AQ152" s="32">
        <v>45.9</v>
      </c>
      <c r="AR152" s="32">
        <v>48.7</v>
      </c>
      <c r="AS152" s="32">
        <v>0.28000000000000003</v>
      </c>
      <c r="AT152" s="32">
        <v>-0.2</v>
      </c>
      <c r="AU152" s="32">
        <v>0.04</v>
      </c>
      <c r="AV152" s="32">
        <v>0.24</v>
      </c>
      <c r="AW152" s="32">
        <v>-0.25</v>
      </c>
      <c r="AX152" s="32">
        <v>0.01</v>
      </c>
      <c r="AY152" s="32">
        <v>0.33</v>
      </c>
      <c r="AZ152" s="32">
        <v>-0.15</v>
      </c>
      <c r="BA152" s="32">
        <v>0.08</v>
      </c>
      <c r="BB152" s="32">
        <v>53.6</v>
      </c>
      <c r="BC152" s="32">
        <v>46.8</v>
      </c>
      <c r="BD152" s="32">
        <v>50.2</v>
      </c>
      <c r="BE152" s="32">
        <v>74</v>
      </c>
      <c r="BF152" s="32">
        <v>66.900000000000006</v>
      </c>
      <c r="BG152" s="32">
        <v>70.400000000000006</v>
      </c>
      <c r="BH152" s="32">
        <v>43.4</v>
      </c>
      <c r="BI152" s="32">
        <v>30.5</v>
      </c>
      <c r="BJ152" s="32">
        <v>36.9</v>
      </c>
      <c r="BK152" s="32">
        <v>28.8</v>
      </c>
      <c r="BL152" s="32">
        <v>18.899999999999999</v>
      </c>
      <c r="BM152" s="32">
        <v>23.8</v>
      </c>
      <c r="BN152" s="32">
        <v>31.1</v>
      </c>
      <c r="BO152" s="32">
        <v>20.100000000000001</v>
      </c>
      <c r="BP152" s="32">
        <v>25.6</v>
      </c>
      <c r="BQ152" s="32">
        <v>2939</v>
      </c>
      <c r="BR152" s="32">
        <v>3006</v>
      </c>
      <c r="BS152" s="32">
        <v>5945</v>
      </c>
      <c r="BT152" s="32">
        <v>2813</v>
      </c>
      <c r="BU152" s="32">
        <v>2829</v>
      </c>
      <c r="BV152" s="32">
        <v>5642</v>
      </c>
      <c r="BW152" s="32">
        <v>50.4</v>
      </c>
      <c r="BX152" s="32">
        <v>44.8</v>
      </c>
      <c r="BY152" s="32">
        <v>47.6</v>
      </c>
      <c r="BZ152" s="32">
        <v>0.24</v>
      </c>
      <c r="CA152" s="32">
        <v>-0.24</v>
      </c>
      <c r="CB152" s="32">
        <v>0</v>
      </c>
      <c r="CC152" s="32">
        <v>0.2</v>
      </c>
      <c r="CD152" s="32">
        <v>-0.28999999999999998</v>
      </c>
      <c r="CE152" s="32">
        <v>-0.03</v>
      </c>
      <c r="CF152" s="32">
        <v>0.28999999999999998</v>
      </c>
      <c r="CG152" s="32">
        <v>-0.19</v>
      </c>
      <c r="CH152" s="32">
        <v>0.03</v>
      </c>
      <c r="CI152" s="32">
        <v>51.7</v>
      </c>
      <c r="CJ152" s="32">
        <v>44.6</v>
      </c>
      <c r="CK152" s="32">
        <v>48.1</v>
      </c>
      <c r="CL152" s="32">
        <v>71.900000000000006</v>
      </c>
      <c r="CM152" s="32">
        <v>64.599999999999994</v>
      </c>
      <c r="CN152" s="32">
        <v>68.2</v>
      </c>
      <c r="CO152" s="32">
        <v>42</v>
      </c>
      <c r="CP152" s="32">
        <v>29.4</v>
      </c>
      <c r="CQ152" s="32">
        <v>35.6</v>
      </c>
      <c r="CR152" s="32">
        <v>27.5</v>
      </c>
      <c r="CS152" s="32">
        <v>17.899999999999999</v>
      </c>
      <c r="CT152" s="32">
        <v>22.6</v>
      </c>
      <c r="CU152" s="32">
        <v>29.9</v>
      </c>
      <c r="CV152" s="32">
        <v>19.100000000000001</v>
      </c>
      <c r="CW152" s="32">
        <v>24.5</v>
      </c>
    </row>
    <row r="153" spans="1:101" x14ac:dyDescent="0.4">
      <c r="A153" s="29" t="s">
        <v>272</v>
      </c>
      <c r="B153" s="29" t="s">
        <v>273</v>
      </c>
      <c r="C153" s="32">
        <v>140</v>
      </c>
      <c r="D153" s="32">
        <v>154</v>
      </c>
      <c r="E153" s="32">
        <v>294</v>
      </c>
      <c r="F153" s="32">
        <v>135</v>
      </c>
      <c r="G153" s="32">
        <v>152</v>
      </c>
      <c r="H153" s="32">
        <v>287</v>
      </c>
      <c r="I153" s="32">
        <v>35.1</v>
      </c>
      <c r="J153" s="32">
        <v>28.5</v>
      </c>
      <c r="K153" s="32">
        <v>31.6</v>
      </c>
      <c r="L153" s="32">
        <v>-0.38</v>
      </c>
      <c r="M153" s="32">
        <v>-0.92</v>
      </c>
      <c r="N153" s="32">
        <v>-0.67</v>
      </c>
      <c r="O153" s="32">
        <v>-0.59</v>
      </c>
      <c r="P153" s="32">
        <v>-1.1200000000000001</v>
      </c>
      <c r="Q153" s="32">
        <v>-0.81</v>
      </c>
      <c r="R153" s="32">
        <v>-0.17</v>
      </c>
      <c r="S153" s="32">
        <v>-0.73</v>
      </c>
      <c r="T153" s="32">
        <v>-0.52</v>
      </c>
      <c r="U153" s="32">
        <v>27.9</v>
      </c>
      <c r="V153" s="32">
        <v>19.5</v>
      </c>
      <c r="W153" s="32">
        <v>23.5</v>
      </c>
      <c r="X153" s="32">
        <v>41.4</v>
      </c>
      <c r="Y153" s="32">
        <v>36.4</v>
      </c>
      <c r="Z153" s="32">
        <v>38.799999999999997</v>
      </c>
      <c r="AA153" s="32">
        <v>23.6</v>
      </c>
      <c r="AB153" s="32">
        <v>25.3</v>
      </c>
      <c r="AC153" s="32">
        <v>24.5</v>
      </c>
      <c r="AD153" s="32">
        <v>7.1</v>
      </c>
      <c r="AE153" s="32">
        <v>4.5</v>
      </c>
      <c r="AF153" s="32">
        <v>5.8</v>
      </c>
      <c r="AG153" s="32">
        <v>9.3000000000000007</v>
      </c>
      <c r="AH153" s="32">
        <v>5.2</v>
      </c>
      <c r="AI153" s="32">
        <v>7.1</v>
      </c>
      <c r="AJ153" s="32">
        <v>623</v>
      </c>
      <c r="AK153" s="32">
        <v>710</v>
      </c>
      <c r="AL153" s="32">
        <v>1333</v>
      </c>
      <c r="AM153" s="32">
        <v>592</v>
      </c>
      <c r="AN153" s="32">
        <v>681</v>
      </c>
      <c r="AO153" s="32">
        <v>1273</v>
      </c>
      <c r="AP153" s="32">
        <v>48.3</v>
      </c>
      <c r="AQ153" s="32">
        <v>41.5</v>
      </c>
      <c r="AR153" s="32">
        <v>44.7</v>
      </c>
      <c r="AS153" s="32">
        <v>0.24</v>
      </c>
      <c r="AT153" s="32">
        <v>-0.23</v>
      </c>
      <c r="AU153" s="32">
        <v>-0.01</v>
      </c>
      <c r="AV153" s="32">
        <v>0.14000000000000001</v>
      </c>
      <c r="AW153" s="32">
        <v>-0.32</v>
      </c>
      <c r="AX153" s="32">
        <v>-0.08</v>
      </c>
      <c r="AY153" s="32">
        <v>0.34</v>
      </c>
      <c r="AZ153" s="32">
        <v>-0.13</v>
      </c>
      <c r="BA153" s="32">
        <v>0.06</v>
      </c>
      <c r="BB153" s="32">
        <v>46.2</v>
      </c>
      <c r="BC153" s="32">
        <v>34.9</v>
      </c>
      <c r="BD153" s="32">
        <v>40.200000000000003</v>
      </c>
      <c r="BE153" s="32">
        <v>67.900000000000006</v>
      </c>
      <c r="BF153" s="32">
        <v>58.2</v>
      </c>
      <c r="BG153" s="32">
        <v>62.7</v>
      </c>
      <c r="BH153" s="32">
        <v>54.1</v>
      </c>
      <c r="BI153" s="32">
        <v>41.1</v>
      </c>
      <c r="BJ153" s="32">
        <v>47.2</v>
      </c>
      <c r="BK153" s="32">
        <v>27.1</v>
      </c>
      <c r="BL153" s="32">
        <v>15.6</v>
      </c>
      <c r="BM153" s="32">
        <v>21</v>
      </c>
      <c r="BN153" s="32">
        <v>30</v>
      </c>
      <c r="BO153" s="32">
        <v>18.5</v>
      </c>
      <c r="BP153" s="32">
        <v>23.9</v>
      </c>
      <c r="BQ153" s="32">
        <v>763</v>
      </c>
      <c r="BR153" s="32">
        <v>864</v>
      </c>
      <c r="BS153" s="32">
        <v>1627</v>
      </c>
      <c r="BT153" s="32">
        <v>727</v>
      </c>
      <c r="BU153" s="32">
        <v>833</v>
      </c>
      <c r="BV153" s="32">
        <v>1560</v>
      </c>
      <c r="BW153" s="32">
        <v>45.9</v>
      </c>
      <c r="BX153" s="32">
        <v>39.200000000000003</v>
      </c>
      <c r="BY153" s="32">
        <v>42.3</v>
      </c>
      <c r="BZ153" s="32">
        <v>0.13</v>
      </c>
      <c r="CA153" s="32">
        <v>-0.35</v>
      </c>
      <c r="CB153" s="32">
        <v>-0.13</v>
      </c>
      <c r="CC153" s="32">
        <v>0.04</v>
      </c>
      <c r="CD153" s="32">
        <v>-0.44</v>
      </c>
      <c r="CE153" s="32">
        <v>-0.19</v>
      </c>
      <c r="CF153" s="32">
        <v>0.22</v>
      </c>
      <c r="CG153" s="32">
        <v>-0.27</v>
      </c>
      <c r="CH153" s="32">
        <v>-7.0000000000000007E-2</v>
      </c>
      <c r="CI153" s="32">
        <v>42.9</v>
      </c>
      <c r="CJ153" s="32">
        <v>32.200000000000003</v>
      </c>
      <c r="CK153" s="32">
        <v>37.200000000000003</v>
      </c>
      <c r="CL153" s="32">
        <v>63</v>
      </c>
      <c r="CM153" s="32">
        <v>54.3</v>
      </c>
      <c r="CN153" s="32">
        <v>58.4</v>
      </c>
      <c r="CO153" s="32">
        <v>48.5</v>
      </c>
      <c r="CP153" s="32">
        <v>38.299999999999997</v>
      </c>
      <c r="CQ153" s="32">
        <v>43.1</v>
      </c>
      <c r="CR153" s="32">
        <v>23.5</v>
      </c>
      <c r="CS153" s="32">
        <v>13.7</v>
      </c>
      <c r="CT153" s="32">
        <v>18.3</v>
      </c>
      <c r="CU153" s="32">
        <v>26.2</v>
      </c>
      <c r="CV153" s="32">
        <v>16.100000000000001</v>
      </c>
      <c r="CW153" s="32">
        <v>20.8</v>
      </c>
    </row>
    <row r="154" spans="1:101" x14ac:dyDescent="0.4">
      <c r="A154" s="29" t="s">
        <v>274</v>
      </c>
      <c r="B154" s="29" t="s">
        <v>275</v>
      </c>
      <c r="C154" s="32">
        <v>69</v>
      </c>
      <c r="D154" s="32">
        <v>76</v>
      </c>
      <c r="E154" s="32">
        <v>145</v>
      </c>
      <c r="F154" s="32">
        <v>58</v>
      </c>
      <c r="G154" s="32">
        <v>71</v>
      </c>
      <c r="H154" s="32">
        <v>129</v>
      </c>
      <c r="I154" s="32">
        <v>35</v>
      </c>
      <c r="J154" s="32">
        <v>27.6</v>
      </c>
      <c r="K154" s="32">
        <v>31.1</v>
      </c>
      <c r="L154" s="32">
        <v>-0.57999999999999996</v>
      </c>
      <c r="M154" s="32">
        <v>-0.91</v>
      </c>
      <c r="N154" s="32">
        <v>-0.76</v>
      </c>
      <c r="O154" s="32">
        <v>-0.9</v>
      </c>
      <c r="P154" s="32">
        <v>-1.19</v>
      </c>
      <c r="Q154" s="32">
        <v>-0.97</v>
      </c>
      <c r="R154" s="32">
        <v>-0.27</v>
      </c>
      <c r="S154" s="32">
        <v>-0.62</v>
      </c>
      <c r="T154" s="32">
        <v>-0.55000000000000004</v>
      </c>
      <c r="U154" s="32">
        <v>23.2</v>
      </c>
      <c r="V154" s="32">
        <v>14.5</v>
      </c>
      <c r="W154" s="32">
        <v>18.600000000000001</v>
      </c>
      <c r="X154" s="32">
        <v>39.1</v>
      </c>
      <c r="Y154" s="32">
        <v>26.3</v>
      </c>
      <c r="Z154" s="32">
        <v>32.4</v>
      </c>
      <c r="AA154" s="32">
        <v>14.5</v>
      </c>
      <c r="AB154" s="32">
        <v>7.9</v>
      </c>
      <c r="AC154" s="32">
        <v>11</v>
      </c>
      <c r="AD154" s="32">
        <v>5.8</v>
      </c>
      <c r="AE154" s="32">
        <v>3.9</v>
      </c>
      <c r="AF154" s="32">
        <v>4.8</v>
      </c>
      <c r="AG154" s="32">
        <v>7.2</v>
      </c>
      <c r="AH154" s="32">
        <v>5.3</v>
      </c>
      <c r="AI154" s="32">
        <v>6.2</v>
      </c>
      <c r="AJ154" s="32">
        <v>494</v>
      </c>
      <c r="AK154" s="32">
        <v>495</v>
      </c>
      <c r="AL154" s="32">
        <v>989</v>
      </c>
      <c r="AM154" s="32">
        <v>450</v>
      </c>
      <c r="AN154" s="32">
        <v>425</v>
      </c>
      <c r="AO154" s="32">
        <v>875</v>
      </c>
      <c r="AP154" s="32">
        <v>53.8</v>
      </c>
      <c r="AQ154" s="32">
        <v>50.9</v>
      </c>
      <c r="AR154" s="32">
        <v>52.3</v>
      </c>
      <c r="AS154" s="32">
        <v>0.35</v>
      </c>
      <c r="AT154" s="32">
        <v>-0.1</v>
      </c>
      <c r="AU154" s="32">
        <v>0.13</v>
      </c>
      <c r="AV154" s="32">
        <v>0.23</v>
      </c>
      <c r="AW154" s="32">
        <v>-0.21</v>
      </c>
      <c r="AX154" s="32">
        <v>0.05</v>
      </c>
      <c r="AY154" s="32">
        <v>0.46</v>
      </c>
      <c r="AZ154" s="32">
        <v>0.02</v>
      </c>
      <c r="BA154" s="32">
        <v>0.21</v>
      </c>
      <c r="BB154" s="32">
        <v>55.9</v>
      </c>
      <c r="BC154" s="32">
        <v>52.9</v>
      </c>
      <c r="BD154" s="32">
        <v>54.4</v>
      </c>
      <c r="BE154" s="32">
        <v>73.7</v>
      </c>
      <c r="BF154" s="32">
        <v>66.7</v>
      </c>
      <c r="BG154" s="32">
        <v>70.2</v>
      </c>
      <c r="BH154" s="32">
        <v>40.700000000000003</v>
      </c>
      <c r="BI154" s="32">
        <v>36.4</v>
      </c>
      <c r="BJ154" s="32">
        <v>38.5</v>
      </c>
      <c r="BK154" s="32">
        <v>32.6</v>
      </c>
      <c r="BL154" s="32">
        <v>29.5</v>
      </c>
      <c r="BM154" s="32">
        <v>31</v>
      </c>
      <c r="BN154" s="32">
        <v>33.4</v>
      </c>
      <c r="BO154" s="32">
        <v>29.9</v>
      </c>
      <c r="BP154" s="32">
        <v>31.6</v>
      </c>
      <c r="BQ154" s="32">
        <v>563</v>
      </c>
      <c r="BR154" s="32">
        <v>571</v>
      </c>
      <c r="BS154" s="32">
        <v>1134</v>
      </c>
      <c r="BT154" s="32">
        <v>508</v>
      </c>
      <c r="BU154" s="32">
        <v>496</v>
      </c>
      <c r="BV154" s="32">
        <v>1004</v>
      </c>
      <c r="BW154" s="32">
        <v>51.5</v>
      </c>
      <c r="BX154" s="32">
        <v>47.8</v>
      </c>
      <c r="BY154" s="32">
        <v>49.6</v>
      </c>
      <c r="BZ154" s="32">
        <v>0.24</v>
      </c>
      <c r="CA154" s="32">
        <v>-0.21</v>
      </c>
      <c r="CB154" s="32">
        <v>0.02</v>
      </c>
      <c r="CC154" s="32">
        <v>0.13</v>
      </c>
      <c r="CD154" s="32">
        <v>-0.32</v>
      </c>
      <c r="CE154" s="32">
        <v>-0.06</v>
      </c>
      <c r="CF154" s="32">
        <v>0.35</v>
      </c>
      <c r="CG154" s="32">
        <v>-0.11</v>
      </c>
      <c r="CH154" s="32">
        <v>0.09</v>
      </c>
      <c r="CI154" s="32">
        <v>51.9</v>
      </c>
      <c r="CJ154" s="32">
        <v>47.8</v>
      </c>
      <c r="CK154" s="32">
        <v>49.8</v>
      </c>
      <c r="CL154" s="32">
        <v>69.400000000000006</v>
      </c>
      <c r="CM154" s="32">
        <v>61.3</v>
      </c>
      <c r="CN154" s="32">
        <v>65.3</v>
      </c>
      <c r="CO154" s="32">
        <v>37.5</v>
      </c>
      <c r="CP154" s="32">
        <v>32.6</v>
      </c>
      <c r="CQ154" s="32">
        <v>35</v>
      </c>
      <c r="CR154" s="32">
        <v>29.3</v>
      </c>
      <c r="CS154" s="32">
        <v>26.1</v>
      </c>
      <c r="CT154" s="32">
        <v>27.7</v>
      </c>
      <c r="CU154" s="32">
        <v>30.2</v>
      </c>
      <c r="CV154" s="32">
        <v>26.6</v>
      </c>
      <c r="CW154" s="32">
        <v>28.4</v>
      </c>
    </row>
    <row r="155" spans="1:101" x14ac:dyDescent="0.4">
      <c r="A155" s="29" t="s">
        <v>276</v>
      </c>
      <c r="B155" s="29" t="s">
        <v>277</v>
      </c>
      <c r="C155" s="32">
        <v>74</v>
      </c>
      <c r="D155" s="32">
        <v>83</v>
      </c>
      <c r="E155" s="32">
        <v>157</v>
      </c>
      <c r="F155" s="32">
        <v>73</v>
      </c>
      <c r="G155" s="32">
        <v>79</v>
      </c>
      <c r="H155" s="32">
        <v>152</v>
      </c>
      <c r="I155" s="32">
        <v>44.6</v>
      </c>
      <c r="J155" s="32">
        <v>34.1</v>
      </c>
      <c r="K155" s="32">
        <v>39.1</v>
      </c>
      <c r="L155" s="32">
        <v>0.2</v>
      </c>
      <c r="M155" s="32">
        <v>-0.38</v>
      </c>
      <c r="N155" s="32">
        <v>-0.1</v>
      </c>
      <c r="O155" s="32">
        <v>-0.08</v>
      </c>
      <c r="P155" s="32">
        <v>-0.66</v>
      </c>
      <c r="Q155" s="32">
        <v>-0.3</v>
      </c>
      <c r="R155" s="32">
        <v>0.48</v>
      </c>
      <c r="S155" s="32">
        <v>-0.11</v>
      </c>
      <c r="T155" s="32">
        <v>0.09</v>
      </c>
      <c r="U155" s="32">
        <v>37.799999999999997</v>
      </c>
      <c r="V155" s="32">
        <v>26.5</v>
      </c>
      <c r="W155" s="32">
        <v>31.8</v>
      </c>
      <c r="X155" s="32">
        <v>62.2</v>
      </c>
      <c r="Y155" s="32">
        <v>37.299999999999997</v>
      </c>
      <c r="Z155" s="32">
        <v>49</v>
      </c>
      <c r="AA155" s="32">
        <v>31.1</v>
      </c>
      <c r="AB155" s="32">
        <v>18.100000000000001</v>
      </c>
      <c r="AC155" s="32">
        <v>24.2</v>
      </c>
      <c r="AD155" s="32">
        <v>13.5</v>
      </c>
      <c r="AE155" s="32">
        <v>8.4</v>
      </c>
      <c r="AF155" s="32">
        <v>10.8</v>
      </c>
      <c r="AG155" s="32">
        <v>14.9</v>
      </c>
      <c r="AH155" s="32">
        <v>8.4</v>
      </c>
      <c r="AI155" s="32">
        <v>11.5</v>
      </c>
      <c r="AJ155" s="32">
        <v>739</v>
      </c>
      <c r="AK155" s="32">
        <v>752</v>
      </c>
      <c r="AL155" s="32">
        <v>1491</v>
      </c>
      <c r="AM155" s="32">
        <v>705</v>
      </c>
      <c r="AN155" s="32">
        <v>708</v>
      </c>
      <c r="AO155" s="32">
        <v>1413</v>
      </c>
      <c r="AP155" s="32">
        <v>56.5</v>
      </c>
      <c r="AQ155" s="32">
        <v>50.7</v>
      </c>
      <c r="AR155" s="32">
        <v>53.5</v>
      </c>
      <c r="AS155" s="32">
        <v>0.56999999999999995</v>
      </c>
      <c r="AT155" s="32">
        <v>0.16</v>
      </c>
      <c r="AU155" s="32">
        <v>0.37</v>
      </c>
      <c r="AV155" s="32">
        <v>0.48</v>
      </c>
      <c r="AW155" s="32">
        <v>7.0000000000000007E-2</v>
      </c>
      <c r="AX155" s="32">
        <v>0.3</v>
      </c>
      <c r="AY155" s="32">
        <v>0.66</v>
      </c>
      <c r="AZ155" s="32">
        <v>0.25</v>
      </c>
      <c r="BA155" s="32">
        <v>0.43</v>
      </c>
      <c r="BB155" s="32">
        <v>63.6</v>
      </c>
      <c r="BC155" s="32">
        <v>53.7</v>
      </c>
      <c r="BD155" s="32">
        <v>58.6</v>
      </c>
      <c r="BE155" s="32">
        <v>79.599999999999994</v>
      </c>
      <c r="BF155" s="32">
        <v>72.3</v>
      </c>
      <c r="BG155" s="32">
        <v>75.900000000000006</v>
      </c>
      <c r="BH155" s="32">
        <v>44.7</v>
      </c>
      <c r="BI155" s="32">
        <v>39.6</v>
      </c>
      <c r="BJ155" s="32">
        <v>42.1</v>
      </c>
      <c r="BK155" s="32">
        <v>34.200000000000003</v>
      </c>
      <c r="BL155" s="32">
        <v>27.1</v>
      </c>
      <c r="BM155" s="32">
        <v>30.7</v>
      </c>
      <c r="BN155" s="32">
        <v>36</v>
      </c>
      <c r="BO155" s="32">
        <v>28.3</v>
      </c>
      <c r="BP155" s="32">
        <v>32.1</v>
      </c>
      <c r="BQ155" s="32">
        <v>813</v>
      </c>
      <c r="BR155" s="32">
        <v>835</v>
      </c>
      <c r="BS155" s="32">
        <v>1648</v>
      </c>
      <c r="BT155" s="32">
        <v>778</v>
      </c>
      <c r="BU155" s="32">
        <v>787</v>
      </c>
      <c r="BV155" s="32">
        <v>1565</v>
      </c>
      <c r="BW155" s="32">
        <v>55.4</v>
      </c>
      <c r="BX155" s="32">
        <v>49</v>
      </c>
      <c r="BY155" s="32">
        <v>52.2</v>
      </c>
      <c r="BZ155" s="32">
        <v>0.54</v>
      </c>
      <c r="CA155" s="32">
        <v>0.11</v>
      </c>
      <c r="CB155" s="32">
        <v>0.32</v>
      </c>
      <c r="CC155" s="32">
        <v>0.45</v>
      </c>
      <c r="CD155" s="32">
        <v>0.02</v>
      </c>
      <c r="CE155" s="32">
        <v>0.26</v>
      </c>
      <c r="CF155" s="32">
        <v>0.62</v>
      </c>
      <c r="CG155" s="32">
        <v>0.19</v>
      </c>
      <c r="CH155" s="32">
        <v>0.38</v>
      </c>
      <c r="CI155" s="32">
        <v>61.3</v>
      </c>
      <c r="CJ155" s="32">
        <v>51</v>
      </c>
      <c r="CK155" s="32">
        <v>56.1</v>
      </c>
      <c r="CL155" s="32">
        <v>78</v>
      </c>
      <c r="CM155" s="32">
        <v>68.900000000000006</v>
      </c>
      <c r="CN155" s="32">
        <v>73.400000000000006</v>
      </c>
      <c r="CO155" s="32">
        <v>43.4</v>
      </c>
      <c r="CP155" s="32">
        <v>37.5</v>
      </c>
      <c r="CQ155" s="32">
        <v>40.4</v>
      </c>
      <c r="CR155" s="32">
        <v>32.299999999999997</v>
      </c>
      <c r="CS155" s="32">
        <v>25.3</v>
      </c>
      <c r="CT155" s="32">
        <v>28.8</v>
      </c>
      <c r="CU155" s="32">
        <v>34.1</v>
      </c>
      <c r="CV155" s="32">
        <v>26.3</v>
      </c>
      <c r="CW155" s="32">
        <v>30.2</v>
      </c>
    </row>
    <row r="156" spans="1:101" x14ac:dyDescent="0.4">
      <c r="A156" s="29" t="s">
        <v>278</v>
      </c>
      <c r="B156" s="29" t="s">
        <v>279</v>
      </c>
      <c r="C156" s="32">
        <v>174</v>
      </c>
      <c r="D156" s="32">
        <v>126</v>
      </c>
      <c r="E156" s="32">
        <v>300</v>
      </c>
      <c r="F156" s="32">
        <v>171</v>
      </c>
      <c r="G156" s="32">
        <v>123</v>
      </c>
      <c r="H156" s="32">
        <v>294</v>
      </c>
      <c r="I156" s="32">
        <v>37.299999999999997</v>
      </c>
      <c r="J156" s="32">
        <v>31.1</v>
      </c>
      <c r="K156" s="32">
        <v>34.700000000000003</v>
      </c>
      <c r="L156" s="32">
        <v>-0.3</v>
      </c>
      <c r="M156" s="32">
        <v>-0.51</v>
      </c>
      <c r="N156" s="32">
        <v>-0.39</v>
      </c>
      <c r="O156" s="32">
        <v>-0.49</v>
      </c>
      <c r="P156" s="32">
        <v>-0.73</v>
      </c>
      <c r="Q156" s="32">
        <v>-0.53</v>
      </c>
      <c r="R156" s="32">
        <v>-0.12</v>
      </c>
      <c r="S156" s="32">
        <v>-0.3</v>
      </c>
      <c r="T156" s="32">
        <v>-0.25</v>
      </c>
      <c r="U156" s="32">
        <v>18.399999999999999</v>
      </c>
      <c r="V156" s="32">
        <v>14.3</v>
      </c>
      <c r="W156" s="32">
        <v>16.7</v>
      </c>
      <c r="X156" s="32">
        <v>44.3</v>
      </c>
      <c r="Y156" s="32">
        <v>36.5</v>
      </c>
      <c r="Z156" s="32">
        <v>41</v>
      </c>
      <c r="AA156" s="32">
        <v>23.6</v>
      </c>
      <c r="AB156" s="32">
        <v>10.3</v>
      </c>
      <c r="AC156" s="32">
        <v>18</v>
      </c>
      <c r="AD156" s="32" t="s">
        <v>348</v>
      </c>
      <c r="AE156" s="32" t="s">
        <v>348</v>
      </c>
      <c r="AF156" s="32">
        <v>3.7</v>
      </c>
      <c r="AG156" s="32">
        <v>8</v>
      </c>
      <c r="AH156" s="32">
        <v>4</v>
      </c>
      <c r="AI156" s="32">
        <v>6.3</v>
      </c>
      <c r="AJ156" s="32">
        <v>778</v>
      </c>
      <c r="AK156" s="32">
        <v>767</v>
      </c>
      <c r="AL156" s="32">
        <v>1545</v>
      </c>
      <c r="AM156" s="32">
        <v>727</v>
      </c>
      <c r="AN156" s="32">
        <v>723</v>
      </c>
      <c r="AO156" s="32">
        <v>1450</v>
      </c>
      <c r="AP156" s="32">
        <v>48.9</v>
      </c>
      <c r="AQ156" s="32">
        <v>43.2</v>
      </c>
      <c r="AR156" s="32">
        <v>46.1</v>
      </c>
      <c r="AS156" s="32">
        <v>0.28999999999999998</v>
      </c>
      <c r="AT156" s="32">
        <v>-0.19</v>
      </c>
      <c r="AU156" s="32">
        <v>0.05</v>
      </c>
      <c r="AV156" s="32">
        <v>0.2</v>
      </c>
      <c r="AW156" s="32">
        <v>-0.28000000000000003</v>
      </c>
      <c r="AX156" s="32">
        <v>-0.01</v>
      </c>
      <c r="AY156" s="32">
        <v>0.38</v>
      </c>
      <c r="AZ156" s="32">
        <v>-0.1</v>
      </c>
      <c r="BA156" s="32">
        <v>0.12</v>
      </c>
      <c r="BB156" s="32">
        <v>41.9</v>
      </c>
      <c r="BC156" s="32">
        <v>33.1</v>
      </c>
      <c r="BD156" s="32">
        <v>37.5</v>
      </c>
      <c r="BE156" s="32">
        <v>65.8</v>
      </c>
      <c r="BF156" s="32">
        <v>56.6</v>
      </c>
      <c r="BG156" s="32">
        <v>61.2</v>
      </c>
      <c r="BH156" s="32">
        <v>44.5</v>
      </c>
      <c r="BI156" s="32">
        <v>30.2</v>
      </c>
      <c r="BJ156" s="32">
        <v>37.4</v>
      </c>
      <c r="BK156" s="32" t="s">
        <v>348</v>
      </c>
      <c r="BL156" s="32" t="s">
        <v>348</v>
      </c>
      <c r="BM156" s="32">
        <v>19.899999999999999</v>
      </c>
      <c r="BN156" s="32">
        <v>27.5</v>
      </c>
      <c r="BO156" s="32">
        <v>18.399999999999999</v>
      </c>
      <c r="BP156" s="32">
        <v>23</v>
      </c>
      <c r="BQ156" s="32">
        <v>952</v>
      </c>
      <c r="BR156" s="32">
        <v>893</v>
      </c>
      <c r="BS156" s="32">
        <v>1845</v>
      </c>
      <c r="BT156" s="32">
        <v>898</v>
      </c>
      <c r="BU156" s="32">
        <v>846</v>
      </c>
      <c r="BV156" s="32">
        <v>1744</v>
      </c>
      <c r="BW156" s="32">
        <v>46.8</v>
      </c>
      <c r="BX156" s="32">
        <v>41.5</v>
      </c>
      <c r="BY156" s="32">
        <v>44.2</v>
      </c>
      <c r="BZ156" s="32">
        <v>0.18</v>
      </c>
      <c r="CA156" s="32">
        <v>-0.24</v>
      </c>
      <c r="CB156" s="32">
        <v>-0.02</v>
      </c>
      <c r="CC156" s="32">
        <v>0.1</v>
      </c>
      <c r="CD156" s="32">
        <v>-0.32</v>
      </c>
      <c r="CE156" s="32">
        <v>-0.08</v>
      </c>
      <c r="CF156" s="32">
        <v>0.26</v>
      </c>
      <c r="CG156" s="32">
        <v>-0.15</v>
      </c>
      <c r="CH156" s="32">
        <v>0.04</v>
      </c>
      <c r="CI156" s="32">
        <v>37.6</v>
      </c>
      <c r="CJ156" s="32">
        <v>30.5</v>
      </c>
      <c r="CK156" s="32">
        <v>34.1</v>
      </c>
      <c r="CL156" s="32">
        <v>61.9</v>
      </c>
      <c r="CM156" s="32">
        <v>53.8</v>
      </c>
      <c r="CN156" s="32">
        <v>57.9</v>
      </c>
      <c r="CO156" s="32">
        <v>40.700000000000003</v>
      </c>
      <c r="CP156" s="32">
        <v>27.4</v>
      </c>
      <c r="CQ156" s="32">
        <v>34.299999999999997</v>
      </c>
      <c r="CR156" s="32">
        <v>20.7</v>
      </c>
      <c r="CS156" s="32">
        <v>13.5</v>
      </c>
      <c r="CT156" s="32">
        <v>17.2</v>
      </c>
      <c r="CU156" s="32">
        <v>23.9</v>
      </c>
      <c r="CV156" s="32">
        <v>16.3</v>
      </c>
      <c r="CW156" s="32">
        <v>20.3</v>
      </c>
    </row>
    <row r="157" spans="1:101" x14ac:dyDescent="0.4">
      <c r="A157" s="29" t="s">
        <v>280</v>
      </c>
      <c r="B157" s="29" t="s">
        <v>281</v>
      </c>
      <c r="C157" s="32">
        <v>328</v>
      </c>
      <c r="D157" s="32">
        <v>334</v>
      </c>
      <c r="E157" s="32">
        <v>662</v>
      </c>
      <c r="F157" s="32">
        <v>316</v>
      </c>
      <c r="G157" s="32">
        <v>324</v>
      </c>
      <c r="H157" s="32">
        <v>640</v>
      </c>
      <c r="I157" s="32">
        <v>37.4</v>
      </c>
      <c r="J157" s="32">
        <v>31.4</v>
      </c>
      <c r="K157" s="32">
        <v>34.4</v>
      </c>
      <c r="L157" s="32">
        <v>-0.26</v>
      </c>
      <c r="M157" s="32">
        <v>-0.75</v>
      </c>
      <c r="N157" s="32">
        <v>-0.51</v>
      </c>
      <c r="O157" s="32">
        <v>-0.39</v>
      </c>
      <c r="P157" s="32">
        <v>-0.88</v>
      </c>
      <c r="Q157" s="32">
        <v>-0.6</v>
      </c>
      <c r="R157" s="32">
        <v>-0.12</v>
      </c>
      <c r="S157" s="32">
        <v>-0.61</v>
      </c>
      <c r="T157" s="32">
        <v>-0.41</v>
      </c>
      <c r="U157" s="32">
        <v>25.6</v>
      </c>
      <c r="V157" s="32">
        <v>21.3</v>
      </c>
      <c r="W157" s="32">
        <v>23.4</v>
      </c>
      <c r="X157" s="32">
        <v>46.6</v>
      </c>
      <c r="Y157" s="32">
        <v>41</v>
      </c>
      <c r="Z157" s="32">
        <v>43.8</v>
      </c>
      <c r="AA157" s="32">
        <v>26.8</v>
      </c>
      <c r="AB157" s="32">
        <v>19.2</v>
      </c>
      <c r="AC157" s="32">
        <v>23</v>
      </c>
      <c r="AD157" s="32">
        <v>11.3</v>
      </c>
      <c r="AE157" s="32">
        <v>5.4</v>
      </c>
      <c r="AF157" s="32">
        <v>8.3000000000000007</v>
      </c>
      <c r="AG157" s="32">
        <v>13.1</v>
      </c>
      <c r="AH157" s="32">
        <v>6</v>
      </c>
      <c r="AI157" s="32">
        <v>9.5</v>
      </c>
      <c r="AJ157" s="32">
        <v>4493</v>
      </c>
      <c r="AK157" s="32">
        <v>4912</v>
      </c>
      <c r="AL157" s="32">
        <v>9405</v>
      </c>
      <c r="AM157" s="32">
        <v>4286</v>
      </c>
      <c r="AN157" s="32">
        <v>4619</v>
      </c>
      <c r="AO157" s="32">
        <v>8905</v>
      </c>
      <c r="AP157" s="32">
        <v>53.9</v>
      </c>
      <c r="AQ157" s="32">
        <v>48.5</v>
      </c>
      <c r="AR157" s="32">
        <v>51.1</v>
      </c>
      <c r="AS157" s="32">
        <v>0.4</v>
      </c>
      <c r="AT157" s="32">
        <v>-0.02</v>
      </c>
      <c r="AU157" s="32">
        <v>0.18</v>
      </c>
      <c r="AV157" s="32">
        <v>0.36</v>
      </c>
      <c r="AW157" s="32">
        <v>-0.06</v>
      </c>
      <c r="AX157" s="32">
        <v>0.15</v>
      </c>
      <c r="AY157" s="32">
        <v>0.43</v>
      </c>
      <c r="AZ157" s="32">
        <v>0.01</v>
      </c>
      <c r="BA157" s="32">
        <v>0.21</v>
      </c>
      <c r="BB157" s="32">
        <v>56.4</v>
      </c>
      <c r="BC157" s="32">
        <v>51</v>
      </c>
      <c r="BD157" s="32">
        <v>53.6</v>
      </c>
      <c r="BE157" s="32">
        <v>78</v>
      </c>
      <c r="BF157" s="32">
        <v>72.400000000000006</v>
      </c>
      <c r="BG157" s="32">
        <v>75.099999999999994</v>
      </c>
      <c r="BH157" s="32">
        <v>51.8</v>
      </c>
      <c r="BI157" s="32">
        <v>40.799999999999997</v>
      </c>
      <c r="BJ157" s="32">
        <v>46.1</v>
      </c>
      <c r="BK157" s="32">
        <v>33</v>
      </c>
      <c r="BL157" s="32">
        <v>22.1</v>
      </c>
      <c r="BM157" s="32">
        <v>27.3</v>
      </c>
      <c r="BN157" s="32">
        <v>36.5</v>
      </c>
      <c r="BO157" s="32">
        <v>23.7</v>
      </c>
      <c r="BP157" s="32">
        <v>29.8</v>
      </c>
      <c r="BQ157" s="32">
        <v>4821</v>
      </c>
      <c r="BR157" s="32">
        <v>5246</v>
      </c>
      <c r="BS157" s="32">
        <v>10067</v>
      </c>
      <c r="BT157" s="32">
        <v>4602</v>
      </c>
      <c r="BU157" s="32">
        <v>4943</v>
      </c>
      <c r="BV157" s="32">
        <v>9545</v>
      </c>
      <c r="BW157" s="32">
        <v>52.7</v>
      </c>
      <c r="BX157" s="32">
        <v>47.4</v>
      </c>
      <c r="BY157" s="32">
        <v>50</v>
      </c>
      <c r="BZ157" s="32">
        <v>0.35</v>
      </c>
      <c r="CA157" s="32">
        <v>-7.0000000000000007E-2</v>
      </c>
      <c r="CB157" s="32">
        <v>0.13</v>
      </c>
      <c r="CC157" s="32">
        <v>0.32</v>
      </c>
      <c r="CD157" s="32">
        <v>-0.1</v>
      </c>
      <c r="CE157" s="32">
        <v>0.11</v>
      </c>
      <c r="CF157" s="32">
        <v>0.39</v>
      </c>
      <c r="CG157" s="32">
        <v>-0.03</v>
      </c>
      <c r="CH157" s="32">
        <v>0.16</v>
      </c>
      <c r="CI157" s="32">
        <v>54.3</v>
      </c>
      <c r="CJ157" s="32">
        <v>49.1</v>
      </c>
      <c r="CK157" s="32">
        <v>51.6</v>
      </c>
      <c r="CL157" s="32">
        <v>75.8</v>
      </c>
      <c r="CM157" s="32">
        <v>70.400000000000006</v>
      </c>
      <c r="CN157" s="32">
        <v>73</v>
      </c>
      <c r="CO157" s="32">
        <v>50.1</v>
      </c>
      <c r="CP157" s="32">
        <v>39.4</v>
      </c>
      <c r="CQ157" s="32">
        <v>44.5</v>
      </c>
      <c r="CR157" s="32">
        <v>31.5</v>
      </c>
      <c r="CS157" s="32">
        <v>21.1</v>
      </c>
      <c r="CT157" s="32">
        <v>26.1</v>
      </c>
      <c r="CU157" s="32">
        <v>35</v>
      </c>
      <c r="CV157" s="32">
        <v>22.5</v>
      </c>
      <c r="CW157" s="32">
        <v>28.5</v>
      </c>
    </row>
    <row r="158" spans="1:101" x14ac:dyDescent="0.4">
      <c r="A158" s="29" t="s">
        <v>282</v>
      </c>
      <c r="B158" s="29" t="s">
        <v>283</v>
      </c>
      <c r="C158" s="32">
        <v>57</v>
      </c>
      <c r="D158" s="32">
        <v>37</v>
      </c>
      <c r="E158" s="32">
        <v>94</v>
      </c>
      <c r="F158" s="32">
        <v>57</v>
      </c>
      <c r="G158" s="32">
        <v>37</v>
      </c>
      <c r="H158" s="32">
        <v>94</v>
      </c>
      <c r="I158" s="32">
        <v>35.1</v>
      </c>
      <c r="J158" s="32">
        <v>30.4</v>
      </c>
      <c r="K158" s="32">
        <v>33.200000000000003</v>
      </c>
      <c r="L158" s="32">
        <v>-0.19</v>
      </c>
      <c r="M158" s="32">
        <v>-0.56000000000000005</v>
      </c>
      <c r="N158" s="32">
        <v>-0.34</v>
      </c>
      <c r="O158" s="32">
        <v>-0.51</v>
      </c>
      <c r="P158" s="32">
        <v>-0.96</v>
      </c>
      <c r="Q158" s="32">
        <v>-0.57999999999999996</v>
      </c>
      <c r="R158" s="32">
        <v>0.13</v>
      </c>
      <c r="S158" s="32">
        <v>-0.17</v>
      </c>
      <c r="T158" s="32">
        <v>-0.09</v>
      </c>
      <c r="U158" s="32">
        <v>21.1</v>
      </c>
      <c r="V158" s="32">
        <v>21.6</v>
      </c>
      <c r="W158" s="32">
        <v>21.3</v>
      </c>
      <c r="X158" s="32">
        <v>38.6</v>
      </c>
      <c r="Y158" s="32">
        <v>37.799999999999997</v>
      </c>
      <c r="Z158" s="32">
        <v>38.299999999999997</v>
      </c>
      <c r="AA158" s="32">
        <v>26.3</v>
      </c>
      <c r="AB158" s="32">
        <v>21.6</v>
      </c>
      <c r="AC158" s="32">
        <v>24.5</v>
      </c>
      <c r="AD158" s="32">
        <v>8.8000000000000007</v>
      </c>
      <c r="AE158" s="32">
        <v>10.8</v>
      </c>
      <c r="AF158" s="32">
        <v>9.6</v>
      </c>
      <c r="AG158" s="32">
        <v>12.3</v>
      </c>
      <c r="AH158" s="32">
        <v>10.8</v>
      </c>
      <c r="AI158" s="32">
        <v>11.7</v>
      </c>
      <c r="AJ158" s="32">
        <v>793</v>
      </c>
      <c r="AK158" s="32">
        <v>903</v>
      </c>
      <c r="AL158" s="32">
        <v>1696</v>
      </c>
      <c r="AM158" s="32">
        <v>756</v>
      </c>
      <c r="AN158" s="32">
        <v>854</v>
      </c>
      <c r="AO158" s="32">
        <v>1610</v>
      </c>
      <c r="AP158" s="32">
        <v>51.6</v>
      </c>
      <c r="AQ158" s="32">
        <v>45.1</v>
      </c>
      <c r="AR158" s="32">
        <v>48.2</v>
      </c>
      <c r="AS158" s="32">
        <v>0.3</v>
      </c>
      <c r="AT158" s="32">
        <v>-0.23</v>
      </c>
      <c r="AU158" s="32">
        <v>0.02</v>
      </c>
      <c r="AV158" s="32">
        <v>0.22</v>
      </c>
      <c r="AW158" s="32">
        <v>-0.32</v>
      </c>
      <c r="AX158" s="32">
        <v>-0.04</v>
      </c>
      <c r="AY158" s="32">
        <v>0.39</v>
      </c>
      <c r="AZ158" s="32">
        <v>-0.15</v>
      </c>
      <c r="BA158" s="32">
        <v>0.08</v>
      </c>
      <c r="BB158" s="32">
        <v>53.3</v>
      </c>
      <c r="BC158" s="32">
        <v>45.6</v>
      </c>
      <c r="BD158" s="32">
        <v>49.2</v>
      </c>
      <c r="BE158" s="32">
        <v>73.900000000000006</v>
      </c>
      <c r="BF158" s="32">
        <v>67.400000000000006</v>
      </c>
      <c r="BG158" s="32">
        <v>70.5</v>
      </c>
      <c r="BH158" s="32">
        <v>58.1</v>
      </c>
      <c r="BI158" s="32">
        <v>45.1</v>
      </c>
      <c r="BJ158" s="32">
        <v>51.2</v>
      </c>
      <c r="BK158" s="32">
        <v>34.700000000000003</v>
      </c>
      <c r="BL158" s="32">
        <v>21.9</v>
      </c>
      <c r="BM158" s="32">
        <v>27.9</v>
      </c>
      <c r="BN158" s="32">
        <v>37.799999999999997</v>
      </c>
      <c r="BO158" s="32">
        <v>24.3</v>
      </c>
      <c r="BP158" s="32">
        <v>30.6</v>
      </c>
      <c r="BQ158" s="32">
        <v>850</v>
      </c>
      <c r="BR158" s="32">
        <v>940</v>
      </c>
      <c r="BS158" s="32">
        <v>1790</v>
      </c>
      <c r="BT158" s="32">
        <v>813</v>
      </c>
      <c r="BU158" s="32">
        <v>891</v>
      </c>
      <c r="BV158" s="32">
        <v>1704</v>
      </c>
      <c r="BW158" s="32">
        <v>50.5</v>
      </c>
      <c r="BX158" s="32">
        <v>44.5</v>
      </c>
      <c r="BY158" s="32">
        <v>47.4</v>
      </c>
      <c r="BZ158" s="32">
        <v>0.27</v>
      </c>
      <c r="CA158" s="32">
        <v>-0.25</v>
      </c>
      <c r="CB158" s="32">
        <v>0</v>
      </c>
      <c r="CC158" s="32">
        <v>0.18</v>
      </c>
      <c r="CD158" s="32">
        <v>-0.33</v>
      </c>
      <c r="CE158" s="32">
        <v>-0.06</v>
      </c>
      <c r="CF158" s="32">
        <v>0.35</v>
      </c>
      <c r="CG158" s="32">
        <v>-0.17</v>
      </c>
      <c r="CH158" s="32">
        <v>0.06</v>
      </c>
      <c r="CI158" s="32">
        <v>51.2</v>
      </c>
      <c r="CJ158" s="32">
        <v>44.7</v>
      </c>
      <c r="CK158" s="32">
        <v>47.8</v>
      </c>
      <c r="CL158" s="32">
        <v>71.5</v>
      </c>
      <c r="CM158" s="32">
        <v>66.3</v>
      </c>
      <c r="CN158" s="32">
        <v>68.8</v>
      </c>
      <c r="CO158" s="32">
        <v>56</v>
      </c>
      <c r="CP158" s="32">
        <v>44.1</v>
      </c>
      <c r="CQ158" s="32">
        <v>49.8</v>
      </c>
      <c r="CR158" s="32">
        <v>32.9</v>
      </c>
      <c r="CS158" s="32">
        <v>21.5</v>
      </c>
      <c r="CT158" s="32">
        <v>26.9</v>
      </c>
      <c r="CU158" s="32">
        <v>36.1</v>
      </c>
      <c r="CV158" s="32">
        <v>23.7</v>
      </c>
      <c r="CW158" s="32">
        <v>29.6</v>
      </c>
    </row>
    <row r="159" spans="1:101" x14ac:dyDescent="0.4">
      <c r="A159" s="29" t="s">
        <v>284</v>
      </c>
      <c r="B159" s="29" t="s">
        <v>285</v>
      </c>
      <c r="C159" s="32">
        <v>237</v>
      </c>
      <c r="D159" s="32">
        <v>276</v>
      </c>
      <c r="E159" s="32">
        <v>513</v>
      </c>
      <c r="F159" s="32">
        <v>232</v>
      </c>
      <c r="G159" s="32">
        <v>267</v>
      </c>
      <c r="H159" s="32">
        <v>499</v>
      </c>
      <c r="I159" s="32">
        <v>36.4</v>
      </c>
      <c r="J159" s="32">
        <v>28.2</v>
      </c>
      <c r="K159" s="32">
        <v>32</v>
      </c>
      <c r="L159" s="32">
        <v>-0.48</v>
      </c>
      <c r="M159" s="32">
        <v>-0.91</v>
      </c>
      <c r="N159" s="32">
        <v>-0.71</v>
      </c>
      <c r="O159" s="32">
        <v>-0.63</v>
      </c>
      <c r="P159" s="32">
        <v>-1.06</v>
      </c>
      <c r="Q159" s="32">
        <v>-0.82</v>
      </c>
      <c r="R159" s="32">
        <v>-0.32</v>
      </c>
      <c r="S159" s="32">
        <v>-0.77</v>
      </c>
      <c r="T159" s="32">
        <v>-0.6</v>
      </c>
      <c r="U159" s="32">
        <v>21.1</v>
      </c>
      <c r="V159" s="32">
        <v>13</v>
      </c>
      <c r="W159" s="32">
        <v>16.8</v>
      </c>
      <c r="X159" s="32">
        <v>43</v>
      </c>
      <c r="Y159" s="32">
        <v>28.3</v>
      </c>
      <c r="Z159" s="32">
        <v>35.1</v>
      </c>
      <c r="AA159" s="32">
        <v>21.5</v>
      </c>
      <c r="AB159" s="32">
        <v>11.2</v>
      </c>
      <c r="AC159" s="32">
        <v>16</v>
      </c>
      <c r="AD159" s="32">
        <v>9.3000000000000007</v>
      </c>
      <c r="AE159" s="32">
        <v>3.3</v>
      </c>
      <c r="AF159" s="32">
        <v>6</v>
      </c>
      <c r="AG159" s="32">
        <v>11</v>
      </c>
      <c r="AH159" s="32">
        <v>4</v>
      </c>
      <c r="AI159" s="32">
        <v>7.2</v>
      </c>
      <c r="AJ159" s="32">
        <v>3498</v>
      </c>
      <c r="AK159" s="32">
        <v>3771</v>
      </c>
      <c r="AL159" s="32">
        <v>7269</v>
      </c>
      <c r="AM159" s="32">
        <v>3325</v>
      </c>
      <c r="AN159" s="32">
        <v>3579</v>
      </c>
      <c r="AO159" s="32">
        <v>6904</v>
      </c>
      <c r="AP159" s="32">
        <v>50.8</v>
      </c>
      <c r="AQ159" s="32">
        <v>45</v>
      </c>
      <c r="AR159" s="32">
        <v>47.8</v>
      </c>
      <c r="AS159" s="32">
        <v>0.34</v>
      </c>
      <c r="AT159" s="32">
        <v>-0.16</v>
      </c>
      <c r="AU159" s="32">
        <v>0.08</v>
      </c>
      <c r="AV159" s="32">
        <v>0.3</v>
      </c>
      <c r="AW159" s="32">
        <v>-0.2</v>
      </c>
      <c r="AX159" s="32">
        <v>0.05</v>
      </c>
      <c r="AY159" s="32">
        <v>0.38</v>
      </c>
      <c r="AZ159" s="32">
        <v>-0.12</v>
      </c>
      <c r="BA159" s="32">
        <v>0.11</v>
      </c>
      <c r="BB159" s="32">
        <v>50.6</v>
      </c>
      <c r="BC159" s="32">
        <v>44.3</v>
      </c>
      <c r="BD159" s="32">
        <v>47.3</v>
      </c>
      <c r="BE159" s="32">
        <v>71.2</v>
      </c>
      <c r="BF159" s="32">
        <v>65.3</v>
      </c>
      <c r="BG159" s="32">
        <v>68.2</v>
      </c>
      <c r="BH159" s="32">
        <v>46</v>
      </c>
      <c r="BI159" s="32">
        <v>32.1</v>
      </c>
      <c r="BJ159" s="32">
        <v>38.799999999999997</v>
      </c>
      <c r="BK159" s="32">
        <v>28.3</v>
      </c>
      <c r="BL159" s="32">
        <v>16.8</v>
      </c>
      <c r="BM159" s="32">
        <v>22.3</v>
      </c>
      <c r="BN159" s="32">
        <v>31.7</v>
      </c>
      <c r="BO159" s="32">
        <v>18.100000000000001</v>
      </c>
      <c r="BP159" s="32">
        <v>24.6</v>
      </c>
      <c r="BQ159" s="32">
        <v>3735</v>
      </c>
      <c r="BR159" s="32">
        <v>4047</v>
      </c>
      <c r="BS159" s="32">
        <v>7782</v>
      </c>
      <c r="BT159" s="32">
        <v>3557</v>
      </c>
      <c r="BU159" s="32">
        <v>3846</v>
      </c>
      <c r="BV159" s="32">
        <v>7403</v>
      </c>
      <c r="BW159" s="32">
        <v>49.9</v>
      </c>
      <c r="BX159" s="32">
        <v>43.9</v>
      </c>
      <c r="BY159" s="32">
        <v>46.8</v>
      </c>
      <c r="BZ159" s="32">
        <v>0.28999999999999998</v>
      </c>
      <c r="CA159" s="32">
        <v>-0.21</v>
      </c>
      <c r="CB159" s="32">
        <v>0.03</v>
      </c>
      <c r="CC159" s="32">
        <v>0.25</v>
      </c>
      <c r="CD159" s="32">
        <v>-0.25</v>
      </c>
      <c r="CE159" s="32">
        <v>0</v>
      </c>
      <c r="CF159" s="32">
        <v>0.33</v>
      </c>
      <c r="CG159" s="32">
        <v>-0.17</v>
      </c>
      <c r="CH159" s="32">
        <v>0.06</v>
      </c>
      <c r="CI159" s="32">
        <v>48.8</v>
      </c>
      <c r="CJ159" s="32">
        <v>42.2</v>
      </c>
      <c r="CK159" s="32">
        <v>45.3</v>
      </c>
      <c r="CL159" s="32">
        <v>69.5</v>
      </c>
      <c r="CM159" s="32">
        <v>62.8</v>
      </c>
      <c r="CN159" s="32">
        <v>66</v>
      </c>
      <c r="CO159" s="32">
        <v>44.5</v>
      </c>
      <c r="CP159" s="32">
        <v>30.7</v>
      </c>
      <c r="CQ159" s="32">
        <v>37.299999999999997</v>
      </c>
      <c r="CR159" s="32">
        <v>27.1</v>
      </c>
      <c r="CS159" s="32">
        <v>15.8</v>
      </c>
      <c r="CT159" s="32">
        <v>21.3</v>
      </c>
      <c r="CU159" s="32">
        <v>30.4</v>
      </c>
      <c r="CV159" s="32">
        <v>17.100000000000001</v>
      </c>
      <c r="CW159" s="32">
        <v>23.5</v>
      </c>
    </row>
    <row r="160" spans="1:101" x14ac:dyDescent="0.4">
      <c r="A160" s="29" t="s">
        <v>286</v>
      </c>
      <c r="B160" s="29" t="s">
        <v>287</v>
      </c>
      <c r="C160" s="32">
        <v>67</v>
      </c>
      <c r="D160" s="32">
        <v>55</v>
      </c>
      <c r="E160" s="32">
        <v>122</v>
      </c>
      <c r="F160" s="32">
        <v>62</v>
      </c>
      <c r="G160" s="32">
        <v>49</v>
      </c>
      <c r="H160" s="32">
        <v>111</v>
      </c>
      <c r="I160" s="32">
        <v>34.6</v>
      </c>
      <c r="J160" s="32">
        <v>30.8</v>
      </c>
      <c r="K160" s="32">
        <v>32.9</v>
      </c>
      <c r="L160" s="32">
        <v>-0.18</v>
      </c>
      <c r="M160" s="32">
        <v>-0.97</v>
      </c>
      <c r="N160" s="32">
        <v>-0.53</v>
      </c>
      <c r="O160" s="32">
        <v>-0.49</v>
      </c>
      <c r="P160" s="32">
        <v>-1.31</v>
      </c>
      <c r="Q160" s="32">
        <v>-0.76</v>
      </c>
      <c r="R160" s="32">
        <v>0.13</v>
      </c>
      <c r="S160" s="32">
        <v>-0.62</v>
      </c>
      <c r="T160" s="32">
        <v>-0.3</v>
      </c>
      <c r="U160" s="32">
        <v>25.4</v>
      </c>
      <c r="V160" s="32">
        <v>20</v>
      </c>
      <c r="W160" s="32">
        <v>23</v>
      </c>
      <c r="X160" s="32">
        <v>34.299999999999997</v>
      </c>
      <c r="Y160" s="32">
        <v>38.200000000000003</v>
      </c>
      <c r="Z160" s="32">
        <v>36.1</v>
      </c>
      <c r="AA160" s="32">
        <v>25.4</v>
      </c>
      <c r="AB160" s="32">
        <v>9.1</v>
      </c>
      <c r="AC160" s="32">
        <v>18</v>
      </c>
      <c r="AD160" s="32" t="s">
        <v>348</v>
      </c>
      <c r="AE160" s="32" t="s">
        <v>348</v>
      </c>
      <c r="AF160" s="32">
        <v>7.4</v>
      </c>
      <c r="AG160" s="32" t="s">
        <v>348</v>
      </c>
      <c r="AH160" s="32" t="s">
        <v>348</v>
      </c>
      <c r="AI160" s="32">
        <v>8.1999999999999993</v>
      </c>
      <c r="AJ160" s="32">
        <v>739</v>
      </c>
      <c r="AK160" s="32">
        <v>686</v>
      </c>
      <c r="AL160" s="32">
        <v>1425</v>
      </c>
      <c r="AM160" s="32">
        <v>676</v>
      </c>
      <c r="AN160" s="32">
        <v>609</v>
      </c>
      <c r="AO160" s="32">
        <v>1285</v>
      </c>
      <c r="AP160" s="32">
        <v>53.1</v>
      </c>
      <c r="AQ160" s="32">
        <v>48.4</v>
      </c>
      <c r="AR160" s="32">
        <v>50.8</v>
      </c>
      <c r="AS160" s="32">
        <v>0.37</v>
      </c>
      <c r="AT160" s="32">
        <v>-0.02</v>
      </c>
      <c r="AU160" s="32">
        <v>0.18</v>
      </c>
      <c r="AV160" s="32">
        <v>0.28000000000000003</v>
      </c>
      <c r="AW160" s="32">
        <v>-0.12</v>
      </c>
      <c r="AX160" s="32">
        <v>0.12</v>
      </c>
      <c r="AY160" s="32">
        <v>0.46</v>
      </c>
      <c r="AZ160" s="32">
        <v>7.0000000000000007E-2</v>
      </c>
      <c r="BA160" s="32">
        <v>0.25</v>
      </c>
      <c r="BB160" s="32">
        <v>57.5</v>
      </c>
      <c r="BC160" s="32">
        <v>46.9</v>
      </c>
      <c r="BD160" s="32">
        <v>52.4</v>
      </c>
      <c r="BE160" s="32">
        <v>80.2</v>
      </c>
      <c r="BF160" s="32">
        <v>70.8</v>
      </c>
      <c r="BG160" s="32">
        <v>75.7</v>
      </c>
      <c r="BH160" s="32">
        <v>55.3</v>
      </c>
      <c r="BI160" s="32">
        <v>33.700000000000003</v>
      </c>
      <c r="BJ160" s="32">
        <v>44.9</v>
      </c>
      <c r="BK160" s="32" t="s">
        <v>348</v>
      </c>
      <c r="BL160" s="32" t="s">
        <v>348</v>
      </c>
      <c r="BM160" s="32">
        <v>30.4</v>
      </c>
      <c r="BN160" s="32" t="s">
        <v>348</v>
      </c>
      <c r="BO160" s="32" t="s">
        <v>348</v>
      </c>
      <c r="BP160" s="32">
        <v>33.4</v>
      </c>
      <c r="BQ160" s="32">
        <v>806</v>
      </c>
      <c r="BR160" s="32">
        <v>741</v>
      </c>
      <c r="BS160" s="32">
        <v>1547</v>
      </c>
      <c r="BT160" s="32">
        <v>738</v>
      </c>
      <c r="BU160" s="32">
        <v>658</v>
      </c>
      <c r="BV160" s="32">
        <v>1396</v>
      </c>
      <c r="BW160" s="32">
        <v>51.5</v>
      </c>
      <c r="BX160" s="32">
        <v>47.1</v>
      </c>
      <c r="BY160" s="32">
        <v>49.4</v>
      </c>
      <c r="BZ160" s="32">
        <v>0.32</v>
      </c>
      <c r="CA160" s="32">
        <v>-0.09</v>
      </c>
      <c r="CB160" s="32">
        <v>0.13</v>
      </c>
      <c r="CC160" s="32">
        <v>0.23</v>
      </c>
      <c r="CD160" s="32">
        <v>-0.19</v>
      </c>
      <c r="CE160" s="32">
        <v>0.06</v>
      </c>
      <c r="CF160" s="32">
        <v>0.41</v>
      </c>
      <c r="CG160" s="32">
        <v>0</v>
      </c>
      <c r="CH160" s="32">
        <v>0.19</v>
      </c>
      <c r="CI160" s="32">
        <v>54.8</v>
      </c>
      <c r="CJ160" s="32">
        <v>44.9</v>
      </c>
      <c r="CK160" s="32">
        <v>50.1</v>
      </c>
      <c r="CL160" s="32">
        <v>76.400000000000006</v>
      </c>
      <c r="CM160" s="32">
        <v>68.400000000000006</v>
      </c>
      <c r="CN160" s="32">
        <v>72.599999999999994</v>
      </c>
      <c r="CO160" s="32">
        <v>52.9</v>
      </c>
      <c r="CP160" s="32">
        <v>31.8</v>
      </c>
      <c r="CQ160" s="32">
        <v>42.8</v>
      </c>
      <c r="CR160" s="32">
        <v>37</v>
      </c>
      <c r="CS160" s="32">
        <v>19.399999999999999</v>
      </c>
      <c r="CT160" s="32">
        <v>28.6</v>
      </c>
      <c r="CU160" s="32">
        <v>40.799999999999997</v>
      </c>
      <c r="CV160" s="32">
        <v>21.2</v>
      </c>
      <c r="CW160" s="32">
        <v>31.4</v>
      </c>
    </row>
    <row r="161" spans="1:101" x14ac:dyDescent="0.4">
      <c r="A161" s="29" t="s">
        <v>288</v>
      </c>
      <c r="B161" s="29" t="s">
        <v>289</v>
      </c>
      <c r="C161" s="32">
        <v>38</v>
      </c>
      <c r="D161" s="32">
        <v>50</v>
      </c>
      <c r="E161" s="32">
        <v>88</v>
      </c>
      <c r="F161" s="32">
        <v>36</v>
      </c>
      <c r="G161" s="32">
        <v>48</v>
      </c>
      <c r="H161" s="32">
        <v>84</v>
      </c>
      <c r="I161" s="32">
        <v>40.200000000000003</v>
      </c>
      <c r="J161" s="32">
        <v>27.4</v>
      </c>
      <c r="K161" s="32">
        <v>33</v>
      </c>
      <c r="L161" s="32">
        <v>-0.08</v>
      </c>
      <c r="M161" s="32">
        <v>-0.79</v>
      </c>
      <c r="N161" s="32">
        <v>-0.49</v>
      </c>
      <c r="O161" s="32">
        <v>-0.48</v>
      </c>
      <c r="P161" s="32">
        <v>-1.1399999999999999</v>
      </c>
      <c r="Q161" s="32">
        <v>-0.75</v>
      </c>
      <c r="R161" s="32">
        <v>0.33</v>
      </c>
      <c r="S161" s="32">
        <v>-0.45</v>
      </c>
      <c r="T161" s="32">
        <v>-0.22</v>
      </c>
      <c r="U161" s="32">
        <v>31.6</v>
      </c>
      <c r="V161" s="32">
        <v>16</v>
      </c>
      <c r="W161" s="32">
        <v>22.7</v>
      </c>
      <c r="X161" s="32">
        <v>50</v>
      </c>
      <c r="Y161" s="32">
        <v>36</v>
      </c>
      <c r="Z161" s="32">
        <v>42</v>
      </c>
      <c r="AA161" s="32">
        <v>34.200000000000003</v>
      </c>
      <c r="AB161" s="32">
        <v>24</v>
      </c>
      <c r="AC161" s="32">
        <v>28.4</v>
      </c>
      <c r="AD161" s="32">
        <v>21.1</v>
      </c>
      <c r="AE161" s="32">
        <v>12</v>
      </c>
      <c r="AF161" s="32">
        <v>15.9</v>
      </c>
      <c r="AG161" s="32">
        <v>26.3</v>
      </c>
      <c r="AH161" s="32">
        <v>12</v>
      </c>
      <c r="AI161" s="32">
        <v>18.2</v>
      </c>
      <c r="AJ161" s="32">
        <v>751</v>
      </c>
      <c r="AK161" s="32">
        <v>803</v>
      </c>
      <c r="AL161" s="32">
        <v>1554</v>
      </c>
      <c r="AM161" s="32">
        <v>714</v>
      </c>
      <c r="AN161" s="32">
        <v>756</v>
      </c>
      <c r="AO161" s="32">
        <v>1470</v>
      </c>
      <c r="AP161" s="32">
        <v>55.5</v>
      </c>
      <c r="AQ161" s="32">
        <v>50.2</v>
      </c>
      <c r="AR161" s="32">
        <v>52.8</v>
      </c>
      <c r="AS161" s="32">
        <v>0.64</v>
      </c>
      <c r="AT161" s="32">
        <v>0.15</v>
      </c>
      <c r="AU161" s="32">
        <v>0.38</v>
      </c>
      <c r="AV161" s="32">
        <v>0.55000000000000004</v>
      </c>
      <c r="AW161" s="32">
        <v>0.06</v>
      </c>
      <c r="AX161" s="32">
        <v>0.32</v>
      </c>
      <c r="AY161" s="32">
        <v>0.73</v>
      </c>
      <c r="AZ161" s="32">
        <v>0.23</v>
      </c>
      <c r="BA161" s="32">
        <v>0.45</v>
      </c>
      <c r="BB161" s="32">
        <v>61.1</v>
      </c>
      <c r="BC161" s="32">
        <v>52.9</v>
      </c>
      <c r="BD161" s="32">
        <v>56.9</v>
      </c>
      <c r="BE161" s="32">
        <v>81.599999999999994</v>
      </c>
      <c r="BF161" s="32">
        <v>75.5</v>
      </c>
      <c r="BG161" s="32">
        <v>78.400000000000006</v>
      </c>
      <c r="BH161" s="32">
        <v>64.7</v>
      </c>
      <c r="BI161" s="32">
        <v>50.6</v>
      </c>
      <c r="BJ161" s="32">
        <v>57.4</v>
      </c>
      <c r="BK161" s="32">
        <v>40.9</v>
      </c>
      <c r="BL161" s="32">
        <v>28.6</v>
      </c>
      <c r="BM161" s="32">
        <v>34.6</v>
      </c>
      <c r="BN161" s="32">
        <v>44.7</v>
      </c>
      <c r="BO161" s="32">
        <v>30.8</v>
      </c>
      <c r="BP161" s="32">
        <v>37.5</v>
      </c>
      <c r="BQ161" s="32">
        <v>789</v>
      </c>
      <c r="BR161" s="32">
        <v>853</v>
      </c>
      <c r="BS161" s="32">
        <v>1642</v>
      </c>
      <c r="BT161" s="32">
        <v>750</v>
      </c>
      <c r="BU161" s="32">
        <v>804</v>
      </c>
      <c r="BV161" s="32">
        <v>1554</v>
      </c>
      <c r="BW161" s="32">
        <v>54.8</v>
      </c>
      <c r="BX161" s="32">
        <v>48.8</v>
      </c>
      <c r="BY161" s="32">
        <v>51.7</v>
      </c>
      <c r="BZ161" s="32">
        <v>0.6</v>
      </c>
      <c r="CA161" s="32">
        <v>0.09</v>
      </c>
      <c r="CB161" s="32">
        <v>0.34</v>
      </c>
      <c r="CC161" s="32">
        <v>0.52</v>
      </c>
      <c r="CD161" s="32">
        <v>0</v>
      </c>
      <c r="CE161" s="32">
        <v>0.28000000000000003</v>
      </c>
      <c r="CF161" s="32">
        <v>0.69</v>
      </c>
      <c r="CG161" s="32">
        <v>0.17</v>
      </c>
      <c r="CH161" s="32">
        <v>0.4</v>
      </c>
      <c r="CI161" s="32">
        <v>59.7</v>
      </c>
      <c r="CJ161" s="32">
        <v>50.8</v>
      </c>
      <c r="CK161" s="32">
        <v>55.1</v>
      </c>
      <c r="CL161" s="32">
        <v>80.099999999999994</v>
      </c>
      <c r="CM161" s="32">
        <v>73.2</v>
      </c>
      <c r="CN161" s="32">
        <v>76.5</v>
      </c>
      <c r="CO161" s="32">
        <v>63.2</v>
      </c>
      <c r="CP161" s="32">
        <v>49</v>
      </c>
      <c r="CQ161" s="32">
        <v>55.8</v>
      </c>
      <c r="CR161" s="32">
        <v>39.9</v>
      </c>
      <c r="CS161" s="32">
        <v>27.7</v>
      </c>
      <c r="CT161" s="32">
        <v>33.6</v>
      </c>
      <c r="CU161" s="32">
        <v>43.9</v>
      </c>
      <c r="CV161" s="32">
        <v>29.7</v>
      </c>
      <c r="CW161" s="32">
        <v>36.5</v>
      </c>
    </row>
    <row r="162" spans="1:101" x14ac:dyDescent="0.4">
      <c r="A162" s="29">
        <v>0</v>
      </c>
      <c r="B162" s="29" t="s">
        <v>775</v>
      </c>
    </row>
    <row r="163" spans="1:101" x14ac:dyDescent="0.4">
      <c r="A163" s="29" t="s">
        <v>337</v>
      </c>
      <c r="B163" s="29" t="s">
        <v>290</v>
      </c>
      <c r="C163" s="32">
        <v>2505</v>
      </c>
      <c r="D163" s="32">
        <v>2680</v>
      </c>
      <c r="E163" s="32">
        <v>5185</v>
      </c>
      <c r="F163" s="32">
        <v>2423</v>
      </c>
      <c r="G163" s="32">
        <v>2588</v>
      </c>
      <c r="H163" s="32">
        <v>5011</v>
      </c>
      <c r="I163" s="32">
        <v>35.299999999999997</v>
      </c>
      <c r="J163" s="32">
        <v>30.2</v>
      </c>
      <c r="K163" s="32">
        <v>32.6</v>
      </c>
      <c r="L163" s="32">
        <v>-0.52</v>
      </c>
      <c r="M163" s="32">
        <v>-0.89</v>
      </c>
      <c r="N163" s="32">
        <v>-0.72</v>
      </c>
      <c r="O163" s="32">
        <v>-0.56999999999999995</v>
      </c>
      <c r="P163" s="32">
        <v>-0.94</v>
      </c>
      <c r="Q163" s="32">
        <v>-0.75</v>
      </c>
      <c r="R163" s="32">
        <v>-0.48</v>
      </c>
      <c r="S163" s="32">
        <v>-0.85</v>
      </c>
      <c r="T163" s="32">
        <v>-0.68</v>
      </c>
      <c r="U163" s="32">
        <v>20.6</v>
      </c>
      <c r="V163" s="32">
        <v>16.8</v>
      </c>
      <c r="W163" s="32">
        <v>18.600000000000001</v>
      </c>
      <c r="X163" s="32">
        <v>41.1</v>
      </c>
      <c r="Y163" s="32">
        <v>32.700000000000003</v>
      </c>
      <c r="Z163" s="32">
        <v>36.700000000000003</v>
      </c>
      <c r="AA163" s="32">
        <v>21.9</v>
      </c>
      <c r="AB163" s="32">
        <v>14.3</v>
      </c>
      <c r="AC163" s="32">
        <v>18</v>
      </c>
      <c r="AD163" s="32">
        <v>7.1</v>
      </c>
      <c r="AE163" s="32">
        <v>3.5</v>
      </c>
      <c r="AF163" s="32">
        <v>5.2</v>
      </c>
      <c r="AG163" s="32">
        <v>8.6999999999999993</v>
      </c>
      <c r="AH163" s="32">
        <v>4.0999999999999996</v>
      </c>
      <c r="AI163" s="32">
        <v>6.3</v>
      </c>
      <c r="AJ163" s="32">
        <v>22095</v>
      </c>
      <c r="AK163" s="32">
        <v>23028</v>
      </c>
      <c r="AL163" s="32">
        <v>45123</v>
      </c>
      <c r="AM163" s="32">
        <v>21130</v>
      </c>
      <c r="AN163" s="32">
        <v>21975</v>
      </c>
      <c r="AO163" s="32">
        <v>43105</v>
      </c>
      <c r="AP163" s="32">
        <v>50.6</v>
      </c>
      <c r="AQ163" s="32">
        <v>45</v>
      </c>
      <c r="AR163" s="32">
        <v>47.8</v>
      </c>
      <c r="AS163" s="32">
        <v>0.17</v>
      </c>
      <c r="AT163" s="32">
        <v>-0.27</v>
      </c>
      <c r="AU163" s="32">
        <v>-0.06</v>
      </c>
      <c r="AV163" s="32">
        <v>0.15</v>
      </c>
      <c r="AW163" s="32">
        <v>-0.28999999999999998</v>
      </c>
      <c r="AX163" s="32">
        <v>-7.0000000000000007E-2</v>
      </c>
      <c r="AY163" s="32">
        <v>0.18</v>
      </c>
      <c r="AZ163" s="32">
        <v>-0.26</v>
      </c>
      <c r="BA163" s="32">
        <v>-0.05</v>
      </c>
      <c r="BB163" s="32">
        <v>48.9</v>
      </c>
      <c r="BC163" s="32">
        <v>41</v>
      </c>
      <c r="BD163" s="32">
        <v>44.9</v>
      </c>
      <c r="BE163" s="32">
        <v>71.599999999999994</v>
      </c>
      <c r="BF163" s="32">
        <v>63</v>
      </c>
      <c r="BG163" s="32">
        <v>67.2</v>
      </c>
      <c r="BH163" s="32">
        <v>45</v>
      </c>
      <c r="BI163" s="32">
        <v>31.8</v>
      </c>
      <c r="BJ163" s="32">
        <v>38.200000000000003</v>
      </c>
      <c r="BK163" s="32">
        <v>26</v>
      </c>
      <c r="BL163" s="32">
        <v>16.5</v>
      </c>
      <c r="BM163" s="32">
        <v>21.2</v>
      </c>
      <c r="BN163" s="32">
        <v>29.4</v>
      </c>
      <c r="BO163" s="32">
        <v>17.7</v>
      </c>
      <c r="BP163" s="32">
        <v>23.4</v>
      </c>
      <c r="BQ163" s="32">
        <v>24600</v>
      </c>
      <c r="BR163" s="32">
        <v>25708</v>
      </c>
      <c r="BS163" s="32">
        <v>50308</v>
      </c>
      <c r="BT163" s="32">
        <v>23553</v>
      </c>
      <c r="BU163" s="32">
        <v>24563</v>
      </c>
      <c r="BV163" s="32">
        <v>48116</v>
      </c>
      <c r="BW163" s="32">
        <v>49.1</v>
      </c>
      <c r="BX163" s="32">
        <v>43.5</v>
      </c>
      <c r="BY163" s="32">
        <v>46.2</v>
      </c>
      <c r="BZ163" s="32">
        <v>0.1</v>
      </c>
      <c r="CA163" s="32">
        <v>-0.34</v>
      </c>
      <c r="CB163" s="32">
        <v>-0.13</v>
      </c>
      <c r="CC163" s="32">
        <v>0.08</v>
      </c>
      <c r="CD163" s="32">
        <v>-0.35</v>
      </c>
      <c r="CE163" s="32">
        <v>-0.14000000000000001</v>
      </c>
      <c r="CF163" s="32">
        <v>0.11</v>
      </c>
      <c r="CG163" s="32">
        <v>-0.32</v>
      </c>
      <c r="CH163" s="32">
        <v>-0.11</v>
      </c>
      <c r="CI163" s="32">
        <v>46</v>
      </c>
      <c r="CJ163" s="32">
        <v>38.4</v>
      </c>
      <c r="CK163" s="32">
        <v>42.2</v>
      </c>
      <c r="CL163" s="32">
        <v>68.5</v>
      </c>
      <c r="CM163" s="32">
        <v>59.9</v>
      </c>
      <c r="CN163" s="32">
        <v>64.099999999999994</v>
      </c>
      <c r="CO163" s="32">
        <v>42.6</v>
      </c>
      <c r="CP163" s="32">
        <v>30</v>
      </c>
      <c r="CQ163" s="32">
        <v>36.200000000000003</v>
      </c>
      <c r="CR163" s="32">
        <v>24.1</v>
      </c>
      <c r="CS163" s="32">
        <v>15.1</v>
      </c>
      <c r="CT163" s="32">
        <v>19.5</v>
      </c>
      <c r="CU163" s="32">
        <v>27.3</v>
      </c>
      <c r="CV163" s="32">
        <v>16.3</v>
      </c>
      <c r="CW163" s="32">
        <v>21.7</v>
      </c>
    </row>
    <row r="164" spans="1:101" x14ac:dyDescent="0.4">
      <c r="A164" s="29" t="s">
        <v>293</v>
      </c>
      <c r="B164" s="29" t="s">
        <v>294</v>
      </c>
      <c r="C164" s="32">
        <v>77</v>
      </c>
      <c r="D164" s="32">
        <v>80</v>
      </c>
      <c r="E164" s="32">
        <v>157</v>
      </c>
      <c r="F164" s="32">
        <v>75</v>
      </c>
      <c r="G164" s="32">
        <v>77</v>
      </c>
      <c r="H164" s="32">
        <v>152</v>
      </c>
      <c r="I164" s="32">
        <v>38</v>
      </c>
      <c r="J164" s="32">
        <v>25.8</v>
      </c>
      <c r="K164" s="32">
        <v>31.8</v>
      </c>
      <c r="L164" s="32">
        <v>-0.36</v>
      </c>
      <c r="M164" s="32">
        <v>-1.01</v>
      </c>
      <c r="N164" s="32">
        <v>-0.69</v>
      </c>
      <c r="O164" s="32">
        <v>-0.64</v>
      </c>
      <c r="P164" s="32">
        <v>-1.28</v>
      </c>
      <c r="Q164" s="32">
        <v>-0.88</v>
      </c>
      <c r="R164" s="32">
        <v>-0.08</v>
      </c>
      <c r="S164" s="32">
        <v>-0.73</v>
      </c>
      <c r="T164" s="32">
        <v>-0.49</v>
      </c>
      <c r="U164" s="32">
        <v>19.5</v>
      </c>
      <c r="V164" s="32">
        <v>11.3</v>
      </c>
      <c r="W164" s="32">
        <v>15.3</v>
      </c>
      <c r="X164" s="32">
        <v>45.5</v>
      </c>
      <c r="Y164" s="32">
        <v>27.5</v>
      </c>
      <c r="Z164" s="32">
        <v>36.299999999999997</v>
      </c>
      <c r="AA164" s="32">
        <v>32.5</v>
      </c>
      <c r="AB164" s="32">
        <v>15</v>
      </c>
      <c r="AC164" s="32">
        <v>23.6</v>
      </c>
      <c r="AD164" s="32" t="s">
        <v>348</v>
      </c>
      <c r="AE164" s="32" t="s">
        <v>348</v>
      </c>
      <c r="AF164" s="32">
        <v>6.4</v>
      </c>
      <c r="AG164" s="32" t="s">
        <v>348</v>
      </c>
      <c r="AH164" s="32" t="s">
        <v>348</v>
      </c>
      <c r="AI164" s="32">
        <v>7.6</v>
      </c>
      <c r="AJ164" s="32">
        <v>918</v>
      </c>
      <c r="AK164" s="32">
        <v>926</v>
      </c>
      <c r="AL164" s="32">
        <v>1844</v>
      </c>
      <c r="AM164" s="32">
        <v>879</v>
      </c>
      <c r="AN164" s="32">
        <v>887</v>
      </c>
      <c r="AO164" s="32">
        <v>1766</v>
      </c>
      <c r="AP164" s="32">
        <v>53</v>
      </c>
      <c r="AQ164" s="32">
        <v>44.8</v>
      </c>
      <c r="AR164" s="32">
        <v>48.9</v>
      </c>
      <c r="AS164" s="32">
        <v>0.33</v>
      </c>
      <c r="AT164" s="32">
        <v>-0.36</v>
      </c>
      <c r="AU164" s="32">
        <v>-0.02</v>
      </c>
      <c r="AV164" s="32">
        <v>0.24</v>
      </c>
      <c r="AW164" s="32">
        <v>-0.44</v>
      </c>
      <c r="AX164" s="32">
        <v>-0.08</v>
      </c>
      <c r="AY164" s="32">
        <v>0.41</v>
      </c>
      <c r="AZ164" s="32">
        <v>-0.28000000000000003</v>
      </c>
      <c r="BA164" s="32">
        <v>0.04</v>
      </c>
      <c r="BB164" s="32">
        <v>53.7</v>
      </c>
      <c r="BC164" s="32">
        <v>34.700000000000003</v>
      </c>
      <c r="BD164" s="32">
        <v>44.1</v>
      </c>
      <c r="BE164" s="32">
        <v>76.400000000000006</v>
      </c>
      <c r="BF164" s="32">
        <v>55.1</v>
      </c>
      <c r="BG164" s="32">
        <v>65.7</v>
      </c>
      <c r="BH164" s="32">
        <v>60.2</v>
      </c>
      <c r="BI164" s="32">
        <v>31.1</v>
      </c>
      <c r="BJ164" s="32">
        <v>45.6</v>
      </c>
      <c r="BK164" s="32" t="s">
        <v>348</v>
      </c>
      <c r="BL164" s="32" t="s">
        <v>348</v>
      </c>
      <c r="BM164" s="32">
        <v>27</v>
      </c>
      <c r="BN164" s="32" t="s">
        <v>348</v>
      </c>
      <c r="BO164" s="32" t="s">
        <v>348</v>
      </c>
      <c r="BP164" s="32">
        <v>30.6</v>
      </c>
      <c r="BQ164" s="32">
        <v>995</v>
      </c>
      <c r="BR164" s="32">
        <v>1006</v>
      </c>
      <c r="BS164" s="32">
        <v>2001</v>
      </c>
      <c r="BT164" s="32">
        <v>954</v>
      </c>
      <c r="BU164" s="32">
        <v>964</v>
      </c>
      <c r="BV164" s="32">
        <v>1918</v>
      </c>
      <c r="BW164" s="32">
        <v>51.8</v>
      </c>
      <c r="BX164" s="32">
        <v>43.3</v>
      </c>
      <c r="BY164" s="32">
        <v>47.5</v>
      </c>
      <c r="BZ164" s="32">
        <v>0.27</v>
      </c>
      <c r="CA164" s="32">
        <v>-0.41</v>
      </c>
      <c r="CB164" s="32">
        <v>-7.0000000000000007E-2</v>
      </c>
      <c r="CC164" s="32">
        <v>0.19</v>
      </c>
      <c r="CD164" s="32">
        <v>-0.49</v>
      </c>
      <c r="CE164" s="32">
        <v>-0.13</v>
      </c>
      <c r="CF164" s="32">
        <v>0.35</v>
      </c>
      <c r="CG164" s="32">
        <v>-0.34</v>
      </c>
      <c r="CH164" s="32">
        <v>-0.02</v>
      </c>
      <c r="CI164" s="32">
        <v>51.1</v>
      </c>
      <c r="CJ164" s="32">
        <v>32.799999999999997</v>
      </c>
      <c r="CK164" s="32">
        <v>41.9</v>
      </c>
      <c r="CL164" s="32">
        <v>74</v>
      </c>
      <c r="CM164" s="32">
        <v>52.9</v>
      </c>
      <c r="CN164" s="32">
        <v>63.4</v>
      </c>
      <c r="CO164" s="32">
        <v>58.1</v>
      </c>
      <c r="CP164" s="32">
        <v>29.8</v>
      </c>
      <c r="CQ164" s="32">
        <v>43.9</v>
      </c>
      <c r="CR164" s="32">
        <v>35.700000000000003</v>
      </c>
      <c r="CS164" s="32">
        <v>15.1</v>
      </c>
      <c r="CT164" s="32">
        <v>25.3</v>
      </c>
      <c r="CU164" s="32">
        <v>41.2</v>
      </c>
      <c r="CV164" s="32">
        <v>16.600000000000001</v>
      </c>
      <c r="CW164" s="32">
        <v>28.8</v>
      </c>
    </row>
    <row r="165" spans="1:101" x14ac:dyDescent="0.4">
      <c r="A165" s="29" t="s">
        <v>295</v>
      </c>
      <c r="B165" s="29" t="s">
        <v>296</v>
      </c>
      <c r="C165" s="32">
        <v>89</v>
      </c>
      <c r="D165" s="32">
        <v>111</v>
      </c>
      <c r="E165" s="32">
        <v>200</v>
      </c>
      <c r="F165" s="32">
        <v>86</v>
      </c>
      <c r="G165" s="32">
        <v>105</v>
      </c>
      <c r="H165" s="32">
        <v>191</v>
      </c>
      <c r="I165" s="32">
        <v>37.799999999999997</v>
      </c>
      <c r="J165" s="32">
        <v>32</v>
      </c>
      <c r="K165" s="32">
        <v>34.6</v>
      </c>
      <c r="L165" s="32">
        <v>-0.31</v>
      </c>
      <c r="M165" s="32">
        <v>-0.88</v>
      </c>
      <c r="N165" s="32">
        <v>-0.63</v>
      </c>
      <c r="O165" s="32">
        <v>-0.56999999999999995</v>
      </c>
      <c r="P165" s="32">
        <v>-1.1200000000000001</v>
      </c>
      <c r="Q165" s="32">
        <v>-0.8</v>
      </c>
      <c r="R165" s="32">
        <v>-0.05</v>
      </c>
      <c r="S165" s="32">
        <v>-0.65</v>
      </c>
      <c r="T165" s="32">
        <v>-0.45</v>
      </c>
      <c r="U165" s="32">
        <v>31.5</v>
      </c>
      <c r="V165" s="32">
        <v>22.5</v>
      </c>
      <c r="W165" s="32">
        <v>26.5</v>
      </c>
      <c r="X165" s="32">
        <v>46.1</v>
      </c>
      <c r="Y165" s="32">
        <v>43.2</v>
      </c>
      <c r="Z165" s="32">
        <v>44.5</v>
      </c>
      <c r="AA165" s="32">
        <v>28.1</v>
      </c>
      <c r="AB165" s="32">
        <v>19.8</v>
      </c>
      <c r="AC165" s="32">
        <v>23.5</v>
      </c>
      <c r="AD165" s="32">
        <v>13.5</v>
      </c>
      <c r="AE165" s="32">
        <v>2.7</v>
      </c>
      <c r="AF165" s="32">
        <v>7.5</v>
      </c>
      <c r="AG165" s="32">
        <v>13.5</v>
      </c>
      <c r="AH165" s="32">
        <v>2.7</v>
      </c>
      <c r="AI165" s="32">
        <v>7.5</v>
      </c>
      <c r="AJ165" s="32">
        <v>689</v>
      </c>
      <c r="AK165" s="32">
        <v>722</v>
      </c>
      <c r="AL165" s="32">
        <v>1411</v>
      </c>
      <c r="AM165" s="32">
        <v>622</v>
      </c>
      <c r="AN165" s="32">
        <v>649</v>
      </c>
      <c r="AO165" s="32">
        <v>1271</v>
      </c>
      <c r="AP165" s="32">
        <v>52.1</v>
      </c>
      <c r="AQ165" s="32">
        <v>47.8</v>
      </c>
      <c r="AR165" s="32">
        <v>49.9</v>
      </c>
      <c r="AS165" s="32">
        <v>0.25</v>
      </c>
      <c r="AT165" s="32">
        <v>-0.13</v>
      </c>
      <c r="AU165" s="32">
        <v>0.06</v>
      </c>
      <c r="AV165" s="32">
        <v>0.16</v>
      </c>
      <c r="AW165" s="32">
        <v>-0.22</v>
      </c>
      <c r="AX165" s="32">
        <v>-0.01</v>
      </c>
      <c r="AY165" s="32">
        <v>0.35</v>
      </c>
      <c r="AZ165" s="32">
        <v>-0.03</v>
      </c>
      <c r="BA165" s="32">
        <v>0.13</v>
      </c>
      <c r="BB165" s="32">
        <v>52.2</v>
      </c>
      <c r="BC165" s="32">
        <v>49.4</v>
      </c>
      <c r="BD165" s="32">
        <v>50.8</v>
      </c>
      <c r="BE165" s="32">
        <v>75.5</v>
      </c>
      <c r="BF165" s="32">
        <v>68.099999999999994</v>
      </c>
      <c r="BG165" s="32">
        <v>71.7</v>
      </c>
      <c r="BH165" s="32">
        <v>43.1</v>
      </c>
      <c r="BI165" s="32">
        <v>43.9</v>
      </c>
      <c r="BJ165" s="32">
        <v>43.5</v>
      </c>
      <c r="BK165" s="32">
        <v>24.2</v>
      </c>
      <c r="BL165" s="32">
        <v>24.7</v>
      </c>
      <c r="BM165" s="32">
        <v>24.5</v>
      </c>
      <c r="BN165" s="32">
        <v>27.4</v>
      </c>
      <c r="BO165" s="32">
        <v>25.8</v>
      </c>
      <c r="BP165" s="32">
        <v>26.6</v>
      </c>
      <c r="BQ165" s="32">
        <v>778</v>
      </c>
      <c r="BR165" s="32">
        <v>833</v>
      </c>
      <c r="BS165" s="32">
        <v>1611</v>
      </c>
      <c r="BT165" s="32">
        <v>708</v>
      </c>
      <c r="BU165" s="32">
        <v>754</v>
      </c>
      <c r="BV165" s="32">
        <v>1462</v>
      </c>
      <c r="BW165" s="32">
        <v>50.5</v>
      </c>
      <c r="BX165" s="32">
        <v>45.7</v>
      </c>
      <c r="BY165" s="32">
        <v>48</v>
      </c>
      <c r="BZ165" s="32">
        <v>0.18</v>
      </c>
      <c r="CA165" s="32">
        <v>-0.23</v>
      </c>
      <c r="CB165" s="32">
        <v>-0.03</v>
      </c>
      <c r="CC165" s="32">
        <v>0.09</v>
      </c>
      <c r="CD165" s="32">
        <v>-0.32</v>
      </c>
      <c r="CE165" s="32">
        <v>-0.09</v>
      </c>
      <c r="CF165" s="32">
        <v>0.27</v>
      </c>
      <c r="CG165" s="32">
        <v>-0.14000000000000001</v>
      </c>
      <c r="CH165" s="32">
        <v>0.03</v>
      </c>
      <c r="CI165" s="32">
        <v>49.9</v>
      </c>
      <c r="CJ165" s="32">
        <v>45.9</v>
      </c>
      <c r="CK165" s="32">
        <v>47.8</v>
      </c>
      <c r="CL165" s="32">
        <v>72.099999999999994</v>
      </c>
      <c r="CM165" s="32">
        <v>64.8</v>
      </c>
      <c r="CN165" s="32">
        <v>68.3</v>
      </c>
      <c r="CO165" s="32">
        <v>41.4</v>
      </c>
      <c r="CP165" s="32">
        <v>40.700000000000003</v>
      </c>
      <c r="CQ165" s="32">
        <v>41</v>
      </c>
      <c r="CR165" s="32">
        <v>23</v>
      </c>
      <c r="CS165" s="32">
        <v>21.7</v>
      </c>
      <c r="CT165" s="32">
        <v>22.3</v>
      </c>
      <c r="CU165" s="32">
        <v>25.8</v>
      </c>
      <c r="CV165" s="32">
        <v>22.7</v>
      </c>
      <c r="CW165" s="32">
        <v>24.2</v>
      </c>
    </row>
    <row r="166" spans="1:101" x14ac:dyDescent="0.4">
      <c r="A166" s="29" t="s">
        <v>297</v>
      </c>
      <c r="B166" s="29" t="s">
        <v>298</v>
      </c>
      <c r="C166" s="32">
        <v>266</v>
      </c>
      <c r="D166" s="32">
        <v>319</v>
      </c>
      <c r="E166" s="32">
        <v>585</v>
      </c>
      <c r="F166" s="32">
        <v>253</v>
      </c>
      <c r="G166" s="32">
        <v>306</v>
      </c>
      <c r="H166" s="32">
        <v>559</v>
      </c>
      <c r="I166" s="32">
        <v>34.799999999999997</v>
      </c>
      <c r="J166" s="32">
        <v>28.9</v>
      </c>
      <c r="K166" s="32">
        <v>31.6</v>
      </c>
      <c r="L166" s="32">
        <v>-0.41</v>
      </c>
      <c r="M166" s="32">
        <v>-0.81</v>
      </c>
      <c r="N166" s="32">
        <v>-0.63</v>
      </c>
      <c r="O166" s="32">
        <v>-0.56000000000000005</v>
      </c>
      <c r="P166" s="32">
        <v>-0.95</v>
      </c>
      <c r="Q166" s="32">
        <v>-0.73</v>
      </c>
      <c r="R166" s="32">
        <v>-0.25</v>
      </c>
      <c r="S166" s="32">
        <v>-0.67</v>
      </c>
      <c r="T166" s="32">
        <v>-0.52</v>
      </c>
      <c r="U166" s="32">
        <v>19.899999999999999</v>
      </c>
      <c r="V166" s="32">
        <v>12.9</v>
      </c>
      <c r="W166" s="32">
        <v>16.100000000000001</v>
      </c>
      <c r="X166" s="32">
        <v>39.5</v>
      </c>
      <c r="Y166" s="32">
        <v>28.5</v>
      </c>
      <c r="Z166" s="32">
        <v>33.5</v>
      </c>
      <c r="AA166" s="32">
        <v>27.4</v>
      </c>
      <c r="AB166" s="32">
        <v>20.100000000000001</v>
      </c>
      <c r="AC166" s="32">
        <v>23.4</v>
      </c>
      <c r="AD166" s="32">
        <v>7.1</v>
      </c>
      <c r="AE166" s="32">
        <v>2.5</v>
      </c>
      <c r="AF166" s="32">
        <v>4.5999999999999996</v>
      </c>
      <c r="AG166" s="32">
        <v>8.3000000000000007</v>
      </c>
      <c r="AH166" s="32">
        <v>3.4</v>
      </c>
      <c r="AI166" s="32">
        <v>5.6</v>
      </c>
      <c r="AJ166" s="32">
        <v>1342</v>
      </c>
      <c r="AK166" s="32">
        <v>1309</v>
      </c>
      <c r="AL166" s="32">
        <v>2651</v>
      </c>
      <c r="AM166" s="32">
        <v>1273</v>
      </c>
      <c r="AN166" s="32">
        <v>1227</v>
      </c>
      <c r="AO166" s="32">
        <v>2500</v>
      </c>
      <c r="AP166" s="32">
        <v>49.9</v>
      </c>
      <c r="AQ166" s="32">
        <v>43.6</v>
      </c>
      <c r="AR166" s="32">
        <v>46.8</v>
      </c>
      <c r="AS166" s="32">
        <v>0.13</v>
      </c>
      <c r="AT166" s="32">
        <v>-0.39</v>
      </c>
      <c r="AU166" s="32">
        <v>-0.13</v>
      </c>
      <c r="AV166" s="32">
        <v>0.06</v>
      </c>
      <c r="AW166" s="32">
        <v>-0.45</v>
      </c>
      <c r="AX166" s="32">
        <v>-0.17</v>
      </c>
      <c r="AY166" s="32">
        <v>0.19</v>
      </c>
      <c r="AZ166" s="32">
        <v>-0.32</v>
      </c>
      <c r="BA166" s="32">
        <v>-0.08</v>
      </c>
      <c r="BB166" s="32">
        <v>51.3</v>
      </c>
      <c r="BC166" s="32">
        <v>41.5</v>
      </c>
      <c r="BD166" s="32">
        <v>46.5</v>
      </c>
      <c r="BE166" s="32">
        <v>69.7</v>
      </c>
      <c r="BF166" s="32">
        <v>60.1</v>
      </c>
      <c r="BG166" s="32">
        <v>65</v>
      </c>
      <c r="BH166" s="32">
        <v>42.9</v>
      </c>
      <c r="BI166" s="32">
        <v>28.5</v>
      </c>
      <c r="BJ166" s="32">
        <v>35.799999999999997</v>
      </c>
      <c r="BK166" s="32">
        <v>24.4</v>
      </c>
      <c r="BL166" s="32">
        <v>14.7</v>
      </c>
      <c r="BM166" s="32">
        <v>19.600000000000001</v>
      </c>
      <c r="BN166" s="32">
        <v>26.5</v>
      </c>
      <c r="BO166" s="32">
        <v>15.7</v>
      </c>
      <c r="BP166" s="32">
        <v>21.2</v>
      </c>
      <c r="BQ166" s="32">
        <v>1608</v>
      </c>
      <c r="BR166" s="32">
        <v>1628</v>
      </c>
      <c r="BS166" s="32">
        <v>3236</v>
      </c>
      <c r="BT166" s="32">
        <v>1526</v>
      </c>
      <c r="BU166" s="32">
        <v>1533</v>
      </c>
      <c r="BV166" s="32">
        <v>3059</v>
      </c>
      <c r="BW166" s="32">
        <v>47.4</v>
      </c>
      <c r="BX166" s="32">
        <v>40.700000000000003</v>
      </c>
      <c r="BY166" s="32">
        <v>44</v>
      </c>
      <c r="BZ166" s="32">
        <v>0.04</v>
      </c>
      <c r="CA166" s="32">
        <v>-0.47</v>
      </c>
      <c r="CB166" s="32">
        <v>-0.22</v>
      </c>
      <c r="CC166" s="32">
        <v>-0.02</v>
      </c>
      <c r="CD166" s="32">
        <v>-0.53</v>
      </c>
      <c r="CE166" s="32">
        <v>-0.26</v>
      </c>
      <c r="CF166" s="32">
        <v>0.1</v>
      </c>
      <c r="CG166" s="32">
        <v>-0.41</v>
      </c>
      <c r="CH166" s="32">
        <v>-0.17</v>
      </c>
      <c r="CI166" s="32">
        <v>46.1</v>
      </c>
      <c r="CJ166" s="32">
        <v>35.9</v>
      </c>
      <c r="CK166" s="32">
        <v>41</v>
      </c>
      <c r="CL166" s="32">
        <v>64.7</v>
      </c>
      <c r="CM166" s="32">
        <v>53.9</v>
      </c>
      <c r="CN166" s="32">
        <v>59.3</v>
      </c>
      <c r="CO166" s="32">
        <v>40.4</v>
      </c>
      <c r="CP166" s="32">
        <v>26.8</v>
      </c>
      <c r="CQ166" s="32">
        <v>33.6</v>
      </c>
      <c r="CR166" s="32">
        <v>21.6</v>
      </c>
      <c r="CS166" s="32">
        <v>12.3</v>
      </c>
      <c r="CT166" s="32">
        <v>16.899999999999999</v>
      </c>
      <c r="CU166" s="32">
        <v>23.4</v>
      </c>
      <c r="CV166" s="32">
        <v>13.3</v>
      </c>
      <c r="CW166" s="32">
        <v>18.399999999999999</v>
      </c>
    </row>
    <row r="167" spans="1:101" x14ac:dyDescent="0.4">
      <c r="A167" s="29" t="s">
        <v>299</v>
      </c>
      <c r="B167" s="29" t="s">
        <v>300</v>
      </c>
      <c r="C167" s="32">
        <v>259</v>
      </c>
      <c r="D167" s="32">
        <v>287</v>
      </c>
      <c r="E167" s="32">
        <v>546</v>
      </c>
      <c r="F167" s="32">
        <v>251</v>
      </c>
      <c r="G167" s="32">
        <v>280</v>
      </c>
      <c r="H167" s="32">
        <v>531</v>
      </c>
      <c r="I167" s="32">
        <v>36</v>
      </c>
      <c r="J167" s="32">
        <v>30.9</v>
      </c>
      <c r="K167" s="32">
        <v>33.299999999999997</v>
      </c>
      <c r="L167" s="32">
        <v>-0.48</v>
      </c>
      <c r="M167" s="32">
        <v>-0.75</v>
      </c>
      <c r="N167" s="32">
        <v>-0.62</v>
      </c>
      <c r="O167" s="32">
        <v>-0.63</v>
      </c>
      <c r="P167" s="32">
        <v>-0.9</v>
      </c>
      <c r="Q167" s="32">
        <v>-0.73</v>
      </c>
      <c r="R167" s="32">
        <v>-0.33</v>
      </c>
      <c r="S167" s="32">
        <v>-0.61</v>
      </c>
      <c r="T167" s="32">
        <v>-0.52</v>
      </c>
      <c r="U167" s="32">
        <v>21.2</v>
      </c>
      <c r="V167" s="32">
        <v>15.7</v>
      </c>
      <c r="W167" s="32">
        <v>18.3</v>
      </c>
      <c r="X167" s="32">
        <v>40.9</v>
      </c>
      <c r="Y167" s="32">
        <v>32.4</v>
      </c>
      <c r="Z167" s="32">
        <v>36.4</v>
      </c>
      <c r="AA167" s="32">
        <v>15.8</v>
      </c>
      <c r="AB167" s="32">
        <v>10.8</v>
      </c>
      <c r="AC167" s="32">
        <v>13.2</v>
      </c>
      <c r="AD167" s="32">
        <v>7.3</v>
      </c>
      <c r="AE167" s="32">
        <v>3.5</v>
      </c>
      <c r="AF167" s="32">
        <v>5.3</v>
      </c>
      <c r="AG167" s="32">
        <v>8.5</v>
      </c>
      <c r="AH167" s="32">
        <v>4.2</v>
      </c>
      <c r="AI167" s="32">
        <v>6.2</v>
      </c>
      <c r="AJ167" s="32">
        <v>2255</v>
      </c>
      <c r="AK167" s="32">
        <v>2332</v>
      </c>
      <c r="AL167" s="32">
        <v>4587</v>
      </c>
      <c r="AM167" s="32">
        <v>2208</v>
      </c>
      <c r="AN167" s="32">
        <v>2280</v>
      </c>
      <c r="AO167" s="32">
        <v>4488</v>
      </c>
      <c r="AP167" s="32">
        <v>49.7</v>
      </c>
      <c r="AQ167" s="32">
        <v>44.9</v>
      </c>
      <c r="AR167" s="32">
        <v>47.2</v>
      </c>
      <c r="AS167" s="32">
        <v>0.23</v>
      </c>
      <c r="AT167" s="32">
        <v>-0.14000000000000001</v>
      </c>
      <c r="AU167" s="32">
        <v>0.04</v>
      </c>
      <c r="AV167" s="32">
        <v>0.18</v>
      </c>
      <c r="AW167" s="32">
        <v>-0.19</v>
      </c>
      <c r="AX167" s="32">
        <v>0.01</v>
      </c>
      <c r="AY167" s="32">
        <v>0.28000000000000003</v>
      </c>
      <c r="AZ167" s="32">
        <v>-0.09</v>
      </c>
      <c r="BA167" s="32">
        <v>0.08</v>
      </c>
      <c r="BB167" s="32">
        <v>44.5</v>
      </c>
      <c r="BC167" s="32">
        <v>37.1</v>
      </c>
      <c r="BD167" s="32">
        <v>40.700000000000003</v>
      </c>
      <c r="BE167" s="32">
        <v>67.400000000000006</v>
      </c>
      <c r="BF167" s="32">
        <v>60.3</v>
      </c>
      <c r="BG167" s="32">
        <v>63.8</v>
      </c>
      <c r="BH167" s="32">
        <v>39.799999999999997</v>
      </c>
      <c r="BI167" s="32">
        <v>25.8</v>
      </c>
      <c r="BJ167" s="32">
        <v>32.700000000000003</v>
      </c>
      <c r="BK167" s="32">
        <v>21.7</v>
      </c>
      <c r="BL167" s="32">
        <v>12.8</v>
      </c>
      <c r="BM167" s="32">
        <v>17.2</v>
      </c>
      <c r="BN167" s="32">
        <v>24.2</v>
      </c>
      <c r="BO167" s="32">
        <v>14</v>
      </c>
      <c r="BP167" s="32">
        <v>19</v>
      </c>
      <c r="BQ167" s="32">
        <v>2514</v>
      </c>
      <c r="BR167" s="32">
        <v>2619</v>
      </c>
      <c r="BS167" s="32">
        <v>5133</v>
      </c>
      <c r="BT167" s="32">
        <v>2459</v>
      </c>
      <c r="BU167" s="32">
        <v>2560</v>
      </c>
      <c r="BV167" s="32">
        <v>5019</v>
      </c>
      <c r="BW167" s="32">
        <v>48.3</v>
      </c>
      <c r="BX167" s="32">
        <v>43.3</v>
      </c>
      <c r="BY167" s="32">
        <v>45.7</v>
      </c>
      <c r="BZ167" s="32">
        <v>0.16</v>
      </c>
      <c r="CA167" s="32">
        <v>-0.21</v>
      </c>
      <c r="CB167" s="32">
        <v>-0.03</v>
      </c>
      <c r="CC167" s="32">
        <v>0.11</v>
      </c>
      <c r="CD167" s="32">
        <v>-0.26</v>
      </c>
      <c r="CE167" s="32">
        <v>-0.06</v>
      </c>
      <c r="CF167" s="32">
        <v>0.21</v>
      </c>
      <c r="CG167" s="32">
        <v>-0.16</v>
      </c>
      <c r="CH167" s="32">
        <v>0</v>
      </c>
      <c r="CI167" s="32">
        <v>42.1</v>
      </c>
      <c r="CJ167" s="32">
        <v>34.799999999999997</v>
      </c>
      <c r="CK167" s="32">
        <v>38.4</v>
      </c>
      <c r="CL167" s="32">
        <v>64.7</v>
      </c>
      <c r="CM167" s="32">
        <v>57.2</v>
      </c>
      <c r="CN167" s="32">
        <v>60.9</v>
      </c>
      <c r="CO167" s="32">
        <v>37.4</v>
      </c>
      <c r="CP167" s="32">
        <v>24.1</v>
      </c>
      <c r="CQ167" s="32">
        <v>30.6</v>
      </c>
      <c r="CR167" s="32">
        <v>20.2</v>
      </c>
      <c r="CS167" s="32">
        <v>11.8</v>
      </c>
      <c r="CT167" s="32">
        <v>15.9</v>
      </c>
      <c r="CU167" s="32">
        <v>22.6</v>
      </c>
      <c r="CV167" s="32">
        <v>12.9</v>
      </c>
      <c r="CW167" s="32">
        <v>17.7</v>
      </c>
    </row>
    <row r="168" spans="1:101" x14ac:dyDescent="0.4">
      <c r="A168" s="29" t="s">
        <v>301</v>
      </c>
      <c r="B168" s="29" t="s">
        <v>302</v>
      </c>
      <c r="C168" s="32">
        <v>355</v>
      </c>
      <c r="D168" s="32">
        <v>395</v>
      </c>
      <c r="E168" s="32">
        <v>750</v>
      </c>
      <c r="F168" s="32">
        <v>347</v>
      </c>
      <c r="G168" s="32">
        <v>377</v>
      </c>
      <c r="H168" s="32">
        <v>724</v>
      </c>
      <c r="I168" s="32">
        <v>37.200000000000003</v>
      </c>
      <c r="J168" s="32">
        <v>33.6</v>
      </c>
      <c r="K168" s="32">
        <v>35.299999999999997</v>
      </c>
      <c r="L168" s="32">
        <v>-0.42</v>
      </c>
      <c r="M168" s="32">
        <v>-0.75</v>
      </c>
      <c r="N168" s="32">
        <v>-0.59</v>
      </c>
      <c r="O168" s="32">
        <v>-0.55000000000000004</v>
      </c>
      <c r="P168" s="32">
        <v>-0.88</v>
      </c>
      <c r="Q168" s="32">
        <v>-0.68</v>
      </c>
      <c r="R168" s="32">
        <v>-0.28999999999999998</v>
      </c>
      <c r="S168" s="32">
        <v>-0.63</v>
      </c>
      <c r="T168" s="32">
        <v>-0.5</v>
      </c>
      <c r="U168" s="32">
        <v>23.1</v>
      </c>
      <c r="V168" s="32">
        <v>22.5</v>
      </c>
      <c r="W168" s="32">
        <v>22.8</v>
      </c>
      <c r="X168" s="32">
        <v>43.1</v>
      </c>
      <c r="Y168" s="32">
        <v>40.299999999999997</v>
      </c>
      <c r="Z168" s="32">
        <v>41.6</v>
      </c>
      <c r="AA168" s="32">
        <v>25.6</v>
      </c>
      <c r="AB168" s="32">
        <v>17.7</v>
      </c>
      <c r="AC168" s="32">
        <v>21.5</v>
      </c>
      <c r="AD168" s="32">
        <v>8.6999999999999993</v>
      </c>
      <c r="AE168" s="32">
        <v>3.5</v>
      </c>
      <c r="AF168" s="32">
        <v>6</v>
      </c>
      <c r="AG168" s="32">
        <v>10.4</v>
      </c>
      <c r="AH168" s="32">
        <v>4.3</v>
      </c>
      <c r="AI168" s="32">
        <v>7.2</v>
      </c>
      <c r="AJ168" s="32">
        <v>2843</v>
      </c>
      <c r="AK168" s="32">
        <v>3111</v>
      </c>
      <c r="AL168" s="32">
        <v>5954</v>
      </c>
      <c r="AM168" s="32">
        <v>2732</v>
      </c>
      <c r="AN168" s="32">
        <v>2994</v>
      </c>
      <c r="AO168" s="32">
        <v>5726</v>
      </c>
      <c r="AP168" s="32">
        <v>50.9</v>
      </c>
      <c r="AQ168" s="32">
        <v>45.1</v>
      </c>
      <c r="AR168" s="32">
        <v>47.9</v>
      </c>
      <c r="AS168" s="32">
        <v>0.21</v>
      </c>
      <c r="AT168" s="32">
        <v>-0.27</v>
      </c>
      <c r="AU168" s="32">
        <v>-0.04</v>
      </c>
      <c r="AV168" s="32">
        <v>0.16</v>
      </c>
      <c r="AW168" s="32">
        <v>-0.32</v>
      </c>
      <c r="AX168" s="32">
        <v>-0.08</v>
      </c>
      <c r="AY168" s="32">
        <v>0.25</v>
      </c>
      <c r="AZ168" s="32">
        <v>-0.23</v>
      </c>
      <c r="BA168" s="32">
        <v>-0.01</v>
      </c>
      <c r="BB168" s="32">
        <v>48.5</v>
      </c>
      <c r="BC168" s="32">
        <v>41.9</v>
      </c>
      <c r="BD168" s="32">
        <v>45</v>
      </c>
      <c r="BE168" s="32">
        <v>71.400000000000006</v>
      </c>
      <c r="BF168" s="32">
        <v>64.8</v>
      </c>
      <c r="BG168" s="32">
        <v>68</v>
      </c>
      <c r="BH168" s="32">
        <v>47.9</v>
      </c>
      <c r="BI168" s="32">
        <v>33.5</v>
      </c>
      <c r="BJ168" s="32">
        <v>40.4</v>
      </c>
      <c r="BK168" s="32">
        <v>27</v>
      </c>
      <c r="BL168" s="32">
        <v>15.7</v>
      </c>
      <c r="BM168" s="32">
        <v>21.1</v>
      </c>
      <c r="BN168" s="32">
        <v>30.6</v>
      </c>
      <c r="BO168" s="32">
        <v>17.100000000000001</v>
      </c>
      <c r="BP168" s="32">
        <v>23.5</v>
      </c>
      <c r="BQ168" s="32">
        <v>3198</v>
      </c>
      <c r="BR168" s="32">
        <v>3506</v>
      </c>
      <c r="BS168" s="32">
        <v>6704</v>
      </c>
      <c r="BT168" s="32">
        <v>3079</v>
      </c>
      <c r="BU168" s="32">
        <v>3371</v>
      </c>
      <c r="BV168" s="32">
        <v>6450</v>
      </c>
      <c r="BW168" s="32">
        <v>49.4</v>
      </c>
      <c r="BX168" s="32">
        <v>43.8</v>
      </c>
      <c r="BY168" s="32">
        <v>46.5</v>
      </c>
      <c r="BZ168" s="32">
        <v>0.14000000000000001</v>
      </c>
      <c r="CA168" s="32">
        <v>-0.33</v>
      </c>
      <c r="CB168" s="32">
        <v>-0.11</v>
      </c>
      <c r="CC168" s="32">
        <v>0.09</v>
      </c>
      <c r="CD168" s="32">
        <v>-0.37</v>
      </c>
      <c r="CE168" s="32">
        <v>-0.14000000000000001</v>
      </c>
      <c r="CF168" s="32">
        <v>0.18</v>
      </c>
      <c r="CG168" s="32">
        <v>-0.28000000000000003</v>
      </c>
      <c r="CH168" s="32">
        <v>-0.08</v>
      </c>
      <c r="CI168" s="32">
        <v>45.7</v>
      </c>
      <c r="CJ168" s="32">
        <v>39.700000000000003</v>
      </c>
      <c r="CK168" s="32">
        <v>42.5</v>
      </c>
      <c r="CL168" s="32">
        <v>68.3</v>
      </c>
      <c r="CM168" s="32">
        <v>62</v>
      </c>
      <c r="CN168" s="32">
        <v>65</v>
      </c>
      <c r="CO168" s="32">
        <v>45.5</v>
      </c>
      <c r="CP168" s="32">
        <v>31.7</v>
      </c>
      <c r="CQ168" s="32">
        <v>38.299999999999997</v>
      </c>
      <c r="CR168" s="32">
        <v>25</v>
      </c>
      <c r="CS168" s="32">
        <v>14.3</v>
      </c>
      <c r="CT168" s="32">
        <v>19.399999999999999</v>
      </c>
      <c r="CU168" s="32">
        <v>28.3</v>
      </c>
      <c r="CV168" s="32">
        <v>15.6</v>
      </c>
      <c r="CW168" s="32">
        <v>21.7</v>
      </c>
    </row>
    <row r="169" spans="1:101" x14ac:dyDescent="0.4">
      <c r="A169" s="29" t="s">
        <v>303</v>
      </c>
      <c r="B169" s="29" t="s">
        <v>304</v>
      </c>
      <c r="C169" s="32">
        <v>249</v>
      </c>
      <c r="D169" s="32">
        <v>236</v>
      </c>
      <c r="E169" s="32">
        <v>485</v>
      </c>
      <c r="F169" s="32">
        <v>246</v>
      </c>
      <c r="G169" s="32">
        <v>231</v>
      </c>
      <c r="H169" s="32">
        <v>477</v>
      </c>
      <c r="I169" s="32">
        <v>36</v>
      </c>
      <c r="J169" s="32">
        <v>29</v>
      </c>
      <c r="K169" s="32">
        <v>32.6</v>
      </c>
      <c r="L169" s="32">
        <v>-0.59</v>
      </c>
      <c r="M169" s="32">
        <v>-0.96</v>
      </c>
      <c r="N169" s="32">
        <v>-0.77</v>
      </c>
      <c r="O169" s="32">
        <v>-0.74</v>
      </c>
      <c r="P169" s="32">
        <v>-1.1200000000000001</v>
      </c>
      <c r="Q169" s="32">
        <v>-0.88</v>
      </c>
      <c r="R169" s="32">
        <v>-0.43</v>
      </c>
      <c r="S169" s="32">
        <v>-0.81</v>
      </c>
      <c r="T169" s="32">
        <v>-0.66</v>
      </c>
      <c r="U169" s="32">
        <v>21.3</v>
      </c>
      <c r="V169" s="32">
        <v>14.8</v>
      </c>
      <c r="W169" s="32">
        <v>18.100000000000001</v>
      </c>
      <c r="X169" s="32">
        <v>45</v>
      </c>
      <c r="Y169" s="32">
        <v>29.7</v>
      </c>
      <c r="Z169" s="32">
        <v>37.5</v>
      </c>
      <c r="AA169" s="32">
        <v>31.7</v>
      </c>
      <c r="AB169" s="32">
        <v>20.8</v>
      </c>
      <c r="AC169" s="32">
        <v>26.4</v>
      </c>
      <c r="AD169" s="32">
        <v>8.4</v>
      </c>
      <c r="AE169" s="32">
        <v>3.8</v>
      </c>
      <c r="AF169" s="32">
        <v>6.2</v>
      </c>
      <c r="AG169" s="32">
        <v>10</v>
      </c>
      <c r="AH169" s="32">
        <v>4.7</v>
      </c>
      <c r="AI169" s="32">
        <v>7.4</v>
      </c>
      <c r="AJ169" s="32">
        <v>1695</v>
      </c>
      <c r="AK169" s="32">
        <v>1808</v>
      </c>
      <c r="AL169" s="32">
        <v>3503</v>
      </c>
      <c r="AM169" s="32">
        <v>1636</v>
      </c>
      <c r="AN169" s="32">
        <v>1738</v>
      </c>
      <c r="AO169" s="32">
        <v>3374</v>
      </c>
      <c r="AP169" s="32">
        <v>49.8</v>
      </c>
      <c r="AQ169" s="32">
        <v>44.2</v>
      </c>
      <c r="AR169" s="32">
        <v>46.9</v>
      </c>
      <c r="AS169" s="32">
        <v>0.13</v>
      </c>
      <c r="AT169" s="32">
        <v>-0.24</v>
      </c>
      <c r="AU169" s="32">
        <v>-0.06</v>
      </c>
      <c r="AV169" s="32">
        <v>7.0000000000000007E-2</v>
      </c>
      <c r="AW169" s="32">
        <v>-0.3</v>
      </c>
      <c r="AX169" s="32">
        <v>-0.11</v>
      </c>
      <c r="AY169" s="32">
        <v>0.19</v>
      </c>
      <c r="AZ169" s="32">
        <v>-0.19</v>
      </c>
      <c r="BA169" s="32">
        <v>-0.02</v>
      </c>
      <c r="BB169" s="32">
        <v>45.9</v>
      </c>
      <c r="BC169" s="32">
        <v>39.5</v>
      </c>
      <c r="BD169" s="32">
        <v>42.6</v>
      </c>
      <c r="BE169" s="32">
        <v>71.2</v>
      </c>
      <c r="BF169" s="32">
        <v>63</v>
      </c>
      <c r="BG169" s="32">
        <v>66.900000000000006</v>
      </c>
      <c r="BH169" s="32">
        <v>58.6</v>
      </c>
      <c r="BI169" s="32">
        <v>44.2</v>
      </c>
      <c r="BJ169" s="32">
        <v>51.2</v>
      </c>
      <c r="BK169" s="32">
        <v>27.8</v>
      </c>
      <c r="BL169" s="32">
        <v>18.100000000000001</v>
      </c>
      <c r="BM169" s="32">
        <v>22.8</v>
      </c>
      <c r="BN169" s="32">
        <v>32.6</v>
      </c>
      <c r="BO169" s="32">
        <v>19.7</v>
      </c>
      <c r="BP169" s="32">
        <v>25.9</v>
      </c>
      <c r="BQ169" s="32">
        <v>1944</v>
      </c>
      <c r="BR169" s="32">
        <v>2044</v>
      </c>
      <c r="BS169" s="32">
        <v>3988</v>
      </c>
      <c r="BT169" s="32">
        <v>1882</v>
      </c>
      <c r="BU169" s="32">
        <v>1969</v>
      </c>
      <c r="BV169" s="32">
        <v>3851</v>
      </c>
      <c r="BW169" s="32">
        <v>48</v>
      </c>
      <c r="BX169" s="32">
        <v>42.5</v>
      </c>
      <c r="BY169" s="32">
        <v>45.2</v>
      </c>
      <c r="BZ169" s="32">
        <v>0.03</v>
      </c>
      <c r="CA169" s="32">
        <v>-0.33</v>
      </c>
      <c r="CB169" s="32">
        <v>-0.15</v>
      </c>
      <c r="CC169" s="32">
        <v>-0.02</v>
      </c>
      <c r="CD169" s="32">
        <v>-0.38</v>
      </c>
      <c r="CE169" s="32">
        <v>-0.19</v>
      </c>
      <c r="CF169" s="32">
        <v>0.09</v>
      </c>
      <c r="CG169" s="32">
        <v>-0.27</v>
      </c>
      <c r="CH169" s="32">
        <v>-0.11</v>
      </c>
      <c r="CI169" s="32">
        <v>42.7</v>
      </c>
      <c r="CJ169" s="32">
        <v>36.6</v>
      </c>
      <c r="CK169" s="32">
        <v>39.6</v>
      </c>
      <c r="CL169" s="32">
        <v>67.8</v>
      </c>
      <c r="CM169" s="32">
        <v>59.1</v>
      </c>
      <c r="CN169" s="32">
        <v>63.4</v>
      </c>
      <c r="CO169" s="32">
        <v>55.1</v>
      </c>
      <c r="CP169" s="32">
        <v>41.5</v>
      </c>
      <c r="CQ169" s="32">
        <v>48.1</v>
      </c>
      <c r="CR169" s="32">
        <v>25.4</v>
      </c>
      <c r="CS169" s="32">
        <v>16.399999999999999</v>
      </c>
      <c r="CT169" s="32">
        <v>20.8</v>
      </c>
      <c r="CU169" s="32">
        <v>29.7</v>
      </c>
      <c r="CV169" s="32">
        <v>18</v>
      </c>
      <c r="CW169" s="32">
        <v>23.7</v>
      </c>
    </row>
    <row r="170" spans="1:101" x14ac:dyDescent="0.4">
      <c r="A170" s="29" t="s">
        <v>305</v>
      </c>
      <c r="B170" s="29" t="s">
        <v>306</v>
      </c>
      <c r="C170" s="32">
        <v>248</v>
      </c>
      <c r="D170" s="32">
        <v>231</v>
      </c>
      <c r="E170" s="32">
        <v>479</v>
      </c>
      <c r="F170" s="32">
        <v>238</v>
      </c>
      <c r="G170" s="32">
        <v>219</v>
      </c>
      <c r="H170" s="32">
        <v>457</v>
      </c>
      <c r="I170" s="32">
        <v>34.6</v>
      </c>
      <c r="J170" s="32">
        <v>26.9</v>
      </c>
      <c r="K170" s="32">
        <v>30.9</v>
      </c>
      <c r="L170" s="32">
        <v>-0.67</v>
      </c>
      <c r="M170" s="32">
        <v>-1.1499999999999999</v>
      </c>
      <c r="N170" s="32">
        <v>-0.9</v>
      </c>
      <c r="O170" s="32">
        <v>-0.83</v>
      </c>
      <c r="P170" s="32">
        <v>-1.32</v>
      </c>
      <c r="Q170" s="32">
        <v>-1.02</v>
      </c>
      <c r="R170" s="32">
        <v>-0.52</v>
      </c>
      <c r="S170" s="32">
        <v>-0.99</v>
      </c>
      <c r="T170" s="32">
        <v>-0.79</v>
      </c>
      <c r="U170" s="32">
        <v>18.5</v>
      </c>
      <c r="V170" s="32">
        <v>14.3</v>
      </c>
      <c r="W170" s="32">
        <v>16.5</v>
      </c>
      <c r="X170" s="32">
        <v>39.9</v>
      </c>
      <c r="Y170" s="32">
        <v>28.6</v>
      </c>
      <c r="Z170" s="32">
        <v>34.4</v>
      </c>
      <c r="AA170" s="32">
        <v>17.3</v>
      </c>
      <c r="AB170" s="32">
        <v>7.8</v>
      </c>
      <c r="AC170" s="32">
        <v>12.7</v>
      </c>
      <c r="AD170" s="32">
        <v>6</v>
      </c>
      <c r="AE170" s="32">
        <v>3.9</v>
      </c>
      <c r="AF170" s="32">
        <v>5</v>
      </c>
      <c r="AG170" s="32">
        <v>7.7</v>
      </c>
      <c r="AH170" s="32">
        <v>4.3</v>
      </c>
      <c r="AI170" s="32">
        <v>6.1</v>
      </c>
      <c r="AJ170" s="32">
        <v>2781</v>
      </c>
      <c r="AK170" s="32">
        <v>2905</v>
      </c>
      <c r="AL170" s="32">
        <v>5686</v>
      </c>
      <c r="AM170" s="32">
        <v>2565</v>
      </c>
      <c r="AN170" s="32">
        <v>2719</v>
      </c>
      <c r="AO170" s="32">
        <v>5284</v>
      </c>
      <c r="AP170" s="32">
        <v>52.7</v>
      </c>
      <c r="AQ170" s="32">
        <v>47.3</v>
      </c>
      <c r="AR170" s="32">
        <v>49.9</v>
      </c>
      <c r="AS170" s="32">
        <v>0.17</v>
      </c>
      <c r="AT170" s="32">
        <v>-0.24</v>
      </c>
      <c r="AU170" s="32">
        <v>-0.04</v>
      </c>
      <c r="AV170" s="32">
        <v>0.12</v>
      </c>
      <c r="AW170" s="32">
        <v>-0.28999999999999998</v>
      </c>
      <c r="AX170" s="32">
        <v>-0.08</v>
      </c>
      <c r="AY170" s="32">
        <v>0.21</v>
      </c>
      <c r="AZ170" s="32">
        <v>-0.19</v>
      </c>
      <c r="BA170" s="32">
        <v>-0.01</v>
      </c>
      <c r="BB170" s="32">
        <v>51.6</v>
      </c>
      <c r="BC170" s="32">
        <v>45.9</v>
      </c>
      <c r="BD170" s="32">
        <v>48.7</v>
      </c>
      <c r="BE170" s="32">
        <v>74.5</v>
      </c>
      <c r="BF170" s="32">
        <v>67.400000000000006</v>
      </c>
      <c r="BG170" s="32">
        <v>70.900000000000006</v>
      </c>
      <c r="BH170" s="32">
        <v>43.4</v>
      </c>
      <c r="BI170" s="32">
        <v>30.7</v>
      </c>
      <c r="BJ170" s="32">
        <v>36.9</v>
      </c>
      <c r="BK170" s="32">
        <v>30</v>
      </c>
      <c r="BL170" s="32">
        <v>20.8</v>
      </c>
      <c r="BM170" s="32">
        <v>25.3</v>
      </c>
      <c r="BN170" s="32">
        <v>34.1</v>
      </c>
      <c r="BO170" s="32">
        <v>21.7</v>
      </c>
      <c r="BP170" s="32">
        <v>27.8</v>
      </c>
      <c r="BQ170" s="32">
        <v>3029</v>
      </c>
      <c r="BR170" s="32">
        <v>3136</v>
      </c>
      <c r="BS170" s="32">
        <v>6165</v>
      </c>
      <c r="BT170" s="32">
        <v>2803</v>
      </c>
      <c r="BU170" s="32">
        <v>2938</v>
      </c>
      <c r="BV170" s="32">
        <v>5741</v>
      </c>
      <c r="BW170" s="32">
        <v>51.2</v>
      </c>
      <c r="BX170" s="32">
        <v>45.8</v>
      </c>
      <c r="BY170" s="32">
        <v>48.4</v>
      </c>
      <c r="BZ170" s="32">
        <v>0.1</v>
      </c>
      <c r="CA170" s="32">
        <v>-0.31</v>
      </c>
      <c r="CB170" s="32">
        <v>-0.11</v>
      </c>
      <c r="CC170" s="32">
        <v>0.05</v>
      </c>
      <c r="CD170" s="32">
        <v>-0.35</v>
      </c>
      <c r="CE170" s="32">
        <v>-0.14000000000000001</v>
      </c>
      <c r="CF170" s="32">
        <v>0.14000000000000001</v>
      </c>
      <c r="CG170" s="32">
        <v>-0.26</v>
      </c>
      <c r="CH170" s="32">
        <v>-0.08</v>
      </c>
      <c r="CI170" s="32">
        <v>48.9</v>
      </c>
      <c r="CJ170" s="32">
        <v>43.6</v>
      </c>
      <c r="CK170" s="32">
        <v>46.2</v>
      </c>
      <c r="CL170" s="32">
        <v>71.599999999999994</v>
      </c>
      <c r="CM170" s="32">
        <v>64.599999999999994</v>
      </c>
      <c r="CN170" s="32">
        <v>68</v>
      </c>
      <c r="CO170" s="32">
        <v>41.3</v>
      </c>
      <c r="CP170" s="32">
        <v>29</v>
      </c>
      <c r="CQ170" s="32">
        <v>35</v>
      </c>
      <c r="CR170" s="32">
        <v>28</v>
      </c>
      <c r="CS170" s="32">
        <v>19.5</v>
      </c>
      <c r="CT170" s="32">
        <v>23.7</v>
      </c>
      <c r="CU170" s="32">
        <v>31.9</v>
      </c>
      <c r="CV170" s="32">
        <v>20.399999999999999</v>
      </c>
      <c r="CW170" s="32">
        <v>26.1</v>
      </c>
    </row>
    <row r="171" spans="1:101" x14ac:dyDescent="0.4">
      <c r="A171" s="29" t="s">
        <v>291</v>
      </c>
      <c r="B171" s="29" t="s">
        <v>292</v>
      </c>
      <c r="C171" s="32" t="s">
        <v>348</v>
      </c>
      <c r="D171" s="32">
        <v>0</v>
      </c>
      <c r="E171" s="32" t="s">
        <v>348</v>
      </c>
      <c r="F171" s="32" t="s">
        <v>348</v>
      </c>
      <c r="G171" s="32">
        <v>0</v>
      </c>
      <c r="H171" s="32" t="s">
        <v>348</v>
      </c>
      <c r="I171" s="32" t="s">
        <v>348</v>
      </c>
      <c r="J171" s="32" t="s">
        <v>186</v>
      </c>
      <c r="K171" s="32" t="s">
        <v>348</v>
      </c>
      <c r="L171" s="32" t="s">
        <v>348</v>
      </c>
      <c r="M171" s="32" t="s">
        <v>186</v>
      </c>
      <c r="N171" s="32" t="s">
        <v>348</v>
      </c>
      <c r="O171" s="32" t="s">
        <v>348</v>
      </c>
      <c r="P171" s="32" t="s">
        <v>186</v>
      </c>
      <c r="Q171" s="32" t="s">
        <v>348</v>
      </c>
      <c r="R171" s="32" t="s">
        <v>348</v>
      </c>
      <c r="S171" s="32" t="s">
        <v>186</v>
      </c>
      <c r="T171" s="32" t="s">
        <v>348</v>
      </c>
      <c r="U171" s="32" t="s">
        <v>348</v>
      </c>
      <c r="V171" s="32" t="s">
        <v>186</v>
      </c>
      <c r="W171" s="32" t="s">
        <v>348</v>
      </c>
      <c r="X171" s="32" t="s">
        <v>348</v>
      </c>
      <c r="Y171" s="32" t="s">
        <v>186</v>
      </c>
      <c r="Z171" s="32" t="s">
        <v>348</v>
      </c>
      <c r="AA171" s="32" t="s">
        <v>348</v>
      </c>
      <c r="AB171" s="32" t="s">
        <v>186</v>
      </c>
      <c r="AC171" s="32" t="s">
        <v>348</v>
      </c>
      <c r="AD171" s="32" t="s">
        <v>348</v>
      </c>
      <c r="AE171" s="32" t="s">
        <v>186</v>
      </c>
      <c r="AF171" s="32" t="s">
        <v>348</v>
      </c>
      <c r="AG171" s="32" t="s">
        <v>348</v>
      </c>
      <c r="AH171" s="32" t="s">
        <v>186</v>
      </c>
      <c r="AI171" s="32" t="s">
        <v>348</v>
      </c>
      <c r="AJ171" s="32" t="s">
        <v>348</v>
      </c>
      <c r="AK171" s="32">
        <v>9</v>
      </c>
      <c r="AL171" s="32" t="s">
        <v>348</v>
      </c>
      <c r="AM171" s="32" t="s">
        <v>348</v>
      </c>
      <c r="AN171" s="32">
        <v>9</v>
      </c>
      <c r="AO171" s="32" t="s">
        <v>348</v>
      </c>
      <c r="AP171" s="32" t="s">
        <v>348</v>
      </c>
      <c r="AQ171" s="32">
        <v>37.700000000000003</v>
      </c>
      <c r="AR171" s="32" t="s">
        <v>348</v>
      </c>
      <c r="AS171" s="32" t="s">
        <v>348</v>
      </c>
      <c r="AT171" s="32">
        <v>-0.26</v>
      </c>
      <c r="AU171" s="32" t="s">
        <v>348</v>
      </c>
      <c r="AV171" s="32" t="s">
        <v>348</v>
      </c>
      <c r="AW171" s="32">
        <v>-1.06</v>
      </c>
      <c r="AX171" s="32" t="s">
        <v>348</v>
      </c>
      <c r="AY171" s="32" t="s">
        <v>348</v>
      </c>
      <c r="AZ171" s="32">
        <v>0.54</v>
      </c>
      <c r="BA171" s="32" t="s">
        <v>348</v>
      </c>
      <c r="BB171" s="32" t="s">
        <v>348</v>
      </c>
      <c r="BC171" s="32" t="s">
        <v>348</v>
      </c>
      <c r="BD171" s="32" t="s">
        <v>348</v>
      </c>
      <c r="BE171" s="32" t="s">
        <v>348</v>
      </c>
      <c r="BF171" s="32">
        <v>66.7</v>
      </c>
      <c r="BG171" s="32" t="s">
        <v>348</v>
      </c>
      <c r="BH171" s="32" t="s">
        <v>348</v>
      </c>
      <c r="BI171" s="32" t="s">
        <v>348</v>
      </c>
      <c r="BJ171" s="32" t="s">
        <v>348</v>
      </c>
      <c r="BK171" s="32" t="s">
        <v>348</v>
      </c>
      <c r="BL171" s="32" t="s">
        <v>348</v>
      </c>
      <c r="BM171" s="32" t="s">
        <v>348</v>
      </c>
      <c r="BN171" s="32" t="s">
        <v>348</v>
      </c>
      <c r="BO171" s="32" t="s">
        <v>348</v>
      </c>
      <c r="BP171" s="32" t="s">
        <v>348</v>
      </c>
      <c r="BQ171" s="32">
        <v>10</v>
      </c>
      <c r="BR171" s="32">
        <v>9</v>
      </c>
      <c r="BS171" s="32">
        <v>19</v>
      </c>
      <c r="BT171" s="32">
        <v>10</v>
      </c>
      <c r="BU171" s="32">
        <v>9</v>
      </c>
      <c r="BV171" s="32">
        <v>19</v>
      </c>
      <c r="BW171" s="32">
        <v>51.5</v>
      </c>
      <c r="BX171" s="32">
        <v>37.700000000000003</v>
      </c>
      <c r="BY171" s="32">
        <v>45</v>
      </c>
      <c r="BZ171" s="32">
        <v>-0.85</v>
      </c>
      <c r="CA171" s="32">
        <v>-0.26</v>
      </c>
      <c r="CB171" s="32">
        <v>-0.56999999999999995</v>
      </c>
      <c r="CC171" s="32">
        <v>-1.62</v>
      </c>
      <c r="CD171" s="32">
        <v>-1.06</v>
      </c>
      <c r="CE171" s="32">
        <v>-1.1299999999999999</v>
      </c>
      <c r="CF171" s="32">
        <v>-0.09</v>
      </c>
      <c r="CG171" s="32">
        <v>0.54</v>
      </c>
      <c r="CH171" s="32">
        <v>-0.02</v>
      </c>
      <c r="CI171" s="32" t="s">
        <v>348</v>
      </c>
      <c r="CJ171" s="32" t="s">
        <v>348</v>
      </c>
      <c r="CK171" s="32">
        <v>68.400000000000006</v>
      </c>
      <c r="CL171" s="32">
        <v>100</v>
      </c>
      <c r="CM171" s="32">
        <v>66.7</v>
      </c>
      <c r="CN171" s="32">
        <v>84.2</v>
      </c>
      <c r="CO171" s="32" t="s">
        <v>348</v>
      </c>
      <c r="CP171" s="32" t="s">
        <v>348</v>
      </c>
      <c r="CQ171" s="32" t="s">
        <v>348</v>
      </c>
      <c r="CR171" s="32" t="s">
        <v>348</v>
      </c>
      <c r="CS171" s="32" t="s">
        <v>348</v>
      </c>
      <c r="CT171" s="32" t="s">
        <v>348</v>
      </c>
      <c r="CU171" s="32" t="s">
        <v>348</v>
      </c>
      <c r="CV171" s="32" t="s">
        <v>348</v>
      </c>
      <c r="CW171" s="32" t="s">
        <v>348</v>
      </c>
    </row>
    <row r="172" spans="1:101" x14ac:dyDescent="0.4">
      <c r="A172" s="29" t="s">
        <v>307</v>
      </c>
      <c r="B172" s="29" t="s">
        <v>308</v>
      </c>
      <c r="C172" s="32">
        <v>99</v>
      </c>
      <c r="D172" s="32">
        <v>99</v>
      </c>
      <c r="E172" s="32">
        <v>198</v>
      </c>
      <c r="F172" s="32">
        <v>99</v>
      </c>
      <c r="G172" s="32">
        <v>97</v>
      </c>
      <c r="H172" s="32">
        <v>196</v>
      </c>
      <c r="I172" s="32">
        <v>33.299999999999997</v>
      </c>
      <c r="J172" s="32">
        <v>30.9</v>
      </c>
      <c r="K172" s="32">
        <v>32.1</v>
      </c>
      <c r="L172" s="32">
        <v>-0.69</v>
      </c>
      <c r="M172" s="32">
        <v>-0.96</v>
      </c>
      <c r="N172" s="32">
        <v>-0.82</v>
      </c>
      <c r="O172" s="32">
        <v>-0.93</v>
      </c>
      <c r="P172" s="32">
        <v>-1.21</v>
      </c>
      <c r="Q172" s="32">
        <v>-0.99</v>
      </c>
      <c r="R172" s="32">
        <v>-0.44</v>
      </c>
      <c r="S172" s="32">
        <v>-0.72</v>
      </c>
      <c r="T172" s="32">
        <v>-0.65</v>
      </c>
      <c r="U172" s="32">
        <v>22.2</v>
      </c>
      <c r="V172" s="32">
        <v>19.2</v>
      </c>
      <c r="W172" s="32">
        <v>20.7</v>
      </c>
      <c r="X172" s="32">
        <v>46.5</v>
      </c>
      <c r="Y172" s="32">
        <v>40.4</v>
      </c>
      <c r="Z172" s="32">
        <v>43.4</v>
      </c>
      <c r="AA172" s="32">
        <v>17.2</v>
      </c>
      <c r="AB172" s="32">
        <v>10.1</v>
      </c>
      <c r="AC172" s="32">
        <v>13.6</v>
      </c>
      <c r="AD172" s="32">
        <v>5.0999999999999996</v>
      </c>
      <c r="AE172" s="32">
        <v>4</v>
      </c>
      <c r="AF172" s="32">
        <v>4.5</v>
      </c>
      <c r="AG172" s="32">
        <v>7.1</v>
      </c>
      <c r="AH172" s="32">
        <v>5.0999999999999996</v>
      </c>
      <c r="AI172" s="32">
        <v>6.1</v>
      </c>
      <c r="AJ172" s="32">
        <v>936</v>
      </c>
      <c r="AK172" s="32">
        <v>952</v>
      </c>
      <c r="AL172" s="32">
        <v>1888</v>
      </c>
      <c r="AM172" s="32">
        <v>908</v>
      </c>
      <c r="AN172" s="32">
        <v>912</v>
      </c>
      <c r="AO172" s="32">
        <v>1820</v>
      </c>
      <c r="AP172" s="32">
        <v>50.4</v>
      </c>
      <c r="AQ172" s="32">
        <v>44.6</v>
      </c>
      <c r="AR172" s="32">
        <v>47.5</v>
      </c>
      <c r="AS172" s="32">
        <v>0.18</v>
      </c>
      <c r="AT172" s="32">
        <v>-0.32</v>
      </c>
      <c r="AU172" s="32">
        <v>-0.08</v>
      </c>
      <c r="AV172" s="32">
        <v>0.1</v>
      </c>
      <c r="AW172" s="32">
        <v>-0.4</v>
      </c>
      <c r="AX172" s="32">
        <v>-0.13</v>
      </c>
      <c r="AY172" s="32">
        <v>0.26</v>
      </c>
      <c r="AZ172" s="32">
        <v>-0.24</v>
      </c>
      <c r="BA172" s="32">
        <v>-0.02</v>
      </c>
      <c r="BB172" s="32">
        <v>51.9</v>
      </c>
      <c r="BC172" s="32">
        <v>40.9</v>
      </c>
      <c r="BD172" s="32">
        <v>46.3</v>
      </c>
      <c r="BE172" s="32">
        <v>74.7</v>
      </c>
      <c r="BF172" s="32">
        <v>66.3</v>
      </c>
      <c r="BG172" s="32">
        <v>70.400000000000006</v>
      </c>
      <c r="BH172" s="32">
        <v>46.7</v>
      </c>
      <c r="BI172" s="32">
        <v>37.799999999999997</v>
      </c>
      <c r="BJ172" s="32">
        <v>42.2</v>
      </c>
      <c r="BK172" s="32">
        <v>28</v>
      </c>
      <c r="BL172" s="32">
        <v>16.399999999999999</v>
      </c>
      <c r="BM172" s="32">
        <v>22.1</v>
      </c>
      <c r="BN172" s="32">
        <v>30</v>
      </c>
      <c r="BO172" s="32">
        <v>18.5</v>
      </c>
      <c r="BP172" s="32">
        <v>24.2</v>
      </c>
      <c r="BQ172" s="32">
        <v>1035</v>
      </c>
      <c r="BR172" s="32">
        <v>1051</v>
      </c>
      <c r="BS172" s="32">
        <v>2086</v>
      </c>
      <c r="BT172" s="32">
        <v>1007</v>
      </c>
      <c r="BU172" s="32">
        <v>1009</v>
      </c>
      <c r="BV172" s="32">
        <v>2016</v>
      </c>
      <c r="BW172" s="32">
        <v>48.7</v>
      </c>
      <c r="BX172" s="32">
        <v>43.3</v>
      </c>
      <c r="BY172" s="32">
        <v>46</v>
      </c>
      <c r="BZ172" s="32">
        <v>0.09</v>
      </c>
      <c r="CA172" s="32">
        <v>-0.39</v>
      </c>
      <c r="CB172" s="32">
        <v>-0.15</v>
      </c>
      <c r="CC172" s="32">
        <v>0.01</v>
      </c>
      <c r="CD172" s="32">
        <v>-0.46</v>
      </c>
      <c r="CE172" s="32">
        <v>-0.2</v>
      </c>
      <c r="CF172" s="32">
        <v>0.17</v>
      </c>
      <c r="CG172" s="32">
        <v>-0.31</v>
      </c>
      <c r="CH172" s="32">
        <v>-0.09</v>
      </c>
      <c r="CI172" s="32">
        <v>49.1</v>
      </c>
      <c r="CJ172" s="32">
        <v>38.799999999999997</v>
      </c>
      <c r="CK172" s="32">
        <v>43.9</v>
      </c>
      <c r="CL172" s="32">
        <v>72</v>
      </c>
      <c r="CM172" s="32">
        <v>63.8</v>
      </c>
      <c r="CN172" s="32">
        <v>67.900000000000006</v>
      </c>
      <c r="CO172" s="32">
        <v>43.9</v>
      </c>
      <c r="CP172" s="32">
        <v>35.200000000000003</v>
      </c>
      <c r="CQ172" s="32">
        <v>39.5</v>
      </c>
      <c r="CR172" s="32">
        <v>25.8</v>
      </c>
      <c r="CS172" s="32">
        <v>15.2</v>
      </c>
      <c r="CT172" s="32">
        <v>20.5</v>
      </c>
      <c r="CU172" s="32">
        <v>27.8</v>
      </c>
      <c r="CV172" s="32">
        <v>17.2</v>
      </c>
      <c r="CW172" s="32">
        <v>22.5</v>
      </c>
    </row>
    <row r="173" spans="1:101" x14ac:dyDescent="0.4">
      <c r="A173" s="29" t="s">
        <v>309</v>
      </c>
      <c r="B173" s="29" t="s">
        <v>310</v>
      </c>
      <c r="C173" s="32">
        <v>161</v>
      </c>
      <c r="D173" s="32">
        <v>187</v>
      </c>
      <c r="E173" s="32">
        <v>348</v>
      </c>
      <c r="F173" s="32">
        <v>153</v>
      </c>
      <c r="G173" s="32">
        <v>181</v>
      </c>
      <c r="H173" s="32">
        <v>334</v>
      </c>
      <c r="I173" s="32">
        <v>35.1</v>
      </c>
      <c r="J173" s="32">
        <v>30.7</v>
      </c>
      <c r="K173" s="32">
        <v>32.799999999999997</v>
      </c>
      <c r="L173" s="32">
        <v>-0.61</v>
      </c>
      <c r="M173" s="32">
        <v>-0.92</v>
      </c>
      <c r="N173" s="32">
        <v>-0.78</v>
      </c>
      <c r="O173" s="32">
        <v>-0.81</v>
      </c>
      <c r="P173" s="32">
        <v>-1.1000000000000001</v>
      </c>
      <c r="Q173" s="32">
        <v>-0.91</v>
      </c>
      <c r="R173" s="32">
        <v>-0.42</v>
      </c>
      <c r="S173" s="32">
        <v>-0.74</v>
      </c>
      <c r="T173" s="32">
        <v>-0.65</v>
      </c>
      <c r="U173" s="32">
        <v>19.3</v>
      </c>
      <c r="V173" s="32">
        <v>13.9</v>
      </c>
      <c r="W173" s="32">
        <v>16.399999999999999</v>
      </c>
      <c r="X173" s="32">
        <v>35.4</v>
      </c>
      <c r="Y173" s="32">
        <v>30.5</v>
      </c>
      <c r="Z173" s="32">
        <v>32.799999999999997</v>
      </c>
      <c r="AA173" s="32">
        <v>30.4</v>
      </c>
      <c r="AB173" s="32">
        <v>21.9</v>
      </c>
      <c r="AC173" s="32">
        <v>25.9</v>
      </c>
      <c r="AD173" s="32">
        <v>6.8</v>
      </c>
      <c r="AE173" s="32">
        <v>4.8</v>
      </c>
      <c r="AF173" s="32">
        <v>5.7</v>
      </c>
      <c r="AG173" s="32">
        <v>9.9</v>
      </c>
      <c r="AH173" s="32">
        <v>5.3</v>
      </c>
      <c r="AI173" s="32">
        <v>7.5</v>
      </c>
      <c r="AJ173" s="32">
        <v>1076</v>
      </c>
      <c r="AK173" s="32">
        <v>1091</v>
      </c>
      <c r="AL173" s="32">
        <v>2167</v>
      </c>
      <c r="AM173" s="32">
        <v>1037</v>
      </c>
      <c r="AN173" s="32">
        <v>1044</v>
      </c>
      <c r="AO173" s="32">
        <v>2081</v>
      </c>
      <c r="AP173" s="32">
        <v>48.8</v>
      </c>
      <c r="AQ173" s="32">
        <v>44</v>
      </c>
      <c r="AR173" s="32">
        <v>46.4</v>
      </c>
      <c r="AS173" s="32">
        <v>-0.04</v>
      </c>
      <c r="AT173" s="32">
        <v>-0.41</v>
      </c>
      <c r="AU173" s="32">
        <v>-0.23</v>
      </c>
      <c r="AV173" s="32">
        <v>-0.12</v>
      </c>
      <c r="AW173" s="32">
        <v>-0.48</v>
      </c>
      <c r="AX173" s="32">
        <v>-0.28000000000000003</v>
      </c>
      <c r="AY173" s="32">
        <v>0.03</v>
      </c>
      <c r="AZ173" s="32">
        <v>-0.33</v>
      </c>
      <c r="BA173" s="32">
        <v>-0.17</v>
      </c>
      <c r="BB173" s="32">
        <v>45.1</v>
      </c>
      <c r="BC173" s="32">
        <v>38.1</v>
      </c>
      <c r="BD173" s="32">
        <v>41.6</v>
      </c>
      <c r="BE173" s="32">
        <v>67.400000000000006</v>
      </c>
      <c r="BF173" s="32">
        <v>58.9</v>
      </c>
      <c r="BG173" s="32">
        <v>63.1</v>
      </c>
      <c r="BH173" s="32">
        <v>53.3</v>
      </c>
      <c r="BI173" s="32">
        <v>38.9</v>
      </c>
      <c r="BJ173" s="32">
        <v>46</v>
      </c>
      <c r="BK173" s="32">
        <v>27.3</v>
      </c>
      <c r="BL173" s="32">
        <v>18.100000000000001</v>
      </c>
      <c r="BM173" s="32">
        <v>22.7</v>
      </c>
      <c r="BN173" s="32">
        <v>31</v>
      </c>
      <c r="BO173" s="32">
        <v>20.3</v>
      </c>
      <c r="BP173" s="32">
        <v>25.6</v>
      </c>
      <c r="BQ173" s="32">
        <v>1237</v>
      </c>
      <c r="BR173" s="32">
        <v>1278</v>
      </c>
      <c r="BS173" s="32">
        <v>2515</v>
      </c>
      <c r="BT173" s="32">
        <v>1190</v>
      </c>
      <c r="BU173" s="32">
        <v>1225</v>
      </c>
      <c r="BV173" s="32">
        <v>2415</v>
      </c>
      <c r="BW173" s="32">
        <v>47</v>
      </c>
      <c r="BX173" s="32">
        <v>42</v>
      </c>
      <c r="BY173" s="32">
        <v>44.5</v>
      </c>
      <c r="BZ173" s="32">
        <v>-0.12</v>
      </c>
      <c r="CA173" s="32">
        <v>-0.48</v>
      </c>
      <c r="CB173" s="32">
        <v>-0.3</v>
      </c>
      <c r="CC173" s="32">
        <v>-0.18</v>
      </c>
      <c r="CD173" s="32">
        <v>-0.55000000000000004</v>
      </c>
      <c r="CE173" s="32">
        <v>-0.35</v>
      </c>
      <c r="CF173" s="32">
        <v>-0.05</v>
      </c>
      <c r="CG173" s="32">
        <v>-0.41</v>
      </c>
      <c r="CH173" s="32">
        <v>-0.25</v>
      </c>
      <c r="CI173" s="32">
        <v>41.7</v>
      </c>
      <c r="CJ173" s="32">
        <v>34.6</v>
      </c>
      <c r="CK173" s="32">
        <v>38.1</v>
      </c>
      <c r="CL173" s="32">
        <v>63.2</v>
      </c>
      <c r="CM173" s="32">
        <v>54.8</v>
      </c>
      <c r="CN173" s="32">
        <v>58.9</v>
      </c>
      <c r="CO173" s="32">
        <v>50.3</v>
      </c>
      <c r="CP173" s="32">
        <v>36.4</v>
      </c>
      <c r="CQ173" s="32">
        <v>43.2</v>
      </c>
      <c r="CR173" s="32">
        <v>24.7</v>
      </c>
      <c r="CS173" s="32">
        <v>16.2</v>
      </c>
      <c r="CT173" s="32">
        <v>20.399999999999999</v>
      </c>
      <c r="CU173" s="32">
        <v>28.3</v>
      </c>
      <c r="CV173" s="32">
        <v>18.100000000000001</v>
      </c>
      <c r="CW173" s="32">
        <v>23.1</v>
      </c>
    </row>
    <row r="174" spans="1:101" x14ac:dyDescent="0.4">
      <c r="A174" s="29" t="s">
        <v>311</v>
      </c>
      <c r="B174" s="29" t="s">
        <v>312</v>
      </c>
      <c r="C174" s="32" t="s">
        <v>348</v>
      </c>
      <c r="D174" s="32">
        <v>52</v>
      </c>
      <c r="E174" s="32" t="s">
        <v>348</v>
      </c>
      <c r="F174" s="32" t="s">
        <v>348</v>
      </c>
      <c r="G174" s="32">
        <v>49</v>
      </c>
      <c r="H174" s="32" t="s">
        <v>348</v>
      </c>
      <c r="I174" s="32" t="s">
        <v>348</v>
      </c>
      <c r="J174" s="32">
        <v>35.4</v>
      </c>
      <c r="K174" s="32" t="s">
        <v>348</v>
      </c>
      <c r="L174" s="32" t="s">
        <v>348</v>
      </c>
      <c r="M174" s="32">
        <v>-0.25</v>
      </c>
      <c r="N174" s="32" t="s">
        <v>348</v>
      </c>
      <c r="O174" s="32" t="s">
        <v>348</v>
      </c>
      <c r="P174" s="32">
        <v>-0.6</v>
      </c>
      <c r="Q174" s="32" t="s">
        <v>348</v>
      </c>
      <c r="R174" s="32" t="s">
        <v>348</v>
      </c>
      <c r="S174" s="32">
        <v>0.09</v>
      </c>
      <c r="T174" s="32" t="s">
        <v>348</v>
      </c>
      <c r="U174" s="32" t="s">
        <v>348</v>
      </c>
      <c r="V174" s="32">
        <v>23.1</v>
      </c>
      <c r="W174" s="32" t="s">
        <v>348</v>
      </c>
      <c r="X174" s="32" t="s">
        <v>348</v>
      </c>
      <c r="Y174" s="32">
        <v>40.4</v>
      </c>
      <c r="Z174" s="32" t="s">
        <v>348</v>
      </c>
      <c r="AA174" s="32" t="s">
        <v>348</v>
      </c>
      <c r="AB174" s="32">
        <v>9.6</v>
      </c>
      <c r="AC174" s="32" t="s">
        <v>348</v>
      </c>
      <c r="AD174" s="32" t="s">
        <v>348</v>
      </c>
      <c r="AE174" s="32" t="s">
        <v>348</v>
      </c>
      <c r="AF174" s="32" t="s">
        <v>348</v>
      </c>
      <c r="AG174" s="32" t="s">
        <v>348</v>
      </c>
      <c r="AH174" s="32" t="s">
        <v>348</v>
      </c>
      <c r="AI174" s="32" t="s">
        <v>348</v>
      </c>
      <c r="AJ174" s="32" t="s">
        <v>348</v>
      </c>
      <c r="AK174" s="32">
        <v>631</v>
      </c>
      <c r="AL174" s="32" t="s">
        <v>348</v>
      </c>
      <c r="AM174" s="32" t="s">
        <v>348</v>
      </c>
      <c r="AN174" s="32">
        <v>596</v>
      </c>
      <c r="AO174" s="32" t="s">
        <v>348</v>
      </c>
      <c r="AP174" s="32" t="s">
        <v>348</v>
      </c>
      <c r="AQ174" s="32">
        <v>49.8</v>
      </c>
      <c r="AR174" s="32" t="s">
        <v>348</v>
      </c>
      <c r="AS174" s="32" t="s">
        <v>348</v>
      </c>
      <c r="AT174" s="32">
        <v>0.03</v>
      </c>
      <c r="AU174" s="32" t="s">
        <v>348</v>
      </c>
      <c r="AV174" s="32" t="s">
        <v>348</v>
      </c>
      <c r="AW174" s="32">
        <v>-0.06</v>
      </c>
      <c r="AX174" s="32" t="s">
        <v>348</v>
      </c>
      <c r="AY174" s="32" t="s">
        <v>348</v>
      </c>
      <c r="AZ174" s="32">
        <v>0.13</v>
      </c>
      <c r="BA174" s="32" t="s">
        <v>348</v>
      </c>
      <c r="BB174" s="32" t="s">
        <v>348</v>
      </c>
      <c r="BC174" s="32" t="s">
        <v>348</v>
      </c>
      <c r="BD174" s="32" t="s">
        <v>348</v>
      </c>
      <c r="BE174" s="32" t="s">
        <v>348</v>
      </c>
      <c r="BF174" s="32">
        <v>69.599999999999994</v>
      </c>
      <c r="BG174" s="32" t="s">
        <v>348</v>
      </c>
      <c r="BH174" s="32" t="s">
        <v>348</v>
      </c>
      <c r="BI174" s="32" t="s">
        <v>348</v>
      </c>
      <c r="BJ174" s="32" t="s">
        <v>348</v>
      </c>
      <c r="BK174" s="32" t="s">
        <v>348</v>
      </c>
      <c r="BL174" s="32">
        <v>24.9</v>
      </c>
      <c r="BM174" s="32" t="s">
        <v>348</v>
      </c>
      <c r="BN174" s="32" t="s">
        <v>348</v>
      </c>
      <c r="BO174" s="32" t="s">
        <v>348</v>
      </c>
      <c r="BP174" s="32" t="s">
        <v>348</v>
      </c>
      <c r="BQ174" s="32">
        <v>658</v>
      </c>
      <c r="BR174" s="32">
        <v>683</v>
      </c>
      <c r="BS174" s="32">
        <v>1341</v>
      </c>
      <c r="BT174" s="32">
        <v>642</v>
      </c>
      <c r="BU174" s="32">
        <v>645</v>
      </c>
      <c r="BV174" s="32">
        <v>1287</v>
      </c>
      <c r="BW174" s="32">
        <v>54.5</v>
      </c>
      <c r="BX174" s="32">
        <v>48.7</v>
      </c>
      <c r="BY174" s="32">
        <v>51.5</v>
      </c>
      <c r="BZ174" s="32">
        <v>0.39</v>
      </c>
      <c r="CA174" s="32">
        <v>0.01</v>
      </c>
      <c r="CB174" s="32">
        <v>0.2</v>
      </c>
      <c r="CC174" s="32">
        <v>0.28999999999999998</v>
      </c>
      <c r="CD174" s="32">
        <v>-0.08</v>
      </c>
      <c r="CE174" s="32">
        <v>0.13</v>
      </c>
      <c r="CF174" s="32">
        <v>0.48</v>
      </c>
      <c r="CG174" s="32">
        <v>0.11</v>
      </c>
      <c r="CH174" s="32">
        <v>0.27</v>
      </c>
      <c r="CI174" s="32" t="s">
        <v>348</v>
      </c>
      <c r="CJ174" s="32" t="s">
        <v>348</v>
      </c>
      <c r="CK174" s="32">
        <v>54</v>
      </c>
      <c r="CL174" s="32">
        <v>78.599999999999994</v>
      </c>
      <c r="CM174" s="32">
        <v>67.3</v>
      </c>
      <c r="CN174" s="32">
        <v>72.900000000000006</v>
      </c>
      <c r="CO174" s="32" t="s">
        <v>348</v>
      </c>
      <c r="CP174" s="32" t="s">
        <v>348</v>
      </c>
      <c r="CQ174" s="32" t="s">
        <v>348</v>
      </c>
      <c r="CR174" s="32" t="s">
        <v>348</v>
      </c>
      <c r="CS174" s="32" t="s">
        <v>348</v>
      </c>
      <c r="CT174" s="32" t="s">
        <v>348</v>
      </c>
      <c r="CU174" s="32" t="s">
        <v>348</v>
      </c>
      <c r="CV174" s="32" t="s">
        <v>348</v>
      </c>
      <c r="CW174" s="32" t="s">
        <v>348</v>
      </c>
    </row>
    <row r="175" spans="1:101" x14ac:dyDescent="0.4">
      <c r="A175" s="29" t="s">
        <v>313</v>
      </c>
      <c r="B175" s="29" t="s">
        <v>314</v>
      </c>
      <c r="C175" s="32">
        <v>214</v>
      </c>
      <c r="D175" s="32">
        <v>206</v>
      </c>
      <c r="E175" s="32">
        <v>420</v>
      </c>
      <c r="F175" s="32">
        <v>206</v>
      </c>
      <c r="G175" s="32">
        <v>200</v>
      </c>
      <c r="H175" s="32">
        <v>406</v>
      </c>
      <c r="I175" s="32">
        <v>34.200000000000003</v>
      </c>
      <c r="J175" s="32">
        <v>31.2</v>
      </c>
      <c r="K175" s="32">
        <v>32.700000000000003</v>
      </c>
      <c r="L175" s="32">
        <v>-0.57999999999999996</v>
      </c>
      <c r="M175" s="32">
        <v>-0.95</v>
      </c>
      <c r="N175" s="32">
        <v>-0.76</v>
      </c>
      <c r="O175" s="32">
        <v>-0.75</v>
      </c>
      <c r="P175" s="32">
        <v>-1.1200000000000001</v>
      </c>
      <c r="Q175" s="32">
        <v>-0.88</v>
      </c>
      <c r="R175" s="32">
        <v>-0.41</v>
      </c>
      <c r="S175" s="32">
        <v>-0.78</v>
      </c>
      <c r="T175" s="32">
        <v>-0.64</v>
      </c>
      <c r="U175" s="32">
        <v>15.9</v>
      </c>
      <c r="V175" s="32">
        <v>19.399999999999999</v>
      </c>
      <c r="W175" s="32">
        <v>17.600000000000001</v>
      </c>
      <c r="X175" s="32">
        <v>39.299999999999997</v>
      </c>
      <c r="Y175" s="32">
        <v>33</v>
      </c>
      <c r="Z175" s="32">
        <v>36.200000000000003</v>
      </c>
      <c r="AA175" s="32">
        <v>15</v>
      </c>
      <c r="AB175" s="32">
        <v>11.2</v>
      </c>
      <c r="AC175" s="32">
        <v>13.1</v>
      </c>
      <c r="AD175" s="32">
        <v>5.6</v>
      </c>
      <c r="AE175" s="32">
        <v>4.4000000000000004</v>
      </c>
      <c r="AF175" s="32">
        <v>5</v>
      </c>
      <c r="AG175" s="32">
        <v>6.1</v>
      </c>
      <c r="AH175" s="32">
        <v>4.4000000000000004</v>
      </c>
      <c r="AI175" s="32">
        <v>5.2</v>
      </c>
      <c r="AJ175" s="32">
        <v>2175</v>
      </c>
      <c r="AK175" s="32">
        <v>2242</v>
      </c>
      <c r="AL175" s="32">
        <v>4417</v>
      </c>
      <c r="AM175" s="32">
        <v>2096</v>
      </c>
      <c r="AN175" s="32">
        <v>2163</v>
      </c>
      <c r="AO175" s="32">
        <v>4259</v>
      </c>
      <c r="AP175" s="32">
        <v>49.9</v>
      </c>
      <c r="AQ175" s="32">
        <v>44.1</v>
      </c>
      <c r="AR175" s="32">
        <v>46.9</v>
      </c>
      <c r="AS175" s="32">
        <v>0.2</v>
      </c>
      <c r="AT175" s="32">
        <v>-0.31</v>
      </c>
      <c r="AU175" s="32">
        <v>-0.06</v>
      </c>
      <c r="AV175" s="32">
        <v>0.15</v>
      </c>
      <c r="AW175" s="32">
        <v>-0.36</v>
      </c>
      <c r="AX175" s="32">
        <v>-0.1</v>
      </c>
      <c r="AY175" s="32">
        <v>0.25</v>
      </c>
      <c r="AZ175" s="32">
        <v>-0.26</v>
      </c>
      <c r="BA175" s="32">
        <v>-0.02</v>
      </c>
      <c r="BB175" s="32">
        <v>46.5</v>
      </c>
      <c r="BC175" s="32">
        <v>38.299999999999997</v>
      </c>
      <c r="BD175" s="32">
        <v>42.3</v>
      </c>
      <c r="BE175" s="32">
        <v>70.8</v>
      </c>
      <c r="BF175" s="32">
        <v>61.7</v>
      </c>
      <c r="BG175" s="32">
        <v>66.2</v>
      </c>
      <c r="BH175" s="32">
        <v>38.4</v>
      </c>
      <c r="BI175" s="32">
        <v>25.8</v>
      </c>
      <c r="BJ175" s="32">
        <v>32</v>
      </c>
      <c r="BK175" s="32">
        <v>21.4</v>
      </c>
      <c r="BL175" s="32">
        <v>12.3</v>
      </c>
      <c r="BM175" s="32">
        <v>16.8</v>
      </c>
      <c r="BN175" s="32">
        <v>24.9</v>
      </c>
      <c r="BO175" s="32">
        <v>13.7</v>
      </c>
      <c r="BP175" s="32">
        <v>19.2</v>
      </c>
      <c r="BQ175" s="32">
        <v>2389</v>
      </c>
      <c r="BR175" s="32">
        <v>2448</v>
      </c>
      <c r="BS175" s="32">
        <v>4837</v>
      </c>
      <c r="BT175" s="32">
        <v>2302</v>
      </c>
      <c r="BU175" s="32">
        <v>2363</v>
      </c>
      <c r="BV175" s="32">
        <v>4665</v>
      </c>
      <c r="BW175" s="32">
        <v>48.5</v>
      </c>
      <c r="BX175" s="32">
        <v>43</v>
      </c>
      <c r="BY175" s="32">
        <v>45.7</v>
      </c>
      <c r="BZ175" s="32">
        <v>0.13</v>
      </c>
      <c r="CA175" s="32">
        <v>-0.36</v>
      </c>
      <c r="CB175" s="32">
        <v>-0.12</v>
      </c>
      <c r="CC175" s="32">
        <v>0.08</v>
      </c>
      <c r="CD175" s="32">
        <v>-0.41</v>
      </c>
      <c r="CE175" s="32">
        <v>-0.15</v>
      </c>
      <c r="CF175" s="32">
        <v>0.18</v>
      </c>
      <c r="CG175" s="32">
        <v>-0.31</v>
      </c>
      <c r="CH175" s="32">
        <v>-0.08</v>
      </c>
      <c r="CI175" s="32">
        <v>43.7</v>
      </c>
      <c r="CJ175" s="32">
        <v>36.700000000000003</v>
      </c>
      <c r="CK175" s="32">
        <v>40.200000000000003</v>
      </c>
      <c r="CL175" s="32">
        <v>67.900000000000006</v>
      </c>
      <c r="CM175" s="32">
        <v>59.3</v>
      </c>
      <c r="CN175" s="32">
        <v>63.6</v>
      </c>
      <c r="CO175" s="32">
        <v>36.299999999999997</v>
      </c>
      <c r="CP175" s="32">
        <v>24.6</v>
      </c>
      <c r="CQ175" s="32">
        <v>30.4</v>
      </c>
      <c r="CR175" s="32">
        <v>20</v>
      </c>
      <c r="CS175" s="32">
        <v>11.6</v>
      </c>
      <c r="CT175" s="32">
        <v>15.7</v>
      </c>
      <c r="CU175" s="32">
        <v>23.2</v>
      </c>
      <c r="CV175" s="32">
        <v>12.9</v>
      </c>
      <c r="CW175" s="32">
        <v>18</v>
      </c>
    </row>
    <row r="176" spans="1:101" x14ac:dyDescent="0.4">
      <c r="A176" s="29" t="s">
        <v>315</v>
      </c>
      <c r="B176" s="29" t="s">
        <v>316</v>
      </c>
      <c r="C176" s="32">
        <v>86</v>
      </c>
      <c r="D176" s="32">
        <v>88</v>
      </c>
      <c r="E176" s="32">
        <v>174</v>
      </c>
      <c r="F176" s="32">
        <v>85</v>
      </c>
      <c r="G176" s="32">
        <v>88</v>
      </c>
      <c r="H176" s="32">
        <v>173</v>
      </c>
      <c r="I176" s="32">
        <v>34.299999999999997</v>
      </c>
      <c r="J176" s="32">
        <v>27.1</v>
      </c>
      <c r="K176" s="32">
        <v>30.6</v>
      </c>
      <c r="L176" s="32">
        <v>-0.6</v>
      </c>
      <c r="M176" s="32">
        <v>-1.29</v>
      </c>
      <c r="N176" s="32">
        <v>-0.95</v>
      </c>
      <c r="O176" s="32">
        <v>-0.86</v>
      </c>
      <c r="P176" s="32">
        <v>-1.55</v>
      </c>
      <c r="Q176" s="32">
        <v>-1.1299999999999999</v>
      </c>
      <c r="R176" s="32">
        <v>-0.34</v>
      </c>
      <c r="S176" s="32">
        <v>-1.04</v>
      </c>
      <c r="T176" s="32">
        <v>-0.77</v>
      </c>
      <c r="U176" s="32">
        <v>22.1</v>
      </c>
      <c r="V176" s="32">
        <v>15.9</v>
      </c>
      <c r="W176" s="32">
        <v>19</v>
      </c>
      <c r="X176" s="32">
        <v>40.700000000000003</v>
      </c>
      <c r="Y176" s="32">
        <v>23.9</v>
      </c>
      <c r="Z176" s="32">
        <v>32.200000000000003</v>
      </c>
      <c r="AA176" s="32">
        <v>16.3</v>
      </c>
      <c r="AB176" s="32">
        <v>10.199999999999999</v>
      </c>
      <c r="AC176" s="32">
        <v>13.2</v>
      </c>
      <c r="AD176" s="32">
        <v>3.5</v>
      </c>
      <c r="AE176" s="32">
        <v>5.7</v>
      </c>
      <c r="AF176" s="32">
        <v>4.5999999999999996</v>
      </c>
      <c r="AG176" s="32">
        <v>5.8</v>
      </c>
      <c r="AH176" s="32">
        <v>5.7</v>
      </c>
      <c r="AI176" s="32">
        <v>5.7</v>
      </c>
      <c r="AJ176" s="32">
        <v>1145</v>
      </c>
      <c r="AK176" s="32">
        <v>1267</v>
      </c>
      <c r="AL176" s="32">
        <v>2412</v>
      </c>
      <c r="AM176" s="32">
        <v>1107</v>
      </c>
      <c r="AN176" s="32">
        <v>1233</v>
      </c>
      <c r="AO176" s="32">
        <v>2340</v>
      </c>
      <c r="AP176" s="32">
        <v>47.5</v>
      </c>
      <c r="AQ176" s="32">
        <v>42</v>
      </c>
      <c r="AR176" s="32">
        <v>44.6</v>
      </c>
      <c r="AS176" s="32">
        <v>-7.0000000000000007E-2</v>
      </c>
      <c r="AT176" s="32">
        <v>-0.45</v>
      </c>
      <c r="AU176" s="32">
        <v>-0.27</v>
      </c>
      <c r="AV176" s="32">
        <v>-0.14000000000000001</v>
      </c>
      <c r="AW176" s="32">
        <v>-0.52</v>
      </c>
      <c r="AX176" s="32">
        <v>-0.32</v>
      </c>
      <c r="AY176" s="32">
        <v>0</v>
      </c>
      <c r="AZ176" s="32">
        <v>-0.38</v>
      </c>
      <c r="BA176" s="32">
        <v>-0.22</v>
      </c>
      <c r="BB176" s="32">
        <v>45.2</v>
      </c>
      <c r="BC176" s="32">
        <v>37.200000000000003</v>
      </c>
      <c r="BD176" s="32">
        <v>41</v>
      </c>
      <c r="BE176" s="32">
        <v>68.2</v>
      </c>
      <c r="BF176" s="32">
        <v>61</v>
      </c>
      <c r="BG176" s="32">
        <v>64.400000000000006</v>
      </c>
      <c r="BH176" s="32">
        <v>40</v>
      </c>
      <c r="BI176" s="32">
        <v>26.8</v>
      </c>
      <c r="BJ176" s="32">
        <v>33</v>
      </c>
      <c r="BK176" s="32">
        <v>23.8</v>
      </c>
      <c r="BL176" s="32">
        <v>14.8</v>
      </c>
      <c r="BM176" s="32">
        <v>19.100000000000001</v>
      </c>
      <c r="BN176" s="32">
        <v>26.8</v>
      </c>
      <c r="BO176" s="32">
        <v>15.8</v>
      </c>
      <c r="BP176" s="32">
        <v>21</v>
      </c>
      <c r="BQ176" s="32">
        <v>1231</v>
      </c>
      <c r="BR176" s="32">
        <v>1355</v>
      </c>
      <c r="BS176" s="32">
        <v>2586</v>
      </c>
      <c r="BT176" s="32">
        <v>1192</v>
      </c>
      <c r="BU176" s="32">
        <v>1321</v>
      </c>
      <c r="BV176" s="32">
        <v>2513</v>
      </c>
      <c r="BW176" s="32">
        <v>46.6</v>
      </c>
      <c r="BX176" s="32">
        <v>41.1</v>
      </c>
      <c r="BY176" s="32">
        <v>43.7</v>
      </c>
      <c r="BZ176" s="32">
        <v>-0.11</v>
      </c>
      <c r="CA176" s="32">
        <v>-0.51</v>
      </c>
      <c r="CB176" s="32">
        <v>-0.32</v>
      </c>
      <c r="CC176" s="32">
        <v>-0.18</v>
      </c>
      <c r="CD176" s="32">
        <v>-0.56999999999999995</v>
      </c>
      <c r="CE176" s="32">
        <v>-0.36</v>
      </c>
      <c r="CF176" s="32">
        <v>-0.04</v>
      </c>
      <c r="CG176" s="32">
        <v>-0.44</v>
      </c>
      <c r="CH176" s="32">
        <v>-0.27</v>
      </c>
      <c r="CI176" s="32">
        <v>43.6</v>
      </c>
      <c r="CJ176" s="32">
        <v>35.799999999999997</v>
      </c>
      <c r="CK176" s="32">
        <v>39.5</v>
      </c>
      <c r="CL176" s="32">
        <v>66.3</v>
      </c>
      <c r="CM176" s="32">
        <v>58.6</v>
      </c>
      <c r="CN176" s="32">
        <v>62.3</v>
      </c>
      <c r="CO176" s="32">
        <v>38.299999999999997</v>
      </c>
      <c r="CP176" s="32">
        <v>25.7</v>
      </c>
      <c r="CQ176" s="32">
        <v>31.7</v>
      </c>
      <c r="CR176" s="32">
        <v>22.3</v>
      </c>
      <c r="CS176" s="32">
        <v>14.2</v>
      </c>
      <c r="CT176" s="32">
        <v>18.100000000000001</v>
      </c>
      <c r="CU176" s="32">
        <v>25.3</v>
      </c>
      <c r="CV176" s="32">
        <v>15.1</v>
      </c>
      <c r="CW176" s="32">
        <v>20</v>
      </c>
    </row>
    <row r="177" spans="1:101" x14ac:dyDescent="0.4">
      <c r="A177" s="29" t="s">
        <v>317</v>
      </c>
      <c r="B177" s="29" t="s">
        <v>318</v>
      </c>
      <c r="C177" s="32">
        <v>104</v>
      </c>
      <c r="D177" s="32">
        <v>120</v>
      </c>
      <c r="E177" s="32">
        <v>224</v>
      </c>
      <c r="F177" s="32">
        <v>99</v>
      </c>
      <c r="G177" s="32">
        <v>118</v>
      </c>
      <c r="H177" s="32">
        <v>217</v>
      </c>
      <c r="I177" s="32">
        <v>33.5</v>
      </c>
      <c r="J177" s="32">
        <v>26.3</v>
      </c>
      <c r="K177" s="32">
        <v>29.7</v>
      </c>
      <c r="L177" s="32">
        <v>-0.55000000000000004</v>
      </c>
      <c r="M177" s="32">
        <v>-1.1000000000000001</v>
      </c>
      <c r="N177" s="32">
        <v>-0.85</v>
      </c>
      <c r="O177" s="32">
        <v>-0.79</v>
      </c>
      <c r="P177" s="32">
        <v>-1.32</v>
      </c>
      <c r="Q177" s="32">
        <v>-1.01</v>
      </c>
      <c r="R177" s="32">
        <v>-0.31</v>
      </c>
      <c r="S177" s="32">
        <v>-0.87</v>
      </c>
      <c r="T177" s="32">
        <v>-0.68</v>
      </c>
      <c r="U177" s="32">
        <v>18.3</v>
      </c>
      <c r="V177" s="32">
        <v>10</v>
      </c>
      <c r="W177" s="32">
        <v>13.8</v>
      </c>
      <c r="X177" s="32">
        <v>43.3</v>
      </c>
      <c r="Y177" s="32">
        <v>25</v>
      </c>
      <c r="Z177" s="32">
        <v>33.5</v>
      </c>
      <c r="AA177" s="32">
        <v>17.3</v>
      </c>
      <c r="AB177" s="32">
        <v>3.3</v>
      </c>
      <c r="AC177" s="32">
        <v>9.8000000000000007</v>
      </c>
      <c r="AD177" s="32" t="s">
        <v>348</v>
      </c>
      <c r="AE177" s="32" t="s">
        <v>348</v>
      </c>
      <c r="AF177" s="32">
        <v>1.8</v>
      </c>
      <c r="AG177" s="32">
        <v>3.8</v>
      </c>
      <c r="AH177" s="32">
        <v>2.5</v>
      </c>
      <c r="AI177" s="32">
        <v>3.1</v>
      </c>
      <c r="AJ177" s="32">
        <v>909</v>
      </c>
      <c r="AK177" s="32">
        <v>905</v>
      </c>
      <c r="AL177" s="32">
        <v>1814</v>
      </c>
      <c r="AM177" s="32">
        <v>867</v>
      </c>
      <c r="AN177" s="32">
        <v>851</v>
      </c>
      <c r="AO177" s="32">
        <v>1718</v>
      </c>
      <c r="AP177" s="32">
        <v>47.5</v>
      </c>
      <c r="AQ177" s="32">
        <v>41.6</v>
      </c>
      <c r="AR177" s="32">
        <v>44.6</v>
      </c>
      <c r="AS177" s="32">
        <v>0.06</v>
      </c>
      <c r="AT177" s="32">
        <v>-0.42</v>
      </c>
      <c r="AU177" s="32">
        <v>-0.18</v>
      </c>
      <c r="AV177" s="32">
        <v>-0.03</v>
      </c>
      <c r="AW177" s="32">
        <v>-0.51</v>
      </c>
      <c r="AX177" s="32">
        <v>-0.24</v>
      </c>
      <c r="AY177" s="32">
        <v>0.14000000000000001</v>
      </c>
      <c r="AZ177" s="32">
        <v>-0.34</v>
      </c>
      <c r="BA177" s="32">
        <v>-0.12</v>
      </c>
      <c r="BB177" s="32">
        <v>42.2</v>
      </c>
      <c r="BC177" s="32">
        <v>34.5</v>
      </c>
      <c r="BD177" s="32">
        <v>38.4</v>
      </c>
      <c r="BE177" s="32">
        <v>67.900000000000006</v>
      </c>
      <c r="BF177" s="32">
        <v>58.7</v>
      </c>
      <c r="BG177" s="32">
        <v>63.3</v>
      </c>
      <c r="BH177" s="32">
        <v>36</v>
      </c>
      <c r="BI177" s="32">
        <v>27.8</v>
      </c>
      <c r="BJ177" s="32">
        <v>31.9</v>
      </c>
      <c r="BK177" s="32" t="s">
        <v>348</v>
      </c>
      <c r="BL177" s="32" t="s">
        <v>348</v>
      </c>
      <c r="BM177" s="32">
        <v>14.8</v>
      </c>
      <c r="BN177" s="32">
        <v>21.2</v>
      </c>
      <c r="BO177" s="32">
        <v>12.3</v>
      </c>
      <c r="BP177" s="32">
        <v>16.8</v>
      </c>
      <c r="BQ177" s="32">
        <v>1013</v>
      </c>
      <c r="BR177" s="32">
        <v>1025</v>
      </c>
      <c r="BS177" s="32">
        <v>2038</v>
      </c>
      <c r="BT177" s="32">
        <v>966</v>
      </c>
      <c r="BU177" s="32">
        <v>969</v>
      </c>
      <c r="BV177" s="32">
        <v>1935</v>
      </c>
      <c r="BW177" s="32">
        <v>46.1</v>
      </c>
      <c r="BX177" s="32">
        <v>39.799999999999997</v>
      </c>
      <c r="BY177" s="32">
        <v>42.9</v>
      </c>
      <c r="BZ177" s="32">
        <v>-0.01</v>
      </c>
      <c r="CA177" s="32">
        <v>-0.51</v>
      </c>
      <c r="CB177" s="32">
        <v>-0.26</v>
      </c>
      <c r="CC177" s="32">
        <v>-0.08</v>
      </c>
      <c r="CD177" s="32">
        <v>-0.57999999999999996</v>
      </c>
      <c r="CE177" s="32">
        <v>-0.31</v>
      </c>
      <c r="CF177" s="32">
        <v>7.0000000000000007E-2</v>
      </c>
      <c r="CG177" s="32">
        <v>-0.43</v>
      </c>
      <c r="CH177" s="32">
        <v>-0.2</v>
      </c>
      <c r="CI177" s="32">
        <v>39.799999999999997</v>
      </c>
      <c r="CJ177" s="32">
        <v>31.6</v>
      </c>
      <c r="CK177" s="32">
        <v>35.700000000000003</v>
      </c>
      <c r="CL177" s="32">
        <v>65.400000000000006</v>
      </c>
      <c r="CM177" s="32">
        <v>54.7</v>
      </c>
      <c r="CN177" s="32">
        <v>60</v>
      </c>
      <c r="CO177" s="32">
        <v>34.1</v>
      </c>
      <c r="CP177" s="32">
        <v>25</v>
      </c>
      <c r="CQ177" s="32">
        <v>29.5</v>
      </c>
      <c r="CR177" s="32">
        <v>16.3</v>
      </c>
      <c r="CS177" s="32">
        <v>10.4</v>
      </c>
      <c r="CT177" s="32">
        <v>13.3</v>
      </c>
      <c r="CU177" s="32">
        <v>19.399999999999999</v>
      </c>
      <c r="CV177" s="32">
        <v>11.1</v>
      </c>
      <c r="CW177" s="32">
        <v>15.3</v>
      </c>
    </row>
    <row r="178" spans="1:101" x14ac:dyDescent="0.4">
      <c r="A178" s="29" t="s">
        <v>319</v>
      </c>
      <c r="B178" s="29" t="s">
        <v>320</v>
      </c>
      <c r="C178" s="32">
        <v>90</v>
      </c>
      <c r="D178" s="32">
        <v>108</v>
      </c>
      <c r="E178" s="32">
        <v>198</v>
      </c>
      <c r="F178" s="32">
        <v>84</v>
      </c>
      <c r="G178" s="32">
        <v>104</v>
      </c>
      <c r="H178" s="32">
        <v>188</v>
      </c>
      <c r="I178" s="32">
        <v>34.799999999999997</v>
      </c>
      <c r="J178" s="32">
        <v>33.799999999999997</v>
      </c>
      <c r="K178" s="32">
        <v>34.299999999999997</v>
      </c>
      <c r="L178" s="32">
        <v>-0.5</v>
      </c>
      <c r="M178" s="32">
        <v>-0.73</v>
      </c>
      <c r="N178" s="32">
        <v>-0.62</v>
      </c>
      <c r="O178" s="32">
        <v>-0.76</v>
      </c>
      <c r="P178" s="32">
        <v>-0.96</v>
      </c>
      <c r="Q178" s="32">
        <v>-0.8</v>
      </c>
      <c r="R178" s="32">
        <v>-0.23</v>
      </c>
      <c r="S178" s="32">
        <v>-0.49</v>
      </c>
      <c r="T178" s="32">
        <v>-0.45</v>
      </c>
      <c r="U178" s="32">
        <v>25.6</v>
      </c>
      <c r="V178" s="32">
        <v>22.2</v>
      </c>
      <c r="W178" s="32">
        <v>23.7</v>
      </c>
      <c r="X178" s="32">
        <v>40</v>
      </c>
      <c r="Y178" s="32">
        <v>40.700000000000003</v>
      </c>
      <c r="Z178" s="32">
        <v>40.4</v>
      </c>
      <c r="AA178" s="32">
        <v>8.9</v>
      </c>
      <c r="AB178" s="32">
        <v>5.6</v>
      </c>
      <c r="AC178" s="32">
        <v>7.1</v>
      </c>
      <c r="AD178" s="32">
        <v>7.8</v>
      </c>
      <c r="AE178" s="32">
        <v>2.8</v>
      </c>
      <c r="AF178" s="32">
        <v>5.0999999999999996</v>
      </c>
      <c r="AG178" s="32">
        <v>8.9</v>
      </c>
      <c r="AH178" s="32">
        <v>2.8</v>
      </c>
      <c r="AI178" s="32">
        <v>5.6</v>
      </c>
      <c r="AJ178" s="32">
        <v>554</v>
      </c>
      <c r="AK178" s="32">
        <v>564</v>
      </c>
      <c r="AL178" s="32">
        <v>1118</v>
      </c>
      <c r="AM178" s="32">
        <v>530</v>
      </c>
      <c r="AN178" s="32">
        <v>535</v>
      </c>
      <c r="AO178" s="32">
        <v>1065</v>
      </c>
      <c r="AP178" s="32">
        <v>54.5</v>
      </c>
      <c r="AQ178" s="32">
        <v>49.5</v>
      </c>
      <c r="AR178" s="32">
        <v>52</v>
      </c>
      <c r="AS178" s="32">
        <v>0.3</v>
      </c>
      <c r="AT178" s="32">
        <v>-0.04</v>
      </c>
      <c r="AU178" s="32">
        <v>0.13</v>
      </c>
      <c r="AV178" s="32">
        <v>0.19</v>
      </c>
      <c r="AW178" s="32">
        <v>-0.14000000000000001</v>
      </c>
      <c r="AX178" s="32">
        <v>0.05</v>
      </c>
      <c r="AY178" s="32">
        <v>0.4</v>
      </c>
      <c r="AZ178" s="32">
        <v>0.06</v>
      </c>
      <c r="BA178" s="32">
        <v>0.2</v>
      </c>
      <c r="BB178" s="32">
        <v>58.1</v>
      </c>
      <c r="BC178" s="32">
        <v>52.8</v>
      </c>
      <c r="BD178" s="32">
        <v>55.5</v>
      </c>
      <c r="BE178" s="32">
        <v>76.2</v>
      </c>
      <c r="BF178" s="32">
        <v>68.099999999999994</v>
      </c>
      <c r="BG178" s="32">
        <v>72.099999999999994</v>
      </c>
      <c r="BH178" s="32">
        <v>34.700000000000003</v>
      </c>
      <c r="BI178" s="32">
        <v>22</v>
      </c>
      <c r="BJ178" s="32">
        <v>28.3</v>
      </c>
      <c r="BK178" s="32">
        <v>24</v>
      </c>
      <c r="BL178" s="32">
        <v>18.399999999999999</v>
      </c>
      <c r="BM178" s="32">
        <v>21.2</v>
      </c>
      <c r="BN178" s="32">
        <v>25.5</v>
      </c>
      <c r="BO178" s="32">
        <v>18.600000000000001</v>
      </c>
      <c r="BP178" s="32">
        <v>22</v>
      </c>
      <c r="BQ178" s="32">
        <v>644</v>
      </c>
      <c r="BR178" s="32">
        <v>672</v>
      </c>
      <c r="BS178" s="32">
        <v>1316</v>
      </c>
      <c r="BT178" s="32">
        <v>614</v>
      </c>
      <c r="BU178" s="32">
        <v>639</v>
      </c>
      <c r="BV178" s="32">
        <v>1253</v>
      </c>
      <c r="BW178" s="32">
        <v>51.8</v>
      </c>
      <c r="BX178" s="32">
        <v>47</v>
      </c>
      <c r="BY178" s="32">
        <v>49.3</v>
      </c>
      <c r="BZ178" s="32">
        <v>0.19</v>
      </c>
      <c r="CA178" s="32">
        <v>-0.15</v>
      </c>
      <c r="CB178" s="32">
        <v>0.01</v>
      </c>
      <c r="CC178" s="32">
        <v>0.09</v>
      </c>
      <c r="CD178" s="32">
        <v>-0.25</v>
      </c>
      <c r="CE178" s="32">
        <v>-0.05</v>
      </c>
      <c r="CF178" s="32">
        <v>0.28999999999999998</v>
      </c>
      <c r="CG178" s="32">
        <v>-0.06</v>
      </c>
      <c r="CH178" s="32">
        <v>0.08</v>
      </c>
      <c r="CI178" s="32">
        <v>53.6</v>
      </c>
      <c r="CJ178" s="32">
        <v>47.9</v>
      </c>
      <c r="CK178" s="32">
        <v>50.7</v>
      </c>
      <c r="CL178" s="32">
        <v>71.099999999999994</v>
      </c>
      <c r="CM178" s="32">
        <v>63.7</v>
      </c>
      <c r="CN178" s="32">
        <v>67.3</v>
      </c>
      <c r="CO178" s="32">
        <v>31.1</v>
      </c>
      <c r="CP178" s="32">
        <v>19.3</v>
      </c>
      <c r="CQ178" s="32">
        <v>25.1</v>
      </c>
      <c r="CR178" s="32">
        <v>21.7</v>
      </c>
      <c r="CS178" s="32">
        <v>15.9</v>
      </c>
      <c r="CT178" s="32">
        <v>18.8</v>
      </c>
      <c r="CU178" s="32">
        <v>23.1</v>
      </c>
      <c r="CV178" s="32">
        <v>16.100000000000001</v>
      </c>
      <c r="CW178" s="32">
        <v>19.5</v>
      </c>
    </row>
    <row r="179" spans="1:101" x14ac:dyDescent="0.4">
      <c r="A179" s="29" t="s">
        <v>321</v>
      </c>
      <c r="B179" s="29" t="s">
        <v>322</v>
      </c>
      <c r="C179" s="32">
        <v>156</v>
      </c>
      <c r="D179" s="32">
        <v>161</v>
      </c>
      <c r="E179" s="32">
        <v>317</v>
      </c>
      <c r="F179" s="32">
        <v>150</v>
      </c>
      <c r="G179" s="32">
        <v>156</v>
      </c>
      <c r="H179" s="32">
        <v>306</v>
      </c>
      <c r="I179" s="32">
        <v>30.1</v>
      </c>
      <c r="J179" s="32">
        <v>28.1</v>
      </c>
      <c r="K179" s="32">
        <v>29.1</v>
      </c>
      <c r="L179" s="32">
        <v>-0.75</v>
      </c>
      <c r="M179" s="32">
        <v>-0.94</v>
      </c>
      <c r="N179" s="32">
        <v>-0.84</v>
      </c>
      <c r="O179" s="32">
        <v>-0.95</v>
      </c>
      <c r="P179" s="32">
        <v>-1.1299999999999999</v>
      </c>
      <c r="Q179" s="32">
        <v>-0.98</v>
      </c>
      <c r="R179" s="32">
        <v>-0.55000000000000004</v>
      </c>
      <c r="S179" s="32">
        <v>-0.74</v>
      </c>
      <c r="T179" s="32">
        <v>-0.71</v>
      </c>
      <c r="U179" s="32">
        <v>12.8</v>
      </c>
      <c r="V179" s="32">
        <v>16.100000000000001</v>
      </c>
      <c r="W179" s="32">
        <v>14.5</v>
      </c>
      <c r="X179" s="32">
        <v>29.5</v>
      </c>
      <c r="Y179" s="32">
        <v>28.6</v>
      </c>
      <c r="Z179" s="32">
        <v>29</v>
      </c>
      <c r="AA179" s="32">
        <v>15.4</v>
      </c>
      <c r="AB179" s="32">
        <v>12.4</v>
      </c>
      <c r="AC179" s="32">
        <v>13.9</v>
      </c>
      <c r="AD179" s="32">
        <v>2.6</v>
      </c>
      <c r="AE179" s="32">
        <v>5</v>
      </c>
      <c r="AF179" s="32">
        <v>3.8</v>
      </c>
      <c r="AG179" s="32">
        <v>5.8</v>
      </c>
      <c r="AH179" s="32">
        <v>5</v>
      </c>
      <c r="AI179" s="32">
        <v>5.4</v>
      </c>
      <c r="AJ179" s="32">
        <v>2161</v>
      </c>
      <c r="AK179" s="32">
        <v>2254</v>
      </c>
      <c r="AL179" s="32">
        <v>4415</v>
      </c>
      <c r="AM179" s="32">
        <v>2069</v>
      </c>
      <c r="AN179" s="32">
        <v>2138</v>
      </c>
      <c r="AO179" s="32">
        <v>4207</v>
      </c>
      <c r="AP179" s="32">
        <v>50.8</v>
      </c>
      <c r="AQ179" s="32">
        <v>45.1</v>
      </c>
      <c r="AR179" s="32">
        <v>47.9</v>
      </c>
      <c r="AS179" s="32">
        <v>0.15</v>
      </c>
      <c r="AT179" s="32">
        <v>-0.28000000000000003</v>
      </c>
      <c r="AU179" s="32">
        <v>-7.0000000000000007E-2</v>
      </c>
      <c r="AV179" s="32">
        <v>0.09</v>
      </c>
      <c r="AW179" s="32">
        <v>-0.33</v>
      </c>
      <c r="AX179" s="32">
        <v>-0.1</v>
      </c>
      <c r="AY179" s="32">
        <v>0.2</v>
      </c>
      <c r="AZ179" s="32">
        <v>-0.22</v>
      </c>
      <c r="BA179" s="32">
        <v>-0.03</v>
      </c>
      <c r="BB179" s="32">
        <v>50.1</v>
      </c>
      <c r="BC179" s="32">
        <v>41.2</v>
      </c>
      <c r="BD179" s="32">
        <v>45.5</v>
      </c>
      <c r="BE179" s="32">
        <v>72.3</v>
      </c>
      <c r="BF179" s="32">
        <v>62.6</v>
      </c>
      <c r="BG179" s="32">
        <v>67.400000000000006</v>
      </c>
      <c r="BH179" s="32">
        <v>43.9</v>
      </c>
      <c r="BI179" s="32">
        <v>31.4</v>
      </c>
      <c r="BJ179" s="32">
        <v>37.5</v>
      </c>
      <c r="BK179" s="32">
        <v>26.7</v>
      </c>
      <c r="BL179" s="32">
        <v>16.399999999999999</v>
      </c>
      <c r="BM179" s="32">
        <v>21.4</v>
      </c>
      <c r="BN179" s="32">
        <v>29.7</v>
      </c>
      <c r="BO179" s="32">
        <v>17.3</v>
      </c>
      <c r="BP179" s="32">
        <v>23.4</v>
      </c>
      <c r="BQ179" s="32">
        <v>2317</v>
      </c>
      <c r="BR179" s="32">
        <v>2415</v>
      </c>
      <c r="BS179" s="32">
        <v>4732</v>
      </c>
      <c r="BT179" s="32">
        <v>2219</v>
      </c>
      <c r="BU179" s="32">
        <v>2294</v>
      </c>
      <c r="BV179" s="32">
        <v>4513</v>
      </c>
      <c r="BW179" s="32">
        <v>49.4</v>
      </c>
      <c r="BX179" s="32">
        <v>44</v>
      </c>
      <c r="BY179" s="32">
        <v>46.6</v>
      </c>
      <c r="BZ179" s="32">
        <v>0.09</v>
      </c>
      <c r="CA179" s="32">
        <v>-0.32</v>
      </c>
      <c r="CB179" s="32">
        <v>-0.12</v>
      </c>
      <c r="CC179" s="32">
        <v>0.04</v>
      </c>
      <c r="CD179" s="32">
        <v>-0.37</v>
      </c>
      <c r="CE179" s="32">
        <v>-0.16</v>
      </c>
      <c r="CF179" s="32">
        <v>0.14000000000000001</v>
      </c>
      <c r="CG179" s="32">
        <v>-0.27</v>
      </c>
      <c r="CH179" s="32">
        <v>-0.08</v>
      </c>
      <c r="CI179" s="32">
        <v>47.6</v>
      </c>
      <c r="CJ179" s="32">
        <v>39.5</v>
      </c>
      <c r="CK179" s="32">
        <v>43.5</v>
      </c>
      <c r="CL179" s="32">
        <v>69.400000000000006</v>
      </c>
      <c r="CM179" s="32">
        <v>60.4</v>
      </c>
      <c r="CN179" s="32">
        <v>64.8</v>
      </c>
      <c r="CO179" s="32">
        <v>42</v>
      </c>
      <c r="CP179" s="32">
        <v>30.1</v>
      </c>
      <c r="CQ179" s="32">
        <v>35.9</v>
      </c>
      <c r="CR179" s="32">
        <v>25.1</v>
      </c>
      <c r="CS179" s="32">
        <v>15.6</v>
      </c>
      <c r="CT179" s="32">
        <v>20.3</v>
      </c>
      <c r="CU179" s="32">
        <v>28.1</v>
      </c>
      <c r="CV179" s="32">
        <v>16.399999999999999</v>
      </c>
      <c r="CW179" s="32">
        <v>22.1</v>
      </c>
    </row>
    <row r="183" spans="1:101" ht="8.25" customHeight="1" x14ac:dyDescent="0.4"/>
  </sheetData>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59999389629810485"/>
  </sheetPr>
  <dimension ref="A1:CW183"/>
  <sheetViews>
    <sheetView workbookViewId="0"/>
  </sheetViews>
  <sheetFormatPr defaultRowHeight="15" x14ac:dyDescent="0.4"/>
  <cols>
    <col min="1" max="1" width="17.06640625" style="29" customWidth="1"/>
    <col min="2" max="2" width="28.265625" style="29" bestFit="1" customWidth="1"/>
    <col min="3" max="3" width="18.53125" style="29" bestFit="1" customWidth="1"/>
    <col min="4" max="4" width="18.9296875" style="29" bestFit="1" customWidth="1"/>
    <col min="5" max="5" width="16.1328125" style="29" bestFit="1" customWidth="1"/>
    <col min="6" max="6" width="21.6640625" style="29" bestFit="1" customWidth="1"/>
    <col min="7" max="7" width="22.06640625" style="29" bestFit="1" customWidth="1"/>
    <col min="8" max="8" width="19.33203125" style="29" bestFit="1" customWidth="1"/>
    <col min="9" max="9" width="22.265625" style="29" bestFit="1" customWidth="1"/>
    <col min="10" max="10" width="22.6640625" style="29" bestFit="1" customWidth="1"/>
    <col min="11" max="11" width="19.86328125" style="29" bestFit="1" customWidth="1"/>
    <col min="12" max="12" width="26.796875" style="29" bestFit="1" customWidth="1"/>
    <col min="13" max="13" width="27.19921875" style="29" bestFit="1" customWidth="1"/>
    <col min="14" max="14" width="24.46484375" style="29" bestFit="1" customWidth="1"/>
    <col min="15" max="15" width="21" style="29" bestFit="1" customWidth="1"/>
    <col min="16" max="16" width="21.3984375" style="29" bestFit="1" customWidth="1"/>
    <col min="17" max="17" width="18.53125" style="29" bestFit="1" customWidth="1"/>
    <col min="18" max="18" width="18" style="29" bestFit="1" customWidth="1"/>
    <col min="19" max="19" width="18.33203125" style="29" bestFit="1" customWidth="1"/>
    <col min="20" max="20" width="15.59765625" style="29" bestFit="1" customWidth="1"/>
    <col min="21" max="21" width="25.19921875" style="29" bestFit="1" customWidth="1"/>
    <col min="22" max="22" width="25.59765625" style="29" bestFit="1" customWidth="1"/>
    <col min="23" max="23" width="22.73046875" style="29" bestFit="1" customWidth="1"/>
    <col min="24" max="24" width="25.19921875" style="29" bestFit="1" customWidth="1"/>
    <col min="25" max="25" width="25.59765625" style="29" bestFit="1" customWidth="1"/>
    <col min="26" max="26" width="22.73046875" style="29" bestFit="1" customWidth="1"/>
    <col min="27" max="27" width="21.3984375" style="29" bestFit="1" customWidth="1"/>
    <col min="28" max="28" width="21.796875" style="29" bestFit="1" customWidth="1"/>
    <col min="29" max="29" width="18.9296875" style="29" bestFit="1" customWidth="1"/>
    <col min="30" max="30" width="22.33203125" style="29" bestFit="1" customWidth="1"/>
    <col min="31" max="31" width="22.73046875" style="29" bestFit="1" customWidth="1"/>
    <col min="32" max="32" width="20" style="29" bestFit="1" customWidth="1"/>
    <col min="33" max="33" width="22.33203125" style="29" bestFit="1" customWidth="1"/>
    <col min="34" max="34" width="22.73046875" style="29" bestFit="1" customWidth="1"/>
    <col min="35" max="35" width="20" style="29" bestFit="1" customWidth="1"/>
    <col min="36" max="36" width="18.06640625" style="29" bestFit="1" customWidth="1"/>
    <col min="37" max="37" width="18.46484375" style="29" bestFit="1" customWidth="1"/>
    <col min="38" max="38" width="15.6640625" style="29" bestFit="1" customWidth="1"/>
    <col min="39" max="39" width="21.19921875" style="29" bestFit="1" customWidth="1"/>
    <col min="40" max="40" width="21.59765625" style="29" bestFit="1" customWidth="1"/>
    <col min="41" max="41" width="18.73046875" style="29" bestFit="1" customWidth="1"/>
    <col min="42" max="42" width="21.796875" style="29" bestFit="1" customWidth="1"/>
    <col min="43" max="43" width="22.1328125" style="29" bestFit="1" customWidth="1"/>
    <col min="44" max="44" width="19.3984375" style="29" bestFit="1" customWidth="1"/>
    <col min="45" max="45" width="26.33203125" style="29" bestFit="1" customWidth="1"/>
    <col min="46" max="46" width="26.73046875" style="29" bestFit="1" customWidth="1"/>
    <col min="47" max="47" width="24" style="29" bestFit="1" customWidth="1"/>
    <col min="48" max="48" width="20.53125" style="29" bestFit="1" customWidth="1"/>
    <col min="49" max="49" width="20.9296875" style="29" bestFit="1" customWidth="1"/>
    <col min="50" max="50" width="18.06640625" style="29" bestFit="1" customWidth="1"/>
    <col min="51" max="51" width="17.46484375" style="29" bestFit="1" customWidth="1"/>
    <col min="52" max="52" width="17.86328125" style="29" bestFit="1" customWidth="1"/>
    <col min="53" max="53" width="15.1328125" style="29" bestFit="1" customWidth="1"/>
    <col min="54" max="54" width="24.73046875" style="29" bestFit="1" customWidth="1"/>
    <col min="55" max="55" width="25.1328125" style="29" bestFit="1" customWidth="1"/>
    <col min="56" max="56" width="22.265625" style="29" bestFit="1" customWidth="1"/>
    <col min="57" max="57" width="24.73046875" style="29" bestFit="1" customWidth="1"/>
    <col min="58" max="58" width="25.1328125" style="29" bestFit="1" customWidth="1"/>
    <col min="59" max="59" width="22.265625" style="29" bestFit="1" customWidth="1"/>
    <col min="60" max="60" width="20.9296875" style="29" bestFit="1" customWidth="1"/>
    <col min="61" max="61" width="21.33203125" style="29" bestFit="1" customWidth="1"/>
    <col min="62" max="62" width="18.46484375" style="29" bestFit="1" customWidth="1"/>
    <col min="63" max="63" width="21.86328125" style="29" bestFit="1" customWidth="1"/>
    <col min="64" max="64" width="22.265625" style="29" bestFit="1" customWidth="1"/>
    <col min="65" max="65" width="19.46484375" style="29" bestFit="1" customWidth="1"/>
    <col min="66" max="66" width="21.86328125" style="29" bestFit="1" customWidth="1"/>
    <col min="67" max="67" width="22.265625" style="29" bestFit="1" customWidth="1"/>
    <col min="68" max="68" width="19.46484375" style="29" bestFit="1" customWidth="1"/>
    <col min="69" max="69" width="15.1328125" style="29" bestFit="1" customWidth="1"/>
    <col min="70" max="70" width="15.46484375" style="29" bestFit="1" customWidth="1"/>
    <col min="71" max="71" width="12.6640625" style="29" bestFit="1" customWidth="1"/>
    <col min="72" max="72" width="18.1328125" style="29" bestFit="1" customWidth="1"/>
    <col min="73" max="73" width="18.53125" style="29" bestFit="1" customWidth="1"/>
    <col min="74" max="74" width="15.796875" style="29" bestFit="1" customWidth="1"/>
    <col min="75" max="75" width="18.73046875" style="29" bestFit="1" customWidth="1"/>
    <col min="76" max="76" width="19.1328125" style="29" bestFit="1" customWidth="1"/>
    <col min="77" max="77" width="16.33203125" style="29" bestFit="1" customWidth="1"/>
    <col min="78" max="78" width="23.33203125" style="29" bestFit="1" customWidth="1"/>
    <col min="79" max="79" width="23.6640625" style="29" bestFit="1" customWidth="1"/>
    <col min="80" max="80" width="20.9296875" style="29" bestFit="1" customWidth="1"/>
    <col min="81" max="81" width="17.46484375" style="29" bestFit="1" customWidth="1"/>
    <col min="82" max="82" width="17.86328125" style="29" bestFit="1" customWidth="1"/>
    <col min="83" max="83" width="15.1328125" style="29" bestFit="1" customWidth="1"/>
    <col min="84" max="84" width="14.46484375" style="29" bestFit="1" customWidth="1"/>
    <col min="85" max="85" width="14.9296875" style="29" bestFit="1" customWidth="1"/>
    <col min="86" max="86" width="12.06640625" style="29" bestFit="1" customWidth="1"/>
    <col min="87" max="87" width="21.6640625" style="29" bestFit="1" customWidth="1"/>
    <col min="88" max="88" width="22.06640625" style="29" bestFit="1" customWidth="1"/>
    <col min="89" max="89" width="19.33203125" style="29" bestFit="1" customWidth="1"/>
    <col min="90" max="90" width="21.6640625" style="29" bestFit="1" customWidth="1"/>
    <col min="91" max="91" width="22.06640625" style="29" bestFit="1" customWidth="1"/>
    <col min="92" max="92" width="19.33203125" style="29" bestFit="1" customWidth="1"/>
    <col min="93" max="93" width="17.86328125" style="29" bestFit="1" customWidth="1"/>
    <col min="94" max="94" width="18.265625" style="29" bestFit="1" customWidth="1"/>
    <col min="95" max="95" width="15.46484375" style="29" bestFit="1" customWidth="1"/>
    <col min="96" max="96" width="18.796875" style="29" bestFit="1" customWidth="1"/>
    <col min="97" max="97" width="19.33203125" style="29" bestFit="1" customWidth="1"/>
    <col min="98" max="98" width="16.46484375" style="29" bestFit="1" customWidth="1"/>
    <col min="99" max="99" width="18.796875" style="29" bestFit="1" customWidth="1"/>
    <col min="100" max="100" width="19.33203125" style="29" bestFit="1" customWidth="1"/>
    <col min="101" max="101" width="16.46484375" style="29" bestFit="1" customWidth="1"/>
    <col min="102" max="16384" width="9.06640625" style="29"/>
  </cols>
  <sheetData>
    <row r="1" spans="1:101" x14ac:dyDescent="0.4">
      <c r="C1" s="29" t="s">
        <v>834</v>
      </c>
      <c r="AJ1" s="29" t="s">
        <v>523</v>
      </c>
      <c r="BQ1" s="29" t="s">
        <v>524</v>
      </c>
    </row>
    <row r="2" spans="1:101" x14ac:dyDescent="0.4">
      <c r="B2" s="30">
        <v>1</v>
      </c>
      <c r="C2" s="30">
        <v>2</v>
      </c>
      <c r="D2" s="30">
        <v>3</v>
      </c>
      <c r="E2" s="30">
        <v>4</v>
      </c>
      <c r="F2" s="30">
        <v>5</v>
      </c>
      <c r="G2" s="30">
        <v>6</v>
      </c>
      <c r="H2" s="30">
        <v>7</v>
      </c>
      <c r="I2" s="30">
        <v>8</v>
      </c>
      <c r="J2" s="30">
        <v>9</v>
      </c>
      <c r="K2" s="30">
        <v>10</v>
      </c>
      <c r="L2" s="30">
        <v>11</v>
      </c>
      <c r="M2" s="30">
        <v>12</v>
      </c>
      <c r="N2" s="30">
        <v>13</v>
      </c>
      <c r="O2" s="30">
        <v>14</v>
      </c>
      <c r="P2" s="30">
        <v>15</v>
      </c>
      <c r="Q2" s="30">
        <v>16</v>
      </c>
      <c r="R2" s="30">
        <v>17</v>
      </c>
      <c r="S2" s="30">
        <v>18</v>
      </c>
      <c r="T2" s="30">
        <v>19</v>
      </c>
      <c r="U2" s="30">
        <v>20</v>
      </c>
      <c r="V2" s="30">
        <v>21</v>
      </c>
      <c r="W2" s="30">
        <v>22</v>
      </c>
      <c r="X2" s="30">
        <v>23</v>
      </c>
      <c r="Y2" s="30">
        <v>24</v>
      </c>
      <c r="Z2" s="30">
        <v>25</v>
      </c>
      <c r="AA2" s="30">
        <v>26</v>
      </c>
      <c r="AB2" s="30">
        <v>27</v>
      </c>
      <c r="AC2" s="30">
        <v>28</v>
      </c>
      <c r="AD2" s="30">
        <v>29</v>
      </c>
      <c r="AE2" s="30">
        <v>30</v>
      </c>
      <c r="AF2" s="30">
        <v>31</v>
      </c>
      <c r="AG2" s="30">
        <v>32</v>
      </c>
      <c r="AH2" s="30">
        <v>33</v>
      </c>
      <c r="AI2" s="30">
        <v>34</v>
      </c>
      <c r="AJ2" s="30">
        <v>35</v>
      </c>
      <c r="AK2" s="30">
        <v>36</v>
      </c>
      <c r="AL2" s="30">
        <v>37</v>
      </c>
      <c r="AM2" s="30">
        <v>38</v>
      </c>
      <c r="AN2" s="30">
        <v>39</v>
      </c>
      <c r="AO2" s="30">
        <v>40</v>
      </c>
      <c r="AP2" s="30">
        <v>41</v>
      </c>
      <c r="AQ2" s="30">
        <v>42</v>
      </c>
      <c r="AR2" s="30">
        <v>43</v>
      </c>
      <c r="AS2" s="30">
        <v>44</v>
      </c>
      <c r="AT2" s="30">
        <v>45</v>
      </c>
      <c r="AU2" s="30">
        <v>46</v>
      </c>
      <c r="AV2" s="30">
        <v>47</v>
      </c>
      <c r="AW2" s="30">
        <v>48</v>
      </c>
      <c r="AX2" s="30">
        <v>49</v>
      </c>
      <c r="AY2" s="30">
        <v>50</v>
      </c>
      <c r="AZ2" s="30">
        <v>51</v>
      </c>
      <c r="BA2" s="30">
        <v>52</v>
      </c>
      <c r="BB2" s="30">
        <v>53</v>
      </c>
      <c r="BC2" s="30">
        <v>54</v>
      </c>
      <c r="BD2" s="30">
        <v>55</v>
      </c>
      <c r="BE2" s="30">
        <v>56</v>
      </c>
      <c r="BF2" s="30">
        <v>57</v>
      </c>
      <c r="BG2" s="30">
        <v>58</v>
      </c>
      <c r="BH2" s="30">
        <v>59</v>
      </c>
      <c r="BI2" s="30">
        <v>60</v>
      </c>
      <c r="BJ2" s="30">
        <v>61</v>
      </c>
      <c r="BK2" s="30">
        <v>62</v>
      </c>
      <c r="BL2" s="30">
        <v>63</v>
      </c>
      <c r="BM2" s="30">
        <v>64</v>
      </c>
      <c r="BN2" s="30">
        <v>65</v>
      </c>
      <c r="BO2" s="30">
        <v>66</v>
      </c>
      <c r="BP2" s="30">
        <v>67</v>
      </c>
      <c r="BQ2" s="30">
        <v>68</v>
      </c>
      <c r="BR2" s="30">
        <v>69</v>
      </c>
      <c r="BS2" s="30">
        <v>70</v>
      </c>
      <c r="BT2" s="30">
        <v>71</v>
      </c>
      <c r="BU2" s="30">
        <v>72</v>
      </c>
      <c r="BV2" s="30">
        <v>73</v>
      </c>
      <c r="BW2" s="30">
        <v>74</v>
      </c>
      <c r="BX2" s="30">
        <v>75</v>
      </c>
      <c r="BY2" s="30">
        <v>76</v>
      </c>
      <c r="BZ2" s="30">
        <v>77</v>
      </c>
      <c r="CA2" s="30">
        <v>78</v>
      </c>
      <c r="CB2" s="30">
        <v>79</v>
      </c>
      <c r="CC2" s="30">
        <v>80</v>
      </c>
      <c r="CD2" s="30">
        <v>81</v>
      </c>
      <c r="CE2" s="30">
        <v>82</v>
      </c>
      <c r="CF2" s="30">
        <v>83</v>
      </c>
      <c r="CG2" s="30">
        <v>84</v>
      </c>
      <c r="CH2" s="30">
        <v>85</v>
      </c>
      <c r="CI2" s="30">
        <v>86</v>
      </c>
      <c r="CJ2" s="30">
        <v>87</v>
      </c>
      <c r="CK2" s="30">
        <v>88</v>
      </c>
      <c r="CL2" s="30">
        <v>89</v>
      </c>
      <c r="CM2" s="30">
        <v>90</v>
      </c>
      <c r="CN2" s="30">
        <v>91</v>
      </c>
      <c r="CO2" s="30">
        <v>92</v>
      </c>
      <c r="CP2" s="30">
        <v>93</v>
      </c>
      <c r="CQ2" s="30">
        <v>94</v>
      </c>
      <c r="CR2" s="30">
        <v>95</v>
      </c>
      <c r="CS2" s="30">
        <v>96</v>
      </c>
      <c r="CT2" s="30">
        <v>97</v>
      </c>
      <c r="CU2" s="30">
        <v>98</v>
      </c>
      <c r="CV2" s="30">
        <v>99</v>
      </c>
      <c r="CW2" s="30">
        <v>100</v>
      </c>
    </row>
    <row r="3" spans="1:101" x14ac:dyDescent="0.4">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T3" s="30"/>
      <c r="BU3" s="30"/>
      <c r="BV3" s="30"/>
    </row>
    <row r="4" spans="1:101" x14ac:dyDescent="0.4">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T4" s="30"/>
      <c r="BU4" s="30"/>
      <c r="BV4" s="30"/>
    </row>
    <row r="5" spans="1:101" x14ac:dyDescent="0.4">
      <c r="C5" s="31" t="s">
        <v>588</v>
      </c>
      <c r="D5" s="31" t="s">
        <v>589</v>
      </c>
      <c r="E5" s="31" t="s">
        <v>590</v>
      </c>
      <c r="F5" s="31" t="s">
        <v>591</v>
      </c>
      <c r="G5" s="31" t="s">
        <v>592</v>
      </c>
      <c r="H5" s="31" t="s">
        <v>593</v>
      </c>
      <c r="I5" s="31" t="s">
        <v>594</v>
      </c>
      <c r="J5" s="31" t="s">
        <v>595</v>
      </c>
      <c r="K5" s="31" t="s">
        <v>596</v>
      </c>
      <c r="L5" s="31" t="s">
        <v>597</v>
      </c>
      <c r="M5" s="31" t="s">
        <v>598</v>
      </c>
      <c r="N5" s="31" t="s">
        <v>599</v>
      </c>
      <c r="O5" s="31" t="s">
        <v>600</v>
      </c>
      <c r="P5" s="31" t="s">
        <v>601</v>
      </c>
      <c r="Q5" s="31" t="s">
        <v>602</v>
      </c>
      <c r="R5" s="31" t="s">
        <v>603</v>
      </c>
      <c r="S5" s="31" t="s">
        <v>604</v>
      </c>
      <c r="T5" s="31" t="s">
        <v>605</v>
      </c>
      <c r="U5" s="31" t="s">
        <v>835</v>
      </c>
      <c r="V5" s="31" t="s">
        <v>836</v>
      </c>
      <c r="W5" s="31" t="s">
        <v>837</v>
      </c>
      <c r="X5" s="31" t="s">
        <v>838</v>
      </c>
      <c r="Y5" s="31" t="s">
        <v>839</v>
      </c>
      <c r="Z5" s="31" t="s">
        <v>840</v>
      </c>
      <c r="AA5" s="31" t="s">
        <v>606</v>
      </c>
      <c r="AB5" s="31" t="s">
        <v>607</v>
      </c>
      <c r="AC5" s="31" t="s">
        <v>608</v>
      </c>
      <c r="AD5" s="31" t="s">
        <v>841</v>
      </c>
      <c r="AE5" s="31" t="s">
        <v>842</v>
      </c>
      <c r="AF5" s="31" t="s">
        <v>843</v>
      </c>
      <c r="AG5" s="31" t="s">
        <v>844</v>
      </c>
      <c r="AH5" s="31" t="s">
        <v>842</v>
      </c>
      <c r="AI5" s="31" t="s">
        <v>845</v>
      </c>
      <c r="AJ5" s="31" t="s">
        <v>546</v>
      </c>
      <c r="AK5" s="31" t="s">
        <v>547</v>
      </c>
      <c r="AL5" s="31" t="s">
        <v>548</v>
      </c>
      <c r="AM5" s="31" t="s">
        <v>549</v>
      </c>
      <c r="AN5" s="31" t="s">
        <v>550</v>
      </c>
      <c r="AO5" s="31" t="s">
        <v>551</v>
      </c>
      <c r="AP5" s="31" t="s">
        <v>552</v>
      </c>
      <c r="AQ5" s="31" t="s">
        <v>553</v>
      </c>
      <c r="AR5" s="31" t="s">
        <v>554</v>
      </c>
      <c r="AS5" s="31" t="s">
        <v>555</v>
      </c>
      <c r="AT5" s="31" t="s">
        <v>556</v>
      </c>
      <c r="AU5" s="31" t="s">
        <v>557</v>
      </c>
      <c r="AV5" s="31" t="s">
        <v>558</v>
      </c>
      <c r="AW5" s="31" t="s">
        <v>559</v>
      </c>
      <c r="AX5" s="31" t="s">
        <v>560</v>
      </c>
      <c r="AY5" s="31" t="s">
        <v>561</v>
      </c>
      <c r="AZ5" s="31" t="s">
        <v>562</v>
      </c>
      <c r="BA5" s="31" t="s">
        <v>563</v>
      </c>
      <c r="BB5" s="31" t="s">
        <v>797</v>
      </c>
      <c r="BC5" s="31" t="s">
        <v>798</v>
      </c>
      <c r="BD5" s="31" t="s">
        <v>799</v>
      </c>
      <c r="BE5" s="31" t="s">
        <v>800</v>
      </c>
      <c r="BF5" s="31" t="s">
        <v>801</v>
      </c>
      <c r="BG5" s="31" t="s">
        <v>802</v>
      </c>
      <c r="BH5" s="31" t="s">
        <v>564</v>
      </c>
      <c r="BI5" s="31" t="s">
        <v>565</v>
      </c>
      <c r="BJ5" s="31" t="s">
        <v>566</v>
      </c>
      <c r="BK5" s="31" t="s">
        <v>803</v>
      </c>
      <c r="BL5" s="31" t="s">
        <v>804</v>
      </c>
      <c r="BM5" s="31" t="s">
        <v>805</v>
      </c>
      <c r="BN5" s="31" t="s">
        <v>806</v>
      </c>
      <c r="BO5" s="31" t="s">
        <v>807</v>
      </c>
      <c r="BP5" s="31" t="s">
        <v>808</v>
      </c>
      <c r="BQ5" s="31" t="s">
        <v>502</v>
      </c>
      <c r="BR5" s="31" t="s">
        <v>503</v>
      </c>
      <c r="BS5" s="31" t="s">
        <v>504</v>
      </c>
      <c r="BT5" s="31" t="s">
        <v>505</v>
      </c>
      <c r="BU5" s="31" t="s">
        <v>506</v>
      </c>
      <c r="BV5" s="31" t="s">
        <v>507</v>
      </c>
      <c r="BW5" s="31" t="s">
        <v>508</v>
      </c>
      <c r="BX5" s="31" t="s">
        <v>509</v>
      </c>
      <c r="BY5" s="31" t="s">
        <v>510</v>
      </c>
      <c r="BZ5" s="31" t="s">
        <v>511</v>
      </c>
      <c r="CA5" s="31" t="s">
        <v>512</v>
      </c>
      <c r="CB5" s="31" t="s">
        <v>513</v>
      </c>
      <c r="CC5" s="31" t="s">
        <v>514</v>
      </c>
      <c r="CD5" s="31" t="s">
        <v>515</v>
      </c>
      <c r="CE5" s="31" t="s">
        <v>516</v>
      </c>
      <c r="CF5" s="31" t="s">
        <v>517</v>
      </c>
      <c r="CG5" s="31" t="s">
        <v>518</v>
      </c>
      <c r="CH5" s="31" t="s">
        <v>519</v>
      </c>
      <c r="CI5" s="31" t="s">
        <v>763</v>
      </c>
      <c r="CJ5" s="31" t="s">
        <v>764</v>
      </c>
      <c r="CK5" s="31" t="s">
        <v>765</v>
      </c>
      <c r="CL5" s="31" t="s">
        <v>766</v>
      </c>
      <c r="CM5" s="31" t="s">
        <v>767</v>
      </c>
      <c r="CN5" s="31" t="s">
        <v>768</v>
      </c>
      <c r="CO5" s="31" t="s">
        <v>520</v>
      </c>
      <c r="CP5" s="31" t="s">
        <v>521</v>
      </c>
      <c r="CQ5" s="31" t="s">
        <v>522</v>
      </c>
      <c r="CR5" s="31" t="s">
        <v>769</v>
      </c>
      <c r="CS5" s="31" t="s">
        <v>770</v>
      </c>
      <c r="CT5" s="31" t="s">
        <v>771</v>
      </c>
      <c r="CU5" s="31" t="s">
        <v>772</v>
      </c>
      <c r="CV5" s="31" t="s">
        <v>773</v>
      </c>
      <c r="CW5" s="31" t="s">
        <v>774</v>
      </c>
    </row>
    <row r="6" spans="1:101" x14ac:dyDescent="0.4">
      <c r="A6" s="29" t="s">
        <v>339</v>
      </c>
      <c r="B6" s="29" t="s">
        <v>323</v>
      </c>
      <c r="C6" s="32">
        <v>71342</v>
      </c>
      <c r="D6" s="32">
        <v>71711</v>
      </c>
      <c r="E6" s="32">
        <v>143053</v>
      </c>
      <c r="F6" s="32">
        <v>68696</v>
      </c>
      <c r="G6" s="32">
        <v>68689</v>
      </c>
      <c r="H6" s="32">
        <v>137385</v>
      </c>
      <c r="I6" s="32">
        <v>39.799999999999997</v>
      </c>
      <c r="J6" s="32">
        <v>34.299999999999997</v>
      </c>
      <c r="K6" s="32">
        <v>37.1</v>
      </c>
      <c r="L6" s="32">
        <v>-0.19</v>
      </c>
      <c r="M6" s="32">
        <v>-0.61</v>
      </c>
      <c r="N6" s="32">
        <v>-0.4</v>
      </c>
      <c r="O6" s="32">
        <v>-0.2</v>
      </c>
      <c r="P6" s="32">
        <v>-0.62</v>
      </c>
      <c r="Q6" s="32">
        <v>-0.41</v>
      </c>
      <c r="R6" s="32">
        <v>-0.18</v>
      </c>
      <c r="S6" s="32">
        <v>-0.6</v>
      </c>
      <c r="T6" s="32">
        <v>-0.39</v>
      </c>
      <c r="U6" s="32">
        <v>26.9</v>
      </c>
      <c r="V6" s="32">
        <v>22.2</v>
      </c>
      <c r="W6" s="32">
        <v>24.5</v>
      </c>
      <c r="X6" s="32">
        <v>48.5</v>
      </c>
      <c r="Y6" s="32">
        <v>40.4</v>
      </c>
      <c r="Z6" s="32">
        <v>44.5</v>
      </c>
      <c r="AA6" s="32">
        <v>30</v>
      </c>
      <c r="AB6" s="32">
        <v>20.9</v>
      </c>
      <c r="AC6" s="32">
        <v>25.5</v>
      </c>
      <c r="AD6" s="32">
        <v>12.3</v>
      </c>
      <c r="AE6" s="32">
        <v>8.6</v>
      </c>
      <c r="AF6" s="32">
        <v>9.9</v>
      </c>
      <c r="AG6" s="32">
        <v>14.9</v>
      </c>
      <c r="AH6" s="32">
        <v>8.6</v>
      </c>
      <c r="AI6" s="32">
        <v>11.8</v>
      </c>
      <c r="AJ6" s="32">
        <v>186768</v>
      </c>
      <c r="AK6" s="32">
        <v>195111</v>
      </c>
      <c r="AL6" s="32">
        <v>381879</v>
      </c>
      <c r="AM6" s="32">
        <v>177018</v>
      </c>
      <c r="AN6" s="32">
        <v>184501</v>
      </c>
      <c r="AO6" s="32">
        <v>361519</v>
      </c>
      <c r="AP6" s="32">
        <v>52.7</v>
      </c>
      <c r="AQ6" s="32">
        <v>47.3</v>
      </c>
      <c r="AR6" s="32">
        <v>49.9</v>
      </c>
      <c r="AS6" s="32">
        <v>0.33</v>
      </c>
      <c r="AT6" s="32">
        <v>-0.1</v>
      </c>
      <c r="AU6" s="32">
        <v>0.11</v>
      </c>
      <c r="AV6" s="32">
        <v>0.32</v>
      </c>
      <c r="AW6" s="32">
        <v>-0.11</v>
      </c>
      <c r="AX6" s="32">
        <v>0.11</v>
      </c>
      <c r="AY6" s="32">
        <v>0.33</v>
      </c>
      <c r="AZ6" s="32">
        <v>-0.09</v>
      </c>
      <c r="BA6" s="32">
        <v>0.11</v>
      </c>
      <c r="BB6" s="32">
        <v>53.2</v>
      </c>
      <c r="BC6" s="32">
        <v>46.4</v>
      </c>
      <c r="BD6" s="32">
        <v>49.7</v>
      </c>
      <c r="BE6" s="32">
        <v>75.2</v>
      </c>
      <c r="BF6" s="32">
        <v>68</v>
      </c>
      <c r="BG6" s="32">
        <v>71.5</v>
      </c>
      <c r="BH6" s="32">
        <v>49.3</v>
      </c>
      <c r="BI6" s="32">
        <v>37.299999999999997</v>
      </c>
      <c r="BJ6" s="32">
        <v>43.2</v>
      </c>
      <c r="BK6" s="32">
        <v>31</v>
      </c>
      <c r="BL6" s="32">
        <v>20.8</v>
      </c>
      <c r="BM6" s="32">
        <v>25.8</v>
      </c>
      <c r="BN6" s="32">
        <v>34.5</v>
      </c>
      <c r="BO6" s="32">
        <v>22.6</v>
      </c>
      <c r="BP6" s="32">
        <v>28.4</v>
      </c>
      <c r="BQ6" s="32">
        <v>258110</v>
      </c>
      <c r="BR6" s="32">
        <v>266822</v>
      </c>
      <c r="BS6" s="32">
        <v>524932</v>
      </c>
      <c r="BT6" s="32">
        <v>245714</v>
      </c>
      <c r="BU6" s="32">
        <v>253190</v>
      </c>
      <c r="BV6" s="32">
        <v>498904</v>
      </c>
      <c r="BW6" s="32">
        <v>49.1</v>
      </c>
      <c r="BX6" s="32">
        <v>43.8</v>
      </c>
      <c r="BY6" s="32">
        <v>46.4</v>
      </c>
      <c r="BZ6" s="32">
        <v>0.18</v>
      </c>
      <c r="CA6" s="32">
        <v>-0.24</v>
      </c>
      <c r="CB6" s="32">
        <v>-0.03</v>
      </c>
      <c r="CC6" s="32">
        <v>0.18</v>
      </c>
      <c r="CD6" s="32">
        <v>-0.24</v>
      </c>
      <c r="CE6" s="32">
        <v>-0.03</v>
      </c>
      <c r="CF6" s="32">
        <v>0.19</v>
      </c>
      <c r="CG6" s="32">
        <v>-0.23</v>
      </c>
      <c r="CH6" s="32">
        <v>-0.03</v>
      </c>
      <c r="CI6" s="32">
        <v>45.9</v>
      </c>
      <c r="CJ6" s="32">
        <v>39.9</v>
      </c>
      <c r="CK6" s="32">
        <v>42.9</v>
      </c>
      <c r="CL6" s="32">
        <v>67.900000000000006</v>
      </c>
      <c r="CM6" s="32">
        <v>60.6</v>
      </c>
      <c r="CN6" s="32">
        <v>64.2</v>
      </c>
      <c r="CO6" s="32">
        <v>44</v>
      </c>
      <c r="CP6" s="32">
        <v>32.9</v>
      </c>
      <c r="CQ6" s="32">
        <v>38.4</v>
      </c>
      <c r="CR6" s="32">
        <v>25.8</v>
      </c>
      <c r="CS6" s="32">
        <v>17.2</v>
      </c>
      <c r="CT6" s="32">
        <v>21.4</v>
      </c>
      <c r="CU6" s="32">
        <v>29.1</v>
      </c>
      <c r="CV6" s="32">
        <v>18.8</v>
      </c>
      <c r="CW6" s="32">
        <v>23.9</v>
      </c>
    </row>
    <row r="7" spans="1:101" x14ac:dyDescent="0.4">
      <c r="A7" s="29">
        <v>0</v>
      </c>
      <c r="B7" s="29" t="s">
        <v>775</v>
      </c>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row>
    <row r="8" spans="1:101" x14ac:dyDescent="0.4">
      <c r="A8" s="29" t="s">
        <v>330</v>
      </c>
      <c r="B8" s="29" t="s">
        <v>9</v>
      </c>
      <c r="C8" s="32">
        <v>4063</v>
      </c>
      <c r="D8" s="32">
        <v>4114</v>
      </c>
      <c r="E8" s="32">
        <v>8177</v>
      </c>
      <c r="F8" s="32">
        <v>3992</v>
      </c>
      <c r="G8" s="32">
        <v>4007</v>
      </c>
      <c r="H8" s="32">
        <v>7999</v>
      </c>
      <c r="I8" s="32">
        <v>37.799999999999997</v>
      </c>
      <c r="J8" s="32">
        <v>32.4</v>
      </c>
      <c r="K8" s="32">
        <v>35.1</v>
      </c>
      <c r="L8" s="32">
        <v>-0.41</v>
      </c>
      <c r="M8" s="32">
        <v>-0.8</v>
      </c>
      <c r="N8" s="32">
        <v>-0.6</v>
      </c>
      <c r="O8" s="32">
        <v>-0.45</v>
      </c>
      <c r="P8" s="32">
        <v>-0.84</v>
      </c>
      <c r="Q8" s="32">
        <v>-0.63</v>
      </c>
      <c r="R8" s="32">
        <v>-0.37</v>
      </c>
      <c r="S8" s="32">
        <v>-0.76</v>
      </c>
      <c r="T8" s="32">
        <v>-0.57999999999999996</v>
      </c>
      <c r="U8" s="32">
        <v>22.2</v>
      </c>
      <c r="V8" s="32">
        <v>16.7</v>
      </c>
      <c r="W8" s="32">
        <v>19.399999999999999</v>
      </c>
      <c r="X8" s="32">
        <v>43.3</v>
      </c>
      <c r="Y8" s="32">
        <v>34.6</v>
      </c>
      <c r="Z8" s="32">
        <v>38.9</v>
      </c>
      <c r="AA8" s="32">
        <v>24.3</v>
      </c>
      <c r="AB8" s="32">
        <v>14.9</v>
      </c>
      <c r="AC8" s="32">
        <v>19.600000000000001</v>
      </c>
      <c r="AD8" s="32">
        <v>9</v>
      </c>
      <c r="AE8" s="32">
        <v>5.7</v>
      </c>
      <c r="AF8" s="32">
        <v>6.9</v>
      </c>
      <c r="AG8" s="32">
        <v>11</v>
      </c>
      <c r="AH8" s="32">
        <v>5.7</v>
      </c>
      <c r="AI8" s="32">
        <v>8.3000000000000007</v>
      </c>
      <c r="AJ8" s="32">
        <v>8243</v>
      </c>
      <c r="AK8" s="32">
        <v>8757</v>
      </c>
      <c r="AL8" s="32">
        <v>17000</v>
      </c>
      <c r="AM8" s="32">
        <v>8019</v>
      </c>
      <c r="AN8" s="32">
        <v>8560</v>
      </c>
      <c r="AO8" s="32">
        <v>16579</v>
      </c>
      <c r="AP8" s="32">
        <v>52</v>
      </c>
      <c r="AQ8" s="32">
        <v>46.6</v>
      </c>
      <c r="AR8" s="32">
        <v>49.2</v>
      </c>
      <c r="AS8" s="32">
        <v>0.19</v>
      </c>
      <c r="AT8" s="32">
        <v>-0.21</v>
      </c>
      <c r="AU8" s="32">
        <v>-0.01</v>
      </c>
      <c r="AV8" s="32">
        <v>0.16</v>
      </c>
      <c r="AW8" s="32">
        <v>-0.23</v>
      </c>
      <c r="AX8" s="32">
        <v>-0.03</v>
      </c>
      <c r="AY8" s="32">
        <v>0.22</v>
      </c>
      <c r="AZ8" s="32">
        <v>-0.18</v>
      </c>
      <c r="BA8" s="32">
        <v>0</v>
      </c>
      <c r="BB8" s="32">
        <v>50.4</v>
      </c>
      <c r="BC8" s="32">
        <v>43.8</v>
      </c>
      <c r="BD8" s="32">
        <v>47</v>
      </c>
      <c r="BE8" s="32">
        <v>73.8</v>
      </c>
      <c r="BF8" s="32">
        <v>66.400000000000006</v>
      </c>
      <c r="BG8" s="32">
        <v>70</v>
      </c>
      <c r="BH8" s="32">
        <v>47.8</v>
      </c>
      <c r="BI8" s="32">
        <v>33.4</v>
      </c>
      <c r="BJ8" s="32">
        <v>40.4</v>
      </c>
      <c r="BK8" s="32">
        <v>29.1</v>
      </c>
      <c r="BL8" s="32">
        <v>18.100000000000001</v>
      </c>
      <c r="BM8" s="32">
        <v>23.4</v>
      </c>
      <c r="BN8" s="32">
        <v>33.1</v>
      </c>
      <c r="BO8" s="32">
        <v>19.8</v>
      </c>
      <c r="BP8" s="32">
        <v>26.2</v>
      </c>
      <c r="BQ8" s="32">
        <v>12306</v>
      </c>
      <c r="BR8" s="32">
        <v>12871</v>
      </c>
      <c r="BS8" s="32">
        <v>25177</v>
      </c>
      <c r="BT8" s="32">
        <v>12011</v>
      </c>
      <c r="BU8" s="32">
        <v>12567</v>
      </c>
      <c r="BV8" s="32">
        <v>24578</v>
      </c>
      <c r="BW8" s="32">
        <v>47.4</v>
      </c>
      <c r="BX8" s="32">
        <v>42.1</v>
      </c>
      <c r="BY8" s="32">
        <v>44.6</v>
      </c>
      <c r="BZ8" s="32">
        <v>-0.01</v>
      </c>
      <c r="CA8" s="32">
        <v>-0.4</v>
      </c>
      <c r="CB8" s="32">
        <v>-0.21</v>
      </c>
      <c r="CC8" s="32">
        <v>-0.03</v>
      </c>
      <c r="CD8" s="32">
        <v>-0.42</v>
      </c>
      <c r="CE8" s="32">
        <v>-0.22</v>
      </c>
      <c r="CF8" s="32">
        <v>0.01</v>
      </c>
      <c r="CG8" s="32">
        <v>-0.37</v>
      </c>
      <c r="CH8" s="32">
        <v>-0.19</v>
      </c>
      <c r="CI8" s="32">
        <v>41.1</v>
      </c>
      <c r="CJ8" s="32">
        <v>35.1</v>
      </c>
      <c r="CK8" s="32">
        <v>38</v>
      </c>
      <c r="CL8" s="32">
        <v>63.7</v>
      </c>
      <c r="CM8" s="32">
        <v>56.2</v>
      </c>
      <c r="CN8" s="32">
        <v>59.9</v>
      </c>
      <c r="CO8" s="32">
        <v>40.1</v>
      </c>
      <c r="CP8" s="32">
        <v>27.5</v>
      </c>
      <c r="CQ8" s="32">
        <v>33.6</v>
      </c>
      <c r="CR8" s="32">
        <v>22.5</v>
      </c>
      <c r="CS8" s="32">
        <v>13.8</v>
      </c>
      <c r="CT8" s="32">
        <v>18.100000000000001</v>
      </c>
      <c r="CU8" s="32">
        <v>25.8</v>
      </c>
      <c r="CV8" s="32">
        <v>15.3</v>
      </c>
      <c r="CW8" s="32">
        <v>20.399999999999999</v>
      </c>
    </row>
    <row r="9" spans="1:101" x14ac:dyDescent="0.4">
      <c r="A9" s="29" t="s">
        <v>324</v>
      </c>
      <c r="B9" s="29" t="s">
        <v>12</v>
      </c>
      <c r="C9" s="32">
        <v>746</v>
      </c>
      <c r="D9" s="32">
        <v>778</v>
      </c>
      <c r="E9" s="32">
        <v>1524</v>
      </c>
      <c r="F9" s="32">
        <v>743</v>
      </c>
      <c r="G9" s="32">
        <v>768</v>
      </c>
      <c r="H9" s="32">
        <v>1511</v>
      </c>
      <c r="I9" s="32">
        <v>39.6</v>
      </c>
      <c r="J9" s="32">
        <v>34.1</v>
      </c>
      <c r="K9" s="32">
        <v>36.799999999999997</v>
      </c>
      <c r="L9" s="32">
        <v>-0.28000000000000003</v>
      </c>
      <c r="M9" s="32">
        <v>-0.68</v>
      </c>
      <c r="N9" s="32">
        <v>-0.48</v>
      </c>
      <c r="O9" s="32">
        <v>-0.37</v>
      </c>
      <c r="P9" s="32">
        <v>-0.76</v>
      </c>
      <c r="Q9" s="32">
        <v>-0.54</v>
      </c>
      <c r="R9" s="32">
        <v>-0.19</v>
      </c>
      <c r="S9" s="32">
        <v>-0.59</v>
      </c>
      <c r="T9" s="32">
        <v>-0.42</v>
      </c>
      <c r="U9" s="32">
        <v>21.8</v>
      </c>
      <c r="V9" s="32">
        <v>18.399999999999999</v>
      </c>
      <c r="W9" s="32">
        <v>20.100000000000001</v>
      </c>
      <c r="X9" s="32">
        <v>45.4</v>
      </c>
      <c r="Y9" s="32">
        <v>36.6</v>
      </c>
      <c r="Z9" s="32">
        <v>40.9</v>
      </c>
      <c r="AA9" s="32">
        <v>26.5</v>
      </c>
      <c r="AB9" s="32">
        <v>15.6</v>
      </c>
      <c r="AC9" s="32">
        <v>20.9</v>
      </c>
      <c r="AD9" s="32">
        <v>10.6</v>
      </c>
      <c r="AE9" s="32">
        <v>7.3</v>
      </c>
      <c r="AF9" s="32">
        <v>8.1999999999999993</v>
      </c>
      <c r="AG9" s="32">
        <v>13</v>
      </c>
      <c r="AH9" s="32">
        <v>7.3</v>
      </c>
      <c r="AI9" s="32">
        <v>10.1</v>
      </c>
      <c r="AJ9" s="32">
        <v>1463</v>
      </c>
      <c r="AK9" s="32">
        <v>1621</v>
      </c>
      <c r="AL9" s="32">
        <v>3084</v>
      </c>
      <c r="AM9" s="32">
        <v>1442</v>
      </c>
      <c r="AN9" s="32">
        <v>1602</v>
      </c>
      <c r="AO9" s="32">
        <v>3044</v>
      </c>
      <c r="AP9" s="32">
        <v>51.1</v>
      </c>
      <c r="AQ9" s="32">
        <v>46.1</v>
      </c>
      <c r="AR9" s="32">
        <v>48.5</v>
      </c>
      <c r="AS9" s="32">
        <v>0.13</v>
      </c>
      <c r="AT9" s="32">
        <v>-0.31</v>
      </c>
      <c r="AU9" s="32">
        <v>-0.11</v>
      </c>
      <c r="AV9" s="32">
        <v>0.06</v>
      </c>
      <c r="AW9" s="32">
        <v>-0.37</v>
      </c>
      <c r="AX9" s="32">
        <v>-0.15</v>
      </c>
      <c r="AY9" s="32">
        <v>0.19</v>
      </c>
      <c r="AZ9" s="32">
        <v>-0.25</v>
      </c>
      <c r="BA9" s="32">
        <v>-0.06</v>
      </c>
      <c r="BB9" s="32">
        <v>45.2</v>
      </c>
      <c r="BC9" s="32">
        <v>38.9</v>
      </c>
      <c r="BD9" s="32">
        <v>41.9</v>
      </c>
      <c r="BE9" s="32">
        <v>70.5</v>
      </c>
      <c r="BF9" s="32">
        <v>63.2</v>
      </c>
      <c r="BG9" s="32">
        <v>66.7</v>
      </c>
      <c r="BH9" s="32">
        <v>47.9</v>
      </c>
      <c r="BI9" s="32">
        <v>36.299999999999997</v>
      </c>
      <c r="BJ9" s="32">
        <v>41.8</v>
      </c>
      <c r="BK9" s="32">
        <v>27.2</v>
      </c>
      <c r="BL9" s="32">
        <v>19.2</v>
      </c>
      <c r="BM9" s="32">
        <v>23</v>
      </c>
      <c r="BN9" s="32">
        <v>32.5</v>
      </c>
      <c r="BO9" s="32">
        <v>21.6</v>
      </c>
      <c r="BP9" s="32">
        <v>26.8</v>
      </c>
      <c r="BQ9" s="32">
        <v>2209</v>
      </c>
      <c r="BR9" s="32">
        <v>2399</v>
      </c>
      <c r="BS9" s="32">
        <v>4608</v>
      </c>
      <c r="BT9" s="32">
        <v>2185</v>
      </c>
      <c r="BU9" s="32">
        <v>2370</v>
      </c>
      <c r="BV9" s="32">
        <v>4555</v>
      </c>
      <c r="BW9" s="32">
        <v>47.2</v>
      </c>
      <c r="BX9" s="32">
        <v>42.2</v>
      </c>
      <c r="BY9" s="32">
        <v>44.6</v>
      </c>
      <c r="BZ9" s="32">
        <v>-0.01</v>
      </c>
      <c r="CA9" s="32">
        <v>-0.43</v>
      </c>
      <c r="CB9" s="32">
        <v>-0.23</v>
      </c>
      <c r="CC9" s="32">
        <v>-0.06</v>
      </c>
      <c r="CD9" s="32">
        <v>-0.48</v>
      </c>
      <c r="CE9" s="32">
        <v>-0.27</v>
      </c>
      <c r="CF9" s="32">
        <v>0.04</v>
      </c>
      <c r="CG9" s="32">
        <v>-0.38</v>
      </c>
      <c r="CH9" s="32">
        <v>-0.19</v>
      </c>
      <c r="CI9" s="32">
        <v>37.299999999999997</v>
      </c>
      <c r="CJ9" s="32">
        <v>32.299999999999997</v>
      </c>
      <c r="CK9" s="32">
        <v>34.700000000000003</v>
      </c>
      <c r="CL9" s="32">
        <v>62</v>
      </c>
      <c r="CM9" s="32">
        <v>54.6</v>
      </c>
      <c r="CN9" s="32">
        <v>58.2</v>
      </c>
      <c r="CO9" s="32">
        <v>40.700000000000003</v>
      </c>
      <c r="CP9" s="32">
        <v>29.6</v>
      </c>
      <c r="CQ9" s="32">
        <v>34.9</v>
      </c>
      <c r="CR9" s="32">
        <v>21.6</v>
      </c>
      <c r="CS9" s="32">
        <v>14.9</v>
      </c>
      <c r="CT9" s="32">
        <v>18.100000000000001</v>
      </c>
      <c r="CU9" s="32">
        <v>25.9</v>
      </c>
      <c r="CV9" s="32">
        <v>17</v>
      </c>
      <c r="CW9" s="32">
        <v>21.2</v>
      </c>
    </row>
    <row r="10" spans="1:101" x14ac:dyDescent="0.4">
      <c r="A10" s="29" t="s">
        <v>10</v>
      </c>
      <c r="B10" s="29" t="s">
        <v>11</v>
      </c>
      <c r="C10" s="32">
        <v>175</v>
      </c>
      <c r="D10" s="32">
        <v>172</v>
      </c>
      <c r="E10" s="32">
        <v>347</v>
      </c>
      <c r="F10" s="32">
        <v>172</v>
      </c>
      <c r="G10" s="32">
        <v>170</v>
      </c>
      <c r="H10" s="32">
        <v>342</v>
      </c>
      <c r="I10" s="32">
        <v>35.4</v>
      </c>
      <c r="J10" s="32">
        <v>30.9</v>
      </c>
      <c r="K10" s="32">
        <v>33.200000000000003</v>
      </c>
      <c r="L10" s="32">
        <v>-0.56999999999999995</v>
      </c>
      <c r="M10" s="32">
        <v>-1.06</v>
      </c>
      <c r="N10" s="32">
        <v>-0.81</v>
      </c>
      <c r="O10" s="32">
        <v>-0.75</v>
      </c>
      <c r="P10" s="32">
        <v>-1.25</v>
      </c>
      <c r="Q10" s="32">
        <v>-0.94</v>
      </c>
      <c r="R10" s="32">
        <v>-0.39</v>
      </c>
      <c r="S10" s="32">
        <v>-0.88</v>
      </c>
      <c r="T10" s="32">
        <v>-0.68</v>
      </c>
      <c r="U10" s="32">
        <v>19.399999999999999</v>
      </c>
      <c r="V10" s="32">
        <v>17.399999999999999</v>
      </c>
      <c r="W10" s="32">
        <v>18.399999999999999</v>
      </c>
      <c r="X10" s="32">
        <v>39.4</v>
      </c>
      <c r="Y10" s="32">
        <v>34.299999999999997</v>
      </c>
      <c r="Z10" s="32">
        <v>36.9</v>
      </c>
      <c r="AA10" s="32">
        <v>24.6</v>
      </c>
      <c r="AB10" s="32">
        <v>19.2</v>
      </c>
      <c r="AC10" s="32">
        <v>21.9</v>
      </c>
      <c r="AD10" s="32" t="s">
        <v>348</v>
      </c>
      <c r="AE10" s="32" t="s">
        <v>348</v>
      </c>
      <c r="AF10" s="32">
        <v>7.8</v>
      </c>
      <c r="AG10" s="32" t="s">
        <v>348</v>
      </c>
      <c r="AH10" s="32" t="s">
        <v>348</v>
      </c>
      <c r="AI10" s="32">
        <v>9.8000000000000007</v>
      </c>
      <c r="AJ10" s="32">
        <v>368</v>
      </c>
      <c r="AK10" s="32">
        <v>351</v>
      </c>
      <c r="AL10" s="32">
        <v>719</v>
      </c>
      <c r="AM10" s="32">
        <v>342</v>
      </c>
      <c r="AN10" s="32">
        <v>329</v>
      </c>
      <c r="AO10" s="32">
        <v>671</v>
      </c>
      <c r="AP10" s="32">
        <v>53.2</v>
      </c>
      <c r="AQ10" s="32">
        <v>48.9</v>
      </c>
      <c r="AR10" s="32">
        <v>51.1</v>
      </c>
      <c r="AS10" s="32">
        <v>0.26</v>
      </c>
      <c r="AT10" s="32">
        <v>-0.14000000000000001</v>
      </c>
      <c r="AU10" s="32">
        <v>0.06</v>
      </c>
      <c r="AV10" s="32">
        <v>0.13</v>
      </c>
      <c r="AW10" s="32">
        <v>-0.28000000000000003</v>
      </c>
      <c r="AX10" s="32">
        <v>-0.03</v>
      </c>
      <c r="AY10" s="32">
        <v>0.39</v>
      </c>
      <c r="AZ10" s="32">
        <v>-0.01</v>
      </c>
      <c r="BA10" s="32">
        <v>0.16</v>
      </c>
      <c r="BB10" s="32">
        <v>60.3</v>
      </c>
      <c r="BC10" s="32">
        <v>52.1</v>
      </c>
      <c r="BD10" s="32">
        <v>56.3</v>
      </c>
      <c r="BE10" s="32">
        <v>79.3</v>
      </c>
      <c r="BF10" s="32">
        <v>72.099999999999994</v>
      </c>
      <c r="BG10" s="32">
        <v>75.8</v>
      </c>
      <c r="BH10" s="32">
        <v>49.5</v>
      </c>
      <c r="BI10" s="32">
        <v>40.200000000000003</v>
      </c>
      <c r="BJ10" s="32">
        <v>44.9</v>
      </c>
      <c r="BK10" s="32" t="s">
        <v>348</v>
      </c>
      <c r="BL10" s="32" t="s">
        <v>348</v>
      </c>
      <c r="BM10" s="32">
        <v>27.4</v>
      </c>
      <c r="BN10" s="32" t="s">
        <v>348</v>
      </c>
      <c r="BO10" s="32" t="s">
        <v>348</v>
      </c>
      <c r="BP10" s="32">
        <v>30.2</v>
      </c>
      <c r="BQ10" s="32">
        <v>543</v>
      </c>
      <c r="BR10" s="32">
        <v>523</v>
      </c>
      <c r="BS10" s="32">
        <v>1066</v>
      </c>
      <c r="BT10" s="32">
        <v>514</v>
      </c>
      <c r="BU10" s="32">
        <v>499</v>
      </c>
      <c r="BV10" s="32">
        <v>1013</v>
      </c>
      <c r="BW10" s="32">
        <v>47.4</v>
      </c>
      <c r="BX10" s="32">
        <v>43</v>
      </c>
      <c r="BY10" s="32">
        <v>45.3</v>
      </c>
      <c r="BZ10" s="32">
        <v>-0.02</v>
      </c>
      <c r="CA10" s="32">
        <v>-0.46</v>
      </c>
      <c r="CB10" s="32">
        <v>-0.23</v>
      </c>
      <c r="CC10" s="32">
        <v>-0.12</v>
      </c>
      <c r="CD10" s="32">
        <v>-0.56999999999999995</v>
      </c>
      <c r="CE10" s="32">
        <v>-0.31</v>
      </c>
      <c r="CF10" s="32">
        <v>0.09</v>
      </c>
      <c r="CG10" s="32">
        <v>-0.35</v>
      </c>
      <c r="CH10" s="32">
        <v>-0.16</v>
      </c>
      <c r="CI10" s="32">
        <v>47.1</v>
      </c>
      <c r="CJ10" s="32">
        <v>40.700000000000003</v>
      </c>
      <c r="CK10" s="32">
        <v>44</v>
      </c>
      <c r="CL10" s="32">
        <v>66.5</v>
      </c>
      <c r="CM10" s="32">
        <v>59.7</v>
      </c>
      <c r="CN10" s="32">
        <v>63.1</v>
      </c>
      <c r="CO10" s="32">
        <v>41.4</v>
      </c>
      <c r="CP10" s="32">
        <v>33.299999999999997</v>
      </c>
      <c r="CQ10" s="32">
        <v>37.4</v>
      </c>
      <c r="CR10" s="32">
        <v>24.1</v>
      </c>
      <c r="CS10" s="32">
        <v>17.8</v>
      </c>
      <c r="CT10" s="32">
        <v>21</v>
      </c>
      <c r="CU10" s="32">
        <v>27.6</v>
      </c>
      <c r="CV10" s="32">
        <v>19.3</v>
      </c>
      <c r="CW10" s="32">
        <v>23.5</v>
      </c>
    </row>
    <row r="11" spans="1:101" x14ac:dyDescent="0.4">
      <c r="A11" s="29" t="s">
        <v>13</v>
      </c>
      <c r="B11" s="29" t="s">
        <v>393</v>
      </c>
      <c r="C11" s="32">
        <v>291</v>
      </c>
      <c r="D11" s="32">
        <v>275</v>
      </c>
      <c r="E11" s="32">
        <v>566</v>
      </c>
      <c r="F11" s="32">
        <v>284</v>
      </c>
      <c r="G11" s="32">
        <v>267</v>
      </c>
      <c r="H11" s="32">
        <v>551</v>
      </c>
      <c r="I11" s="32">
        <v>40</v>
      </c>
      <c r="J11" s="32">
        <v>32.9</v>
      </c>
      <c r="K11" s="32">
        <v>36.6</v>
      </c>
      <c r="L11" s="32">
        <v>-0.38</v>
      </c>
      <c r="M11" s="32">
        <v>-0.9</v>
      </c>
      <c r="N11" s="32">
        <v>-0.63</v>
      </c>
      <c r="O11" s="32">
        <v>-0.53</v>
      </c>
      <c r="P11" s="32">
        <v>-1.04</v>
      </c>
      <c r="Q11" s="32">
        <v>-0.73</v>
      </c>
      <c r="R11" s="32">
        <v>-0.24</v>
      </c>
      <c r="S11" s="32">
        <v>-0.75</v>
      </c>
      <c r="T11" s="32">
        <v>-0.53</v>
      </c>
      <c r="U11" s="32">
        <v>24.1</v>
      </c>
      <c r="V11" s="32">
        <v>17.8</v>
      </c>
      <c r="W11" s="32">
        <v>21</v>
      </c>
      <c r="X11" s="32">
        <v>48.8</v>
      </c>
      <c r="Y11" s="32">
        <v>36.4</v>
      </c>
      <c r="Z11" s="32">
        <v>42.8</v>
      </c>
      <c r="AA11" s="32">
        <v>27.1</v>
      </c>
      <c r="AB11" s="32">
        <v>14.5</v>
      </c>
      <c r="AC11" s="32">
        <v>21</v>
      </c>
      <c r="AD11" s="32">
        <v>8.9</v>
      </c>
      <c r="AE11" s="32">
        <v>4</v>
      </c>
      <c r="AF11" s="32">
        <v>6</v>
      </c>
      <c r="AG11" s="32">
        <v>11.7</v>
      </c>
      <c r="AH11" s="32">
        <v>4</v>
      </c>
      <c r="AI11" s="32">
        <v>8</v>
      </c>
      <c r="AJ11" s="32">
        <v>625</v>
      </c>
      <c r="AK11" s="32">
        <v>718</v>
      </c>
      <c r="AL11" s="32">
        <v>1343</v>
      </c>
      <c r="AM11" s="32">
        <v>614</v>
      </c>
      <c r="AN11" s="32">
        <v>706</v>
      </c>
      <c r="AO11" s="32">
        <v>1320</v>
      </c>
      <c r="AP11" s="32">
        <v>54.2</v>
      </c>
      <c r="AQ11" s="32">
        <v>48.3</v>
      </c>
      <c r="AR11" s="32">
        <v>51</v>
      </c>
      <c r="AS11" s="32">
        <v>0.28999999999999998</v>
      </c>
      <c r="AT11" s="32">
        <v>-0.08</v>
      </c>
      <c r="AU11" s="32">
        <v>0.09</v>
      </c>
      <c r="AV11" s="32">
        <v>0.19</v>
      </c>
      <c r="AW11" s="32">
        <v>-0.17</v>
      </c>
      <c r="AX11" s="32">
        <v>0.02</v>
      </c>
      <c r="AY11" s="32">
        <v>0.38</v>
      </c>
      <c r="AZ11" s="32">
        <v>0.01</v>
      </c>
      <c r="BA11" s="32">
        <v>0.16</v>
      </c>
      <c r="BB11" s="32">
        <v>53.1</v>
      </c>
      <c r="BC11" s="32">
        <v>43.9</v>
      </c>
      <c r="BD11" s="32">
        <v>48.2</v>
      </c>
      <c r="BE11" s="32">
        <v>77</v>
      </c>
      <c r="BF11" s="32">
        <v>65.3</v>
      </c>
      <c r="BG11" s="32">
        <v>70.7</v>
      </c>
      <c r="BH11" s="32">
        <v>51</v>
      </c>
      <c r="BI11" s="32">
        <v>36.5</v>
      </c>
      <c r="BJ11" s="32">
        <v>43.3</v>
      </c>
      <c r="BK11" s="32">
        <v>32.5</v>
      </c>
      <c r="BL11" s="32">
        <v>23.1</v>
      </c>
      <c r="BM11" s="32">
        <v>27.5</v>
      </c>
      <c r="BN11" s="32">
        <v>37.799999999999997</v>
      </c>
      <c r="BO11" s="32">
        <v>24.4</v>
      </c>
      <c r="BP11" s="32">
        <v>30.6</v>
      </c>
      <c r="BQ11" s="32">
        <v>916</v>
      </c>
      <c r="BR11" s="32">
        <v>993</v>
      </c>
      <c r="BS11" s="32">
        <v>1909</v>
      </c>
      <c r="BT11" s="32">
        <v>898</v>
      </c>
      <c r="BU11" s="32">
        <v>973</v>
      </c>
      <c r="BV11" s="32">
        <v>1871</v>
      </c>
      <c r="BW11" s="32">
        <v>49.7</v>
      </c>
      <c r="BX11" s="32">
        <v>44</v>
      </c>
      <c r="BY11" s="32">
        <v>46.8</v>
      </c>
      <c r="BZ11" s="32">
        <v>7.0000000000000007E-2</v>
      </c>
      <c r="CA11" s="32">
        <v>-0.31</v>
      </c>
      <c r="CB11" s="32">
        <v>-0.12</v>
      </c>
      <c r="CC11" s="32">
        <v>-0.01</v>
      </c>
      <c r="CD11" s="32">
        <v>-0.38</v>
      </c>
      <c r="CE11" s="32">
        <v>-0.18</v>
      </c>
      <c r="CF11" s="32">
        <v>0.16</v>
      </c>
      <c r="CG11" s="32">
        <v>-0.23</v>
      </c>
      <c r="CH11" s="32">
        <v>-7.0000000000000007E-2</v>
      </c>
      <c r="CI11" s="32">
        <v>43.9</v>
      </c>
      <c r="CJ11" s="32">
        <v>36.700000000000003</v>
      </c>
      <c r="CK11" s="32">
        <v>40.1</v>
      </c>
      <c r="CL11" s="32">
        <v>68</v>
      </c>
      <c r="CM11" s="32">
        <v>57.3</v>
      </c>
      <c r="CN11" s="32">
        <v>62.4</v>
      </c>
      <c r="CO11" s="32">
        <v>43.4</v>
      </c>
      <c r="CP11" s="32">
        <v>30.4</v>
      </c>
      <c r="CQ11" s="32">
        <v>36.700000000000003</v>
      </c>
      <c r="CR11" s="32">
        <v>25</v>
      </c>
      <c r="CS11" s="32">
        <v>17.5</v>
      </c>
      <c r="CT11" s="32">
        <v>21.1</v>
      </c>
      <c r="CU11" s="32">
        <v>29.5</v>
      </c>
      <c r="CV11" s="32">
        <v>18.7</v>
      </c>
      <c r="CW11" s="32">
        <v>23.9</v>
      </c>
    </row>
    <row r="12" spans="1:101" x14ac:dyDescent="0.4">
      <c r="A12" s="29" t="s">
        <v>14</v>
      </c>
      <c r="B12" s="29" t="s">
        <v>15</v>
      </c>
      <c r="C12" s="32">
        <v>201</v>
      </c>
      <c r="D12" s="32">
        <v>177</v>
      </c>
      <c r="E12" s="32">
        <v>378</v>
      </c>
      <c r="F12" s="32">
        <v>198</v>
      </c>
      <c r="G12" s="32">
        <v>176</v>
      </c>
      <c r="H12" s="32">
        <v>374</v>
      </c>
      <c r="I12" s="32">
        <v>40.5</v>
      </c>
      <c r="J12" s="32">
        <v>30.4</v>
      </c>
      <c r="K12" s="32">
        <v>35.700000000000003</v>
      </c>
      <c r="L12" s="32">
        <v>-0.32</v>
      </c>
      <c r="M12" s="32">
        <v>-0.95</v>
      </c>
      <c r="N12" s="32">
        <v>-0.61</v>
      </c>
      <c r="O12" s="32">
        <v>-0.49</v>
      </c>
      <c r="P12" s="32">
        <v>-1.1299999999999999</v>
      </c>
      <c r="Q12" s="32">
        <v>-0.74</v>
      </c>
      <c r="R12" s="32">
        <v>-0.15</v>
      </c>
      <c r="S12" s="32">
        <v>-0.77</v>
      </c>
      <c r="T12" s="32">
        <v>-0.49</v>
      </c>
      <c r="U12" s="32">
        <v>27.4</v>
      </c>
      <c r="V12" s="32">
        <v>12.4</v>
      </c>
      <c r="W12" s="32">
        <v>20.399999999999999</v>
      </c>
      <c r="X12" s="32">
        <v>45.8</v>
      </c>
      <c r="Y12" s="32">
        <v>29.4</v>
      </c>
      <c r="Z12" s="32">
        <v>38.1</v>
      </c>
      <c r="AA12" s="32">
        <v>30.8</v>
      </c>
      <c r="AB12" s="32">
        <v>14.7</v>
      </c>
      <c r="AC12" s="32">
        <v>23.3</v>
      </c>
      <c r="AD12" s="32" t="s">
        <v>348</v>
      </c>
      <c r="AE12" s="32" t="s">
        <v>348</v>
      </c>
      <c r="AF12" s="32">
        <v>3.7</v>
      </c>
      <c r="AG12" s="32" t="s">
        <v>348</v>
      </c>
      <c r="AH12" s="32" t="s">
        <v>348</v>
      </c>
      <c r="AI12" s="32">
        <v>4.2</v>
      </c>
      <c r="AJ12" s="32">
        <v>272</v>
      </c>
      <c r="AK12" s="32">
        <v>326</v>
      </c>
      <c r="AL12" s="32">
        <v>598</v>
      </c>
      <c r="AM12" s="32">
        <v>264</v>
      </c>
      <c r="AN12" s="32">
        <v>325</v>
      </c>
      <c r="AO12" s="32">
        <v>589</v>
      </c>
      <c r="AP12" s="32">
        <v>52.5</v>
      </c>
      <c r="AQ12" s="32">
        <v>46.5</v>
      </c>
      <c r="AR12" s="32">
        <v>49.2</v>
      </c>
      <c r="AS12" s="32">
        <v>0.17</v>
      </c>
      <c r="AT12" s="32">
        <v>-0.23</v>
      </c>
      <c r="AU12" s="32">
        <v>-0.05</v>
      </c>
      <c r="AV12" s="32">
        <v>0.02</v>
      </c>
      <c r="AW12" s="32">
        <v>-0.37</v>
      </c>
      <c r="AX12" s="32">
        <v>-0.15</v>
      </c>
      <c r="AY12" s="32">
        <v>0.32</v>
      </c>
      <c r="AZ12" s="32">
        <v>-0.1</v>
      </c>
      <c r="BA12" s="32">
        <v>0.05</v>
      </c>
      <c r="BB12" s="32">
        <v>50</v>
      </c>
      <c r="BC12" s="32">
        <v>47.2</v>
      </c>
      <c r="BD12" s="32">
        <v>48.5</v>
      </c>
      <c r="BE12" s="32">
        <v>77.2</v>
      </c>
      <c r="BF12" s="32">
        <v>69.599999999999994</v>
      </c>
      <c r="BG12" s="32">
        <v>73.099999999999994</v>
      </c>
      <c r="BH12" s="32">
        <v>40.1</v>
      </c>
      <c r="BI12" s="32">
        <v>26.1</v>
      </c>
      <c r="BJ12" s="32">
        <v>32.4</v>
      </c>
      <c r="BK12" s="32" t="s">
        <v>348</v>
      </c>
      <c r="BL12" s="32" t="s">
        <v>348</v>
      </c>
      <c r="BM12" s="32">
        <v>15.6</v>
      </c>
      <c r="BN12" s="32" t="s">
        <v>348</v>
      </c>
      <c r="BO12" s="32" t="s">
        <v>348</v>
      </c>
      <c r="BP12" s="32">
        <v>17.399999999999999</v>
      </c>
      <c r="BQ12" s="32">
        <v>473</v>
      </c>
      <c r="BR12" s="32">
        <v>503</v>
      </c>
      <c r="BS12" s="32">
        <v>976</v>
      </c>
      <c r="BT12" s="32">
        <v>462</v>
      </c>
      <c r="BU12" s="32">
        <v>501</v>
      </c>
      <c r="BV12" s="32">
        <v>963</v>
      </c>
      <c r="BW12" s="32">
        <v>47.4</v>
      </c>
      <c r="BX12" s="32">
        <v>40.799999999999997</v>
      </c>
      <c r="BY12" s="32">
        <v>44</v>
      </c>
      <c r="BZ12" s="32">
        <v>-0.04</v>
      </c>
      <c r="CA12" s="32">
        <v>-0.48</v>
      </c>
      <c r="CB12" s="32">
        <v>-0.27</v>
      </c>
      <c r="CC12" s="32">
        <v>-0.15</v>
      </c>
      <c r="CD12" s="32">
        <v>-0.59</v>
      </c>
      <c r="CE12" s="32">
        <v>-0.35</v>
      </c>
      <c r="CF12" s="32">
        <v>7.0000000000000007E-2</v>
      </c>
      <c r="CG12" s="32">
        <v>-0.38</v>
      </c>
      <c r="CH12" s="32">
        <v>-0.19</v>
      </c>
      <c r="CI12" s="32">
        <v>40.4</v>
      </c>
      <c r="CJ12" s="32">
        <v>35</v>
      </c>
      <c r="CK12" s="32">
        <v>37.6</v>
      </c>
      <c r="CL12" s="32">
        <v>63.8</v>
      </c>
      <c r="CM12" s="32">
        <v>55.5</v>
      </c>
      <c r="CN12" s="32">
        <v>59.5</v>
      </c>
      <c r="CO12" s="32">
        <v>36.200000000000003</v>
      </c>
      <c r="CP12" s="32">
        <v>22.1</v>
      </c>
      <c r="CQ12" s="32">
        <v>28.9</v>
      </c>
      <c r="CR12" s="32">
        <v>14.6</v>
      </c>
      <c r="CS12" s="32">
        <v>7.6</v>
      </c>
      <c r="CT12" s="32">
        <v>11</v>
      </c>
      <c r="CU12" s="32">
        <v>16.7</v>
      </c>
      <c r="CV12" s="32">
        <v>8.1999999999999993</v>
      </c>
      <c r="CW12" s="32">
        <v>12.3</v>
      </c>
    </row>
    <row r="13" spans="1:101" x14ac:dyDescent="0.4">
      <c r="A13" s="29" t="s">
        <v>16</v>
      </c>
      <c r="B13" s="29" t="s">
        <v>17</v>
      </c>
      <c r="C13" s="32">
        <v>282</v>
      </c>
      <c r="D13" s="32">
        <v>321</v>
      </c>
      <c r="E13" s="32">
        <v>603</v>
      </c>
      <c r="F13" s="32">
        <v>273</v>
      </c>
      <c r="G13" s="32">
        <v>308</v>
      </c>
      <c r="H13" s="32">
        <v>581</v>
      </c>
      <c r="I13" s="32">
        <v>39.799999999999997</v>
      </c>
      <c r="J13" s="32">
        <v>33.4</v>
      </c>
      <c r="K13" s="32">
        <v>36.4</v>
      </c>
      <c r="L13" s="32">
        <v>0.01</v>
      </c>
      <c r="M13" s="32">
        <v>-0.53</v>
      </c>
      <c r="N13" s="32">
        <v>-0.27</v>
      </c>
      <c r="O13" s="32">
        <v>-0.13</v>
      </c>
      <c r="P13" s="32">
        <v>-0.67</v>
      </c>
      <c r="Q13" s="32">
        <v>-0.37</v>
      </c>
      <c r="R13" s="32">
        <v>0.16</v>
      </c>
      <c r="S13" s="32">
        <v>-0.39</v>
      </c>
      <c r="T13" s="32">
        <v>-0.17</v>
      </c>
      <c r="U13" s="32">
        <v>28</v>
      </c>
      <c r="V13" s="32">
        <v>17.100000000000001</v>
      </c>
      <c r="W13" s="32">
        <v>22.2</v>
      </c>
      <c r="X13" s="32">
        <v>47.2</v>
      </c>
      <c r="Y13" s="32">
        <v>37.700000000000003</v>
      </c>
      <c r="Z13" s="32">
        <v>42.1</v>
      </c>
      <c r="AA13" s="32">
        <v>17.399999999999999</v>
      </c>
      <c r="AB13" s="32">
        <v>7.5</v>
      </c>
      <c r="AC13" s="32">
        <v>12.1</v>
      </c>
      <c r="AD13" s="32">
        <v>10.6</v>
      </c>
      <c r="AE13" s="32">
        <v>5</v>
      </c>
      <c r="AF13" s="32">
        <v>7.1</v>
      </c>
      <c r="AG13" s="32">
        <v>12.4</v>
      </c>
      <c r="AH13" s="32">
        <v>5</v>
      </c>
      <c r="AI13" s="32">
        <v>8.5</v>
      </c>
      <c r="AJ13" s="32">
        <v>369</v>
      </c>
      <c r="AK13" s="32">
        <v>414</v>
      </c>
      <c r="AL13" s="32">
        <v>783</v>
      </c>
      <c r="AM13" s="32">
        <v>358</v>
      </c>
      <c r="AN13" s="32">
        <v>401</v>
      </c>
      <c r="AO13" s="32">
        <v>759</v>
      </c>
      <c r="AP13" s="32">
        <v>51.4</v>
      </c>
      <c r="AQ13" s="32">
        <v>45.8</v>
      </c>
      <c r="AR13" s="32">
        <v>48.4</v>
      </c>
      <c r="AS13" s="32">
        <v>0.26</v>
      </c>
      <c r="AT13" s="32">
        <v>-0.11</v>
      </c>
      <c r="AU13" s="32">
        <v>0.06</v>
      </c>
      <c r="AV13" s="32">
        <v>0.13</v>
      </c>
      <c r="AW13" s="32">
        <v>-0.23</v>
      </c>
      <c r="AX13" s="32">
        <v>-0.02</v>
      </c>
      <c r="AY13" s="32">
        <v>0.39</v>
      </c>
      <c r="AZ13" s="32">
        <v>0.01</v>
      </c>
      <c r="BA13" s="32">
        <v>0.15</v>
      </c>
      <c r="BB13" s="32">
        <v>52.3</v>
      </c>
      <c r="BC13" s="32">
        <v>44.9</v>
      </c>
      <c r="BD13" s="32">
        <v>48.4</v>
      </c>
      <c r="BE13" s="32">
        <v>74.8</v>
      </c>
      <c r="BF13" s="32">
        <v>67.400000000000006</v>
      </c>
      <c r="BG13" s="32">
        <v>70.900000000000006</v>
      </c>
      <c r="BH13" s="32">
        <v>30.9</v>
      </c>
      <c r="BI13" s="32">
        <v>19.100000000000001</v>
      </c>
      <c r="BJ13" s="32">
        <v>24.6</v>
      </c>
      <c r="BK13" s="32">
        <v>22.2</v>
      </c>
      <c r="BL13" s="32">
        <v>14.3</v>
      </c>
      <c r="BM13" s="32">
        <v>18</v>
      </c>
      <c r="BN13" s="32">
        <v>23.3</v>
      </c>
      <c r="BO13" s="32">
        <v>15.5</v>
      </c>
      <c r="BP13" s="32">
        <v>19.2</v>
      </c>
      <c r="BQ13" s="32">
        <v>651</v>
      </c>
      <c r="BR13" s="32">
        <v>735</v>
      </c>
      <c r="BS13" s="32">
        <v>1386</v>
      </c>
      <c r="BT13" s="32">
        <v>631</v>
      </c>
      <c r="BU13" s="32">
        <v>709</v>
      </c>
      <c r="BV13" s="32">
        <v>1340</v>
      </c>
      <c r="BW13" s="32">
        <v>46.4</v>
      </c>
      <c r="BX13" s="32">
        <v>40.4</v>
      </c>
      <c r="BY13" s="32">
        <v>43.2</v>
      </c>
      <c r="BZ13" s="32">
        <v>0.15</v>
      </c>
      <c r="CA13" s="32">
        <v>-0.28999999999999998</v>
      </c>
      <c r="CB13" s="32">
        <v>-0.08</v>
      </c>
      <c r="CC13" s="32">
        <v>0.06</v>
      </c>
      <c r="CD13" s="32">
        <v>-0.38</v>
      </c>
      <c r="CE13" s="32">
        <v>-0.15</v>
      </c>
      <c r="CF13" s="32">
        <v>0.25</v>
      </c>
      <c r="CG13" s="32">
        <v>-0.2</v>
      </c>
      <c r="CH13" s="32">
        <v>-0.02</v>
      </c>
      <c r="CI13" s="32">
        <v>41.8</v>
      </c>
      <c r="CJ13" s="32">
        <v>32.799999999999997</v>
      </c>
      <c r="CK13" s="32">
        <v>37</v>
      </c>
      <c r="CL13" s="32">
        <v>62.8</v>
      </c>
      <c r="CM13" s="32">
        <v>54.4</v>
      </c>
      <c r="CN13" s="32">
        <v>58.4</v>
      </c>
      <c r="CO13" s="32">
        <v>25</v>
      </c>
      <c r="CP13" s="32">
        <v>14</v>
      </c>
      <c r="CQ13" s="32">
        <v>19.2</v>
      </c>
      <c r="CR13" s="32">
        <v>17.2</v>
      </c>
      <c r="CS13" s="32">
        <v>9.8000000000000007</v>
      </c>
      <c r="CT13" s="32">
        <v>13.3</v>
      </c>
      <c r="CU13" s="32">
        <v>18.600000000000001</v>
      </c>
      <c r="CV13" s="32">
        <v>10.9</v>
      </c>
      <c r="CW13" s="32">
        <v>14.5</v>
      </c>
    </row>
    <row r="14" spans="1:101" x14ac:dyDescent="0.4">
      <c r="A14" s="29" t="s">
        <v>18</v>
      </c>
      <c r="B14" s="29" t="s">
        <v>19</v>
      </c>
      <c r="C14" s="32">
        <v>443</v>
      </c>
      <c r="D14" s="32">
        <v>473</v>
      </c>
      <c r="E14" s="32">
        <v>916</v>
      </c>
      <c r="F14" s="32">
        <v>429</v>
      </c>
      <c r="G14" s="32">
        <v>442</v>
      </c>
      <c r="H14" s="32">
        <v>871</v>
      </c>
      <c r="I14" s="32">
        <v>36.6</v>
      </c>
      <c r="J14" s="32">
        <v>33.200000000000003</v>
      </c>
      <c r="K14" s="32">
        <v>34.799999999999997</v>
      </c>
      <c r="L14" s="32">
        <v>-0.5</v>
      </c>
      <c r="M14" s="32">
        <v>-0.74</v>
      </c>
      <c r="N14" s="32">
        <v>-0.62</v>
      </c>
      <c r="O14" s="32">
        <v>-0.62</v>
      </c>
      <c r="P14" s="32">
        <v>-0.85</v>
      </c>
      <c r="Q14" s="32">
        <v>-0.7</v>
      </c>
      <c r="R14" s="32">
        <v>-0.39</v>
      </c>
      <c r="S14" s="32">
        <v>-0.62</v>
      </c>
      <c r="T14" s="32">
        <v>-0.54</v>
      </c>
      <c r="U14" s="32">
        <v>21.7</v>
      </c>
      <c r="V14" s="32">
        <v>15.6</v>
      </c>
      <c r="W14" s="32">
        <v>18.600000000000001</v>
      </c>
      <c r="X14" s="32">
        <v>44.2</v>
      </c>
      <c r="Y14" s="32">
        <v>37.200000000000003</v>
      </c>
      <c r="Z14" s="32">
        <v>40.6</v>
      </c>
      <c r="AA14" s="32">
        <v>19.899999999999999</v>
      </c>
      <c r="AB14" s="32">
        <v>20.3</v>
      </c>
      <c r="AC14" s="32">
        <v>20.100000000000001</v>
      </c>
      <c r="AD14" s="32">
        <v>7.9</v>
      </c>
      <c r="AE14" s="32">
        <v>6.6</v>
      </c>
      <c r="AF14" s="32">
        <v>6.9</v>
      </c>
      <c r="AG14" s="32">
        <v>10.199999999999999</v>
      </c>
      <c r="AH14" s="32">
        <v>6.6</v>
      </c>
      <c r="AI14" s="32">
        <v>8.3000000000000007</v>
      </c>
      <c r="AJ14" s="32">
        <v>712</v>
      </c>
      <c r="AK14" s="32">
        <v>734</v>
      </c>
      <c r="AL14" s="32">
        <v>1446</v>
      </c>
      <c r="AM14" s="32">
        <v>663</v>
      </c>
      <c r="AN14" s="32">
        <v>692</v>
      </c>
      <c r="AO14" s="32">
        <v>1355</v>
      </c>
      <c r="AP14" s="32">
        <v>50.7</v>
      </c>
      <c r="AQ14" s="32">
        <v>46.8</v>
      </c>
      <c r="AR14" s="32">
        <v>48.7</v>
      </c>
      <c r="AS14" s="32">
        <v>0.13</v>
      </c>
      <c r="AT14" s="32">
        <v>-0.09</v>
      </c>
      <c r="AU14" s="32">
        <v>0.02</v>
      </c>
      <c r="AV14" s="32">
        <v>0.04</v>
      </c>
      <c r="AW14" s="32">
        <v>-0.18</v>
      </c>
      <c r="AX14" s="32">
        <v>-0.05</v>
      </c>
      <c r="AY14" s="32">
        <v>0.22</v>
      </c>
      <c r="AZ14" s="32">
        <v>0</v>
      </c>
      <c r="BA14" s="32">
        <v>0.08</v>
      </c>
      <c r="BB14" s="32">
        <v>49.2</v>
      </c>
      <c r="BC14" s="32">
        <v>42.9</v>
      </c>
      <c r="BD14" s="32">
        <v>46</v>
      </c>
      <c r="BE14" s="32">
        <v>68.3</v>
      </c>
      <c r="BF14" s="32">
        <v>64.7</v>
      </c>
      <c r="BG14" s="32">
        <v>66.5</v>
      </c>
      <c r="BH14" s="32">
        <v>53.7</v>
      </c>
      <c r="BI14" s="32">
        <v>43.7</v>
      </c>
      <c r="BJ14" s="32">
        <v>48.6</v>
      </c>
      <c r="BK14" s="32">
        <v>32.4</v>
      </c>
      <c r="BL14" s="32">
        <v>23.2</v>
      </c>
      <c r="BM14" s="32">
        <v>27.7</v>
      </c>
      <c r="BN14" s="32">
        <v>35.799999999999997</v>
      </c>
      <c r="BO14" s="32">
        <v>25.9</v>
      </c>
      <c r="BP14" s="32">
        <v>30.8</v>
      </c>
      <c r="BQ14" s="32">
        <v>1155</v>
      </c>
      <c r="BR14" s="32">
        <v>1207</v>
      </c>
      <c r="BS14" s="32">
        <v>2362</v>
      </c>
      <c r="BT14" s="32">
        <v>1092</v>
      </c>
      <c r="BU14" s="32">
        <v>1134</v>
      </c>
      <c r="BV14" s="32">
        <v>2226</v>
      </c>
      <c r="BW14" s="32">
        <v>45.3</v>
      </c>
      <c r="BX14" s="32">
        <v>41.5</v>
      </c>
      <c r="BY14" s="32">
        <v>43.3</v>
      </c>
      <c r="BZ14" s="32">
        <v>-0.12</v>
      </c>
      <c r="CA14" s="32">
        <v>-0.34</v>
      </c>
      <c r="CB14" s="32">
        <v>-0.23</v>
      </c>
      <c r="CC14" s="32">
        <v>-0.19</v>
      </c>
      <c r="CD14" s="32">
        <v>-0.42</v>
      </c>
      <c r="CE14" s="32">
        <v>-0.28000000000000003</v>
      </c>
      <c r="CF14" s="32">
        <v>-0.05</v>
      </c>
      <c r="CG14" s="32">
        <v>-0.27</v>
      </c>
      <c r="CH14" s="32">
        <v>-0.18</v>
      </c>
      <c r="CI14" s="32">
        <v>38.6</v>
      </c>
      <c r="CJ14" s="32">
        <v>32.200000000000003</v>
      </c>
      <c r="CK14" s="32">
        <v>35.4</v>
      </c>
      <c r="CL14" s="32">
        <v>59</v>
      </c>
      <c r="CM14" s="32">
        <v>53.9</v>
      </c>
      <c r="CN14" s="32">
        <v>56.4</v>
      </c>
      <c r="CO14" s="32">
        <v>40.700000000000003</v>
      </c>
      <c r="CP14" s="32">
        <v>34.5</v>
      </c>
      <c r="CQ14" s="32">
        <v>37.6</v>
      </c>
      <c r="CR14" s="32">
        <v>23</v>
      </c>
      <c r="CS14" s="32">
        <v>16.399999999999999</v>
      </c>
      <c r="CT14" s="32">
        <v>19.600000000000001</v>
      </c>
      <c r="CU14" s="32">
        <v>26</v>
      </c>
      <c r="CV14" s="32">
        <v>18.3</v>
      </c>
      <c r="CW14" s="32">
        <v>22.1</v>
      </c>
    </row>
    <row r="15" spans="1:101" x14ac:dyDescent="0.4">
      <c r="A15" s="29" t="s">
        <v>20</v>
      </c>
      <c r="B15" s="29" t="s">
        <v>21</v>
      </c>
      <c r="C15" s="32">
        <v>247</v>
      </c>
      <c r="D15" s="32">
        <v>266</v>
      </c>
      <c r="E15" s="32">
        <v>513</v>
      </c>
      <c r="F15" s="32">
        <v>240</v>
      </c>
      <c r="G15" s="32">
        <v>261</v>
      </c>
      <c r="H15" s="32">
        <v>501</v>
      </c>
      <c r="I15" s="32">
        <v>38.200000000000003</v>
      </c>
      <c r="J15" s="32">
        <v>31.6</v>
      </c>
      <c r="K15" s="32">
        <v>34.799999999999997</v>
      </c>
      <c r="L15" s="32">
        <v>-0.51</v>
      </c>
      <c r="M15" s="32">
        <v>-0.88</v>
      </c>
      <c r="N15" s="32">
        <v>-0.7</v>
      </c>
      <c r="O15" s="32">
        <v>-0.67</v>
      </c>
      <c r="P15" s="32">
        <v>-1.03</v>
      </c>
      <c r="Q15" s="32">
        <v>-0.81</v>
      </c>
      <c r="R15" s="32">
        <v>-0.35</v>
      </c>
      <c r="S15" s="32">
        <v>-0.73</v>
      </c>
      <c r="T15" s="32">
        <v>-0.59</v>
      </c>
      <c r="U15" s="32">
        <v>24.3</v>
      </c>
      <c r="V15" s="32">
        <v>13.5</v>
      </c>
      <c r="W15" s="32">
        <v>18.7</v>
      </c>
      <c r="X15" s="32">
        <v>44.5</v>
      </c>
      <c r="Y15" s="32">
        <v>29.7</v>
      </c>
      <c r="Z15" s="32">
        <v>36.799999999999997</v>
      </c>
      <c r="AA15" s="32">
        <v>27.5</v>
      </c>
      <c r="AB15" s="32">
        <v>10.199999999999999</v>
      </c>
      <c r="AC15" s="32">
        <v>18.5</v>
      </c>
      <c r="AD15" s="32">
        <v>13</v>
      </c>
      <c r="AE15" s="32">
        <v>6</v>
      </c>
      <c r="AF15" s="32">
        <v>9</v>
      </c>
      <c r="AG15" s="32">
        <v>14.6</v>
      </c>
      <c r="AH15" s="32">
        <v>6</v>
      </c>
      <c r="AI15" s="32">
        <v>10.1</v>
      </c>
      <c r="AJ15" s="32">
        <v>705</v>
      </c>
      <c r="AK15" s="32">
        <v>741</v>
      </c>
      <c r="AL15" s="32">
        <v>1446</v>
      </c>
      <c r="AM15" s="32">
        <v>676</v>
      </c>
      <c r="AN15" s="32">
        <v>715</v>
      </c>
      <c r="AO15" s="32">
        <v>1391</v>
      </c>
      <c r="AP15" s="32">
        <v>54.6</v>
      </c>
      <c r="AQ15" s="32">
        <v>48.3</v>
      </c>
      <c r="AR15" s="32">
        <v>51.4</v>
      </c>
      <c r="AS15" s="32">
        <v>0.32</v>
      </c>
      <c r="AT15" s="32">
        <v>-0.03</v>
      </c>
      <c r="AU15" s="32">
        <v>0.14000000000000001</v>
      </c>
      <c r="AV15" s="32">
        <v>0.23</v>
      </c>
      <c r="AW15" s="32">
        <v>-0.12</v>
      </c>
      <c r="AX15" s="32">
        <v>0.08</v>
      </c>
      <c r="AY15" s="32">
        <v>0.42</v>
      </c>
      <c r="AZ15" s="32">
        <v>0.06</v>
      </c>
      <c r="BA15" s="32">
        <v>0.21</v>
      </c>
      <c r="BB15" s="32">
        <v>56.6</v>
      </c>
      <c r="BC15" s="32">
        <v>49.4</v>
      </c>
      <c r="BD15" s="32">
        <v>52.9</v>
      </c>
      <c r="BE15" s="32">
        <v>79.099999999999994</v>
      </c>
      <c r="BF15" s="32">
        <v>71.099999999999994</v>
      </c>
      <c r="BG15" s="32">
        <v>75</v>
      </c>
      <c r="BH15" s="32">
        <v>49.5</v>
      </c>
      <c r="BI15" s="32">
        <v>30.9</v>
      </c>
      <c r="BJ15" s="32">
        <v>40</v>
      </c>
      <c r="BK15" s="32">
        <v>33.799999999999997</v>
      </c>
      <c r="BL15" s="32">
        <v>20.100000000000001</v>
      </c>
      <c r="BM15" s="32">
        <v>26.8</v>
      </c>
      <c r="BN15" s="32">
        <v>38</v>
      </c>
      <c r="BO15" s="32">
        <v>21.7</v>
      </c>
      <c r="BP15" s="32">
        <v>29.7</v>
      </c>
      <c r="BQ15" s="32">
        <v>952</v>
      </c>
      <c r="BR15" s="32">
        <v>1007</v>
      </c>
      <c r="BS15" s="32">
        <v>1959</v>
      </c>
      <c r="BT15" s="32">
        <v>916</v>
      </c>
      <c r="BU15" s="32">
        <v>976</v>
      </c>
      <c r="BV15" s="32">
        <v>1892</v>
      </c>
      <c r="BW15" s="32">
        <v>50.3</v>
      </c>
      <c r="BX15" s="32">
        <v>43.9</v>
      </c>
      <c r="BY15" s="32">
        <v>47</v>
      </c>
      <c r="BZ15" s="32">
        <v>0.1</v>
      </c>
      <c r="CA15" s="32">
        <v>-0.26</v>
      </c>
      <c r="CB15" s="32">
        <v>-0.08</v>
      </c>
      <c r="CC15" s="32">
        <v>0.02</v>
      </c>
      <c r="CD15" s="32">
        <v>-0.34</v>
      </c>
      <c r="CE15" s="32">
        <v>-0.14000000000000001</v>
      </c>
      <c r="CF15" s="32">
        <v>0.18</v>
      </c>
      <c r="CG15" s="32">
        <v>-0.18</v>
      </c>
      <c r="CH15" s="32">
        <v>-0.03</v>
      </c>
      <c r="CI15" s="32">
        <v>48.2</v>
      </c>
      <c r="CJ15" s="32">
        <v>39.9</v>
      </c>
      <c r="CK15" s="32">
        <v>44</v>
      </c>
      <c r="CL15" s="32">
        <v>70.2</v>
      </c>
      <c r="CM15" s="32">
        <v>60.2</v>
      </c>
      <c r="CN15" s="32">
        <v>65</v>
      </c>
      <c r="CO15" s="32">
        <v>43.8</v>
      </c>
      <c r="CP15" s="32">
        <v>25.4</v>
      </c>
      <c r="CQ15" s="32">
        <v>34.4</v>
      </c>
      <c r="CR15" s="32">
        <v>28.4</v>
      </c>
      <c r="CS15" s="32">
        <v>16.2</v>
      </c>
      <c r="CT15" s="32">
        <v>22.1</v>
      </c>
      <c r="CU15" s="32">
        <v>31.9</v>
      </c>
      <c r="CV15" s="32">
        <v>17.600000000000001</v>
      </c>
      <c r="CW15" s="32">
        <v>24.6</v>
      </c>
    </row>
    <row r="16" spans="1:101" x14ac:dyDescent="0.4">
      <c r="A16" s="29" t="s">
        <v>22</v>
      </c>
      <c r="B16" s="29" t="s">
        <v>394</v>
      </c>
      <c r="C16" s="32">
        <v>366</v>
      </c>
      <c r="D16" s="32">
        <v>383</v>
      </c>
      <c r="E16" s="32">
        <v>749</v>
      </c>
      <c r="F16" s="32">
        <v>361</v>
      </c>
      <c r="G16" s="32">
        <v>370</v>
      </c>
      <c r="H16" s="32">
        <v>731</v>
      </c>
      <c r="I16" s="32">
        <v>34.799999999999997</v>
      </c>
      <c r="J16" s="32">
        <v>29.4</v>
      </c>
      <c r="K16" s="32">
        <v>32.1</v>
      </c>
      <c r="L16" s="32">
        <v>-0.56999999999999995</v>
      </c>
      <c r="M16" s="32">
        <v>-0.95</v>
      </c>
      <c r="N16" s="32">
        <v>-0.76</v>
      </c>
      <c r="O16" s="32">
        <v>-0.7</v>
      </c>
      <c r="P16" s="32">
        <v>-1.07</v>
      </c>
      <c r="Q16" s="32">
        <v>-0.85</v>
      </c>
      <c r="R16" s="32">
        <v>-0.44</v>
      </c>
      <c r="S16" s="32">
        <v>-0.82</v>
      </c>
      <c r="T16" s="32">
        <v>-0.67</v>
      </c>
      <c r="U16" s="32">
        <v>17.2</v>
      </c>
      <c r="V16" s="32">
        <v>14.4</v>
      </c>
      <c r="W16" s="32">
        <v>15.8</v>
      </c>
      <c r="X16" s="32">
        <v>40.700000000000003</v>
      </c>
      <c r="Y16" s="32">
        <v>27.7</v>
      </c>
      <c r="Z16" s="32">
        <v>34</v>
      </c>
      <c r="AA16" s="32">
        <v>16.399999999999999</v>
      </c>
      <c r="AB16" s="32">
        <v>12.5</v>
      </c>
      <c r="AC16" s="32">
        <v>14.4</v>
      </c>
      <c r="AD16" s="32">
        <v>3.8</v>
      </c>
      <c r="AE16" s="32">
        <v>3.1</v>
      </c>
      <c r="AF16" s="32">
        <v>3.3</v>
      </c>
      <c r="AG16" s="32">
        <v>6</v>
      </c>
      <c r="AH16" s="32">
        <v>3.1</v>
      </c>
      <c r="AI16" s="32">
        <v>4.5</v>
      </c>
      <c r="AJ16" s="32">
        <v>1194</v>
      </c>
      <c r="AK16" s="32">
        <v>1202</v>
      </c>
      <c r="AL16" s="32">
        <v>2396</v>
      </c>
      <c r="AM16" s="32">
        <v>1166</v>
      </c>
      <c r="AN16" s="32">
        <v>1183</v>
      </c>
      <c r="AO16" s="32">
        <v>2349</v>
      </c>
      <c r="AP16" s="32">
        <v>51.6</v>
      </c>
      <c r="AQ16" s="32">
        <v>45.8</v>
      </c>
      <c r="AR16" s="32">
        <v>48.7</v>
      </c>
      <c r="AS16" s="32">
        <v>0.25</v>
      </c>
      <c r="AT16" s="32">
        <v>-0.19</v>
      </c>
      <c r="AU16" s="32">
        <v>0.03</v>
      </c>
      <c r="AV16" s="32">
        <v>0.18</v>
      </c>
      <c r="AW16" s="32">
        <v>-0.26</v>
      </c>
      <c r="AX16" s="32">
        <v>-0.02</v>
      </c>
      <c r="AY16" s="32">
        <v>0.32</v>
      </c>
      <c r="AZ16" s="32">
        <v>-0.12</v>
      </c>
      <c r="BA16" s="32">
        <v>0.08</v>
      </c>
      <c r="BB16" s="32">
        <v>48.8</v>
      </c>
      <c r="BC16" s="32">
        <v>44.5</v>
      </c>
      <c r="BD16" s="32">
        <v>46.7</v>
      </c>
      <c r="BE16" s="32">
        <v>72.400000000000006</v>
      </c>
      <c r="BF16" s="32">
        <v>66</v>
      </c>
      <c r="BG16" s="32">
        <v>69.2</v>
      </c>
      <c r="BH16" s="32">
        <v>39.700000000000003</v>
      </c>
      <c r="BI16" s="32">
        <v>26.5</v>
      </c>
      <c r="BJ16" s="32">
        <v>33.1</v>
      </c>
      <c r="BK16" s="32">
        <v>26</v>
      </c>
      <c r="BL16" s="32">
        <v>14.1</v>
      </c>
      <c r="BM16" s="32">
        <v>20</v>
      </c>
      <c r="BN16" s="32">
        <v>29.4</v>
      </c>
      <c r="BO16" s="32">
        <v>14.8</v>
      </c>
      <c r="BP16" s="32">
        <v>22.1</v>
      </c>
      <c r="BQ16" s="32">
        <v>1560</v>
      </c>
      <c r="BR16" s="32">
        <v>1585</v>
      </c>
      <c r="BS16" s="32">
        <v>3145</v>
      </c>
      <c r="BT16" s="32">
        <v>1527</v>
      </c>
      <c r="BU16" s="32">
        <v>1553</v>
      </c>
      <c r="BV16" s="32">
        <v>3080</v>
      </c>
      <c r="BW16" s="32">
        <v>47.7</v>
      </c>
      <c r="BX16" s="32">
        <v>41.8</v>
      </c>
      <c r="BY16" s="32">
        <v>44.7</v>
      </c>
      <c r="BZ16" s="32">
        <v>0.06</v>
      </c>
      <c r="CA16" s="32">
        <v>-0.37</v>
      </c>
      <c r="CB16" s="32">
        <v>-0.16</v>
      </c>
      <c r="CC16" s="32">
        <v>-0.01</v>
      </c>
      <c r="CD16" s="32">
        <v>-0.43</v>
      </c>
      <c r="CE16" s="32">
        <v>-0.2</v>
      </c>
      <c r="CF16" s="32">
        <v>0.12</v>
      </c>
      <c r="CG16" s="32">
        <v>-0.31</v>
      </c>
      <c r="CH16" s="32">
        <v>-0.12</v>
      </c>
      <c r="CI16" s="32">
        <v>41.4</v>
      </c>
      <c r="CJ16" s="32">
        <v>37.200000000000003</v>
      </c>
      <c r="CK16" s="32">
        <v>39.299999999999997</v>
      </c>
      <c r="CL16" s="32">
        <v>65</v>
      </c>
      <c r="CM16" s="32">
        <v>56.7</v>
      </c>
      <c r="CN16" s="32">
        <v>60.8</v>
      </c>
      <c r="CO16" s="32">
        <v>34.200000000000003</v>
      </c>
      <c r="CP16" s="32">
        <v>23.2</v>
      </c>
      <c r="CQ16" s="32">
        <v>28.6</v>
      </c>
      <c r="CR16" s="32">
        <v>20.8</v>
      </c>
      <c r="CS16" s="32">
        <v>11.4</v>
      </c>
      <c r="CT16" s="32">
        <v>16.100000000000001</v>
      </c>
      <c r="CU16" s="32">
        <v>23.9</v>
      </c>
      <c r="CV16" s="32">
        <v>12</v>
      </c>
      <c r="CW16" s="32">
        <v>17.899999999999999</v>
      </c>
    </row>
    <row r="17" spans="1:101" x14ac:dyDescent="0.4">
      <c r="A17" s="29" t="s">
        <v>23</v>
      </c>
      <c r="B17" s="29" t="s">
        <v>24</v>
      </c>
      <c r="C17" s="32">
        <v>271</v>
      </c>
      <c r="D17" s="32">
        <v>236</v>
      </c>
      <c r="E17" s="32">
        <v>507</v>
      </c>
      <c r="F17" s="32">
        <v>267</v>
      </c>
      <c r="G17" s="32">
        <v>235</v>
      </c>
      <c r="H17" s="32">
        <v>502</v>
      </c>
      <c r="I17" s="32">
        <v>37.4</v>
      </c>
      <c r="J17" s="32">
        <v>30.4</v>
      </c>
      <c r="K17" s="32">
        <v>34.200000000000003</v>
      </c>
      <c r="L17" s="32">
        <v>-0.51</v>
      </c>
      <c r="M17" s="32">
        <v>-1.01</v>
      </c>
      <c r="N17" s="32">
        <v>-0.74</v>
      </c>
      <c r="O17" s="32">
        <v>-0.66</v>
      </c>
      <c r="P17" s="32">
        <v>-1.1599999999999999</v>
      </c>
      <c r="Q17" s="32">
        <v>-0.85</v>
      </c>
      <c r="R17" s="32">
        <v>-0.36</v>
      </c>
      <c r="S17" s="32">
        <v>-0.85</v>
      </c>
      <c r="T17" s="32">
        <v>-0.64</v>
      </c>
      <c r="U17" s="32">
        <v>25.1</v>
      </c>
      <c r="V17" s="32">
        <v>19.899999999999999</v>
      </c>
      <c r="W17" s="32">
        <v>22.7</v>
      </c>
      <c r="X17" s="32">
        <v>42.4</v>
      </c>
      <c r="Y17" s="32">
        <v>33.5</v>
      </c>
      <c r="Z17" s="32">
        <v>38.299999999999997</v>
      </c>
      <c r="AA17" s="32">
        <v>21</v>
      </c>
      <c r="AB17" s="32">
        <v>9.3000000000000007</v>
      </c>
      <c r="AC17" s="32">
        <v>15.6</v>
      </c>
      <c r="AD17" s="32">
        <v>8.9</v>
      </c>
      <c r="AE17" s="32">
        <v>3.8</v>
      </c>
      <c r="AF17" s="32">
        <v>6.5</v>
      </c>
      <c r="AG17" s="32">
        <v>10.7</v>
      </c>
      <c r="AH17" s="32">
        <v>3.8</v>
      </c>
      <c r="AI17" s="32">
        <v>7.5</v>
      </c>
      <c r="AJ17" s="32">
        <v>535</v>
      </c>
      <c r="AK17" s="32">
        <v>542</v>
      </c>
      <c r="AL17" s="32">
        <v>1077</v>
      </c>
      <c r="AM17" s="32">
        <v>533</v>
      </c>
      <c r="AN17" s="32">
        <v>537</v>
      </c>
      <c r="AO17" s="32">
        <v>1070</v>
      </c>
      <c r="AP17" s="32">
        <v>52.2</v>
      </c>
      <c r="AQ17" s="32">
        <v>45.1</v>
      </c>
      <c r="AR17" s="32">
        <v>48.6</v>
      </c>
      <c r="AS17" s="32">
        <v>0.15</v>
      </c>
      <c r="AT17" s="32">
        <v>-0.38</v>
      </c>
      <c r="AU17" s="32">
        <v>-0.12</v>
      </c>
      <c r="AV17" s="32">
        <v>0.04</v>
      </c>
      <c r="AW17" s="32">
        <v>-0.48</v>
      </c>
      <c r="AX17" s="32">
        <v>-0.19</v>
      </c>
      <c r="AY17" s="32">
        <v>0.25</v>
      </c>
      <c r="AZ17" s="32">
        <v>-0.27</v>
      </c>
      <c r="BA17" s="32">
        <v>-0.04</v>
      </c>
      <c r="BB17" s="32">
        <v>52.9</v>
      </c>
      <c r="BC17" s="32">
        <v>48.5</v>
      </c>
      <c r="BD17" s="32">
        <v>50.7</v>
      </c>
      <c r="BE17" s="32">
        <v>75</v>
      </c>
      <c r="BF17" s="32">
        <v>67</v>
      </c>
      <c r="BG17" s="32">
        <v>70.900000000000006</v>
      </c>
      <c r="BH17" s="32">
        <v>38.5</v>
      </c>
      <c r="BI17" s="32">
        <v>22</v>
      </c>
      <c r="BJ17" s="32">
        <v>30.2</v>
      </c>
      <c r="BK17" s="32">
        <v>27.9</v>
      </c>
      <c r="BL17" s="32">
        <v>13.8</v>
      </c>
      <c r="BM17" s="32">
        <v>20.8</v>
      </c>
      <c r="BN17" s="32">
        <v>29.7</v>
      </c>
      <c r="BO17" s="32">
        <v>14.8</v>
      </c>
      <c r="BP17" s="32">
        <v>22.2</v>
      </c>
      <c r="BQ17" s="32">
        <v>806</v>
      </c>
      <c r="BR17" s="32">
        <v>778</v>
      </c>
      <c r="BS17" s="32">
        <v>1584</v>
      </c>
      <c r="BT17" s="32">
        <v>800</v>
      </c>
      <c r="BU17" s="32">
        <v>772</v>
      </c>
      <c r="BV17" s="32">
        <v>1572</v>
      </c>
      <c r="BW17" s="32">
        <v>47.3</v>
      </c>
      <c r="BX17" s="32">
        <v>40.6</v>
      </c>
      <c r="BY17" s="32">
        <v>44</v>
      </c>
      <c r="BZ17" s="32">
        <v>-7.0000000000000007E-2</v>
      </c>
      <c r="CA17" s="32">
        <v>-0.56999999999999995</v>
      </c>
      <c r="CB17" s="32">
        <v>-0.32</v>
      </c>
      <c r="CC17" s="32">
        <v>-0.16</v>
      </c>
      <c r="CD17" s="32">
        <v>-0.66</v>
      </c>
      <c r="CE17" s="32">
        <v>-0.38</v>
      </c>
      <c r="CF17" s="32">
        <v>0.01</v>
      </c>
      <c r="CG17" s="32">
        <v>-0.48</v>
      </c>
      <c r="CH17" s="32">
        <v>-0.26</v>
      </c>
      <c r="CI17" s="32">
        <v>43.5</v>
      </c>
      <c r="CJ17" s="32">
        <v>39.799999999999997</v>
      </c>
      <c r="CK17" s="32">
        <v>41.7</v>
      </c>
      <c r="CL17" s="32">
        <v>64</v>
      </c>
      <c r="CM17" s="32">
        <v>56.8</v>
      </c>
      <c r="CN17" s="32">
        <v>60.5</v>
      </c>
      <c r="CO17" s="32">
        <v>32.6</v>
      </c>
      <c r="CP17" s="32">
        <v>18.100000000000001</v>
      </c>
      <c r="CQ17" s="32">
        <v>25.5</v>
      </c>
      <c r="CR17" s="32">
        <v>21.5</v>
      </c>
      <c r="CS17" s="32">
        <v>10.8</v>
      </c>
      <c r="CT17" s="32">
        <v>16.2</v>
      </c>
      <c r="CU17" s="32">
        <v>23.3</v>
      </c>
      <c r="CV17" s="32">
        <v>11.4</v>
      </c>
      <c r="CW17" s="32">
        <v>17.5</v>
      </c>
    </row>
    <row r="18" spans="1:101" x14ac:dyDescent="0.4">
      <c r="A18" s="29" t="s">
        <v>25</v>
      </c>
      <c r="B18" s="29" t="s">
        <v>26</v>
      </c>
      <c r="C18" s="32">
        <v>290</v>
      </c>
      <c r="D18" s="32">
        <v>280</v>
      </c>
      <c r="E18" s="32">
        <v>570</v>
      </c>
      <c r="F18" s="32">
        <v>287</v>
      </c>
      <c r="G18" s="32">
        <v>275</v>
      </c>
      <c r="H18" s="32">
        <v>562</v>
      </c>
      <c r="I18" s="32">
        <v>36.799999999999997</v>
      </c>
      <c r="J18" s="32">
        <v>33</v>
      </c>
      <c r="K18" s="32">
        <v>34.9</v>
      </c>
      <c r="L18" s="32">
        <v>-0.47</v>
      </c>
      <c r="M18" s="32">
        <v>-0.81</v>
      </c>
      <c r="N18" s="32">
        <v>-0.64</v>
      </c>
      <c r="O18" s="32">
        <v>-0.61</v>
      </c>
      <c r="P18" s="32">
        <v>-0.95</v>
      </c>
      <c r="Q18" s="32">
        <v>-0.74</v>
      </c>
      <c r="R18" s="32">
        <v>-0.33</v>
      </c>
      <c r="S18" s="32">
        <v>-0.66</v>
      </c>
      <c r="T18" s="32">
        <v>-0.53</v>
      </c>
      <c r="U18" s="32">
        <v>21.4</v>
      </c>
      <c r="V18" s="32">
        <v>17.899999999999999</v>
      </c>
      <c r="W18" s="32">
        <v>19.600000000000001</v>
      </c>
      <c r="X18" s="32">
        <v>43.8</v>
      </c>
      <c r="Y18" s="32">
        <v>37.5</v>
      </c>
      <c r="Z18" s="32">
        <v>40.700000000000003</v>
      </c>
      <c r="AA18" s="32">
        <v>14.8</v>
      </c>
      <c r="AB18" s="32">
        <v>12.9</v>
      </c>
      <c r="AC18" s="32">
        <v>13.9</v>
      </c>
      <c r="AD18" s="32">
        <v>4.8</v>
      </c>
      <c r="AE18" s="32">
        <v>5</v>
      </c>
      <c r="AF18" s="32">
        <v>4.9000000000000004</v>
      </c>
      <c r="AG18" s="32">
        <v>6.9</v>
      </c>
      <c r="AH18" s="32">
        <v>5</v>
      </c>
      <c r="AI18" s="32">
        <v>6</v>
      </c>
      <c r="AJ18" s="32">
        <v>447</v>
      </c>
      <c r="AK18" s="32">
        <v>483</v>
      </c>
      <c r="AL18" s="32">
        <v>930</v>
      </c>
      <c r="AM18" s="32">
        <v>438</v>
      </c>
      <c r="AN18" s="32">
        <v>479</v>
      </c>
      <c r="AO18" s="32">
        <v>917</v>
      </c>
      <c r="AP18" s="32">
        <v>51.4</v>
      </c>
      <c r="AQ18" s="32">
        <v>44.9</v>
      </c>
      <c r="AR18" s="32">
        <v>48</v>
      </c>
      <c r="AS18" s="32">
        <v>0.11</v>
      </c>
      <c r="AT18" s="32">
        <v>-0.35</v>
      </c>
      <c r="AU18" s="32">
        <v>-0.13</v>
      </c>
      <c r="AV18" s="32">
        <v>-0.01</v>
      </c>
      <c r="AW18" s="32">
        <v>-0.46</v>
      </c>
      <c r="AX18" s="32">
        <v>-0.21</v>
      </c>
      <c r="AY18" s="32">
        <v>0.22</v>
      </c>
      <c r="AZ18" s="32">
        <v>-0.24</v>
      </c>
      <c r="BA18" s="32">
        <v>-0.05</v>
      </c>
      <c r="BB18" s="32">
        <v>51.2</v>
      </c>
      <c r="BC18" s="32">
        <v>38.5</v>
      </c>
      <c r="BD18" s="32">
        <v>44.6</v>
      </c>
      <c r="BE18" s="32">
        <v>74.3</v>
      </c>
      <c r="BF18" s="32">
        <v>66.5</v>
      </c>
      <c r="BG18" s="32">
        <v>70.2</v>
      </c>
      <c r="BH18" s="32">
        <v>39.799999999999997</v>
      </c>
      <c r="BI18" s="32">
        <v>26.1</v>
      </c>
      <c r="BJ18" s="32">
        <v>32.700000000000003</v>
      </c>
      <c r="BK18" s="32">
        <v>23.9</v>
      </c>
      <c r="BL18" s="32">
        <v>10.8</v>
      </c>
      <c r="BM18" s="32">
        <v>17.100000000000001</v>
      </c>
      <c r="BN18" s="32">
        <v>27.7</v>
      </c>
      <c r="BO18" s="32">
        <v>12.4</v>
      </c>
      <c r="BP18" s="32">
        <v>19.8</v>
      </c>
      <c r="BQ18" s="32">
        <v>737</v>
      </c>
      <c r="BR18" s="32">
        <v>763</v>
      </c>
      <c r="BS18" s="32">
        <v>1500</v>
      </c>
      <c r="BT18" s="32">
        <v>725</v>
      </c>
      <c r="BU18" s="32">
        <v>754</v>
      </c>
      <c r="BV18" s="32">
        <v>1479</v>
      </c>
      <c r="BW18" s="32">
        <v>45.7</v>
      </c>
      <c r="BX18" s="32">
        <v>40.5</v>
      </c>
      <c r="BY18" s="32">
        <v>43</v>
      </c>
      <c r="BZ18" s="32">
        <v>-0.12</v>
      </c>
      <c r="CA18" s="32">
        <v>-0.52</v>
      </c>
      <c r="CB18" s="32">
        <v>-0.32</v>
      </c>
      <c r="CC18" s="32">
        <v>-0.21</v>
      </c>
      <c r="CD18" s="32">
        <v>-0.6</v>
      </c>
      <c r="CE18" s="32">
        <v>-0.38</v>
      </c>
      <c r="CF18" s="32">
        <v>-0.03</v>
      </c>
      <c r="CG18" s="32">
        <v>-0.43</v>
      </c>
      <c r="CH18" s="32">
        <v>-0.26</v>
      </c>
      <c r="CI18" s="32">
        <v>39.5</v>
      </c>
      <c r="CJ18" s="32">
        <v>30.9</v>
      </c>
      <c r="CK18" s="32">
        <v>35.1</v>
      </c>
      <c r="CL18" s="32">
        <v>62.3</v>
      </c>
      <c r="CM18" s="32">
        <v>55.8</v>
      </c>
      <c r="CN18" s="32">
        <v>59</v>
      </c>
      <c r="CO18" s="32">
        <v>30</v>
      </c>
      <c r="CP18" s="32">
        <v>21.2</v>
      </c>
      <c r="CQ18" s="32">
        <v>25.5</v>
      </c>
      <c r="CR18" s="32">
        <v>16.399999999999999</v>
      </c>
      <c r="CS18" s="32">
        <v>8.6999999999999993</v>
      </c>
      <c r="CT18" s="32">
        <v>12.5</v>
      </c>
      <c r="CU18" s="32">
        <v>19.5</v>
      </c>
      <c r="CV18" s="32">
        <v>9.6999999999999993</v>
      </c>
      <c r="CW18" s="32">
        <v>14.5</v>
      </c>
    </row>
    <row r="19" spans="1:101" x14ac:dyDescent="0.4">
      <c r="A19" s="29" t="s">
        <v>27</v>
      </c>
      <c r="B19" s="29" t="s">
        <v>28</v>
      </c>
      <c r="C19" s="32">
        <v>301</v>
      </c>
      <c r="D19" s="32">
        <v>275</v>
      </c>
      <c r="E19" s="32">
        <v>576</v>
      </c>
      <c r="F19" s="32">
        <v>296</v>
      </c>
      <c r="G19" s="32">
        <v>266</v>
      </c>
      <c r="H19" s="32">
        <v>562</v>
      </c>
      <c r="I19" s="32">
        <v>37.200000000000003</v>
      </c>
      <c r="J19" s="32">
        <v>33.700000000000003</v>
      </c>
      <c r="K19" s="32">
        <v>35.5</v>
      </c>
      <c r="L19" s="32">
        <v>-0.36</v>
      </c>
      <c r="M19" s="32">
        <v>-0.59</v>
      </c>
      <c r="N19" s="32">
        <v>-0.47</v>
      </c>
      <c r="O19" s="32">
        <v>-0.5</v>
      </c>
      <c r="P19" s="32">
        <v>-0.74</v>
      </c>
      <c r="Q19" s="32">
        <v>-0.56999999999999995</v>
      </c>
      <c r="R19" s="32">
        <v>-0.22</v>
      </c>
      <c r="S19" s="32">
        <v>-0.44</v>
      </c>
      <c r="T19" s="32">
        <v>-0.37</v>
      </c>
      <c r="U19" s="32">
        <v>22.6</v>
      </c>
      <c r="V19" s="32">
        <v>19.3</v>
      </c>
      <c r="W19" s="32">
        <v>21</v>
      </c>
      <c r="X19" s="32">
        <v>40.200000000000003</v>
      </c>
      <c r="Y19" s="32">
        <v>40</v>
      </c>
      <c r="Z19" s="32">
        <v>40.1</v>
      </c>
      <c r="AA19" s="32">
        <v>32.6</v>
      </c>
      <c r="AB19" s="32">
        <v>22.9</v>
      </c>
      <c r="AC19" s="32">
        <v>28</v>
      </c>
      <c r="AD19" s="32">
        <v>13</v>
      </c>
      <c r="AE19" s="32">
        <v>6.5</v>
      </c>
      <c r="AF19" s="32">
        <v>9.4</v>
      </c>
      <c r="AG19" s="32">
        <v>15</v>
      </c>
      <c r="AH19" s="32">
        <v>6.5</v>
      </c>
      <c r="AI19" s="32">
        <v>10.9</v>
      </c>
      <c r="AJ19" s="32">
        <v>675</v>
      </c>
      <c r="AK19" s="32">
        <v>662</v>
      </c>
      <c r="AL19" s="32">
        <v>1337</v>
      </c>
      <c r="AM19" s="32">
        <v>667</v>
      </c>
      <c r="AN19" s="32">
        <v>651</v>
      </c>
      <c r="AO19" s="32">
        <v>1318</v>
      </c>
      <c r="AP19" s="32">
        <v>53</v>
      </c>
      <c r="AQ19" s="32">
        <v>46.9</v>
      </c>
      <c r="AR19" s="32">
        <v>50</v>
      </c>
      <c r="AS19" s="32">
        <v>0.28000000000000003</v>
      </c>
      <c r="AT19" s="32">
        <v>-0.17</v>
      </c>
      <c r="AU19" s="32">
        <v>0.06</v>
      </c>
      <c r="AV19" s="32">
        <v>0.19</v>
      </c>
      <c r="AW19" s="32">
        <v>-0.27</v>
      </c>
      <c r="AX19" s="32">
        <v>-0.01</v>
      </c>
      <c r="AY19" s="32">
        <v>0.37</v>
      </c>
      <c r="AZ19" s="32">
        <v>-0.08</v>
      </c>
      <c r="BA19" s="32">
        <v>0.12</v>
      </c>
      <c r="BB19" s="32">
        <v>52.7</v>
      </c>
      <c r="BC19" s="32">
        <v>48.2</v>
      </c>
      <c r="BD19" s="32">
        <v>50.5</v>
      </c>
      <c r="BE19" s="32">
        <v>77.5</v>
      </c>
      <c r="BF19" s="32">
        <v>69.8</v>
      </c>
      <c r="BG19" s="32">
        <v>73.7</v>
      </c>
      <c r="BH19" s="32">
        <v>62.2</v>
      </c>
      <c r="BI19" s="32">
        <v>45.9</v>
      </c>
      <c r="BJ19" s="32">
        <v>54.2</v>
      </c>
      <c r="BK19" s="32">
        <v>33.799999999999997</v>
      </c>
      <c r="BL19" s="32">
        <v>19.2</v>
      </c>
      <c r="BM19" s="32">
        <v>26.6</v>
      </c>
      <c r="BN19" s="32">
        <v>38.1</v>
      </c>
      <c r="BO19" s="32">
        <v>21.5</v>
      </c>
      <c r="BP19" s="32">
        <v>29.8</v>
      </c>
      <c r="BQ19" s="32">
        <v>976</v>
      </c>
      <c r="BR19" s="32">
        <v>937</v>
      </c>
      <c r="BS19" s="32">
        <v>1913</v>
      </c>
      <c r="BT19" s="32">
        <v>963</v>
      </c>
      <c r="BU19" s="32">
        <v>917</v>
      </c>
      <c r="BV19" s="32">
        <v>1880</v>
      </c>
      <c r="BW19" s="32">
        <v>48.1</v>
      </c>
      <c r="BX19" s="32">
        <v>43</v>
      </c>
      <c r="BY19" s="32">
        <v>45.6</v>
      </c>
      <c r="BZ19" s="32">
        <v>0.08</v>
      </c>
      <c r="CA19" s="32">
        <v>-0.3</v>
      </c>
      <c r="CB19" s="32">
        <v>-0.1</v>
      </c>
      <c r="CC19" s="32">
        <v>0.01</v>
      </c>
      <c r="CD19" s="32">
        <v>-0.37</v>
      </c>
      <c r="CE19" s="32">
        <v>-0.16</v>
      </c>
      <c r="CF19" s="32">
        <v>0.16</v>
      </c>
      <c r="CG19" s="32">
        <v>-0.22</v>
      </c>
      <c r="CH19" s="32">
        <v>-0.05</v>
      </c>
      <c r="CI19" s="32">
        <v>43.4</v>
      </c>
      <c r="CJ19" s="32">
        <v>39.700000000000003</v>
      </c>
      <c r="CK19" s="32">
        <v>41.6</v>
      </c>
      <c r="CL19" s="32">
        <v>66</v>
      </c>
      <c r="CM19" s="32">
        <v>61</v>
      </c>
      <c r="CN19" s="32">
        <v>63.6</v>
      </c>
      <c r="CO19" s="32">
        <v>53.1</v>
      </c>
      <c r="CP19" s="32">
        <v>39.200000000000003</v>
      </c>
      <c r="CQ19" s="32">
        <v>46.3</v>
      </c>
      <c r="CR19" s="32">
        <v>27.4</v>
      </c>
      <c r="CS19" s="32">
        <v>15.2</v>
      </c>
      <c r="CT19" s="32">
        <v>21.4</v>
      </c>
      <c r="CU19" s="32">
        <v>30.9</v>
      </c>
      <c r="CV19" s="32">
        <v>17.100000000000001</v>
      </c>
      <c r="CW19" s="32">
        <v>24.2</v>
      </c>
    </row>
    <row r="20" spans="1:101" x14ac:dyDescent="0.4">
      <c r="A20" s="29" t="s">
        <v>29</v>
      </c>
      <c r="B20" s="29" t="s">
        <v>30</v>
      </c>
      <c r="C20" s="32">
        <v>450</v>
      </c>
      <c r="D20" s="32">
        <v>478</v>
      </c>
      <c r="E20" s="32">
        <v>928</v>
      </c>
      <c r="F20" s="32">
        <v>442</v>
      </c>
      <c r="G20" s="32">
        <v>469</v>
      </c>
      <c r="H20" s="32">
        <v>911</v>
      </c>
      <c r="I20" s="32">
        <v>36.799999999999997</v>
      </c>
      <c r="J20" s="32">
        <v>32.1</v>
      </c>
      <c r="K20" s="32">
        <v>34.4</v>
      </c>
      <c r="L20" s="32">
        <v>-0.54</v>
      </c>
      <c r="M20" s="32">
        <v>-0.87</v>
      </c>
      <c r="N20" s="32">
        <v>-0.71</v>
      </c>
      <c r="O20" s="32">
        <v>-0.65</v>
      </c>
      <c r="P20" s="32">
        <v>-0.99</v>
      </c>
      <c r="Q20" s="32">
        <v>-0.79</v>
      </c>
      <c r="R20" s="32">
        <v>-0.43</v>
      </c>
      <c r="S20" s="32">
        <v>-0.76</v>
      </c>
      <c r="T20" s="32">
        <v>-0.63</v>
      </c>
      <c r="U20" s="32">
        <v>19.100000000000001</v>
      </c>
      <c r="V20" s="32">
        <v>15.1</v>
      </c>
      <c r="W20" s="32">
        <v>17</v>
      </c>
      <c r="X20" s="32">
        <v>37.1</v>
      </c>
      <c r="Y20" s="32">
        <v>31.8</v>
      </c>
      <c r="Z20" s="32">
        <v>34.4</v>
      </c>
      <c r="AA20" s="32">
        <v>32</v>
      </c>
      <c r="AB20" s="32">
        <v>15.7</v>
      </c>
      <c r="AC20" s="32">
        <v>23.6</v>
      </c>
      <c r="AD20" s="32">
        <v>9.1</v>
      </c>
      <c r="AE20" s="32">
        <v>7.5</v>
      </c>
      <c r="AF20" s="32">
        <v>7.5</v>
      </c>
      <c r="AG20" s="32">
        <v>10.7</v>
      </c>
      <c r="AH20" s="32">
        <v>7.5</v>
      </c>
      <c r="AI20" s="32">
        <v>9.1</v>
      </c>
      <c r="AJ20" s="32">
        <v>878</v>
      </c>
      <c r="AK20" s="32">
        <v>963</v>
      </c>
      <c r="AL20" s="32">
        <v>1841</v>
      </c>
      <c r="AM20" s="32">
        <v>856</v>
      </c>
      <c r="AN20" s="32">
        <v>940</v>
      </c>
      <c r="AO20" s="32">
        <v>1796</v>
      </c>
      <c r="AP20" s="32">
        <v>50.7</v>
      </c>
      <c r="AQ20" s="32">
        <v>46.7</v>
      </c>
      <c r="AR20" s="32">
        <v>48.6</v>
      </c>
      <c r="AS20" s="32">
        <v>0.05</v>
      </c>
      <c r="AT20" s="32">
        <v>-0.25</v>
      </c>
      <c r="AU20" s="32">
        <v>-0.11</v>
      </c>
      <c r="AV20" s="32">
        <v>-0.04</v>
      </c>
      <c r="AW20" s="32">
        <v>-0.33</v>
      </c>
      <c r="AX20" s="32">
        <v>-0.17</v>
      </c>
      <c r="AY20" s="32">
        <v>0.13</v>
      </c>
      <c r="AZ20" s="32">
        <v>-0.17</v>
      </c>
      <c r="BA20" s="32">
        <v>-0.05</v>
      </c>
      <c r="BB20" s="32">
        <v>46.4</v>
      </c>
      <c r="BC20" s="32">
        <v>39.4</v>
      </c>
      <c r="BD20" s="32">
        <v>42.7</v>
      </c>
      <c r="BE20" s="32">
        <v>71.599999999999994</v>
      </c>
      <c r="BF20" s="32">
        <v>64.400000000000006</v>
      </c>
      <c r="BG20" s="32">
        <v>67.8</v>
      </c>
      <c r="BH20" s="32">
        <v>57.6</v>
      </c>
      <c r="BI20" s="32">
        <v>36.299999999999997</v>
      </c>
      <c r="BJ20" s="32">
        <v>46.5</v>
      </c>
      <c r="BK20" s="32">
        <v>32.700000000000003</v>
      </c>
      <c r="BL20" s="32">
        <v>19.100000000000001</v>
      </c>
      <c r="BM20" s="32">
        <v>25.6</v>
      </c>
      <c r="BN20" s="32">
        <v>36.700000000000003</v>
      </c>
      <c r="BO20" s="32">
        <v>21.3</v>
      </c>
      <c r="BP20" s="32">
        <v>28.6</v>
      </c>
      <c r="BQ20" s="32">
        <v>1328</v>
      </c>
      <c r="BR20" s="32">
        <v>1441</v>
      </c>
      <c r="BS20" s="32">
        <v>2769</v>
      </c>
      <c r="BT20" s="32">
        <v>1298</v>
      </c>
      <c r="BU20" s="32">
        <v>1409</v>
      </c>
      <c r="BV20" s="32">
        <v>2707</v>
      </c>
      <c r="BW20" s="32">
        <v>46</v>
      </c>
      <c r="BX20" s="32">
        <v>41.8</v>
      </c>
      <c r="BY20" s="32">
        <v>43.8</v>
      </c>
      <c r="BZ20" s="32">
        <v>-0.15</v>
      </c>
      <c r="CA20" s="32">
        <v>-0.46</v>
      </c>
      <c r="CB20" s="32">
        <v>-0.31</v>
      </c>
      <c r="CC20" s="32">
        <v>-0.22</v>
      </c>
      <c r="CD20" s="32">
        <v>-0.52</v>
      </c>
      <c r="CE20" s="32">
        <v>-0.36</v>
      </c>
      <c r="CF20" s="32">
        <v>-0.09</v>
      </c>
      <c r="CG20" s="32">
        <v>-0.39</v>
      </c>
      <c r="CH20" s="32">
        <v>-0.27</v>
      </c>
      <c r="CI20" s="32">
        <v>37.1</v>
      </c>
      <c r="CJ20" s="32">
        <v>31.3</v>
      </c>
      <c r="CK20" s="32">
        <v>34.1</v>
      </c>
      <c r="CL20" s="32">
        <v>59.9</v>
      </c>
      <c r="CM20" s="32">
        <v>53.6</v>
      </c>
      <c r="CN20" s="32">
        <v>56.6</v>
      </c>
      <c r="CO20" s="32">
        <v>48.9</v>
      </c>
      <c r="CP20" s="32">
        <v>29.5</v>
      </c>
      <c r="CQ20" s="32">
        <v>38.799999999999997</v>
      </c>
      <c r="CR20" s="32">
        <v>24.7</v>
      </c>
      <c r="CS20" s="32">
        <v>14.8</v>
      </c>
      <c r="CT20" s="32">
        <v>19.5</v>
      </c>
      <c r="CU20" s="32">
        <v>27.9</v>
      </c>
      <c r="CV20" s="32">
        <v>16.7</v>
      </c>
      <c r="CW20" s="32">
        <v>22.1</v>
      </c>
    </row>
    <row r="21" spans="1:101" x14ac:dyDescent="0.4">
      <c r="A21" s="29">
        <v>0</v>
      </c>
      <c r="B21" s="29" t="s">
        <v>775</v>
      </c>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row>
    <row r="22" spans="1:101" x14ac:dyDescent="0.4">
      <c r="A22" s="29" t="s">
        <v>331</v>
      </c>
      <c r="B22" s="29" t="s">
        <v>31</v>
      </c>
      <c r="C22" s="32">
        <v>10911</v>
      </c>
      <c r="D22" s="32">
        <v>10886</v>
      </c>
      <c r="E22" s="32">
        <v>21797</v>
      </c>
      <c r="F22" s="32">
        <v>10505</v>
      </c>
      <c r="G22" s="32">
        <v>10406</v>
      </c>
      <c r="H22" s="32">
        <v>20911</v>
      </c>
      <c r="I22" s="32">
        <v>38.9</v>
      </c>
      <c r="J22" s="32">
        <v>33.4</v>
      </c>
      <c r="K22" s="32">
        <v>36.200000000000003</v>
      </c>
      <c r="L22" s="32">
        <v>-0.34</v>
      </c>
      <c r="M22" s="32">
        <v>-0.76</v>
      </c>
      <c r="N22" s="32">
        <v>-0.55000000000000004</v>
      </c>
      <c r="O22" s="32">
        <v>-0.36</v>
      </c>
      <c r="P22" s="32">
        <v>-0.78</v>
      </c>
      <c r="Q22" s="32">
        <v>-0.56999999999999995</v>
      </c>
      <c r="R22" s="32">
        <v>-0.32</v>
      </c>
      <c r="S22" s="32">
        <v>-0.74</v>
      </c>
      <c r="T22" s="32">
        <v>-0.53</v>
      </c>
      <c r="U22" s="32">
        <v>23.9</v>
      </c>
      <c r="V22" s="32">
        <v>19.3</v>
      </c>
      <c r="W22" s="32">
        <v>21.6</v>
      </c>
      <c r="X22" s="32">
        <v>46.6</v>
      </c>
      <c r="Y22" s="32">
        <v>37.6</v>
      </c>
      <c r="Z22" s="32">
        <v>42.1</v>
      </c>
      <c r="AA22" s="32">
        <v>26</v>
      </c>
      <c r="AB22" s="32">
        <v>18.3</v>
      </c>
      <c r="AC22" s="32">
        <v>22.1</v>
      </c>
      <c r="AD22" s="32">
        <v>9.6</v>
      </c>
      <c r="AE22" s="32">
        <v>6.8</v>
      </c>
      <c r="AF22" s="32">
        <v>7.6</v>
      </c>
      <c r="AG22" s="32">
        <v>12.2</v>
      </c>
      <c r="AH22" s="32">
        <v>6.8</v>
      </c>
      <c r="AI22" s="32">
        <v>9.5</v>
      </c>
      <c r="AJ22" s="32">
        <v>24751</v>
      </c>
      <c r="AK22" s="32">
        <v>25741</v>
      </c>
      <c r="AL22" s="32">
        <v>50492</v>
      </c>
      <c r="AM22" s="32">
        <v>23771</v>
      </c>
      <c r="AN22" s="32">
        <v>24619</v>
      </c>
      <c r="AO22" s="32">
        <v>48390</v>
      </c>
      <c r="AP22" s="32">
        <v>52.5</v>
      </c>
      <c r="AQ22" s="32">
        <v>47.1</v>
      </c>
      <c r="AR22" s="32">
        <v>49.7</v>
      </c>
      <c r="AS22" s="32">
        <v>0.26</v>
      </c>
      <c r="AT22" s="32">
        <v>-0.18</v>
      </c>
      <c r="AU22" s="32">
        <v>0.03</v>
      </c>
      <c r="AV22" s="32">
        <v>0.24</v>
      </c>
      <c r="AW22" s="32">
        <v>-0.2</v>
      </c>
      <c r="AX22" s="32">
        <v>0.02</v>
      </c>
      <c r="AY22" s="32">
        <v>0.27</v>
      </c>
      <c r="AZ22" s="32">
        <v>-0.17</v>
      </c>
      <c r="BA22" s="32">
        <v>0.04</v>
      </c>
      <c r="BB22" s="32">
        <v>52</v>
      </c>
      <c r="BC22" s="32">
        <v>45</v>
      </c>
      <c r="BD22" s="32">
        <v>48.4</v>
      </c>
      <c r="BE22" s="32">
        <v>75</v>
      </c>
      <c r="BF22" s="32">
        <v>68.3</v>
      </c>
      <c r="BG22" s="32">
        <v>71.599999999999994</v>
      </c>
      <c r="BH22" s="32">
        <v>46.3</v>
      </c>
      <c r="BI22" s="32">
        <v>34.200000000000003</v>
      </c>
      <c r="BJ22" s="32">
        <v>40.200000000000003</v>
      </c>
      <c r="BK22" s="32">
        <v>29.3</v>
      </c>
      <c r="BL22" s="32">
        <v>18.899999999999999</v>
      </c>
      <c r="BM22" s="32">
        <v>24</v>
      </c>
      <c r="BN22" s="32">
        <v>33.1</v>
      </c>
      <c r="BO22" s="32">
        <v>20.9</v>
      </c>
      <c r="BP22" s="32">
        <v>26.9</v>
      </c>
      <c r="BQ22" s="32">
        <v>35662</v>
      </c>
      <c r="BR22" s="32">
        <v>36627</v>
      </c>
      <c r="BS22" s="32">
        <v>72289</v>
      </c>
      <c r="BT22" s="32">
        <v>34276</v>
      </c>
      <c r="BU22" s="32">
        <v>35025</v>
      </c>
      <c r="BV22" s="32">
        <v>69301</v>
      </c>
      <c r="BW22" s="32">
        <v>48.3</v>
      </c>
      <c r="BX22" s="32">
        <v>43</v>
      </c>
      <c r="BY22" s="32">
        <v>45.6</v>
      </c>
      <c r="BZ22" s="32">
        <v>7.0000000000000007E-2</v>
      </c>
      <c r="CA22" s="32">
        <v>-0.35</v>
      </c>
      <c r="CB22" s="32">
        <v>-0.14000000000000001</v>
      </c>
      <c r="CC22" s="32">
        <v>0.06</v>
      </c>
      <c r="CD22" s="32">
        <v>-0.37</v>
      </c>
      <c r="CE22" s="32">
        <v>-0.15</v>
      </c>
      <c r="CF22" s="32">
        <v>0.09</v>
      </c>
      <c r="CG22" s="32">
        <v>-0.34</v>
      </c>
      <c r="CH22" s="32">
        <v>-0.13</v>
      </c>
      <c r="CI22" s="32">
        <v>43.4</v>
      </c>
      <c r="CJ22" s="32">
        <v>37.299999999999997</v>
      </c>
      <c r="CK22" s="32">
        <v>40.299999999999997</v>
      </c>
      <c r="CL22" s="32">
        <v>66.3</v>
      </c>
      <c r="CM22" s="32">
        <v>59.2</v>
      </c>
      <c r="CN22" s="32">
        <v>62.7</v>
      </c>
      <c r="CO22" s="32">
        <v>40.1</v>
      </c>
      <c r="CP22" s="32">
        <v>29.5</v>
      </c>
      <c r="CQ22" s="32">
        <v>34.700000000000003</v>
      </c>
      <c r="CR22" s="32">
        <v>23.3</v>
      </c>
      <c r="CS22" s="32">
        <v>15</v>
      </c>
      <c r="CT22" s="32">
        <v>19.100000000000001</v>
      </c>
      <c r="CU22" s="32">
        <v>26.7</v>
      </c>
      <c r="CV22" s="32">
        <v>16.7</v>
      </c>
      <c r="CW22" s="32">
        <v>21.7</v>
      </c>
    </row>
    <row r="23" spans="1:101" x14ac:dyDescent="0.4">
      <c r="A23" s="29" t="s">
        <v>32</v>
      </c>
      <c r="B23" s="29" t="s">
        <v>33</v>
      </c>
      <c r="C23" s="32">
        <v>275</v>
      </c>
      <c r="D23" s="32">
        <v>266</v>
      </c>
      <c r="E23" s="32">
        <v>541</v>
      </c>
      <c r="F23" s="32">
        <v>262</v>
      </c>
      <c r="G23" s="32">
        <v>252</v>
      </c>
      <c r="H23" s="32">
        <v>514</v>
      </c>
      <c r="I23" s="32">
        <v>41.4</v>
      </c>
      <c r="J23" s="32">
        <v>36.9</v>
      </c>
      <c r="K23" s="32">
        <v>39.200000000000003</v>
      </c>
      <c r="L23" s="32">
        <v>0</v>
      </c>
      <c r="M23" s="32">
        <v>-0.45</v>
      </c>
      <c r="N23" s="32">
        <v>-0.22</v>
      </c>
      <c r="O23" s="32">
        <v>-0.15</v>
      </c>
      <c r="P23" s="32">
        <v>-0.6</v>
      </c>
      <c r="Q23" s="32">
        <v>-0.32</v>
      </c>
      <c r="R23" s="32">
        <v>0.15</v>
      </c>
      <c r="S23" s="32">
        <v>-0.3</v>
      </c>
      <c r="T23" s="32">
        <v>-0.11</v>
      </c>
      <c r="U23" s="32">
        <v>32.4</v>
      </c>
      <c r="V23" s="32">
        <v>24.8</v>
      </c>
      <c r="W23" s="32">
        <v>28.7</v>
      </c>
      <c r="X23" s="32">
        <v>53.1</v>
      </c>
      <c r="Y23" s="32">
        <v>44.7</v>
      </c>
      <c r="Z23" s="32">
        <v>49</v>
      </c>
      <c r="AA23" s="32">
        <v>24</v>
      </c>
      <c r="AB23" s="32">
        <v>16.5</v>
      </c>
      <c r="AC23" s="32">
        <v>20.3</v>
      </c>
      <c r="AD23" s="32" t="s">
        <v>348</v>
      </c>
      <c r="AE23" s="32" t="s">
        <v>348</v>
      </c>
      <c r="AF23" s="32">
        <v>9.4</v>
      </c>
      <c r="AG23" s="32" t="s">
        <v>348</v>
      </c>
      <c r="AH23" s="32" t="s">
        <v>348</v>
      </c>
      <c r="AI23" s="32">
        <v>11.6</v>
      </c>
      <c r="AJ23" s="32">
        <v>590</v>
      </c>
      <c r="AK23" s="32">
        <v>615</v>
      </c>
      <c r="AL23" s="32">
        <v>1205</v>
      </c>
      <c r="AM23" s="32">
        <v>570</v>
      </c>
      <c r="AN23" s="32">
        <v>585</v>
      </c>
      <c r="AO23" s="32">
        <v>1155</v>
      </c>
      <c r="AP23" s="32">
        <v>51.8</v>
      </c>
      <c r="AQ23" s="32">
        <v>47.5</v>
      </c>
      <c r="AR23" s="32">
        <v>49.6</v>
      </c>
      <c r="AS23" s="32">
        <v>0.44</v>
      </c>
      <c r="AT23" s="32">
        <v>0.08</v>
      </c>
      <c r="AU23" s="32">
        <v>0.26</v>
      </c>
      <c r="AV23" s="32">
        <v>0.34</v>
      </c>
      <c r="AW23" s="32">
        <v>-0.02</v>
      </c>
      <c r="AX23" s="32">
        <v>0.19</v>
      </c>
      <c r="AY23" s="32">
        <v>0.54</v>
      </c>
      <c r="AZ23" s="32">
        <v>0.18</v>
      </c>
      <c r="BA23" s="32">
        <v>0.33</v>
      </c>
      <c r="BB23" s="32">
        <v>50.2</v>
      </c>
      <c r="BC23" s="32">
        <v>45.5</v>
      </c>
      <c r="BD23" s="32">
        <v>47.8</v>
      </c>
      <c r="BE23" s="32">
        <v>75.3</v>
      </c>
      <c r="BF23" s="32">
        <v>70.099999999999994</v>
      </c>
      <c r="BG23" s="32">
        <v>72.599999999999994</v>
      </c>
      <c r="BH23" s="32">
        <v>36.299999999999997</v>
      </c>
      <c r="BI23" s="32">
        <v>29.4</v>
      </c>
      <c r="BJ23" s="32">
        <v>32.799999999999997</v>
      </c>
      <c r="BK23" s="32" t="s">
        <v>348</v>
      </c>
      <c r="BL23" s="32" t="s">
        <v>348</v>
      </c>
      <c r="BM23" s="32">
        <v>21.9</v>
      </c>
      <c r="BN23" s="32" t="s">
        <v>348</v>
      </c>
      <c r="BO23" s="32" t="s">
        <v>348</v>
      </c>
      <c r="BP23" s="32">
        <v>23.9</v>
      </c>
      <c r="BQ23" s="32">
        <v>865</v>
      </c>
      <c r="BR23" s="32">
        <v>881</v>
      </c>
      <c r="BS23" s="32">
        <v>1746</v>
      </c>
      <c r="BT23" s="32">
        <v>832</v>
      </c>
      <c r="BU23" s="32">
        <v>837</v>
      </c>
      <c r="BV23" s="32">
        <v>1669</v>
      </c>
      <c r="BW23" s="32">
        <v>48.5</v>
      </c>
      <c r="BX23" s="32">
        <v>44.3</v>
      </c>
      <c r="BY23" s="32">
        <v>46.4</v>
      </c>
      <c r="BZ23" s="32">
        <v>0.3</v>
      </c>
      <c r="CA23" s="32">
        <v>-0.08</v>
      </c>
      <c r="CB23" s="32">
        <v>0.11</v>
      </c>
      <c r="CC23" s="32">
        <v>0.22</v>
      </c>
      <c r="CD23" s="32">
        <v>-0.16</v>
      </c>
      <c r="CE23" s="32">
        <v>0.05</v>
      </c>
      <c r="CF23" s="32">
        <v>0.39</v>
      </c>
      <c r="CG23" s="32">
        <v>0.01</v>
      </c>
      <c r="CH23" s="32">
        <v>0.17</v>
      </c>
      <c r="CI23" s="32">
        <v>44.5</v>
      </c>
      <c r="CJ23" s="32">
        <v>39.299999999999997</v>
      </c>
      <c r="CK23" s="32">
        <v>41.9</v>
      </c>
      <c r="CL23" s="32">
        <v>68.2</v>
      </c>
      <c r="CM23" s="32">
        <v>62.4</v>
      </c>
      <c r="CN23" s="32">
        <v>65.3</v>
      </c>
      <c r="CO23" s="32">
        <v>32.4</v>
      </c>
      <c r="CP23" s="32">
        <v>25.5</v>
      </c>
      <c r="CQ23" s="32">
        <v>28.9</v>
      </c>
      <c r="CR23" s="32">
        <v>21.4</v>
      </c>
      <c r="CS23" s="32">
        <v>14.8</v>
      </c>
      <c r="CT23" s="32">
        <v>18</v>
      </c>
      <c r="CU23" s="32">
        <v>23.8</v>
      </c>
      <c r="CV23" s="32">
        <v>16.5</v>
      </c>
      <c r="CW23" s="32">
        <v>20.100000000000001</v>
      </c>
    </row>
    <row r="24" spans="1:101" x14ac:dyDescent="0.4">
      <c r="A24" s="29" t="s">
        <v>34</v>
      </c>
      <c r="B24" s="29" t="s">
        <v>35</v>
      </c>
      <c r="C24" s="32">
        <v>266</v>
      </c>
      <c r="D24" s="32">
        <v>232</v>
      </c>
      <c r="E24" s="32">
        <v>498</v>
      </c>
      <c r="F24" s="32">
        <v>260</v>
      </c>
      <c r="G24" s="32">
        <v>230</v>
      </c>
      <c r="H24" s="32">
        <v>490</v>
      </c>
      <c r="I24" s="32">
        <v>35.1</v>
      </c>
      <c r="J24" s="32">
        <v>30.7</v>
      </c>
      <c r="K24" s="32">
        <v>33</v>
      </c>
      <c r="L24" s="32">
        <v>-0.66</v>
      </c>
      <c r="M24" s="32">
        <v>-1.03</v>
      </c>
      <c r="N24" s="32">
        <v>-0.83</v>
      </c>
      <c r="O24" s="32">
        <v>-0.81</v>
      </c>
      <c r="P24" s="32">
        <v>-1.19</v>
      </c>
      <c r="Q24" s="32">
        <v>-0.94</v>
      </c>
      <c r="R24" s="32">
        <v>-0.51</v>
      </c>
      <c r="S24" s="32">
        <v>-0.87</v>
      </c>
      <c r="T24" s="32">
        <v>-0.72</v>
      </c>
      <c r="U24" s="32">
        <v>18.8</v>
      </c>
      <c r="V24" s="32">
        <v>13.8</v>
      </c>
      <c r="W24" s="32">
        <v>16.5</v>
      </c>
      <c r="X24" s="32">
        <v>39.5</v>
      </c>
      <c r="Y24" s="32">
        <v>30.2</v>
      </c>
      <c r="Z24" s="32">
        <v>35.1</v>
      </c>
      <c r="AA24" s="32">
        <v>16.5</v>
      </c>
      <c r="AB24" s="32">
        <v>8.1999999999999993</v>
      </c>
      <c r="AC24" s="32">
        <v>12.7</v>
      </c>
      <c r="AD24" s="32" t="s">
        <v>348</v>
      </c>
      <c r="AE24" s="32" t="s">
        <v>348</v>
      </c>
      <c r="AF24" s="32">
        <v>2.8</v>
      </c>
      <c r="AG24" s="32" t="s">
        <v>348</v>
      </c>
      <c r="AH24" s="32" t="s">
        <v>348</v>
      </c>
      <c r="AI24" s="32">
        <v>3.4</v>
      </c>
      <c r="AJ24" s="32">
        <v>358</v>
      </c>
      <c r="AK24" s="32">
        <v>334</v>
      </c>
      <c r="AL24" s="32">
        <v>692</v>
      </c>
      <c r="AM24" s="32">
        <v>342</v>
      </c>
      <c r="AN24" s="32">
        <v>318</v>
      </c>
      <c r="AO24" s="32">
        <v>660</v>
      </c>
      <c r="AP24" s="32">
        <v>46.1</v>
      </c>
      <c r="AQ24" s="32">
        <v>39.6</v>
      </c>
      <c r="AR24" s="32">
        <v>43</v>
      </c>
      <c r="AS24" s="32">
        <v>-0.05</v>
      </c>
      <c r="AT24" s="32">
        <v>-0.69</v>
      </c>
      <c r="AU24" s="32">
        <v>-0.36</v>
      </c>
      <c r="AV24" s="32">
        <v>-0.18</v>
      </c>
      <c r="AW24" s="32">
        <v>-0.82</v>
      </c>
      <c r="AX24" s="32">
        <v>-0.45</v>
      </c>
      <c r="AY24" s="32">
        <v>0.08</v>
      </c>
      <c r="AZ24" s="32">
        <v>-0.55000000000000004</v>
      </c>
      <c r="BA24" s="32">
        <v>-0.26</v>
      </c>
      <c r="BB24" s="32">
        <v>38.5</v>
      </c>
      <c r="BC24" s="32">
        <v>30.8</v>
      </c>
      <c r="BD24" s="32">
        <v>34.799999999999997</v>
      </c>
      <c r="BE24" s="32">
        <v>63.4</v>
      </c>
      <c r="BF24" s="32">
        <v>51.5</v>
      </c>
      <c r="BG24" s="32">
        <v>57.7</v>
      </c>
      <c r="BH24" s="32">
        <v>34.9</v>
      </c>
      <c r="BI24" s="32">
        <v>15.6</v>
      </c>
      <c r="BJ24" s="32">
        <v>25.6</v>
      </c>
      <c r="BK24" s="32" t="s">
        <v>348</v>
      </c>
      <c r="BL24" s="32" t="s">
        <v>348</v>
      </c>
      <c r="BM24" s="32">
        <v>11.8</v>
      </c>
      <c r="BN24" s="32" t="s">
        <v>348</v>
      </c>
      <c r="BO24" s="32" t="s">
        <v>348</v>
      </c>
      <c r="BP24" s="32">
        <v>12.9</v>
      </c>
      <c r="BQ24" s="32">
        <v>624</v>
      </c>
      <c r="BR24" s="32">
        <v>566</v>
      </c>
      <c r="BS24" s="32">
        <v>1190</v>
      </c>
      <c r="BT24" s="32">
        <v>602</v>
      </c>
      <c r="BU24" s="32">
        <v>548</v>
      </c>
      <c r="BV24" s="32">
        <v>1150</v>
      </c>
      <c r="BW24" s="32">
        <v>41.4</v>
      </c>
      <c r="BX24" s="32">
        <v>35.9</v>
      </c>
      <c r="BY24" s="32">
        <v>38.799999999999997</v>
      </c>
      <c r="BZ24" s="32">
        <v>-0.31</v>
      </c>
      <c r="CA24" s="32">
        <v>-0.83</v>
      </c>
      <c r="CB24" s="32">
        <v>-0.56000000000000005</v>
      </c>
      <c r="CC24" s="32">
        <v>-0.41</v>
      </c>
      <c r="CD24" s="32">
        <v>-0.93</v>
      </c>
      <c r="CE24" s="32">
        <v>-0.63</v>
      </c>
      <c r="CF24" s="32">
        <v>-0.22</v>
      </c>
      <c r="CG24" s="32">
        <v>-0.73</v>
      </c>
      <c r="CH24" s="32">
        <v>-0.49</v>
      </c>
      <c r="CI24" s="32">
        <v>30.1</v>
      </c>
      <c r="CJ24" s="32">
        <v>23.9</v>
      </c>
      <c r="CK24" s="32">
        <v>27.1</v>
      </c>
      <c r="CL24" s="32">
        <v>53.2</v>
      </c>
      <c r="CM24" s="32">
        <v>42.8</v>
      </c>
      <c r="CN24" s="32">
        <v>48.2</v>
      </c>
      <c r="CO24" s="32">
        <v>27.1</v>
      </c>
      <c r="CP24" s="32">
        <v>12.5</v>
      </c>
      <c r="CQ24" s="32">
        <v>20.2</v>
      </c>
      <c r="CR24" s="32">
        <v>11.7</v>
      </c>
      <c r="CS24" s="32">
        <v>4.0999999999999996</v>
      </c>
      <c r="CT24" s="32">
        <v>8.1</v>
      </c>
      <c r="CU24" s="32">
        <v>12.8</v>
      </c>
      <c r="CV24" s="32">
        <v>4.5999999999999996</v>
      </c>
      <c r="CW24" s="32">
        <v>8.9</v>
      </c>
    </row>
    <row r="25" spans="1:101" x14ac:dyDescent="0.4">
      <c r="A25" s="29" t="s">
        <v>36</v>
      </c>
      <c r="B25" s="29" t="s">
        <v>37</v>
      </c>
      <c r="C25" s="32">
        <v>536</v>
      </c>
      <c r="D25" s="32">
        <v>540</v>
      </c>
      <c r="E25" s="32">
        <v>1076</v>
      </c>
      <c r="F25" s="32">
        <v>489</v>
      </c>
      <c r="G25" s="32">
        <v>487</v>
      </c>
      <c r="H25" s="32">
        <v>976</v>
      </c>
      <c r="I25" s="32">
        <v>37.299999999999997</v>
      </c>
      <c r="J25" s="32">
        <v>31.1</v>
      </c>
      <c r="K25" s="32">
        <v>34.200000000000003</v>
      </c>
      <c r="L25" s="32">
        <v>-0.45</v>
      </c>
      <c r="M25" s="32">
        <v>-0.79</v>
      </c>
      <c r="N25" s="32">
        <v>-0.62</v>
      </c>
      <c r="O25" s="32">
        <v>-0.56000000000000005</v>
      </c>
      <c r="P25" s="32">
        <v>-0.9</v>
      </c>
      <c r="Q25" s="32">
        <v>-0.7</v>
      </c>
      <c r="R25" s="32">
        <v>-0.34</v>
      </c>
      <c r="S25" s="32">
        <v>-0.68</v>
      </c>
      <c r="T25" s="32">
        <v>-0.54</v>
      </c>
      <c r="U25" s="32">
        <v>22.4</v>
      </c>
      <c r="V25" s="32">
        <v>18.7</v>
      </c>
      <c r="W25" s="32">
        <v>20.5</v>
      </c>
      <c r="X25" s="32">
        <v>45.3</v>
      </c>
      <c r="Y25" s="32">
        <v>34.4</v>
      </c>
      <c r="Z25" s="32">
        <v>39.9</v>
      </c>
      <c r="AA25" s="32">
        <v>31</v>
      </c>
      <c r="AB25" s="32">
        <v>22.4</v>
      </c>
      <c r="AC25" s="32">
        <v>26.7</v>
      </c>
      <c r="AD25" s="32">
        <v>10.1</v>
      </c>
      <c r="AE25" s="32">
        <v>4.8</v>
      </c>
      <c r="AF25" s="32">
        <v>7.2</v>
      </c>
      <c r="AG25" s="32">
        <v>13.1</v>
      </c>
      <c r="AH25" s="32">
        <v>4.8</v>
      </c>
      <c r="AI25" s="32">
        <v>8.9</v>
      </c>
      <c r="AJ25" s="32">
        <v>1051</v>
      </c>
      <c r="AK25" s="32">
        <v>1136</v>
      </c>
      <c r="AL25" s="32">
        <v>2187</v>
      </c>
      <c r="AM25" s="32">
        <v>1007</v>
      </c>
      <c r="AN25" s="32">
        <v>1095</v>
      </c>
      <c r="AO25" s="32">
        <v>2102</v>
      </c>
      <c r="AP25" s="32">
        <v>51.6</v>
      </c>
      <c r="AQ25" s="32">
        <v>45.2</v>
      </c>
      <c r="AR25" s="32">
        <v>48.3</v>
      </c>
      <c r="AS25" s="32">
        <v>0.17</v>
      </c>
      <c r="AT25" s="32">
        <v>-0.31</v>
      </c>
      <c r="AU25" s="32">
        <v>-0.08</v>
      </c>
      <c r="AV25" s="32">
        <v>0.1</v>
      </c>
      <c r="AW25" s="32">
        <v>-0.39</v>
      </c>
      <c r="AX25" s="32">
        <v>-0.13</v>
      </c>
      <c r="AY25" s="32">
        <v>0.25</v>
      </c>
      <c r="AZ25" s="32">
        <v>-0.24</v>
      </c>
      <c r="BA25" s="32">
        <v>-0.03</v>
      </c>
      <c r="BB25" s="32">
        <v>52.5</v>
      </c>
      <c r="BC25" s="32">
        <v>43.3</v>
      </c>
      <c r="BD25" s="32">
        <v>47.7</v>
      </c>
      <c r="BE25" s="32">
        <v>77</v>
      </c>
      <c r="BF25" s="32">
        <v>67.8</v>
      </c>
      <c r="BG25" s="32">
        <v>72.2</v>
      </c>
      <c r="BH25" s="32">
        <v>46.6</v>
      </c>
      <c r="BI25" s="32">
        <v>34.5</v>
      </c>
      <c r="BJ25" s="32">
        <v>40.299999999999997</v>
      </c>
      <c r="BK25" s="32">
        <v>26.6</v>
      </c>
      <c r="BL25" s="32">
        <v>16.100000000000001</v>
      </c>
      <c r="BM25" s="32">
        <v>21.2</v>
      </c>
      <c r="BN25" s="32">
        <v>31</v>
      </c>
      <c r="BO25" s="32">
        <v>17.399999999999999</v>
      </c>
      <c r="BP25" s="32">
        <v>24</v>
      </c>
      <c r="BQ25" s="32">
        <v>1587</v>
      </c>
      <c r="BR25" s="32">
        <v>1676</v>
      </c>
      <c r="BS25" s="32">
        <v>3263</v>
      </c>
      <c r="BT25" s="32">
        <v>1496</v>
      </c>
      <c r="BU25" s="32">
        <v>1582</v>
      </c>
      <c r="BV25" s="32">
        <v>3078</v>
      </c>
      <c r="BW25" s="32">
        <v>46.8</v>
      </c>
      <c r="BX25" s="32">
        <v>40.700000000000003</v>
      </c>
      <c r="BY25" s="32">
        <v>43.7</v>
      </c>
      <c r="BZ25" s="32">
        <v>-0.03</v>
      </c>
      <c r="CA25" s="32">
        <v>-0.46</v>
      </c>
      <c r="CB25" s="32">
        <v>-0.25</v>
      </c>
      <c r="CC25" s="32">
        <v>-0.09</v>
      </c>
      <c r="CD25" s="32">
        <v>-0.52</v>
      </c>
      <c r="CE25" s="32">
        <v>-0.3</v>
      </c>
      <c r="CF25" s="32">
        <v>0.03</v>
      </c>
      <c r="CG25" s="32">
        <v>-0.4</v>
      </c>
      <c r="CH25" s="32">
        <v>-0.21</v>
      </c>
      <c r="CI25" s="32">
        <v>42.3</v>
      </c>
      <c r="CJ25" s="32">
        <v>35.4</v>
      </c>
      <c r="CK25" s="32">
        <v>38.799999999999997</v>
      </c>
      <c r="CL25" s="32">
        <v>66.3</v>
      </c>
      <c r="CM25" s="32">
        <v>57</v>
      </c>
      <c r="CN25" s="32">
        <v>61.5</v>
      </c>
      <c r="CO25" s="32">
        <v>41.3</v>
      </c>
      <c r="CP25" s="32">
        <v>30.6</v>
      </c>
      <c r="CQ25" s="32">
        <v>35.799999999999997</v>
      </c>
      <c r="CR25" s="32">
        <v>21</v>
      </c>
      <c r="CS25" s="32">
        <v>12.3</v>
      </c>
      <c r="CT25" s="32">
        <v>16.5</v>
      </c>
      <c r="CU25" s="32">
        <v>25</v>
      </c>
      <c r="CV25" s="32">
        <v>13.4</v>
      </c>
      <c r="CW25" s="32">
        <v>19</v>
      </c>
    </row>
    <row r="26" spans="1:101" x14ac:dyDescent="0.4">
      <c r="A26" s="29" t="s">
        <v>38</v>
      </c>
      <c r="B26" s="29" t="s">
        <v>39</v>
      </c>
      <c r="C26" s="32">
        <v>272</v>
      </c>
      <c r="D26" s="32">
        <v>257</v>
      </c>
      <c r="E26" s="32">
        <v>529</v>
      </c>
      <c r="F26" s="32">
        <v>260</v>
      </c>
      <c r="G26" s="32">
        <v>248</v>
      </c>
      <c r="H26" s="32">
        <v>508</v>
      </c>
      <c r="I26" s="32">
        <v>38.4</v>
      </c>
      <c r="J26" s="32">
        <v>35.4</v>
      </c>
      <c r="K26" s="32">
        <v>37</v>
      </c>
      <c r="L26" s="32">
        <v>-0.31</v>
      </c>
      <c r="M26" s="32">
        <v>-0.7</v>
      </c>
      <c r="N26" s="32">
        <v>-0.5</v>
      </c>
      <c r="O26" s="32">
        <v>-0.46</v>
      </c>
      <c r="P26" s="32">
        <v>-0.85</v>
      </c>
      <c r="Q26" s="32">
        <v>-0.61</v>
      </c>
      <c r="R26" s="32">
        <v>-0.16</v>
      </c>
      <c r="S26" s="32">
        <v>-0.54</v>
      </c>
      <c r="T26" s="32">
        <v>-0.39</v>
      </c>
      <c r="U26" s="32">
        <v>21.3</v>
      </c>
      <c r="V26" s="32">
        <v>17.5</v>
      </c>
      <c r="W26" s="32">
        <v>19.5</v>
      </c>
      <c r="X26" s="32">
        <v>44.1</v>
      </c>
      <c r="Y26" s="32">
        <v>39.299999999999997</v>
      </c>
      <c r="Z26" s="32">
        <v>41.8</v>
      </c>
      <c r="AA26" s="32">
        <v>30.5</v>
      </c>
      <c r="AB26" s="32">
        <v>22.6</v>
      </c>
      <c r="AC26" s="32">
        <v>26.7</v>
      </c>
      <c r="AD26" s="32">
        <v>9.6</v>
      </c>
      <c r="AE26" s="32">
        <v>9.6999999999999993</v>
      </c>
      <c r="AF26" s="32">
        <v>7.9</v>
      </c>
      <c r="AG26" s="32">
        <v>15.4</v>
      </c>
      <c r="AH26" s="32">
        <v>9.6999999999999993</v>
      </c>
      <c r="AI26" s="32">
        <v>12.7</v>
      </c>
      <c r="AJ26" s="32">
        <v>758</v>
      </c>
      <c r="AK26" s="32">
        <v>833</v>
      </c>
      <c r="AL26" s="32">
        <v>1591</v>
      </c>
      <c r="AM26" s="32">
        <v>742</v>
      </c>
      <c r="AN26" s="32">
        <v>801</v>
      </c>
      <c r="AO26" s="32">
        <v>1543</v>
      </c>
      <c r="AP26" s="32">
        <v>52</v>
      </c>
      <c r="AQ26" s="32">
        <v>46.2</v>
      </c>
      <c r="AR26" s="32">
        <v>49</v>
      </c>
      <c r="AS26" s="32">
        <v>0.2</v>
      </c>
      <c r="AT26" s="32">
        <v>-0.26</v>
      </c>
      <c r="AU26" s="32">
        <v>-0.04</v>
      </c>
      <c r="AV26" s="32">
        <v>0.11</v>
      </c>
      <c r="AW26" s="32">
        <v>-0.34</v>
      </c>
      <c r="AX26" s="32">
        <v>-0.1</v>
      </c>
      <c r="AY26" s="32">
        <v>0.28999999999999998</v>
      </c>
      <c r="AZ26" s="32">
        <v>-0.17</v>
      </c>
      <c r="BA26" s="32">
        <v>0.02</v>
      </c>
      <c r="BB26" s="32">
        <v>49.2</v>
      </c>
      <c r="BC26" s="32">
        <v>39.6</v>
      </c>
      <c r="BD26" s="32">
        <v>44.2</v>
      </c>
      <c r="BE26" s="32">
        <v>75.5</v>
      </c>
      <c r="BF26" s="32">
        <v>65.5</v>
      </c>
      <c r="BG26" s="32">
        <v>70.3</v>
      </c>
      <c r="BH26" s="32">
        <v>52.1</v>
      </c>
      <c r="BI26" s="32">
        <v>43.7</v>
      </c>
      <c r="BJ26" s="32">
        <v>47.7</v>
      </c>
      <c r="BK26" s="32">
        <v>31.3</v>
      </c>
      <c r="BL26" s="32">
        <v>21.2</v>
      </c>
      <c r="BM26" s="32">
        <v>26</v>
      </c>
      <c r="BN26" s="32">
        <v>37.6</v>
      </c>
      <c r="BO26" s="32">
        <v>25.3</v>
      </c>
      <c r="BP26" s="32">
        <v>31.2</v>
      </c>
      <c r="BQ26" s="32">
        <v>1030</v>
      </c>
      <c r="BR26" s="32">
        <v>1090</v>
      </c>
      <c r="BS26" s="32">
        <v>2120</v>
      </c>
      <c r="BT26" s="32">
        <v>1002</v>
      </c>
      <c r="BU26" s="32">
        <v>1049</v>
      </c>
      <c r="BV26" s="32">
        <v>2051</v>
      </c>
      <c r="BW26" s="32">
        <v>48.4</v>
      </c>
      <c r="BX26" s="32">
        <v>43.6</v>
      </c>
      <c r="BY26" s="32">
        <v>46</v>
      </c>
      <c r="BZ26" s="32">
        <v>7.0000000000000007E-2</v>
      </c>
      <c r="CA26" s="32">
        <v>-0.36</v>
      </c>
      <c r="CB26" s="32">
        <v>-0.15</v>
      </c>
      <c r="CC26" s="32">
        <v>-0.01</v>
      </c>
      <c r="CD26" s="32">
        <v>-0.44</v>
      </c>
      <c r="CE26" s="32">
        <v>-0.21</v>
      </c>
      <c r="CF26" s="32">
        <v>0.14000000000000001</v>
      </c>
      <c r="CG26" s="32">
        <v>-0.28999999999999998</v>
      </c>
      <c r="CH26" s="32">
        <v>-0.1</v>
      </c>
      <c r="CI26" s="32">
        <v>41.8</v>
      </c>
      <c r="CJ26" s="32">
        <v>34.4</v>
      </c>
      <c r="CK26" s="32">
        <v>38</v>
      </c>
      <c r="CL26" s="32">
        <v>67.2</v>
      </c>
      <c r="CM26" s="32">
        <v>59.4</v>
      </c>
      <c r="CN26" s="32">
        <v>63.2</v>
      </c>
      <c r="CO26" s="32">
        <v>46.4</v>
      </c>
      <c r="CP26" s="32">
        <v>38.700000000000003</v>
      </c>
      <c r="CQ26" s="32">
        <v>42.5</v>
      </c>
      <c r="CR26" s="32">
        <v>25.5</v>
      </c>
      <c r="CS26" s="32">
        <v>17.7</v>
      </c>
      <c r="CT26" s="32">
        <v>21.5</v>
      </c>
      <c r="CU26" s="32">
        <v>31.7</v>
      </c>
      <c r="CV26" s="32">
        <v>21.7</v>
      </c>
      <c r="CW26" s="32">
        <v>26.6</v>
      </c>
    </row>
    <row r="27" spans="1:101" x14ac:dyDescent="0.4">
      <c r="A27" s="29" t="s">
        <v>40</v>
      </c>
      <c r="B27" s="29" t="s">
        <v>41</v>
      </c>
      <c r="C27" s="32">
        <v>302</v>
      </c>
      <c r="D27" s="32">
        <v>294</v>
      </c>
      <c r="E27" s="32">
        <v>596</v>
      </c>
      <c r="F27" s="32">
        <v>290</v>
      </c>
      <c r="G27" s="32">
        <v>286</v>
      </c>
      <c r="H27" s="32">
        <v>576</v>
      </c>
      <c r="I27" s="32">
        <v>38.200000000000003</v>
      </c>
      <c r="J27" s="32">
        <v>33.299999999999997</v>
      </c>
      <c r="K27" s="32">
        <v>35.799999999999997</v>
      </c>
      <c r="L27" s="32">
        <v>-0.6</v>
      </c>
      <c r="M27" s="32">
        <v>-0.85</v>
      </c>
      <c r="N27" s="32">
        <v>-0.72</v>
      </c>
      <c r="O27" s="32">
        <v>-0.74</v>
      </c>
      <c r="P27" s="32">
        <v>-0.99</v>
      </c>
      <c r="Q27" s="32">
        <v>-0.82</v>
      </c>
      <c r="R27" s="32">
        <v>-0.46</v>
      </c>
      <c r="S27" s="32">
        <v>-0.71</v>
      </c>
      <c r="T27" s="32">
        <v>-0.62</v>
      </c>
      <c r="U27" s="32">
        <v>21.9</v>
      </c>
      <c r="V27" s="32">
        <v>21.1</v>
      </c>
      <c r="W27" s="32">
        <v>21.5</v>
      </c>
      <c r="X27" s="32">
        <v>50.3</v>
      </c>
      <c r="Y27" s="32">
        <v>36.700000000000003</v>
      </c>
      <c r="Z27" s="32">
        <v>43.6</v>
      </c>
      <c r="AA27" s="32">
        <v>16.600000000000001</v>
      </c>
      <c r="AB27" s="32">
        <v>12.9</v>
      </c>
      <c r="AC27" s="32">
        <v>14.8</v>
      </c>
      <c r="AD27" s="32">
        <v>7</v>
      </c>
      <c r="AE27" s="32">
        <v>5.4</v>
      </c>
      <c r="AF27" s="32">
        <v>5.5</v>
      </c>
      <c r="AG27" s="32">
        <v>8.6</v>
      </c>
      <c r="AH27" s="32">
        <v>5.4</v>
      </c>
      <c r="AI27" s="32">
        <v>7</v>
      </c>
      <c r="AJ27" s="32">
        <v>1484</v>
      </c>
      <c r="AK27" s="32">
        <v>1502</v>
      </c>
      <c r="AL27" s="32">
        <v>2986</v>
      </c>
      <c r="AM27" s="32">
        <v>1431</v>
      </c>
      <c r="AN27" s="32">
        <v>1424</v>
      </c>
      <c r="AO27" s="32">
        <v>2855</v>
      </c>
      <c r="AP27" s="32">
        <v>53.9</v>
      </c>
      <c r="AQ27" s="32">
        <v>49.2</v>
      </c>
      <c r="AR27" s="32">
        <v>51.6</v>
      </c>
      <c r="AS27" s="32">
        <v>0.25</v>
      </c>
      <c r="AT27" s="32">
        <v>-7.0000000000000007E-2</v>
      </c>
      <c r="AU27" s="32">
        <v>0.09</v>
      </c>
      <c r="AV27" s="32">
        <v>0.19</v>
      </c>
      <c r="AW27" s="32">
        <v>-0.13</v>
      </c>
      <c r="AX27" s="32">
        <v>0.05</v>
      </c>
      <c r="AY27" s="32">
        <v>0.32</v>
      </c>
      <c r="AZ27" s="32">
        <v>-0.01</v>
      </c>
      <c r="BA27" s="32">
        <v>0.14000000000000001</v>
      </c>
      <c r="BB27" s="32">
        <v>54</v>
      </c>
      <c r="BC27" s="32">
        <v>50.1</v>
      </c>
      <c r="BD27" s="32">
        <v>52</v>
      </c>
      <c r="BE27" s="32">
        <v>78.599999999999994</v>
      </c>
      <c r="BF27" s="32">
        <v>74.2</v>
      </c>
      <c r="BG27" s="32">
        <v>76.400000000000006</v>
      </c>
      <c r="BH27" s="32">
        <v>42.6</v>
      </c>
      <c r="BI27" s="32">
        <v>30.4</v>
      </c>
      <c r="BJ27" s="32">
        <v>36.4</v>
      </c>
      <c r="BK27" s="32">
        <v>27.8</v>
      </c>
      <c r="BL27" s="32">
        <v>17.600000000000001</v>
      </c>
      <c r="BM27" s="32">
        <v>22.7</v>
      </c>
      <c r="BN27" s="32">
        <v>31.1</v>
      </c>
      <c r="BO27" s="32">
        <v>18.600000000000001</v>
      </c>
      <c r="BP27" s="32">
        <v>24.8</v>
      </c>
      <c r="BQ27" s="32">
        <v>1786</v>
      </c>
      <c r="BR27" s="32">
        <v>1796</v>
      </c>
      <c r="BS27" s="32">
        <v>3582</v>
      </c>
      <c r="BT27" s="32">
        <v>1721</v>
      </c>
      <c r="BU27" s="32">
        <v>1710</v>
      </c>
      <c r="BV27" s="32">
        <v>3431</v>
      </c>
      <c r="BW27" s="32">
        <v>51.3</v>
      </c>
      <c r="BX27" s="32">
        <v>46.6</v>
      </c>
      <c r="BY27" s="32">
        <v>48.9</v>
      </c>
      <c r="BZ27" s="32">
        <v>0.11</v>
      </c>
      <c r="CA27" s="32">
        <v>-0.2</v>
      </c>
      <c r="CB27" s="32">
        <v>-0.04</v>
      </c>
      <c r="CC27" s="32">
        <v>0.05</v>
      </c>
      <c r="CD27" s="32">
        <v>-0.26</v>
      </c>
      <c r="CE27" s="32">
        <v>-0.09</v>
      </c>
      <c r="CF27" s="32">
        <v>0.17</v>
      </c>
      <c r="CG27" s="32">
        <v>-0.14000000000000001</v>
      </c>
      <c r="CH27" s="32">
        <v>0</v>
      </c>
      <c r="CI27" s="32">
        <v>48.5</v>
      </c>
      <c r="CJ27" s="32">
        <v>45.3</v>
      </c>
      <c r="CK27" s="32">
        <v>46.9</v>
      </c>
      <c r="CL27" s="32">
        <v>73.8</v>
      </c>
      <c r="CM27" s="32">
        <v>68</v>
      </c>
      <c r="CN27" s="32">
        <v>70.900000000000006</v>
      </c>
      <c r="CO27" s="32">
        <v>38.200000000000003</v>
      </c>
      <c r="CP27" s="32">
        <v>27.5</v>
      </c>
      <c r="CQ27" s="32">
        <v>32.799999999999997</v>
      </c>
      <c r="CR27" s="32">
        <v>24.2</v>
      </c>
      <c r="CS27" s="32">
        <v>15.4</v>
      </c>
      <c r="CT27" s="32">
        <v>19.8</v>
      </c>
      <c r="CU27" s="32">
        <v>27.3</v>
      </c>
      <c r="CV27" s="32">
        <v>16.5</v>
      </c>
      <c r="CW27" s="32">
        <v>21.9</v>
      </c>
    </row>
    <row r="28" spans="1:101" x14ac:dyDescent="0.4">
      <c r="A28" s="29" t="s">
        <v>42</v>
      </c>
      <c r="B28" s="29" t="s">
        <v>43</v>
      </c>
      <c r="C28" s="32">
        <v>342</v>
      </c>
      <c r="D28" s="32">
        <v>390</v>
      </c>
      <c r="E28" s="32">
        <v>732</v>
      </c>
      <c r="F28" s="32">
        <v>329</v>
      </c>
      <c r="G28" s="32">
        <v>377</v>
      </c>
      <c r="H28" s="32">
        <v>706</v>
      </c>
      <c r="I28" s="32">
        <v>37</v>
      </c>
      <c r="J28" s="32">
        <v>31.3</v>
      </c>
      <c r="K28" s="32">
        <v>34</v>
      </c>
      <c r="L28" s="32">
        <v>-0.28000000000000003</v>
      </c>
      <c r="M28" s="32">
        <v>-0.82</v>
      </c>
      <c r="N28" s="32">
        <v>-0.56999999999999995</v>
      </c>
      <c r="O28" s="32">
        <v>-0.41</v>
      </c>
      <c r="P28" s="32">
        <v>-0.95</v>
      </c>
      <c r="Q28" s="32">
        <v>-0.66</v>
      </c>
      <c r="R28" s="32">
        <v>-0.14000000000000001</v>
      </c>
      <c r="S28" s="32">
        <v>-0.7</v>
      </c>
      <c r="T28" s="32">
        <v>-0.48</v>
      </c>
      <c r="U28" s="32">
        <v>18.399999999999999</v>
      </c>
      <c r="V28" s="32">
        <v>14.6</v>
      </c>
      <c r="W28" s="32">
        <v>16.399999999999999</v>
      </c>
      <c r="X28" s="32">
        <v>41.8</v>
      </c>
      <c r="Y28" s="32">
        <v>32.299999999999997</v>
      </c>
      <c r="Z28" s="32">
        <v>36.700000000000003</v>
      </c>
      <c r="AA28" s="32">
        <v>28.4</v>
      </c>
      <c r="AB28" s="32">
        <v>21.5</v>
      </c>
      <c r="AC28" s="32">
        <v>24.7</v>
      </c>
      <c r="AD28" s="32">
        <v>8.8000000000000007</v>
      </c>
      <c r="AE28" s="32">
        <v>9.5</v>
      </c>
      <c r="AF28" s="32">
        <v>8.1</v>
      </c>
      <c r="AG28" s="32">
        <v>10.8</v>
      </c>
      <c r="AH28" s="32">
        <v>9.5</v>
      </c>
      <c r="AI28" s="32">
        <v>10.1</v>
      </c>
      <c r="AJ28" s="32">
        <v>1225</v>
      </c>
      <c r="AK28" s="32">
        <v>1371</v>
      </c>
      <c r="AL28" s="32">
        <v>2596</v>
      </c>
      <c r="AM28" s="32">
        <v>1153</v>
      </c>
      <c r="AN28" s="32">
        <v>1293</v>
      </c>
      <c r="AO28" s="32">
        <v>2446</v>
      </c>
      <c r="AP28" s="32">
        <v>52.5</v>
      </c>
      <c r="AQ28" s="32">
        <v>47.8</v>
      </c>
      <c r="AR28" s="32">
        <v>50</v>
      </c>
      <c r="AS28" s="32">
        <v>0.37</v>
      </c>
      <c r="AT28" s="32">
        <v>-0.14000000000000001</v>
      </c>
      <c r="AU28" s="32">
        <v>0.1</v>
      </c>
      <c r="AV28" s="32">
        <v>0.3</v>
      </c>
      <c r="AW28" s="32">
        <v>-0.21</v>
      </c>
      <c r="AX28" s="32">
        <v>0.05</v>
      </c>
      <c r="AY28" s="32">
        <v>0.44</v>
      </c>
      <c r="AZ28" s="32">
        <v>-7.0000000000000007E-2</v>
      </c>
      <c r="BA28" s="32">
        <v>0.15</v>
      </c>
      <c r="BB28" s="32">
        <v>49.8</v>
      </c>
      <c r="BC28" s="32">
        <v>43.3</v>
      </c>
      <c r="BD28" s="32">
        <v>46.4</v>
      </c>
      <c r="BE28" s="32">
        <v>73.3</v>
      </c>
      <c r="BF28" s="32">
        <v>68.2</v>
      </c>
      <c r="BG28" s="32">
        <v>70.599999999999994</v>
      </c>
      <c r="BH28" s="32">
        <v>56</v>
      </c>
      <c r="BI28" s="32">
        <v>43.4</v>
      </c>
      <c r="BJ28" s="32">
        <v>49.3</v>
      </c>
      <c r="BK28" s="32">
        <v>31.3</v>
      </c>
      <c r="BL28" s="32">
        <v>23.8</v>
      </c>
      <c r="BM28" s="32">
        <v>27.3</v>
      </c>
      <c r="BN28" s="32">
        <v>37.1</v>
      </c>
      <c r="BO28" s="32">
        <v>27.3</v>
      </c>
      <c r="BP28" s="32">
        <v>31.9</v>
      </c>
      <c r="BQ28" s="32">
        <v>1567</v>
      </c>
      <c r="BR28" s="32">
        <v>1761</v>
      </c>
      <c r="BS28" s="32">
        <v>3328</v>
      </c>
      <c r="BT28" s="32">
        <v>1482</v>
      </c>
      <c r="BU28" s="32">
        <v>1670</v>
      </c>
      <c r="BV28" s="32">
        <v>3152</v>
      </c>
      <c r="BW28" s="32">
        <v>49.1</v>
      </c>
      <c r="BX28" s="32">
        <v>44.2</v>
      </c>
      <c r="BY28" s="32">
        <v>46.5</v>
      </c>
      <c r="BZ28" s="32">
        <v>0.23</v>
      </c>
      <c r="CA28" s="32">
        <v>-0.28999999999999998</v>
      </c>
      <c r="CB28" s="32">
        <v>-0.05</v>
      </c>
      <c r="CC28" s="32">
        <v>0.16</v>
      </c>
      <c r="CD28" s="32">
        <v>-0.35</v>
      </c>
      <c r="CE28" s="32">
        <v>-0.09</v>
      </c>
      <c r="CF28" s="32">
        <v>0.28999999999999998</v>
      </c>
      <c r="CG28" s="32">
        <v>-0.24</v>
      </c>
      <c r="CH28" s="32">
        <v>-0.01</v>
      </c>
      <c r="CI28" s="32">
        <v>42.9</v>
      </c>
      <c r="CJ28" s="32">
        <v>37</v>
      </c>
      <c r="CK28" s="32">
        <v>39.799999999999997</v>
      </c>
      <c r="CL28" s="32">
        <v>66.400000000000006</v>
      </c>
      <c r="CM28" s="32">
        <v>60.2</v>
      </c>
      <c r="CN28" s="32">
        <v>63.2</v>
      </c>
      <c r="CO28" s="32">
        <v>50</v>
      </c>
      <c r="CP28" s="32">
        <v>38.6</v>
      </c>
      <c r="CQ28" s="32">
        <v>43.9</v>
      </c>
      <c r="CR28" s="32">
        <v>26.4</v>
      </c>
      <c r="CS28" s="32">
        <v>20.2</v>
      </c>
      <c r="CT28" s="32">
        <v>23.1</v>
      </c>
      <c r="CU28" s="32">
        <v>31.4</v>
      </c>
      <c r="CV28" s="32">
        <v>23.3</v>
      </c>
      <c r="CW28" s="32">
        <v>27.1</v>
      </c>
    </row>
    <row r="29" spans="1:101" x14ac:dyDescent="0.4">
      <c r="A29" s="29" t="s">
        <v>44</v>
      </c>
      <c r="B29" s="29" t="s">
        <v>45</v>
      </c>
      <c r="C29" s="32">
        <v>485</v>
      </c>
      <c r="D29" s="32">
        <v>443</v>
      </c>
      <c r="E29" s="32">
        <v>928</v>
      </c>
      <c r="F29" s="32">
        <v>479</v>
      </c>
      <c r="G29" s="32">
        <v>430</v>
      </c>
      <c r="H29" s="32">
        <v>909</v>
      </c>
      <c r="I29" s="32">
        <v>39</v>
      </c>
      <c r="J29" s="32">
        <v>32.5</v>
      </c>
      <c r="K29" s="32">
        <v>35.9</v>
      </c>
      <c r="L29" s="32">
        <v>-0.33</v>
      </c>
      <c r="M29" s="32">
        <v>-0.76</v>
      </c>
      <c r="N29" s="32">
        <v>-0.53</v>
      </c>
      <c r="O29" s="32">
        <v>-0.44</v>
      </c>
      <c r="P29" s="32">
        <v>-0.88</v>
      </c>
      <c r="Q29" s="32">
        <v>-0.61</v>
      </c>
      <c r="R29" s="32">
        <v>-0.22</v>
      </c>
      <c r="S29" s="32">
        <v>-0.65</v>
      </c>
      <c r="T29" s="32">
        <v>-0.45</v>
      </c>
      <c r="U29" s="32">
        <v>24.3</v>
      </c>
      <c r="V29" s="32">
        <v>17.2</v>
      </c>
      <c r="W29" s="32">
        <v>20.9</v>
      </c>
      <c r="X29" s="32">
        <v>47.8</v>
      </c>
      <c r="Y29" s="32">
        <v>34.299999999999997</v>
      </c>
      <c r="Z29" s="32">
        <v>41.4</v>
      </c>
      <c r="AA29" s="32">
        <v>20.399999999999999</v>
      </c>
      <c r="AB29" s="32">
        <v>15.1</v>
      </c>
      <c r="AC29" s="32">
        <v>17.899999999999999</v>
      </c>
      <c r="AD29" s="32">
        <v>5.8</v>
      </c>
      <c r="AE29" s="32">
        <v>5.4</v>
      </c>
      <c r="AF29" s="32">
        <v>5.5</v>
      </c>
      <c r="AG29" s="32">
        <v>7.6</v>
      </c>
      <c r="AH29" s="32">
        <v>5.4</v>
      </c>
      <c r="AI29" s="32">
        <v>6.6</v>
      </c>
      <c r="AJ29" s="32">
        <v>1985</v>
      </c>
      <c r="AK29" s="32">
        <v>2002</v>
      </c>
      <c r="AL29" s="32">
        <v>3987</v>
      </c>
      <c r="AM29" s="32">
        <v>1910</v>
      </c>
      <c r="AN29" s="32">
        <v>1940</v>
      </c>
      <c r="AO29" s="32">
        <v>3850</v>
      </c>
      <c r="AP29" s="32">
        <v>51.4</v>
      </c>
      <c r="AQ29" s="32">
        <v>46.1</v>
      </c>
      <c r="AR29" s="32">
        <v>48.8</v>
      </c>
      <c r="AS29" s="32">
        <v>0.17</v>
      </c>
      <c r="AT29" s="32">
        <v>-0.22</v>
      </c>
      <c r="AU29" s="32">
        <v>-0.03</v>
      </c>
      <c r="AV29" s="32">
        <v>0.11</v>
      </c>
      <c r="AW29" s="32">
        <v>-0.28000000000000003</v>
      </c>
      <c r="AX29" s="32">
        <v>-7.0000000000000007E-2</v>
      </c>
      <c r="AY29" s="32">
        <v>0.22</v>
      </c>
      <c r="AZ29" s="32">
        <v>-0.17</v>
      </c>
      <c r="BA29" s="32">
        <v>0.01</v>
      </c>
      <c r="BB29" s="32">
        <v>50.2</v>
      </c>
      <c r="BC29" s="32">
        <v>44.3</v>
      </c>
      <c r="BD29" s="32">
        <v>47.2</v>
      </c>
      <c r="BE29" s="32">
        <v>74.599999999999994</v>
      </c>
      <c r="BF29" s="32">
        <v>69.2</v>
      </c>
      <c r="BG29" s="32">
        <v>71.900000000000006</v>
      </c>
      <c r="BH29" s="32">
        <v>44</v>
      </c>
      <c r="BI29" s="32">
        <v>30.1</v>
      </c>
      <c r="BJ29" s="32">
        <v>37</v>
      </c>
      <c r="BK29" s="32">
        <v>27</v>
      </c>
      <c r="BL29" s="32">
        <v>15</v>
      </c>
      <c r="BM29" s="32">
        <v>21</v>
      </c>
      <c r="BN29" s="32">
        <v>30.3</v>
      </c>
      <c r="BO29" s="32">
        <v>16.100000000000001</v>
      </c>
      <c r="BP29" s="32">
        <v>23.2</v>
      </c>
      <c r="BQ29" s="32">
        <v>2470</v>
      </c>
      <c r="BR29" s="32">
        <v>2445</v>
      </c>
      <c r="BS29" s="32">
        <v>4915</v>
      </c>
      <c r="BT29" s="32">
        <v>2389</v>
      </c>
      <c r="BU29" s="32">
        <v>2370</v>
      </c>
      <c r="BV29" s="32">
        <v>4759</v>
      </c>
      <c r="BW29" s="32">
        <v>49</v>
      </c>
      <c r="BX29" s="32">
        <v>43.6</v>
      </c>
      <c r="BY29" s="32">
        <v>46.3</v>
      </c>
      <c r="BZ29" s="32">
        <v>7.0000000000000007E-2</v>
      </c>
      <c r="CA29" s="32">
        <v>-0.32</v>
      </c>
      <c r="CB29" s="32">
        <v>-0.13</v>
      </c>
      <c r="CC29" s="32">
        <v>0.02</v>
      </c>
      <c r="CD29" s="32">
        <v>-0.37</v>
      </c>
      <c r="CE29" s="32">
        <v>-0.16</v>
      </c>
      <c r="CF29" s="32">
        <v>0.12</v>
      </c>
      <c r="CG29" s="32">
        <v>-0.27</v>
      </c>
      <c r="CH29" s="32">
        <v>-0.09</v>
      </c>
      <c r="CI29" s="32">
        <v>45.1</v>
      </c>
      <c r="CJ29" s="32">
        <v>39.299999999999997</v>
      </c>
      <c r="CK29" s="32">
        <v>42.2</v>
      </c>
      <c r="CL29" s="32">
        <v>69.3</v>
      </c>
      <c r="CM29" s="32">
        <v>62.9</v>
      </c>
      <c r="CN29" s="32">
        <v>66.099999999999994</v>
      </c>
      <c r="CO29" s="32">
        <v>39.4</v>
      </c>
      <c r="CP29" s="32">
        <v>27.4</v>
      </c>
      <c r="CQ29" s="32">
        <v>33.4</v>
      </c>
      <c r="CR29" s="32">
        <v>22.8</v>
      </c>
      <c r="CS29" s="32">
        <v>13.2</v>
      </c>
      <c r="CT29" s="32">
        <v>18</v>
      </c>
      <c r="CU29" s="32">
        <v>25.8</v>
      </c>
      <c r="CV29" s="32">
        <v>14.2</v>
      </c>
      <c r="CW29" s="32">
        <v>20</v>
      </c>
    </row>
    <row r="30" spans="1:101" x14ac:dyDescent="0.4">
      <c r="A30" s="29" t="s">
        <v>46</v>
      </c>
      <c r="B30" s="29" t="s">
        <v>47</v>
      </c>
      <c r="C30" s="32">
        <v>303</v>
      </c>
      <c r="D30" s="32">
        <v>269</v>
      </c>
      <c r="E30" s="32">
        <v>572</v>
      </c>
      <c r="F30" s="32">
        <v>298</v>
      </c>
      <c r="G30" s="32">
        <v>263</v>
      </c>
      <c r="H30" s="32">
        <v>561</v>
      </c>
      <c r="I30" s="32">
        <v>40</v>
      </c>
      <c r="J30" s="32">
        <v>36</v>
      </c>
      <c r="K30" s="32">
        <v>38.1</v>
      </c>
      <c r="L30" s="32">
        <v>-0.32</v>
      </c>
      <c r="M30" s="32">
        <v>-0.78</v>
      </c>
      <c r="N30" s="32">
        <v>-0.54</v>
      </c>
      <c r="O30" s="32">
        <v>-0.46</v>
      </c>
      <c r="P30" s="32">
        <v>-0.93</v>
      </c>
      <c r="Q30" s="32">
        <v>-0.64</v>
      </c>
      <c r="R30" s="32">
        <v>-0.19</v>
      </c>
      <c r="S30" s="32">
        <v>-0.63</v>
      </c>
      <c r="T30" s="32">
        <v>-0.44</v>
      </c>
      <c r="U30" s="32">
        <v>18.2</v>
      </c>
      <c r="V30" s="32">
        <v>11.5</v>
      </c>
      <c r="W30" s="32">
        <v>15</v>
      </c>
      <c r="X30" s="32">
        <v>43.2</v>
      </c>
      <c r="Y30" s="32">
        <v>34.200000000000003</v>
      </c>
      <c r="Z30" s="32">
        <v>39</v>
      </c>
      <c r="AA30" s="32">
        <v>46.2</v>
      </c>
      <c r="AB30" s="32">
        <v>33.5</v>
      </c>
      <c r="AC30" s="32">
        <v>40.200000000000003</v>
      </c>
      <c r="AD30" s="32">
        <v>12.9</v>
      </c>
      <c r="AE30" s="32">
        <v>8.6</v>
      </c>
      <c r="AF30" s="32">
        <v>9.4</v>
      </c>
      <c r="AG30" s="32">
        <v>19.8</v>
      </c>
      <c r="AH30" s="32">
        <v>8.6</v>
      </c>
      <c r="AI30" s="32">
        <v>14.5</v>
      </c>
      <c r="AJ30" s="32">
        <v>424</v>
      </c>
      <c r="AK30" s="32">
        <v>399</v>
      </c>
      <c r="AL30" s="32">
        <v>823</v>
      </c>
      <c r="AM30" s="32">
        <v>415</v>
      </c>
      <c r="AN30" s="32">
        <v>390</v>
      </c>
      <c r="AO30" s="32">
        <v>805</v>
      </c>
      <c r="AP30" s="32">
        <v>53.8</v>
      </c>
      <c r="AQ30" s="32">
        <v>45.4</v>
      </c>
      <c r="AR30" s="32">
        <v>49.7</v>
      </c>
      <c r="AS30" s="32">
        <v>0.34</v>
      </c>
      <c r="AT30" s="32">
        <v>-0.37</v>
      </c>
      <c r="AU30" s="32">
        <v>0</v>
      </c>
      <c r="AV30" s="32">
        <v>0.22</v>
      </c>
      <c r="AW30" s="32">
        <v>-0.49</v>
      </c>
      <c r="AX30" s="32">
        <v>-0.09</v>
      </c>
      <c r="AY30" s="32">
        <v>0.46</v>
      </c>
      <c r="AZ30" s="32">
        <v>-0.24</v>
      </c>
      <c r="BA30" s="32">
        <v>0.08</v>
      </c>
      <c r="BB30" s="32">
        <v>47.6</v>
      </c>
      <c r="BC30" s="32">
        <v>34.299999999999997</v>
      </c>
      <c r="BD30" s="32">
        <v>41.2</v>
      </c>
      <c r="BE30" s="32">
        <v>71.900000000000006</v>
      </c>
      <c r="BF30" s="32">
        <v>59.9</v>
      </c>
      <c r="BG30" s="32">
        <v>66.099999999999994</v>
      </c>
      <c r="BH30" s="32">
        <v>69.099999999999994</v>
      </c>
      <c r="BI30" s="32">
        <v>49.9</v>
      </c>
      <c r="BJ30" s="32">
        <v>59.8</v>
      </c>
      <c r="BK30" s="32">
        <v>38.700000000000003</v>
      </c>
      <c r="BL30" s="32">
        <v>22.8</v>
      </c>
      <c r="BM30" s="32">
        <v>31</v>
      </c>
      <c r="BN30" s="32">
        <v>46.5</v>
      </c>
      <c r="BO30" s="32">
        <v>28.3</v>
      </c>
      <c r="BP30" s="32">
        <v>37.700000000000003</v>
      </c>
      <c r="BQ30" s="32">
        <v>727</v>
      </c>
      <c r="BR30" s="32">
        <v>668</v>
      </c>
      <c r="BS30" s="32">
        <v>1395</v>
      </c>
      <c r="BT30" s="32">
        <v>713</v>
      </c>
      <c r="BU30" s="32">
        <v>653</v>
      </c>
      <c r="BV30" s="32">
        <v>1366</v>
      </c>
      <c r="BW30" s="32">
        <v>48</v>
      </c>
      <c r="BX30" s="32">
        <v>41.6</v>
      </c>
      <c r="BY30" s="32">
        <v>44.9</v>
      </c>
      <c r="BZ30" s="32">
        <v>0.06</v>
      </c>
      <c r="CA30" s="32">
        <v>-0.53</v>
      </c>
      <c r="CB30" s="32">
        <v>-0.22</v>
      </c>
      <c r="CC30" s="32">
        <v>-0.03</v>
      </c>
      <c r="CD30" s="32">
        <v>-0.63</v>
      </c>
      <c r="CE30" s="32">
        <v>-0.28999999999999998</v>
      </c>
      <c r="CF30" s="32">
        <v>0.15</v>
      </c>
      <c r="CG30" s="32">
        <v>-0.44</v>
      </c>
      <c r="CH30" s="32">
        <v>-0.16</v>
      </c>
      <c r="CI30" s="32">
        <v>35.4</v>
      </c>
      <c r="CJ30" s="32">
        <v>25.1</v>
      </c>
      <c r="CK30" s="32">
        <v>30.5</v>
      </c>
      <c r="CL30" s="32">
        <v>60</v>
      </c>
      <c r="CM30" s="32">
        <v>49.6</v>
      </c>
      <c r="CN30" s="32">
        <v>55</v>
      </c>
      <c r="CO30" s="32">
        <v>59.6</v>
      </c>
      <c r="CP30" s="32">
        <v>43.3</v>
      </c>
      <c r="CQ30" s="32">
        <v>51.8</v>
      </c>
      <c r="CR30" s="32">
        <v>27.9</v>
      </c>
      <c r="CS30" s="32">
        <v>15.9</v>
      </c>
      <c r="CT30" s="32">
        <v>22.2</v>
      </c>
      <c r="CU30" s="32">
        <v>35.4</v>
      </c>
      <c r="CV30" s="32">
        <v>20.399999999999999</v>
      </c>
      <c r="CW30" s="32">
        <v>28.2</v>
      </c>
    </row>
    <row r="31" spans="1:101" x14ac:dyDescent="0.4">
      <c r="A31" s="29" t="s">
        <v>48</v>
      </c>
      <c r="B31" s="29" t="s">
        <v>49</v>
      </c>
      <c r="C31" s="32">
        <v>255</v>
      </c>
      <c r="D31" s="32">
        <v>246</v>
      </c>
      <c r="E31" s="32">
        <v>501</v>
      </c>
      <c r="F31" s="32">
        <v>252</v>
      </c>
      <c r="G31" s="32">
        <v>244</v>
      </c>
      <c r="H31" s="32">
        <v>496</v>
      </c>
      <c r="I31" s="32">
        <v>36</v>
      </c>
      <c r="J31" s="32">
        <v>30.2</v>
      </c>
      <c r="K31" s="32">
        <v>33.1</v>
      </c>
      <c r="L31" s="32">
        <v>-0.68</v>
      </c>
      <c r="M31" s="32">
        <v>-1.22</v>
      </c>
      <c r="N31" s="32">
        <v>-0.94</v>
      </c>
      <c r="O31" s="32">
        <v>-0.83</v>
      </c>
      <c r="P31" s="32">
        <v>-1.37</v>
      </c>
      <c r="Q31" s="32">
        <v>-1.05</v>
      </c>
      <c r="R31" s="32">
        <v>-0.53</v>
      </c>
      <c r="S31" s="32">
        <v>-1.06</v>
      </c>
      <c r="T31" s="32">
        <v>-0.84</v>
      </c>
      <c r="U31" s="32">
        <v>17.3</v>
      </c>
      <c r="V31" s="32">
        <v>17.100000000000001</v>
      </c>
      <c r="W31" s="32">
        <v>17.2</v>
      </c>
      <c r="X31" s="32">
        <v>43.5</v>
      </c>
      <c r="Y31" s="32">
        <v>34.6</v>
      </c>
      <c r="Z31" s="32">
        <v>39.1</v>
      </c>
      <c r="AA31" s="32">
        <v>18</v>
      </c>
      <c r="AB31" s="32">
        <v>19.899999999999999</v>
      </c>
      <c r="AC31" s="32">
        <v>19</v>
      </c>
      <c r="AD31" s="32">
        <v>3.9</v>
      </c>
      <c r="AE31" s="32">
        <v>4.9000000000000004</v>
      </c>
      <c r="AF31" s="32">
        <v>4</v>
      </c>
      <c r="AG31" s="32">
        <v>5.5</v>
      </c>
      <c r="AH31" s="32">
        <v>4.9000000000000004</v>
      </c>
      <c r="AI31" s="32">
        <v>5.2</v>
      </c>
      <c r="AJ31" s="32">
        <v>203</v>
      </c>
      <c r="AK31" s="32">
        <v>274</v>
      </c>
      <c r="AL31" s="32">
        <v>477</v>
      </c>
      <c r="AM31" s="32">
        <v>201</v>
      </c>
      <c r="AN31" s="32">
        <v>270</v>
      </c>
      <c r="AO31" s="32">
        <v>471</v>
      </c>
      <c r="AP31" s="32">
        <v>44.7</v>
      </c>
      <c r="AQ31" s="32">
        <v>40.4</v>
      </c>
      <c r="AR31" s="32">
        <v>42.2</v>
      </c>
      <c r="AS31" s="32">
        <v>-0.33</v>
      </c>
      <c r="AT31" s="32">
        <v>-0.77</v>
      </c>
      <c r="AU31" s="32">
        <v>-0.59</v>
      </c>
      <c r="AV31" s="32">
        <v>-0.5</v>
      </c>
      <c r="AW31" s="32">
        <v>-0.92</v>
      </c>
      <c r="AX31" s="32">
        <v>-0.7</v>
      </c>
      <c r="AY31" s="32">
        <v>-0.16</v>
      </c>
      <c r="AZ31" s="32">
        <v>-0.63</v>
      </c>
      <c r="BA31" s="32">
        <v>-0.47</v>
      </c>
      <c r="BB31" s="32">
        <v>30.5</v>
      </c>
      <c r="BC31" s="32">
        <v>33.9</v>
      </c>
      <c r="BD31" s="32">
        <v>32.5</v>
      </c>
      <c r="BE31" s="32">
        <v>56.7</v>
      </c>
      <c r="BF31" s="32">
        <v>56.2</v>
      </c>
      <c r="BG31" s="32">
        <v>56.4</v>
      </c>
      <c r="BH31" s="32">
        <v>33.5</v>
      </c>
      <c r="BI31" s="32">
        <v>23.7</v>
      </c>
      <c r="BJ31" s="32">
        <v>27.9</v>
      </c>
      <c r="BK31" s="32">
        <v>13.3</v>
      </c>
      <c r="BL31" s="32">
        <v>9.1</v>
      </c>
      <c r="BM31" s="32">
        <v>10.9</v>
      </c>
      <c r="BN31" s="32">
        <v>15.3</v>
      </c>
      <c r="BO31" s="32">
        <v>10.6</v>
      </c>
      <c r="BP31" s="32">
        <v>12.6</v>
      </c>
      <c r="BQ31" s="32">
        <v>458</v>
      </c>
      <c r="BR31" s="32">
        <v>520</v>
      </c>
      <c r="BS31" s="32">
        <v>978</v>
      </c>
      <c r="BT31" s="32">
        <v>453</v>
      </c>
      <c r="BU31" s="32">
        <v>514</v>
      </c>
      <c r="BV31" s="32">
        <v>967</v>
      </c>
      <c r="BW31" s="32">
        <v>39.799999999999997</v>
      </c>
      <c r="BX31" s="32">
        <v>35.6</v>
      </c>
      <c r="BY31" s="32">
        <v>37.6</v>
      </c>
      <c r="BZ31" s="32">
        <v>-0.53</v>
      </c>
      <c r="CA31" s="32">
        <v>-0.98</v>
      </c>
      <c r="CB31" s="32">
        <v>-0.77</v>
      </c>
      <c r="CC31" s="32">
        <v>-0.64</v>
      </c>
      <c r="CD31" s="32">
        <v>-1.0900000000000001</v>
      </c>
      <c r="CE31" s="32">
        <v>-0.85</v>
      </c>
      <c r="CF31" s="32">
        <v>-0.41</v>
      </c>
      <c r="CG31" s="32">
        <v>-0.88</v>
      </c>
      <c r="CH31" s="32">
        <v>-0.69</v>
      </c>
      <c r="CI31" s="32">
        <v>23.1</v>
      </c>
      <c r="CJ31" s="32">
        <v>26</v>
      </c>
      <c r="CK31" s="32">
        <v>24.6</v>
      </c>
      <c r="CL31" s="32">
        <v>49.3</v>
      </c>
      <c r="CM31" s="32">
        <v>46</v>
      </c>
      <c r="CN31" s="32">
        <v>47.5</v>
      </c>
      <c r="CO31" s="32">
        <v>24.9</v>
      </c>
      <c r="CP31" s="32">
        <v>21.9</v>
      </c>
      <c r="CQ31" s="32">
        <v>23.3</v>
      </c>
      <c r="CR31" s="32">
        <v>8.1</v>
      </c>
      <c r="CS31" s="32">
        <v>6.7</v>
      </c>
      <c r="CT31" s="32">
        <v>7.4</v>
      </c>
      <c r="CU31" s="32">
        <v>9.8000000000000007</v>
      </c>
      <c r="CV31" s="32">
        <v>7.9</v>
      </c>
      <c r="CW31" s="32">
        <v>8.8000000000000007</v>
      </c>
    </row>
    <row r="32" spans="1:101" x14ac:dyDescent="0.4">
      <c r="A32" s="29" t="s">
        <v>50</v>
      </c>
      <c r="B32" s="29" t="s">
        <v>51</v>
      </c>
      <c r="C32" s="32">
        <v>1470</v>
      </c>
      <c r="D32" s="32">
        <v>1469</v>
      </c>
      <c r="E32" s="32">
        <v>2939</v>
      </c>
      <c r="F32" s="32">
        <v>1454</v>
      </c>
      <c r="G32" s="32">
        <v>1452</v>
      </c>
      <c r="H32" s="32">
        <v>2906</v>
      </c>
      <c r="I32" s="32">
        <v>37.700000000000003</v>
      </c>
      <c r="J32" s="32">
        <v>31.8</v>
      </c>
      <c r="K32" s="32">
        <v>34.799999999999997</v>
      </c>
      <c r="L32" s="32">
        <v>-0.37</v>
      </c>
      <c r="M32" s="32">
        <v>-0.83</v>
      </c>
      <c r="N32" s="32">
        <v>-0.6</v>
      </c>
      <c r="O32" s="32">
        <v>-0.43</v>
      </c>
      <c r="P32" s="32">
        <v>-0.89</v>
      </c>
      <c r="Q32" s="32">
        <v>-0.64</v>
      </c>
      <c r="R32" s="32">
        <v>-0.3</v>
      </c>
      <c r="S32" s="32">
        <v>-0.77</v>
      </c>
      <c r="T32" s="32">
        <v>-0.55000000000000004</v>
      </c>
      <c r="U32" s="32">
        <v>23.3</v>
      </c>
      <c r="V32" s="32">
        <v>20</v>
      </c>
      <c r="W32" s="32">
        <v>21.6</v>
      </c>
      <c r="X32" s="32">
        <v>46.8</v>
      </c>
      <c r="Y32" s="32">
        <v>37.4</v>
      </c>
      <c r="Z32" s="32">
        <v>42.1</v>
      </c>
      <c r="AA32" s="32">
        <v>20.3</v>
      </c>
      <c r="AB32" s="32">
        <v>15.2</v>
      </c>
      <c r="AC32" s="32">
        <v>17.8</v>
      </c>
      <c r="AD32" s="32">
        <v>6.9</v>
      </c>
      <c r="AE32" s="32">
        <v>5.4</v>
      </c>
      <c r="AF32" s="32">
        <v>5.9</v>
      </c>
      <c r="AG32" s="32">
        <v>8.3000000000000007</v>
      </c>
      <c r="AH32" s="32">
        <v>5.4</v>
      </c>
      <c r="AI32" s="32">
        <v>6.8</v>
      </c>
      <c r="AJ32" s="32">
        <v>4398</v>
      </c>
      <c r="AK32" s="32">
        <v>4741</v>
      </c>
      <c r="AL32" s="32">
        <v>9139</v>
      </c>
      <c r="AM32" s="32">
        <v>4282</v>
      </c>
      <c r="AN32" s="32">
        <v>4579</v>
      </c>
      <c r="AO32" s="32">
        <v>8861</v>
      </c>
      <c r="AP32" s="32">
        <v>52.3</v>
      </c>
      <c r="AQ32" s="32">
        <v>46.3</v>
      </c>
      <c r="AR32" s="32">
        <v>49.2</v>
      </c>
      <c r="AS32" s="32">
        <v>0.27</v>
      </c>
      <c r="AT32" s="32">
        <v>-0.22</v>
      </c>
      <c r="AU32" s="32">
        <v>0.01</v>
      </c>
      <c r="AV32" s="32">
        <v>0.23</v>
      </c>
      <c r="AW32" s="32">
        <v>-0.26</v>
      </c>
      <c r="AX32" s="32">
        <v>-0.01</v>
      </c>
      <c r="AY32" s="32">
        <v>0.31</v>
      </c>
      <c r="AZ32" s="32">
        <v>-0.19</v>
      </c>
      <c r="BA32" s="32">
        <v>0.04</v>
      </c>
      <c r="BB32" s="32">
        <v>53.8</v>
      </c>
      <c r="BC32" s="32">
        <v>45.6</v>
      </c>
      <c r="BD32" s="32">
        <v>49.6</v>
      </c>
      <c r="BE32" s="32">
        <v>75.8</v>
      </c>
      <c r="BF32" s="32">
        <v>68.599999999999994</v>
      </c>
      <c r="BG32" s="32">
        <v>72.099999999999994</v>
      </c>
      <c r="BH32" s="32">
        <v>40.799999999999997</v>
      </c>
      <c r="BI32" s="32">
        <v>28.5</v>
      </c>
      <c r="BJ32" s="32">
        <v>34.4</v>
      </c>
      <c r="BK32" s="32">
        <v>27</v>
      </c>
      <c r="BL32" s="32">
        <v>16.600000000000001</v>
      </c>
      <c r="BM32" s="32">
        <v>21.6</v>
      </c>
      <c r="BN32" s="32">
        <v>29.8</v>
      </c>
      <c r="BO32" s="32">
        <v>18.100000000000001</v>
      </c>
      <c r="BP32" s="32">
        <v>23.7</v>
      </c>
      <c r="BQ32" s="32">
        <v>5868</v>
      </c>
      <c r="BR32" s="32">
        <v>6210</v>
      </c>
      <c r="BS32" s="32">
        <v>12078</v>
      </c>
      <c r="BT32" s="32">
        <v>5736</v>
      </c>
      <c r="BU32" s="32">
        <v>6031</v>
      </c>
      <c r="BV32" s="32">
        <v>11767</v>
      </c>
      <c r="BW32" s="32">
        <v>48.6</v>
      </c>
      <c r="BX32" s="32">
        <v>42.9</v>
      </c>
      <c r="BY32" s="32">
        <v>45.7</v>
      </c>
      <c r="BZ32" s="32">
        <v>0.11</v>
      </c>
      <c r="CA32" s="32">
        <v>-0.37</v>
      </c>
      <c r="CB32" s="32">
        <v>-0.14000000000000001</v>
      </c>
      <c r="CC32" s="32">
        <v>0.08</v>
      </c>
      <c r="CD32" s="32">
        <v>-0.4</v>
      </c>
      <c r="CE32" s="32">
        <v>-0.16</v>
      </c>
      <c r="CF32" s="32">
        <v>0.14000000000000001</v>
      </c>
      <c r="CG32" s="32">
        <v>-0.34</v>
      </c>
      <c r="CH32" s="32">
        <v>-0.11</v>
      </c>
      <c r="CI32" s="32">
        <v>46.2</v>
      </c>
      <c r="CJ32" s="32">
        <v>39.5</v>
      </c>
      <c r="CK32" s="32">
        <v>42.8</v>
      </c>
      <c r="CL32" s="32">
        <v>68.5</v>
      </c>
      <c r="CM32" s="32">
        <v>61.2</v>
      </c>
      <c r="CN32" s="32">
        <v>64.8</v>
      </c>
      <c r="CO32" s="32">
        <v>35.6</v>
      </c>
      <c r="CP32" s="32">
        <v>25.4</v>
      </c>
      <c r="CQ32" s="32">
        <v>30.4</v>
      </c>
      <c r="CR32" s="32">
        <v>21.9</v>
      </c>
      <c r="CS32" s="32">
        <v>13.8</v>
      </c>
      <c r="CT32" s="32">
        <v>17.8</v>
      </c>
      <c r="CU32" s="32">
        <v>24.4</v>
      </c>
      <c r="CV32" s="32">
        <v>15.1</v>
      </c>
      <c r="CW32" s="32">
        <v>19.600000000000001</v>
      </c>
    </row>
    <row r="33" spans="1:101" x14ac:dyDescent="0.4">
      <c r="A33" s="29" t="s">
        <v>52</v>
      </c>
      <c r="B33" s="29" t="s">
        <v>53</v>
      </c>
      <c r="C33" s="32">
        <v>941</v>
      </c>
      <c r="D33" s="32">
        <v>951</v>
      </c>
      <c r="E33" s="32">
        <v>1892</v>
      </c>
      <c r="F33" s="32">
        <v>897</v>
      </c>
      <c r="G33" s="32">
        <v>900</v>
      </c>
      <c r="H33" s="32">
        <v>1797</v>
      </c>
      <c r="I33" s="32">
        <v>39</v>
      </c>
      <c r="J33" s="32">
        <v>33.9</v>
      </c>
      <c r="K33" s="32">
        <v>36.4</v>
      </c>
      <c r="L33" s="32">
        <v>-0.46</v>
      </c>
      <c r="M33" s="32">
        <v>-0.78</v>
      </c>
      <c r="N33" s="32">
        <v>-0.62</v>
      </c>
      <c r="O33" s="32">
        <v>-0.54</v>
      </c>
      <c r="P33" s="32">
        <v>-0.86</v>
      </c>
      <c r="Q33" s="32">
        <v>-0.68</v>
      </c>
      <c r="R33" s="32">
        <v>-0.38</v>
      </c>
      <c r="S33" s="32">
        <v>-0.7</v>
      </c>
      <c r="T33" s="32">
        <v>-0.56000000000000005</v>
      </c>
      <c r="U33" s="32">
        <v>23.8</v>
      </c>
      <c r="V33" s="32">
        <v>20.3</v>
      </c>
      <c r="W33" s="32">
        <v>22</v>
      </c>
      <c r="X33" s="32">
        <v>46.7</v>
      </c>
      <c r="Y33" s="32">
        <v>38.299999999999997</v>
      </c>
      <c r="Z33" s="32">
        <v>42.4</v>
      </c>
      <c r="AA33" s="32">
        <v>30</v>
      </c>
      <c r="AB33" s="32">
        <v>22.4</v>
      </c>
      <c r="AC33" s="32">
        <v>26.2</v>
      </c>
      <c r="AD33" s="32">
        <v>13.2</v>
      </c>
      <c r="AE33" s="32">
        <v>10.9</v>
      </c>
      <c r="AF33" s="32">
        <v>11.2</v>
      </c>
      <c r="AG33" s="32">
        <v>15.5</v>
      </c>
      <c r="AH33" s="32">
        <v>10.9</v>
      </c>
      <c r="AI33" s="32">
        <v>13.2</v>
      </c>
      <c r="AJ33" s="32">
        <v>1288</v>
      </c>
      <c r="AK33" s="32">
        <v>1287</v>
      </c>
      <c r="AL33" s="32">
        <v>2575</v>
      </c>
      <c r="AM33" s="32">
        <v>1209</v>
      </c>
      <c r="AN33" s="32">
        <v>1213</v>
      </c>
      <c r="AO33" s="32">
        <v>2422</v>
      </c>
      <c r="AP33" s="32">
        <v>52.2</v>
      </c>
      <c r="AQ33" s="32">
        <v>47.5</v>
      </c>
      <c r="AR33" s="32">
        <v>49.9</v>
      </c>
      <c r="AS33" s="32">
        <v>0.12</v>
      </c>
      <c r="AT33" s="32">
        <v>-0.2</v>
      </c>
      <c r="AU33" s="32">
        <v>-0.04</v>
      </c>
      <c r="AV33" s="32">
        <v>0.05</v>
      </c>
      <c r="AW33" s="32">
        <v>-0.27</v>
      </c>
      <c r="AX33" s="32">
        <v>-0.09</v>
      </c>
      <c r="AY33" s="32">
        <v>0.19</v>
      </c>
      <c r="AZ33" s="32">
        <v>-0.13</v>
      </c>
      <c r="BA33" s="32">
        <v>0.01</v>
      </c>
      <c r="BB33" s="32">
        <v>52.1</v>
      </c>
      <c r="BC33" s="32">
        <v>45</v>
      </c>
      <c r="BD33" s="32">
        <v>48.5</v>
      </c>
      <c r="BE33" s="32">
        <v>73.5</v>
      </c>
      <c r="BF33" s="32">
        <v>65.8</v>
      </c>
      <c r="BG33" s="32">
        <v>69.7</v>
      </c>
      <c r="BH33" s="32">
        <v>49.7</v>
      </c>
      <c r="BI33" s="32">
        <v>40.6</v>
      </c>
      <c r="BJ33" s="32">
        <v>45.1</v>
      </c>
      <c r="BK33" s="32">
        <v>31.1</v>
      </c>
      <c r="BL33" s="32">
        <v>23.2</v>
      </c>
      <c r="BM33" s="32">
        <v>27.2</v>
      </c>
      <c r="BN33" s="32">
        <v>36</v>
      </c>
      <c r="BO33" s="32">
        <v>26.9</v>
      </c>
      <c r="BP33" s="32">
        <v>31.5</v>
      </c>
      <c r="BQ33" s="32">
        <v>2229</v>
      </c>
      <c r="BR33" s="32">
        <v>2238</v>
      </c>
      <c r="BS33" s="32">
        <v>4467</v>
      </c>
      <c r="BT33" s="32">
        <v>2106</v>
      </c>
      <c r="BU33" s="32">
        <v>2113</v>
      </c>
      <c r="BV33" s="32">
        <v>4219</v>
      </c>
      <c r="BW33" s="32">
        <v>46.6</v>
      </c>
      <c r="BX33" s="32">
        <v>41.7</v>
      </c>
      <c r="BY33" s="32">
        <v>44.2</v>
      </c>
      <c r="BZ33" s="32">
        <v>-0.12</v>
      </c>
      <c r="CA33" s="32">
        <v>-0.45</v>
      </c>
      <c r="CB33" s="32">
        <v>-0.28999999999999998</v>
      </c>
      <c r="CC33" s="32">
        <v>-0.18</v>
      </c>
      <c r="CD33" s="32">
        <v>-0.5</v>
      </c>
      <c r="CE33" s="32">
        <v>-0.32</v>
      </c>
      <c r="CF33" s="32">
        <v>-7.0000000000000007E-2</v>
      </c>
      <c r="CG33" s="32">
        <v>-0.4</v>
      </c>
      <c r="CH33" s="32">
        <v>-0.25</v>
      </c>
      <c r="CI33" s="32">
        <v>40.200000000000003</v>
      </c>
      <c r="CJ33" s="32">
        <v>34.5</v>
      </c>
      <c r="CK33" s="32">
        <v>37.299999999999997</v>
      </c>
      <c r="CL33" s="32">
        <v>62.2</v>
      </c>
      <c r="CM33" s="32">
        <v>54.1</v>
      </c>
      <c r="CN33" s="32">
        <v>58.1</v>
      </c>
      <c r="CO33" s="32">
        <v>41.4</v>
      </c>
      <c r="CP33" s="32">
        <v>32.799999999999997</v>
      </c>
      <c r="CQ33" s="32">
        <v>37.1</v>
      </c>
      <c r="CR33" s="32">
        <v>23.6</v>
      </c>
      <c r="CS33" s="32">
        <v>17.2</v>
      </c>
      <c r="CT33" s="32">
        <v>20.399999999999999</v>
      </c>
      <c r="CU33" s="32">
        <v>27.4</v>
      </c>
      <c r="CV33" s="32">
        <v>20.100000000000001</v>
      </c>
      <c r="CW33" s="32">
        <v>23.7</v>
      </c>
    </row>
    <row r="34" spans="1:101" x14ac:dyDescent="0.4">
      <c r="A34" s="29" t="s">
        <v>54</v>
      </c>
      <c r="B34" s="29" t="s">
        <v>55</v>
      </c>
      <c r="C34" s="32">
        <v>1172</v>
      </c>
      <c r="D34" s="32">
        <v>1207</v>
      </c>
      <c r="E34" s="32">
        <v>2379</v>
      </c>
      <c r="F34" s="32">
        <v>1058</v>
      </c>
      <c r="G34" s="32">
        <v>1067</v>
      </c>
      <c r="H34" s="32">
        <v>2125</v>
      </c>
      <c r="I34" s="32">
        <v>41.5</v>
      </c>
      <c r="J34" s="32">
        <v>34.700000000000003</v>
      </c>
      <c r="K34" s="32">
        <v>38</v>
      </c>
      <c r="L34" s="32">
        <v>-0.12</v>
      </c>
      <c r="M34" s="32">
        <v>-0.54</v>
      </c>
      <c r="N34" s="32">
        <v>-0.33</v>
      </c>
      <c r="O34" s="32">
        <v>-0.2</v>
      </c>
      <c r="P34" s="32">
        <v>-0.61</v>
      </c>
      <c r="Q34" s="32">
        <v>-0.38</v>
      </c>
      <c r="R34" s="32">
        <v>-0.05</v>
      </c>
      <c r="S34" s="32">
        <v>-0.46</v>
      </c>
      <c r="T34" s="32">
        <v>-0.28000000000000003</v>
      </c>
      <c r="U34" s="32">
        <v>28.5</v>
      </c>
      <c r="V34" s="32">
        <v>20.9</v>
      </c>
      <c r="W34" s="32">
        <v>24.6</v>
      </c>
      <c r="X34" s="32">
        <v>48.6</v>
      </c>
      <c r="Y34" s="32">
        <v>39.799999999999997</v>
      </c>
      <c r="Z34" s="32">
        <v>44.1</v>
      </c>
      <c r="AA34" s="32">
        <v>32</v>
      </c>
      <c r="AB34" s="32">
        <v>19.100000000000001</v>
      </c>
      <c r="AC34" s="32">
        <v>25.4</v>
      </c>
      <c r="AD34" s="32">
        <v>15</v>
      </c>
      <c r="AE34" s="32">
        <v>7.1</v>
      </c>
      <c r="AF34" s="32">
        <v>10.3</v>
      </c>
      <c r="AG34" s="32">
        <v>18.3</v>
      </c>
      <c r="AH34" s="32">
        <v>7.1</v>
      </c>
      <c r="AI34" s="32">
        <v>12.7</v>
      </c>
      <c r="AJ34" s="32">
        <v>1122</v>
      </c>
      <c r="AK34" s="32">
        <v>1073</v>
      </c>
      <c r="AL34" s="32">
        <v>2195</v>
      </c>
      <c r="AM34" s="32">
        <v>992</v>
      </c>
      <c r="AN34" s="32">
        <v>946</v>
      </c>
      <c r="AO34" s="32">
        <v>1938</v>
      </c>
      <c r="AP34" s="32">
        <v>52.2</v>
      </c>
      <c r="AQ34" s="32">
        <v>46.1</v>
      </c>
      <c r="AR34" s="32">
        <v>49.2</v>
      </c>
      <c r="AS34" s="32">
        <v>0.47</v>
      </c>
      <c r="AT34" s="32">
        <v>0.02</v>
      </c>
      <c r="AU34" s="32">
        <v>0.25</v>
      </c>
      <c r="AV34" s="32">
        <v>0.39</v>
      </c>
      <c r="AW34" s="32">
        <v>-0.05</v>
      </c>
      <c r="AX34" s="32">
        <v>0.2</v>
      </c>
      <c r="AY34" s="32">
        <v>0.54</v>
      </c>
      <c r="AZ34" s="32">
        <v>0.1</v>
      </c>
      <c r="BA34" s="32">
        <v>0.31</v>
      </c>
      <c r="BB34" s="32">
        <v>50.2</v>
      </c>
      <c r="BC34" s="32">
        <v>41.6</v>
      </c>
      <c r="BD34" s="32">
        <v>46</v>
      </c>
      <c r="BE34" s="32">
        <v>69.2</v>
      </c>
      <c r="BF34" s="32">
        <v>61.4</v>
      </c>
      <c r="BG34" s="32">
        <v>65.400000000000006</v>
      </c>
      <c r="BH34" s="32">
        <v>49.8</v>
      </c>
      <c r="BI34" s="32">
        <v>31.7</v>
      </c>
      <c r="BJ34" s="32">
        <v>41</v>
      </c>
      <c r="BK34" s="32">
        <v>30.4</v>
      </c>
      <c r="BL34" s="32">
        <v>16.7</v>
      </c>
      <c r="BM34" s="32">
        <v>23.7</v>
      </c>
      <c r="BN34" s="32">
        <v>35.299999999999997</v>
      </c>
      <c r="BO34" s="32">
        <v>18.600000000000001</v>
      </c>
      <c r="BP34" s="32">
        <v>27.2</v>
      </c>
      <c r="BQ34" s="32">
        <v>2294</v>
      </c>
      <c r="BR34" s="32">
        <v>2280</v>
      </c>
      <c r="BS34" s="32">
        <v>4574</v>
      </c>
      <c r="BT34" s="32">
        <v>2050</v>
      </c>
      <c r="BU34" s="32">
        <v>2013</v>
      </c>
      <c r="BV34" s="32">
        <v>4063</v>
      </c>
      <c r="BW34" s="32">
        <v>46.7</v>
      </c>
      <c r="BX34" s="32">
        <v>40.1</v>
      </c>
      <c r="BY34" s="32">
        <v>43.4</v>
      </c>
      <c r="BZ34" s="32">
        <v>0.16</v>
      </c>
      <c r="CA34" s="32">
        <v>-0.27</v>
      </c>
      <c r="CB34" s="32">
        <v>-0.05</v>
      </c>
      <c r="CC34" s="32">
        <v>0.11</v>
      </c>
      <c r="CD34" s="32">
        <v>-0.33</v>
      </c>
      <c r="CE34" s="32">
        <v>-0.09</v>
      </c>
      <c r="CF34" s="32">
        <v>0.21</v>
      </c>
      <c r="CG34" s="32">
        <v>-0.22</v>
      </c>
      <c r="CH34" s="32">
        <v>-0.02</v>
      </c>
      <c r="CI34" s="32">
        <v>39.1</v>
      </c>
      <c r="CJ34" s="32">
        <v>30.6</v>
      </c>
      <c r="CK34" s="32">
        <v>34.9</v>
      </c>
      <c r="CL34" s="32">
        <v>58.7</v>
      </c>
      <c r="CM34" s="32">
        <v>50</v>
      </c>
      <c r="CN34" s="32">
        <v>54.3</v>
      </c>
      <c r="CO34" s="32">
        <v>40.700000000000003</v>
      </c>
      <c r="CP34" s="32">
        <v>25</v>
      </c>
      <c r="CQ34" s="32">
        <v>32.9</v>
      </c>
      <c r="CR34" s="32">
        <v>22.5</v>
      </c>
      <c r="CS34" s="32">
        <v>10.9</v>
      </c>
      <c r="CT34" s="32">
        <v>16.7</v>
      </c>
      <c r="CU34" s="32">
        <v>26.6</v>
      </c>
      <c r="CV34" s="32">
        <v>12.5</v>
      </c>
      <c r="CW34" s="32">
        <v>19.600000000000001</v>
      </c>
    </row>
    <row r="35" spans="1:101" x14ac:dyDescent="0.4">
      <c r="A35" s="29" t="s">
        <v>56</v>
      </c>
      <c r="B35" s="29" t="s">
        <v>57</v>
      </c>
      <c r="C35" s="32">
        <v>533</v>
      </c>
      <c r="D35" s="32">
        <v>519</v>
      </c>
      <c r="E35" s="32">
        <v>1052</v>
      </c>
      <c r="F35" s="32">
        <v>513</v>
      </c>
      <c r="G35" s="32">
        <v>496</v>
      </c>
      <c r="H35" s="32">
        <v>1009</v>
      </c>
      <c r="I35" s="32">
        <v>40.5</v>
      </c>
      <c r="J35" s="32">
        <v>33.200000000000003</v>
      </c>
      <c r="K35" s="32">
        <v>36.9</v>
      </c>
      <c r="L35" s="32">
        <v>-7.0000000000000007E-2</v>
      </c>
      <c r="M35" s="32">
        <v>-0.69</v>
      </c>
      <c r="N35" s="32">
        <v>-0.38</v>
      </c>
      <c r="O35" s="32">
        <v>-0.18</v>
      </c>
      <c r="P35" s="32">
        <v>-0.8</v>
      </c>
      <c r="Q35" s="32">
        <v>-0.45</v>
      </c>
      <c r="R35" s="32">
        <v>0.03</v>
      </c>
      <c r="S35" s="32">
        <v>-0.57999999999999996</v>
      </c>
      <c r="T35" s="32">
        <v>-0.3</v>
      </c>
      <c r="U35" s="32">
        <v>25.5</v>
      </c>
      <c r="V35" s="32">
        <v>18.3</v>
      </c>
      <c r="W35" s="32">
        <v>22</v>
      </c>
      <c r="X35" s="32">
        <v>48.2</v>
      </c>
      <c r="Y35" s="32">
        <v>39.9</v>
      </c>
      <c r="Z35" s="32">
        <v>44.1</v>
      </c>
      <c r="AA35" s="32">
        <v>21.4</v>
      </c>
      <c r="AB35" s="32">
        <v>11</v>
      </c>
      <c r="AC35" s="32">
        <v>16.3</v>
      </c>
      <c r="AD35" s="32">
        <v>6.6</v>
      </c>
      <c r="AE35" s="32">
        <v>2.7</v>
      </c>
      <c r="AF35" s="32">
        <v>4.4000000000000004</v>
      </c>
      <c r="AG35" s="32">
        <v>8.4</v>
      </c>
      <c r="AH35" s="32">
        <v>2.7</v>
      </c>
      <c r="AI35" s="32">
        <v>5.6</v>
      </c>
      <c r="AJ35" s="32">
        <v>889</v>
      </c>
      <c r="AK35" s="32">
        <v>977</v>
      </c>
      <c r="AL35" s="32">
        <v>1866</v>
      </c>
      <c r="AM35" s="32">
        <v>869</v>
      </c>
      <c r="AN35" s="32">
        <v>932</v>
      </c>
      <c r="AO35" s="32">
        <v>1801</v>
      </c>
      <c r="AP35" s="32">
        <v>50.1</v>
      </c>
      <c r="AQ35" s="32">
        <v>44.8</v>
      </c>
      <c r="AR35" s="32">
        <v>47.3</v>
      </c>
      <c r="AS35" s="32">
        <v>0.15</v>
      </c>
      <c r="AT35" s="32">
        <v>-0.34</v>
      </c>
      <c r="AU35" s="32">
        <v>-0.1</v>
      </c>
      <c r="AV35" s="32">
        <v>7.0000000000000007E-2</v>
      </c>
      <c r="AW35" s="32">
        <v>-0.42</v>
      </c>
      <c r="AX35" s="32">
        <v>-0.16</v>
      </c>
      <c r="AY35" s="32">
        <v>0.23</v>
      </c>
      <c r="AZ35" s="32">
        <v>-0.26</v>
      </c>
      <c r="BA35" s="32">
        <v>-0.05</v>
      </c>
      <c r="BB35" s="32">
        <v>48.4</v>
      </c>
      <c r="BC35" s="32">
        <v>42.9</v>
      </c>
      <c r="BD35" s="32">
        <v>45.5</v>
      </c>
      <c r="BE35" s="32">
        <v>71.2</v>
      </c>
      <c r="BF35" s="32">
        <v>64.400000000000006</v>
      </c>
      <c r="BG35" s="32">
        <v>67.599999999999994</v>
      </c>
      <c r="BH35" s="32">
        <v>35.5</v>
      </c>
      <c r="BI35" s="32">
        <v>27.8</v>
      </c>
      <c r="BJ35" s="32">
        <v>31.5</v>
      </c>
      <c r="BK35" s="32">
        <v>22.5</v>
      </c>
      <c r="BL35" s="32">
        <v>14.8</v>
      </c>
      <c r="BM35" s="32">
        <v>18.5</v>
      </c>
      <c r="BN35" s="32">
        <v>25.1</v>
      </c>
      <c r="BO35" s="32">
        <v>16.100000000000001</v>
      </c>
      <c r="BP35" s="32">
        <v>20.399999999999999</v>
      </c>
      <c r="BQ35" s="32">
        <v>1422</v>
      </c>
      <c r="BR35" s="32">
        <v>1496</v>
      </c>
      <c r="BS35" s="32">
        <v>2918</v>
      </c>
      <c r="BT35" s="32">
        <v>1382</v>
      </c>
      <c r="BU35" s="32">
        <v>1428</v>
      </c>
      <c r="BV35" s="32">
        <v>2810</v>
      </c>
      <c r="BW35" s="32">
        <v>46.5</v>
      </c>
      <c r="BX35" s="32">
        <v>40.799999999999997</v>
      </c>
      <c r="BY35" s="32">
        <v>43.6</v>
      </c>
      <c r="BZ35" s="32">
        <v>7.0000000000000007E-2</v>
      </c>
      <c r="CA35" s="32">
        <v>-0.46</v>
      </c>
      <c r="CB35" s="32">
        <v>-0.2</v>
      </c>
      <c r="CC35" s="32">
        <v>0</v>
      </c>
      <c r="CD35" s="32">
        <v>-0.53</v>
      </c>
      <c r="CE35" s="32">
        <v>-0.25</v>
      </c>
      <c r="CF35" s="32">
        <v>0.13</v>
      </c>
      <c r="CG35" s="32">
        <v>-0.4</v>
      </c>
      <c r="CH35" s="32">
        <v>-0.16</v>
      </c>
      <c r="CI35" s="32">
        <v>39.799999999999997</v>
      </c>
      <c r="CJ35" s="32">
        <v>34.4</v>
      </c>
      <c r="CK35" s="32">
        <v>37</v>
      </c>
      <c r="CL35" s="32">
        <v>62.6</v>
      </c>
      <c r="CM35" s="32">
        <v>55.9</v>
      </c>
      <c r="CN35" s="32">
        <v>59.2</v>
      </c>
      <c r="CO35" s="32">
        <v>30.2</v>
      </c>
      <c r="CP35" s="32">
        <v>22</v>
      </c>
      <c r="CQ35" s="32">
        <v>26</v>
      </c>
      <c r="CR35" s="32">
        <v>16.5</v>
      </c>
      <c r="CS35" s="32">
        <v>10.4</v>
      </c>
      <c r="CT35" s="32">
        <v>13.4</v>
      </c>
      <c r="CU35" s="32">
        <v>18.8</v>
      </c>
      <c r="CV35" s="32">
        <v>11.4</v>
      </c>
      <c r="CW35" s="32">
        <v>15</v>
      </c>
    </row>
    <row r="36" spans="1:101" x14ac:dyDescent="0.4">
      <c r="A36" s="29" t="s">
        <v>58</v>
      </c>
      <c r="B36" s="29" t="s">
        <v>59</v>
      </c>
      <c r="C36" s="32">
        <v>431</v>
      </c>
      <c r="D36" s="32">
        <v>445</v>
      </c>
      <c r="E36" s="32">
        <v>876</v>
      </c>
      <c r="F36" s="32">
        <v>416</v>
      </c>
      <c r="G36" s="32">
        <v>420</v>
      </c>
      <c r="H36" s="32">
        <v>836</v>
      </c>
      <c r="I36" s="32">
        <v>39.6</v>
      </c>
      <c r="J36" s="32">
        <v>34.299999999999997</v>
      </c>
      <c r="K36" s="32">
        <v>36.9</v>
      </c>
      <c r="L36" s="32">
        <v>-0.22</v>
      </c>
      <c r="M36" s="32">
        <v>-0.59</v>
      </c>
      <c r="N36" s="32">
        <v>-0.4</v>
      </c>
      <c r="O36" s="32">
        <v>-0.33</v>
      </c>
      <c r="P36" s="32">
        <v>-0.71</v>
      </c>
      <c r="Q36" s="32">
        <v>-0.49</v>
      </c>
      <c r="R36" s="32">
        <v>-0.1</v>
      </c>
      <c r="S36" s="32">
        <v>-0.47</v>
      </c>
      <c r="T36" s="32">
        <v>-0.32</v>
      </c>
      <c r="U36" s="32">
        <v>24.6</v>
      </c>
      <c r="V36" s="32">
        <v>21.8</v>
      </c>
      <c r="W36" s="32">
        <v>23.2</v>
      </c>
      <c r="X36" s="32">
        <v>47.8</v>
      </c>
      <c r="Y36" s="32">
        <v>40.700000000000003</v>
      </c>
      <c r="Z36" s="32">
        <v>44.2</v>
      </c>
      <c r="AA36" s="32">
        <v>16.2</v>
      </c>
      <c r="AB36" s="32">
        <v>9.9</v>
      </c>
      <c r="AC36" s="32">
        <v>13</v>
      </c>
      <c r="AD36" s="32">
        <v>6.7</v>
      </c>
      <c r="AE36" s="32">
        <v>4.3</v>
      </c>
      <c r="AF36" s="32">
        <v>4.8</v>
      </c>
      <c r="AG36" s="32">
        <v>8.1</v>
      </c>
      <c r="AH36" s="32">
        <v>4.3</v>
      </c>
      <c r="AI36" s="32">
        <v>6.2</v>
      </c>
      <c r="AJ36" s="32">
        <v>650</v>
      </c>
      <c r="AK36" s="32">
        <v>712</v>
      </c>
      <c r="AL36" s="32">
        <v>1362</v>
      </c>
      <c r="AM36" s="32">
        <v>625</v>
      </c>
      <c r="AN36" s="32">
        <v>684</v>
      </c>
      <c r="AO36" s="32">
        <v>1309</v>
      </c>
      <c r="AP36" s="32">
        <v>48.7</v>
      </c>
      <c r="AQ36" s="32">
        <v>43.8</v>
      </c>
      <c r="AR36" s="32">
        <v>46.2</v>
      </c>
      <c r="AS36" s="32">
        <v>0.17</v>
      </c>
      <c r="AT36" s="32">
        <v>-0.2</v>
      </c>
      <c r="AU36" s="32">
        <v>-0.02</v>
      </c>
      <c r="AV36" s="32">
        <v>7.0000000000000007E-2</v>
      </c>
      <c r="AW36" s="32">
        <v>-0.28999999999999998</v>
      </c>
      <c r="AX36" s="32">
        <v>-0.09</v>
      </c>
      <c r="AY36" s="32">
        <v>0.26</v>
      </c>
      <c r="AZ36" s="32">
        <v>-0.11</v>
      </c>
      <c r="BA36" s="32">
        <v>0.04</v>
      </c>
      <c r="BB36" s="32">
        <v>44.8</v>
      </c>
      <c r="BC36" s="32">
        <v>36.200000000000003</v>
      </c>
      <c r="BD36" s="32">
        <v>40.299999999999997</v>
      </c>
      <c r="BE36" s="32">
        <v>67.2</v>
      </c>
      <c r="BF36" s="32">
        <v>61.7</v>
      </c>
      <c r="BG36" s="32">
        <v>64.3</v>
      </c>
      <c r="BH36" s="32">
        <v>28.8</v>
      </c>
      <c r="BI36" s="32">
        <v>20.399999999999999</v>
      </c>
      <c r="BJ36" s="32">
        <v>24.4</v>
      </c>
      <c r="BK36" s="32">
        <v>15.8</v>
      </c>
      <c r="BL36" s="32">
        <v>11.8</v>
      </c>
      <c r="BM36" s="32">
        <v>13.7</v>
      </c>
      <c r="BN36" s="32">
        <v>19.5</v>
      </c>
      <c r="BO36" s="32">
        <v>13.5</v>
      </c>
      <c r="BP36" s="32">
        <v>16.399999999999999</v>
      </c>
      <c r="BQ36" s="32">
        <v>1081</v>
      </c>
      <c r="BR36" s="32">
        <v>1157</v>
      </c>
      <c r="BS36" s="32">
        <v>2238</v>
      </c>
      <c r="BT36" s="32">
        <v>1041</v>
      </c>
      <c r="BU36" s="32">
        <v>1104</v>
      </c>
      <c r="BV36" s="32">
        <v>2145</v>
      </c>
      <c r="BW36" s="32">
        <v>45.1</v>
      </c>
      <c r="BX36" s="32">
        <v>40.200000000000003</v>
      </c>
      <c r="BY36" s="32">
        <v>42.5</v>
      </c>
      <c r="BZ36" s="32">
        <v>0.01</v>
      </c>
      <c r="CA36" s="32">
        <v>-0.35</v>
      </c>
      <c r="CB36" s="32">
        <v>-0.17</v>
      </c>
      <c r="CC36" s="32">
        <v>-0.06</v>
      </c>
      <c r="CD36" s="32">
        <v>-0.42</v>
      </c>
      <c r="CE36" s="32">
        <v>-0.22</v>
      </c>
      <c r="CF36" s="32">
        <v>0.09</v>
      </c>
      <c r="CG36" s="32">
        <v>-0.28000000000000003</v>
      </c>
      <c r="CH36" s="32">
        <v>-0.12</v>
      </c>
      <c r="CI36" s="32">
        <v>36.700000000000003</v>
      </c>
      <c r="CJ36" s="32">
        <v>30.7</v>
      </c>
      <c r="CK36" s="32">
        <v>33.6</v>
      </c>
      <c r="CL36" s="32">
        <v>59.5</v>
      </c>
      <c r="CM36" s="32">
        <v>53.6</v>
      </c>
      <c r="CN36" s="32">
        <v>56.4</v>
      </c>
      <c r="CO36" s="32">
        <v>23.8</v>
      </c>
      <c r="CP36" s="32">
        <v>16.3</v>
      </c>
      <c r="CQ36" s="32">
        <v>19.899999999999999</v>
      </c>
      <c r="CR36" s="32">
        <v>12.2</v>
      </c>
      <c r="CS36" s="32">
        <v>8.4</v>
      </c>
      <c r="CT36" s="32">
        <v>10.199999999999999</v>
      </c>
      <c r="CU36" s="32">
        <v>15</v>
      </c>
      <c r="CV36" s="32">
        <v>9.9</v>
      </c>
      <c r="CW36" s="32">
        <v>12.4</v>
      </c>
    </row>
    <row r="37" spans="1:101" x14ac:dyDescent="0.4">
      <c r="A37" s="29" t="s">
        <v>60</v>
      </c>
      <c r="B37" s="29" t="s">
        <v>61</v>
      </c>
      <c r="C37" s="32">
        <v>379</v>
      </c>
      <c r="D37" s="32">
        <v>415</v>
      </c>
      <c r="E37" s="32">
        <v>794</v>
      </c>
      <c r="F37" s="32">
        <v>360</v>
      </c>
      <c r="G37" s="32">
        <v>385</v>
      </c>
      <c r="H37" s="32">
        <v>745</v>
      </c>
      <c r="I37" s="32">
        <v>37.4</v>
      </c>
      <c r="J37" s="32">
        <v>30.7</v>
      </c>
      <c r="K37" s="32">
        <v>33.9</v>
      </c>
      <c r="L37" s="32">
        <v>-0.36</v>
      </c>
      <c r="M37" s="32">
        <v>-0.98</v>
      </c>
      <c r="N37" s="32">
        <v>-0.68</v>
      </c>
      <c r="O37" s="32">
        <v>-0.49</v>
      </c>
      <c r="P37" s="32">
        <v>-1.1000000000000001</v>
      </c>
      <c r="Q37" s="32">
        <v>-0.77</v>
      </c>
      <c r="R37" s="32">
        <v>-0.23</v>
      </c>
      <c r="S37" s="32">
        <v>-0.86</v>
      </c>
      <c r="T37" s="32">
        <v>-0.59</v>
      </c>
      <c r="U37" s="32">
        <v>20.3</v>
      </c>
      <c r="V37" s="32">
        <v>14</v>
      </c>
      <c r="W37" s="32">
        <v>17</v>
      </c>
      <c r="X37" s="32">
        <v>42.5</v>
      </c>
      <c r="Y37" s="32">
        <v>28.7</v>
      </c>
      <c r="Z37" s="32">
        <v>35.299999999999997</v>
      </c>
      <c r="AA37" s="32">
        <v>32.200000000000003</v>
      </c>
      <c r="AB37" s="32">
        <v>20.5</v>
      </c>
      <c r="AC37" s="32">
        <v>26.1</v>
      </c>
      <c r="AD37" s="32">
        <v>9.1999999999999993</v>
      </c>
      <c r="AE37" s="32">
        <v>5.0999999999999996</v>
      </c>
      <c r="AF37" s="32">
        <v>6.8</v>
      </c>
      <c r="AG37" s="32">
        <v>11.9</v>
      </c>
      <c r="AH37" s="32">
        <v>5.0999999999999996</v>
      </c>
      <c r="AI37" s="32">
        <v>8.3000000000000007</v>
      </c>
      <c r="AJ37" s="32">
        <v>650</v>
      </c>
      <c r="AK37" s="32">
        <v>613</v>
      </c>
      <c r="AL37" s="32">
        <v>1263</v>
      </c>
      <c r="AM37" s="32">
        <v>612</v>
      </c>
      <c r="AN37" s="32">
        <v>573</v>
      </c>
      <c r="AO37" s="32">
        <v>1185</v>
      </c>
      <c r="AP37" s="32">
        <v>50</v>
      </c>
      <c r="AQ37" s="32">
        <v>43</v>
      </c>
      <c r="AR37" s="32">
        <v>46.6</v>
      </c>
      <c r="AS37" s="32">
        <v>0.16</v>
      </c>
      <c r="AT37" s="32">
        <v>-0.39</v>
      </c>
      <c r="AU37" s="32">
        <v>-0.11</v>
      </c>
      <c r="AV37" s="32">
        <v>0.06</v>
      </c>
      <c r="AW37" s="32">
        <v>-0.49</v>
      </c>
      <c r="AX37" s="32">
        <v>-0.18</v>
      </c>
      <c r="AY37" s="32">
        <v>0.25</v>
      </c>
      <c r="AZ37" s="32">
        <v>-0.28999999999999998</v>
      </c>
      <c r="BA37" s="32">
        <v>-0.04</v>
      </c>
      <c r="BB37" s="32">
        <v>46.6</v>
      </c>
      <c r="BC37" s="32">
        <v>35.700000000000003</v>
      </c>
      <c r="BD37" s="32">
        <v>41.3</v>
      </c>
      <c r="BE37" s="32">
        <v>69.7</v>
      </c>
      <c r="BF37" s="32">
        <v>62.2</v>
      </c>
      <c r="BG37" s="32">
        <v>66</v>
      </c>
      <c r="BH37" s="32">
        <v>53.5</v>
      </c>
      <c r="BI37" s="32">
        <v>42.6</v>
      </c>
      <c r="BJ37" s="32">
        <v>48.2</v>
      </c>
      <c r="BK37" s="32">
        <v>29.7</v>
      </c>
      <c r="BL37" s="32">
        <v>15</v>
      </c>
      <c r="BM37" s="32">
        <v>22.6</v>
      </c>
      <c r="BN37" s="32">
        <v>33.799999999999997</v>
      </c>
      <c r="BO37" s="32">
        <v>16.3</v>
      </c>
      <c r="BP37" s="32">
        <v>25.3</v>
      </c>
      <c r="BQ37" s="32">
        <v>1029</v>
      </c>
      <c r="BR37" s="32">
        <v>1028</v>
      </c>
      <c r="BS37" s="32">
        <v>2057</v>
      </c>
      <c r="BT37" s="32">
        <v>972</v>
      </c>
      <c r="BU37" s="32">
        <v>958</v>
      </c>
      <c r="BV37" s="32">
        <v>1930</v>
      </c>
      <c r="BW37" s="32">
        <v>45.3</v>
      </c>
      <c r="BX37" s="32">
        <v>38</v>
      </c>
      <c r="BY37" s="32">
        <v>41.7</v>
      </c>
      <c r="BZ37" s="32">
        <v>-0.04</v>
      </c>
      <c r="CA37" s="32">
        <v>-0.63</v>
      </c>
      <c r="CB37" s="32">
        <v>-0.33</v>
      </c>
      <c r="CC37" s="32">
        <v>-0.11</v>
      </c>
      <c r="CD37" s="32">
        <v>-0.71</v>
      </c>
      <c r="CE37" s="32">
        <v>-0.39</v>
      </c>
      <c r="CF37" s="32">
        <v>0.04</v>
      </c>
      <c r="CG37" s="32">
        <v>-0.55000000000000004</v>
      </c>
      <c r="CH37" s="32">
        <v>-0.28000000000000003</v>
      </c>
      <c r="CI37" s="32">
        <v>36.9</v>
      </c>
      <c r="CJ37" s="32">
        <v>26.9</v>
      </c>
      <c r="CK37" s="32">
        <v>31.9</v>
      </c>
      <c r="CL37" s="32">
        <v>59.7</v>
      </c>
      <c r="CM37" s="32">
        <v>48.6</v>
      </c>
      <c r="CN37" s="32">
        <v>54.2</v>
      </c>
      <c r="CO37" s="32">
        <v>45.7</v>
      </c>
      <c r="CP37" s="32">
        <v>33.700000000000003</v>
      </c>
      <c r="CQ37" s="32">
        <v>39.700000000000003</v>
      </c>
      <c r="CR37" s="32">
        <v>22.2</v>
      </c>
      <c r="CS37" s="32">
        <v>10.8</v>
      </c>
      <c r="CT37" s="32">
        <v>16.5</v>
      </c>
      <c r="CU37" s="32">
        <v>25.8</v>
      </c>
      <c r="CV37" s="32">
        <v>11.8</v>
      </c>
      <c r="CW37" s="32">
        <v>18.8</v>
      </c>
    </row>
    <row r="38" spans="1:101" x14ac:dyDescent="0.4">
      <c r="A38" s="29" t="s">
        <v>62</v>
      </c>
      <c r="B38" s="29" t="s">
        <v>63</v>
      </c>
      <c r="C38" s="32">
        <v>424</v>
      </c>
      <c r="D38" s="32">
        <v>452</v>
      </c>
      <c r="E38" s="32">
        <v>876</v>
      </c>
      <c r="F38" s="32">
        <v>416</v>
      </c>
      <c r="G38" s="32">
        <v>440</v>
      </c>
      <c r="H38" s="32">
        <v>856</v>
      </c>
      <c r="I38" s="32">
        <v>36.9</v>
      </c>
      <c r="J38" s="32">
        <v>32</v>
      </c>
      <c r="K38" s="32">
        <v>34.4</v>
      </c>
      <c r="L38" s="32">
        <v>-0.53</v>
      </c>
      <c r="M38" s="32">
        <v>-0.89</v>
      </c>
      <c r="N38" s="32">
        <v>-0.72</v>
      </c>
      <c r="O38" s="32">
        <v>-0.64</v>
      </c>
      <c r="P38" s="32">
        <v>-1.01</v>
      </c>
      <c r="Q38" s="32">
        <v>-0.8</v>
      </c>
      <c r="R38" s="32">
        <v>-0.41</v>
      </c>
      <c r="S38" s="32">
        <v>-0.78</v>
      </c>
      <c r="T38" s="32">
        <v>-0.63</v>
      </c>
      <c r="U38" s="32">
        <v>17.7</v>
      </c>
      <c r="V38" s="32">
        <v>18.600000000000001</v>
      </c>
      <c r="W38" s="32">
        <v>18.2</v>
      </c>
      <c r="X38" s="32">
        <v>40.1</v>
      </c>
      <c r="Y38" s="32">
        <v>31.4</v>
      </c>
      <c r="Z38" s="32">
        <v>35.6</v>
      </c>
      <c r="AA38" s="32">
        <v>34</v>
      </c>
      <c r="AB38" s="32">
        <v>25.7</v>
      </c>
      <c r="AC38" s="32">
        <v>29.7</v>
      </c>
      <c r="AD38" s="32">
        <v>7.8</v>
      </c>
      <c r="AE38" s="32">
        <v>8.4</v>
      </c>
      <c r="AF38" s="32">
        <v>7.3</v>
      </c>
      <c r="AG38" s="32">
        <v>10.8</v>
      </c>
      <c r="AH38" s="32">
        <v>8.4</v>
      </c>
      <c r="AI38" s="32">
        <v>9.6</v>
      </c>
      <c r="AJ38" s="32">
        <v>1057</v>
      </c>
      <c r="AK38" s="32">
        <v>1080</v>
      </c>
      <c r="AL38" s="32">
        <v>2137</v>
      </c>
      <c r="AM38" s="32">
        <v>1036</v>
      </c>
      <c r="AN38" s="32">
        <v>1048</v>
      </c>
      <c r="AO38" s="32">
        <v>2084</v>
      </c>
      <c r="AP38" s="32">
        <v>50.8</v>
      </c>
      <c r="AQ38" s="32">
        <v>47.6</v>
      </c>
      <c r="AR38" s="32">
        <v>49.2</v>
      </c>
      <c r="AS38" s="32">
        <v>0.15</v>
      </c>
      <c r="AT38" s="32">
        <v>-0.1</v>
      </c>
      <c r="AU38" s="32">
        <v>0.02</v>
      </c>
      <c r="AV38" s="32">
        <v>7.0000000000000007E-2</v>
      </c>
      <c r="AW38" s="32">
        <v>-0.17</v>
      </c>
      <c r="AX38" s="32">
        <v>-0.03</v>
      </c>
      <c r="AY38" s="32">
        <v>0.22</v>
      </c>
      <c r="AZ38" s="32">
        <v>-0.02</v>
      </c>
      <c r="BA38" s="32">
        <v>0.08</v>
      </c>
      <c r="BB38" s="32">
        <v>48.2</v>
      </c>
      <c r="BC38" s="32">
        <v>41.8</v>
      </c>
      <c r="BD38" s="32">
        <v>45</v>
      </c>
      <c r="BE38" s="32">
        <v>72.8</v>
      </c>
      <c r="BF38" s="32">
        <v>67.2</v>
      </c>
      <c r="BG38" s="32">
        <v>70</v>
      </c>
      <c r="BH38" s="32">
        <v>51.4</v>
      </c>
      <c r="BI38" s="32">
        <v>33.5</v>
      </c>
      <c r="BJ38" s="32">
        <v>42.3</v>
      </c>
      <c r="BK38" s="32">
        <v>29.9</v>
      </c>
      <c r="BL38" s="32">
        <v>17</v>
      </c>
      <c r="BM38" s="32">
        <v>23.4</v>
      </c>
      <c r="BN38" s="32">
        <v>34.299999999999997</v>
      </c>
      <c r="BO38" s="32">
        <v>19.7</v>
      </c>
      <c r="BP38" s="32">
        <v>27</v>
      </c>
      <c r="BQ38" s="32">
        <v>1481</v>
      </c>
      <c r="BR38" s="32">
        <v>1532</v>
      </c>
      <c r="BS38" s="32">
        <v>3013</v>
      </c>
      <c r="BT38" s="32">
        <v>1452</v>
      </c>
      <c r="BU38" s="32">
        <v>1488</v>
      </c>
      <c r="BV38" s="32">
        <v>2940</v>
      </c>
      <c r="BW38" s="32">
        <v>46.8</v>
      </c>
      <c r="BX38" s="32">
        <v>43</v>
      </c>
      <c r="BY38" s="32">
        <v>44.9</v>
      </c>
      <c r="BZ38" s="32">
        <v>-0.05</v>
      </c>
      <c r="CA38" s="32">
        <v>-0.33</v>
      </c>
      <c r="CB38" s="32">
        <v>-0.19</v>
      </c>
      <c r="CC38" s="32">
        <v>-0.11</v>
      </c>
      <c r="CD38" s="32">
        <v>-0.4</v>
      </c>
      <c r="CE38" s="32">
        <v>-0.24</v>
      </c>
      <c r="CF38" s="32">
        <v>0.02</v>
      </c>
      <c r="CG38" s="32">
        <v>-0.27</v>
      </c>
      <c r="CH38" s="32">
        <v>-0.15</v>
      </c>
      <c r="CI38" s="32">
        <v>39.5</v>
      </c>
      <c r="CJ38" s="32">
        <v>34.9</v>
      </c>
      <c r="CK38" s="32">
        <v>37.200000000000003</v>
      </c>
      <c r="CL38" s="32">
        <v>63.5</v>
      </c>
      <c r="CM38" s="32">
        <v>56.7</v>
      </c>
      <c r="CN38" s="32">
        <v>60</v>
      </c>
      <c r="CO38" s="32">
        <v>46.4</v>
      </c>
      <c r="CP38" s="32">
        <v>31.2</v>
      </c>
      <c r="CQ38" s="32">
        <v>38.700000000000003</v>
      </c>
      <c r="CR38" s="32">
        <v>23.6</v>
      </c>
      <c r="CS38" s="32">
        <v>14</v>
      </c>
      <c r="CT38" s="32">
        <v>18.7</v>
      </c>
      <c r="CU38" s="32">
        <v>27.6</v>
      </c>
      <c r="CV38" s="32">
        <v>16.399999999999999</v>
      </c>
      <c r="CW38" s="32">
        <v>21.9</v>
      </c>
    </row>
    <row r="39" spans="1:101" x14ac:dyDescent="0.4">
      <c r="A39" s="29" t="s">
        <v>64</v>
      </c>
      <c r="B39" s="29" t="s">
        <v>65</v>
      </c>
      <c r="C39" s="32">
        <v>273</v>
      </c>
      <c r="D39" s="32">
        <v>254</v>
      </c>
      <c r="E39" s="32">
        <v>527</v>
      </c>
      <c r="F39" s="32">
        <v>270</v>
      </c>
      <c r="G39" s="32">
        <v>253</v>
      </c>
      <c r="H39" s="32">
        <v>523</v>
      </c>
      <c r="I39" s="32">
        <v>37.799999999999997</v>
      </c>
      <c r="J39" s="32">
        <v>32.700000000000003</v>
      </c>
      <c r="K39" s="32">
        <v>35.299999999999997</v>
      </c>
      <c r="L39" s="32">
        <v>-0.59</v>
      </c>
      <c r="M39" s="32">
        <v>-1.04</v>
      </c>
      <c r="N39" s="32">
        <v>-0.8</v>
      </c>
      <c r="O39" s="32">
        <v>-0.73</v>
      </c>
      <c r="P39" s="32">
        <v>-1.19</v>
      </c>
      <c r="Q39" s="32">
        <v>-0.91</v>
      </c>
      <c r="R39" s="32">
        <v>-0.44</v>
      </c>
      <c r="S39" s="32">
        <v>-0.89</v>
      </c>
      <c r="T39" s="32">
        <v>-0.7</v>
      </c>
      <c r="U39" s="32">
        <v>23.1</v>
      </c>
      <c r="V39" s="32">
        <v>16.5</v>
      </c>
      <c r="W39" s="32">
        <v>19.899999999999999</v>
      </c>
      <c r="X39" s="32">
        <v>44.7</v>
      </c>
      <c r="Y39" s="32">
        <v>35.4</v>
      </c>
      <c r="Z39" s="32">
        <v>40.200000000000003</v>
      </c>
      <c r="AA39" s="32">
        <v>24.9</v>
      </c>
      <c r="AB39" s="32">
        <v>23.6</v>
      </c>
      <c r="AC39" s="32">
        <v>24.3</v>
      </c>
      <c r="AD39" s="32">
        <v>7</v>
      </c>
      <c r="AE39" s="32">
        <v>6.7</v>
      </c>
      <c r="AF39" s="32">
        <v>6.3</v>
      </c>
      <c r="AG39" s="32">
        <v>9.5</v>
      </c>
      <c r="AH39" s="32">
        <v>6.7</v>
      </c>
      <c r="AI39" s="32">
        <v>8.1999999999999993</v>
      </c>
      <c r="AJ39" s="32">
        <v>598</v>
      </c>
      <c r="AK39" s="32">
        <v>568</v>
      </c>
      <c r="AL39" s="32">
        <v>1166</v>
      </c>
      <c r="AM39" s="32">
        <v>588</v>
      </c>
      <c r="AN39" s="32">
        <v>556</v>
      </c>
      <c r="AO39" s="32">
        <v>1144</v>
      </c>
      <c r="AP39" s="32">
        <v>49.4</v>
      </c>
      <c r="AQ39" s="32">
        <v>45.8</v>
      </c>
      <c r="AR39" s="32">
        <v>47.6</v>
      </c>
      <c r="AS39" s="32">
        <v>-0.08</v>
      </c>
      <c r="AT39" s="32">
        <v>-0.49</v>
      </c>
      <c r="AU39" s="32">
        <v>-0.28000000000000003</v>
      </c>
      <c r="AV39" s="32">
        <v>-0.18</v>
      </c>
      <c r="AW39" s="32">
        <v>-0.6</v>
      </c>
      <c r="AX39" s="32">
        <v>-0.35</v>
      </c>
      <c r="AY39" s="32">
        <v>0.02</v>
      </c>
      <c r="AZ39" s="32">
        <v>-0.39</v>
      </c>
      <c r="BA39" s="32">
        <v>-0.21</v>
      </c>
      <c r="BB39" s="32">
        <v>46.8</v>
      </c>
      <c r="BC39" s="32">
        <v>44.9</v>
      </c>
      <c r="BD39" s="32">
        <v>45.9</v>
      </c>
      <c r="BE39" s="32">
        <v>71.7</v>
      </c>
      <c r="BF39" s="32">
        <v>68.3</v>
      </c>
      <c r="BG39" s="32">
        <v>70.099999999999994</v>
      </c>
      <c r="BH39" s="32">
        <v>50</v>
      </c>
      <c r="BI39" s="32">
        <v>41.9</v>
      </c>
      <c r="BJ39" s="32">
        <v>46.1</v>
      </c>
      <c r="BK39" s="32">
        <v>26.1</v>
      </c>
      <c r="BL39" s="32">
        <v>20.8</v>
      </c>
      <c r="BM39" s="32">
        <v>23.5</v>
      </c>
      <c r="BN39" s="32">
        <v>29.6</v>
      </c>
      <c r="BO39" s="32">
        <v>22.9</v>
      </c>
      <c r="BP39" s="32">
        <v>26.3</v>
      </c>
      <c r="BQ39" s="32">
        <v>871</v>
      </c>
      <c r="BR39" s="32">
        <v>822</v>
      </c>
      <c r="BS39" s="32">
        <v>1693</v>
      </c>
      <c r="BT39" s="32">
        <v>858</v>
      </c>
      <c r="BU39" s="32">
        <v>809</v>
      </c>
      <c r="BV39" s="32">
        <v>1667</v>
      </c>
      <c r="BW39" s="32">
        <v>45.8</v>
      </c>
      <c r="BX39" s="32">
        <v>41.7</v>
      </c>
      <c r="BY39" s="32">
        <v>43.8</v>
      </c>
      <c r="BZ39" s="32">
        <v>-0.24</v>
      </c>
      <c r="CA39" s="32">
        <v>-0.66</v>
      </c>
      <c r="CB39" s="32">
        <v>-0.44</v>
      </c>
      <c r="CC39" s="32">
        <v>-0.32</v>
      </c>
      <c r="CD39" s="32">
        <v>-0.75</v>
      </c>
      <c r="CE39" s="32">
        <v>-0.5</v>
      </c>
      <c r="CF39" s="32">
        <v>-0.16</v>
      </c>
      <c r="CG39" s="32">
        <v>-0.57999999999999996</v>
      </c>
      <c r="CH39" s="32">
        <v>-0.39</v>
      </c>
      <c r="CI39" s="32">
        <v>39.4</v>
      </c>
      <c r="CJ39" s="32">
        <v>36.1</v>
      </c>
      <c r="CK39" s="32">
        <v>37.799999999999997</v>
      </c>
      <c r="CL39" s="32">
        <v>63.3</v>
      </c>
      <c r="CM39" s="32">
        <v>58.2</v>
      </c>
      <c r="CN39" s="32">
        <v>60.8</v>
      </c>
      <c r="CO39" s="32">
        <v>42.1</v>
      </c>
      <c r="CP39" s="32">
        <v>36.299999999999997</v>
      </c>
      <c r="CQ39" s="32">
        <v>39.299999999999997</v>
      </c>
      <c r="CR39" s="32">
        <v>20.100000000000001</v>
      </c>
      <c r="CS39" s="32">
        <v>16.100000000000001</v>
      </c>
      <c r="CT39" s="32">
        <v>18.100000000000001</v>
      </c>
      <c r="CU39" s="32">
        <v>23.3</v>
      </c>
      <c r="CV39" s="32">
        <v>17.899999999999999</v>
      </c>
      <c r="CW39" s="32">
        <v>20.7</v>
      </c>
    </row>
    <row r="40" spans="1:101" x14ac:dyDescent="0.4">
      <c r="A40" s="29" t="s">
        <v>66</v>
      </c>
      <c r="B40" s="29" t="s">
        <v>67</v>
      </c>
      <c r="C40" s="32">
        <v>361</v>
      </c>
      <c r="D40" s="32">
        <v>279</v>
      </c>
      <c r="E40" s="32">
        <v>640</v>
      </c>
      <c r="F40" s="32">
        <v>347</v>
      </c>
      <c r="G40" s="32">
        <v>270</v>
      </c>
      <c r="H40" s="32">
        <v>617</v>
      </c>
      <c r="I40" s="32">
        <v>39.5</v>
      </c>
      <c r="J40" s="32">
        <v>34.1</v>
      </c>
      <c r="K40" s="32">
        <v>37.1</v>
      </c>
      <c r="L40" s="32">
        <v>-0.26</v>
      </c>
      <c r="M40" s="32">
        <v>-0.7</v>
      </c>
      <c r="N40" s="32">
        <v>-0.45</v>
      </c>
      <c r="O40" s="32">
        <v>-0.39</v>
      </c>
      <c r="P40" s="32">
        <v>-0.85</v>
      </c>
      <c r="Q40" s="32">
        <v>-0.55000000000000004</v>
      </c>
      <c r="R40" s="32">
        <v>-0.13</v>
      </c>
      <c r="S40" s="32">
        <v>-0.55000000000000004</v>
      </c>
      <c r="T40" s="32">
        <v>-0.36</v>
      </c>
      <c r="U40" s="32">
        <v>23.3</v>
      </c>
      <c r="V40" s="32">
        <v>20.100000000000001</v>
      </c>
      <c r="W40" s="32">
        <v>21.9</v>
      </c>
      <c r="X40" s="32">
        <v>46.3</v>
      </c>
      <c r="Y40" s="32">
        <v>38.4</v>
      </c>
      <c r="Z40" s="32">
        <v>42.8</v>
      </c>
      <c r="AA40" s="32">
        <v>28.3</v>
      </c>
      <c r="AB40" s="32">
        <v>21.9</v>
      </c>
      <c r="AC40" s="32">
        <v>25.5</v>
      </c>
      <c r="AD40" s="32">
        <v>11.1</v>
      </c>
      <c r="AE40" s="32">
        <v>9.3000000000000007</v>
      </c>
      <c r="AF40" s="32">
        <v>9.1999999999999993</v>
      </c>
      <c r="AG40" s="32">
        <v>13.3</v>
      </c>
      <c r="AH40" s="32">
        <v>9.3000000000000007</v>
      </c>
      <c r="AI40" s="32">
        <v>11.6</v>
      </c>
      <c r="AJ40" s="32">
        <v>975</v>
      </c>
      <c r="AK40" s="32">
        <v>1034</v>
      </c>
      <c r="AL40" s="32">
        <v>2009</v>
      </c>
      <c r="AM40" s="32">
        <v>950</v>
      </c>
      <c r="AN40" s="32">
        <v>1014</v>
      </c>
      <c r="AO40" s="32">
        <v>1964</v>
      </c>
      <c r="AP40" s="32">
        <v>54.6</v>
      </c>
      <c r="AQ40" s="32">
        <v>49.2</v>
      </c>
      <c r="AR40" s="32">
        <v>51.8</v>
      </c>
      <c r="AS40" s="32">
        <v>0.43</v>
      </c>
      <c r="AT40" s="32">
        <v>0.04</v>
      </c>
      <c r="AU40" s="32">
        <v>0.23</v>
      </c>
      <c r="AV40" s="32">
        <v>0.35</v>
      </c>
      <c r="AW40" s="32">
        <v>-0.04</v>
      </c>
      <c r="AX40" s="32">
        <v>0.17</v>
      </c>
      <c r="AY40" s="32">
        <v>0.51</v>
      </c>
      <c r="AZ40" s="32">
        <v>0.11</v>
      </c>
      <c r="BA40" s="32">
        <v>0.28000000000000003</v>
      </c>
      <c r="BB40" s="32">
        <v>54.7</v>
      </c>
      <c r="BC40" s="32">
        <v>48.5</v>
      </c>
      <c r="BD40" s="32">
        <v>51.5</v>
      </c>
      <c r="BE40" s="32">
        <v>78.400000000000006</v>
      </c>
      <c r="BF40" s="32">
        <v>72.599999999999994</v>
      </c>
      <c r="BG40" s="32">
        <v>75.400000000000006</v>
      </c>
      <c r="BH40" s="32">
        <v>55.5</v>
      </c>
      <c r="BI40" s="32">
        <v>42.5</v>
      </c>
      <c r="BJ40" s="32">
        <v>48.8</v>
      </c>
      <c r="BK40" s="32">
        <v>37.4</v>
      </c>
      <c r="BL40" s="32">
        <v>22.8</v>
      </c>
      <c r="BM40" s="32">
        <v>29.9</v>
      </c>
      <c r="BN40" s="32">
        <v>42.2</v>
      </c>
      <c r="BO40" s="32">
        <v>25.3</v>
      </c>
      <c r="BP40" s="32">
        <v>33.5</v>
      </c>
      <c r="BQ40" s="32">
        <v>1336</v>
      </c>
      <c r="BR40" s="32">
        <v>1313</v>
      </c>
      <c r="BS40" s="32">
        <v>2649</v>
      </c>
      <c r="BT40" s="32">
        <v>1297</v>
      </c>
      <c r="BU40" s="32">
        <v>1284</v>
      </c>
      <c r="BV40" s="32">
        <v>2581</v>
      </c>
      <c r="BW40" s="32">
        <v>50.5</v>
      </c>
      <c r="BX40" s="32">
        <v>46</v>
      </c>
      <c r="BY40" s="32">
        <v>48.2</v>
      </c>
      <c r="BZ40" s="32">
        <v>0.25</v>
      </c>
      <c r="CA40" s="32">
        <v>-0.12</v>
      </c>
      <c r="CB40" s="32">
        <v>7.0000000000000007E-2</v>
      </c>
      <c r="CC40" s="32">
        <v>0.18</v>
      </c>
      <c r="CD40" s="32">
        <v>-0.18</v>
      </c>
      <c r="CE40" s="32">
        <v>0.02</v>
      </c>
      <c r="CF40" s="32">
        <v>0.31</v>
      </c>
      <c r="CG40" s="32">
        <v>-0.05</v>
      </c>
      <c r="CH40" s="32">
        <v>0.11</v>
      </c>
      <c r="CI40" s="32">
        <v>46.2</v>
      </c>
      <c r="CJ40" s="32">
        <v>42.5</v>
      </c>
      <c r="CK40" s="32">
        <v>44.4</v>
      </c>
      <c r="CL40" s="32">
        <v>69.7</v>
      </c>
      <c r="CM40" s="32">
        <v>65.3</v>
      </c>
      <c r="CN40" s="32">
        <v>67.5</v>
      </c>
      <c r="CO40" s="32">
        <v>48.1</v>
      </c>
      <c r="CP40" s="32">
        <v>38.1</v>
      </c>
      <c r="CQ40" s="32">
        <v>43.1</v>
      </c>
      <c r="CR40" s="32">
        <v>30.3</v>
      </c>
      <c r="CS40" s="32">
        <v>19.399999999999999</v>
      </c>
      <c r="CT40" s="32">
        <v>24.9</v>
      </c>
      <c r="CU40" s="32">
        <v>34.4</v>
      </c>
      <c r="CV40" s="32">
        <v>21.9</v>
      </c>
      <c r="CW40" s="32">
        <v>28.2</v>
      </c>
    </row>
    <row r="41" spans="1:101" x14ac:dyDescent="0.4">
      <c r="A41" s="29" t="s">
        <v>68</v>
      </c>
      <c r="B41" s="29" t="s">
        <v>69</v>
      </c>
      <c r="C41" s="32">
        <v>443</v>
      </c>
      <c r="D41" s="32">
        <v>421</v>
      </c>
      <c r="E41" s="32">
        <v>864</v>
      </c>
      <c r="F41" s="32">
        <v>430</v>
      </c>
      <c r="G41" s="32">
        <v>401</v>
      </c>
      <c r="H41" s="32">
        <v>831</v>
      </c>
      <c r="I41" s="32">
        <v>39.200000000000003</v>
      </c>
      <c r="J41" s="32">
        <v>34.6</v>
      </c>
      <c r="K41" s="32">
        <v>36.9</v>
      </c>
      <c r="L41" s="32">
        <v>-0.35</v>
      </c>
      <c r="M41" s="32">
        <v>-0.7</v>
      </c>
      <c r="N41" s="32">
        <v>-0.51</v>
      </c>
      <c r="O41" s="32">
        <v>-0.46</v>
      </c>
      <c r="P41" s="32">
        <v>-0.82</v>
      </c>
      <c r="Q41" s="32">
        <v>-0.6</v>
      </c>
      <c r="R41" s="32">
        <v>-0.23</v>
      </c>
      <c r="S41" s="32">
        <v>-0.57999999999999996</v>
      </c>
      <c r="T41" s="32">
        <v>-0.43</v>
      </c>
      <c r="U41" s="32">
        <v>30.2</v>
      </c>
      <c r="V41" s="32">
        <v>22.1</v>
      </c>
      <c r="W41" s="32">
        <v>26.3</v>
      </c>
      <c r="X41" s="32">
        <v>50.6</v>
      </c>
      <c r="Y41" s="32">
        <v>40.4</v>
      </c>
      <c r="Z41" s="32">
        <v>45.6</v>
      </c>
      <c r="AA41" s="32">
        <v>26.2</v>
      </c>
      <c r="AB41" s="32">
        <v>12.1</v>
      </c>
      <c r="AC41" s="32">
        <v>19.3</v>
      </c>
      <c r="AD41" s="32">
        <v>14.2</v>
      </c>
      <c r="AE41" s="32">
        <v>6.4</v>
      </c>
      <c r="AF41" s="32">
        <v>10.199999999999999</v>
      </c>
      <c r="AG41" s="32">
        <v>16.7</v>
      </c>
      <c r="AH41" s="32">
        <v>6.4</v>
      </c>
      <c r="AI41" s="32">
        <v>11.7</v>
      </c>
      <c r="AJ41" s="32">
        <v>781</v>
      </c>
      <c r="AK41" s="32">
        <v>762</v>
      </c>
      <c r="AL41" s="32">
        <v>1543</v>
      </c>
      <c r="AM41" s="32">
        <v>760</v>
      </c>
      <c r="AN41" s="32">
        <v>736</v>
      </c>
      <c r="AO41" s="32">
        <v>1496</v>
      </c>
      <c r="AP41" s="32">
        <v>51.2</v>
      </c>
      <c r="AQ41" s="32">
        <v>47.2</v>
      </c>
      <c r="AR41" s="32">
        <v>49.2</v>
      </c>
      <c r="AS41" s="32">
        <v>0.24</v>
      </c>
      <c r="AT41" s="32">
        <v>-0.08</v>
      </c>
      <c r="AU41" s="32">
        <v>0.08</v>
      </c>
      <c r="AV41" s="32">
        <v>0.15</v>
      </c>
      <c r="AW41" s="32">
        <v>-0.17</v>
      </c>
      <c r="AX41" s="32">
        <v>0.02</v>
      </c>
      <c r="AY41" s="32">
        <v>0.32</v>
      </c>
      <c r="AZ41" s="32">
        <v>0</v>
      </c>
      <c r="BA41" s="32">
        <v>0.14000000000000001</v>
      </c>
      <c r="BB41" s="32">
        <v>48.9</v>
      </c>
      <c r="BC41" s="32">
        <v>44.2</v>
      </c>
      <c r="BD41" s="32">
        <v>46.6</v>
      </c>
      <c r="BE41" s="32">
        <v>76.099999999999994</v>
      </c>
      <c r="BF41" s="32">
        <v>67.099999999999994</v>
      </c>
      <c r="BG41" s="32">
        <v>71.599999999999994</v>
      </c>
      <c r="BH41" s="32">
        <v>46</v>
      </c>
      <c r="BI41" s="32">
        <v>25.5</v>
      </c>
      <c r="BJ41" s="32">
        <v>35.799999999999997</v>
      </c>
      <c r="BK41" s="32">
        <v>29.6</v>
      </c>
      <c r="BL41" s="32">
        <v>14.4</v>
      </c>
      <c r="BM41" s="32">
        <v>22.1</v>
      </c>
      <c r="BN41" s="32">
        <v>34.1</v>
      </c>
      <c r="BO41" s="32">
        <v>16.399999999999999</v>
      </c>
      <c r="BP41" s="32">
        <v>25.3</v>
      </c>
      <c r="BQ41" s="32">
        <v>1224</v>
      </c>
      <c r="BR41" s="32">
        <v>1183</v>
      </c>
      <c r="BS41" s="32">
        <v>2407</v>
      </c>
      <c r="BT41" s="32">
        <v>1190</v>
      </c>
      <c r="BU41" s="32">
        <v>1137</v>
      </c>
      <c r="BV41" s="32">
        <v>2327</v>
      </c>
      <c r="BW41" s="32">
        <v>46.9</v>
      </c>
      <c r="BX41" s="32">
        <v>42.7</v>
      </c>
      <c r="BY41" s="32">
        <v>44.8</v>
      </c>
      <c r="BZ41" s="32">
        <v>0.03</v>
      </c>
      <c r="CA41" s="32">
        <v>-0.3</v>
      </c>
      <c r="CB41" s="32">
        <v>-0.13</v>
      </c>
      <c r="CC41" s="32">
        <v>-0.04</v>
      </c>
      <c r="CD41" s="32">
        <v>-0.37</v>
      </c>
      <c r="CE41" s="32">
        <v>-0.18</v>
      </c>
      <c r="CF41" s="32">
        <v>0.1</v>
      </c>
      <c r="CG41" s="32">
        <v>-0.23</v>
      </c>
      <c r="CH41" s="32">
        <v>-0.08</v>
      </c>
      <c r="CI41" s="32">
        <v>42.2</v>
      </c>
      <c r="CJ41" s="32">
        <v>36.299999999999997</v>
      </c>
      <c r="CK41" s="32">
        <v>39.299999999999997</v>
      </c>
      <c r="CL41" s="32">
        <v>66.8</v>
      </c>
      <c r="CM41" s="32">
        <v>57.6</v>
      </c>
      <c r="CN41" s="32">
        <v>62.3</v>
      </c>
      <c r="CO41" s="32">
        <v>38.799999999999997</v>
      </c>
      <c r="CP41" s="32">
        <v>20.7</v>
      </c>
      <c r="CQ41" s="32">
        <v>29.9</v>
      </c>
      <c r="CR41" s="32">
        <v>24</v>
      </c>
      <c r="CS41" s="32">
        <v>11.4</v>
      </c>
      <c r="CT41" s="32">
        <v>17.8</v>
      </c>
      <c r="CU41" s="32">
        <v>27.8</v>
      </c>
      <c r="CV41" s="32">
        <v>12.8</v>
      </c>
      <c r="CW41" s="32">
        <v>20.399999999999999</v>
      </c>
    </row>
    <row r="42" spans="1:101" x14ac:dyDescent="0.4">
      <c r="A42" s="29" t="s">
        <v>70</v>
      </c>
      <c r="B42" s="29" t="s">
        <v>71</v>
      </c>
      <c r="C42" s="32">
        <v>266</v>
      </c>
      <c r="D42" s="32">
        <v>291</v>
      </c>
      <c r="E42" s="32">
        <v>557</v>
      </c>
      <c r="F42" s="32">
        <v>258</v>
      </c>
      <c r="G42" s="32">
        <v>285</v>
      </c>
      <c r="H42" s="32">
        <v>543</v>
      </c>
      <c r="I42" s="32">
        <v>42.9</v>
      </c>
      <c r="J42" s="32">
        <v>37</v>
      </c>
      <c r="K42" s="32">
        <v>39.799999999999997</v>
      </c>
      <c r="L42" s="32">
        <v>-0.4</v>
      </c>
      <c r="M42" s="32">
        <v>-0.68</v>
      </c>
      <c r="N42" s="32">
        <v>-0.55000000000000004</v>
      </c>
      <c r="O42" s="32">
        <v>-0.55000000000000004</v>
      </c>
      <c r="P42" s="32">
        <v>-0.82</v>
      </c>
      <c r="Q42" s="32">
        <v>-0.65</v>
      </c>
      <c r="R42" s="32">
        <v>-0.25</v>
      </c>
      <c r="S42" s="32">
        <v>-0.54</v>
      </c>
      <c r="T42" s="32">
        <v>-0.45</v>
      </c>
      <c r="U42" s="32">
        <v>35</v>
      </c>
      <c r="V42" s="32">
        <v>29.6</v>
      </c>
      <c r="W42" s="32">
        <v>32.1</v>
      </c>
      <c r="X42" s="32">
        <v>54.5</v>
      </c>
      <c r="Y42" s="32">
        <v>47.8</v>
      </c>
      <c r="Z42" s="32">
        <v>51</v>
      </c>
      <c r="AA42" s="32">
        <v>28.6</v>
      </c>
      <c r="AB42" s="32">
        <v>19.899999999999999</v>
      </c>
      <c r="AC42" s="32">
        <v>24.1</v>
      </c>
      <c r="AD42" s="32">
        <v>15</v>
      </c>
      <c r="AE42" s="32">
        <v>10.3</v>
      </c>
      <c r="AF42" s="32">
        <v>12.4</v>
      </c>
      <c r="AG42" s="32">
        <v>16.899999999999999</v>
      </c>
      <c r="AH42" s="32">
        <v>10.3</v>
      </c>
      <c r="AI42" s="32">
        <v>13.5</v>
      </c>
      <c r="AJ42" s="32">
        <v>1059</v>
      </c>
      <c r="AK42" s="32">
        <v>1099</v>
      </c>
      <c r="AL42" s="32">
        <v>2158</v>
      </c>
      <c r="AM42" s="32">
        <v>975</v>
      </c>
      <c r="AN42" s="32">
        <v>989</v>
      </c>
      <c r="AO42" s="32">
        <v>1964</v>
      </c>
      <c r="AP42" s="32">
        <v>62.2</v>
      </c>
      <c r="AQ42" s="32">
        <v>57.1</v>
      </c>
      <c r="AR42" s="32">
        <v>59.6</v>
      </c>
      <c r="AS42" s="32">
        <v>0.56000000000000005</v>
      </c>
      <c r="AT42" s="32">
        <v>0.15</v>
      </c>
      <c r="AU42" s="32">
        <v>0.35</v>
      </c>
      <c r="AV42" s="32">
        <v>0.48</v>
      </c>
      <c r="AW42" s="32">
        <v>7.0000000000000007E-2</v>
      </c>
      <c r="AX42" s="32">
        <v>0.3</v>
      </c>
      <c r="AY42" s="32">
        <v>0.64</v>
      </c>
      <c r="AZ42" s="32">
        <v>0.23</v>
      </c>
      <c r="BA42" s="32">
        <v>0.41</v>
      </c>
      <c r="BB42" s="32">
        <v>73.7</v>
      </c>
      <c r="BC42" s="32">
        <v>67.400000000000006</v>
      </c>
      <c r="BD42" s="32">
        <v>70.5</v>
      </c>
      <c r="BE42" s="32">
        <v>87.6</v>
      </c>
      <c r="BF42" s="32">
        <v>82.5</v>
      </c>
      <c r="BG42" s="32">
        <v>85</v>
      </c>
      <c r="BH42" s="32">
        <v>60</v>
      </c>
      <c r="BI42" s="32">
        <v>48.5</v>
      </c>
      <c r="BJ42" s="32">
        <v>54.1</v>
      </c>
      <c r="BK42" s="32">
        <v>50.1</v>
      </c>
      <c r="BL42" s="32">
        <v>36.5</v>
      </c>
      <c r="BM42" s="32">
        <v>43.2</v>
      </c>
      <c r="BN42" s="32">
        <v>52.3</v>
      </c>
      <c r="BO42" s="32">
        <v>37.5</v>
      </c>
      <c r="BP42" s="32">
        <v>44.8</v>
      </c>
      <c r="BQ42" s="32">
        <v>1325</v>
      </c>
      <c r="BR42" s="32">
        <v>1390</v>
      </c>
      <c r="BS42" s="32">
        <v>2715</v>
      </c>
      <c r="BT42" s="32">
        <v>1233</v>
      </c>
      <c r="BU42" s="32">
        <v>1274</v>
      </c>
      <c r="BV42" s="32">
        <v>2507</v>
      </c>
      <c r="BW42" s="32">
        <v>58.3</v>
      </c>
      <c r="BX42" s="32">
        <v>52.9</v>
      </c>
      <c r="BY42" s="32">
        <v>55.6</v>
      </c>
      <c r="BZ42" s="32">
        <v>0.36</v>
      </c>
      <c r="CA42" s="32">
        <v>-0.04</v>
      </c>
      <c r="CB42" s="32">
        <v>0.16</v>
      </c>
      <c r="CC42" s="32">
        <v>0.28999999999999998</v>
      </c>
      <c r="CD42" s="32">
        <v>-0.1</v>
      </c>
      <c r="CE42" s="32">
        <v>0.11</v>
      </c>
      <c r="CF42" s="32">
        <v>0.43</v>
      </c>
      <c r="CG42" s="32">
        <v>0.03</v>
      </c>
      <c r="CH42" s="32">
        <v>0.21</v>
      </c>
      <c r="CI42" s="32">
        <v>66</v>
      </c>
      <c r="CJ42" s="32">
        <v>59.5</v>
      </c>
      <c r="CK42" s="32">
        <v>62.7</v>
      </c>
      <c r="CL42" s="32">
        <v>81</v>
      </c>
      <c r="CM42" s="32">
        <v>75.3</v>
      </c>
      <c r="CN42" s="32">
        <v>78</v>
      </c>
      <c r="CO42" s="32">
        <v>53.7</v>
      </c>
      <c r="CP42" s="32">
        <v>42.5</v>
      </c>
      <c r="CQ42" s="32">
        <v>48</v>
      </c>
      <c r="CR42" s="32">
        <v>43.1</v>
      </c>
      <c r="CS42" s="32">
        <v>30.9</v>
      </c>
      <c r="CT42" s="32">
        <v>36.9</v>
      </c>
      <c r="CU42" s="32">
        <v>45.2</v>
      </c>
      <c r="CV42" s="32">
        <v>31.8</v>
      </c>
      <c r="CW42" s="32">
        <v>38.299999999999997</v>
      </c>
    </row>
    <row r="43" spans="1:101" x14ac:dyDescent="0.4">
      <c r="A43" s="29" t="s">
        <v>72</v>
      </c>
      <c r="B43" s="29" t="s">
        <v>73</v>
      </c>
      <c r="C43" s="32">
        <v>207</v>
      </c>
      <c r="D43" s="32">
        <v>234</v>
      </c>
      <c r="E43" s="32">
        <v>441</v>
      </c>
      <c r="F43" s="32">
        <v>201</v>
      </c>
      <c r="G43" s="32">
        <v>233</v>
      </c>
      <c r="H43" s="32">
        <v>434</v>
      </c>
      <c r="I43" s="32">
        <v>35</v>
      </c>
      <c r="J43" s="32">
        <v>33.799999999999997</v>
      </c>
      <c r="K43" s="32">
        <v>34.4</v>
      </c>
      <c r="L43" s="32">
        <v>-0.63</v>
      </c>
      <c r="M43" s="32">
        <v>-0.83</v>
      </c>
      <c r="N43" s="32">
        <v>-0.74</v>
      </c>
      <c r="O43" s="32">
        <v>-0.8</v>
      </c>
      <c r="P43" s="32">
        <v>-0.99</v>
      </c>
      <c r="Q43" s="32">
        <v>-0.85</v>
      </c>
      <c r="R43" s="32">
        <v>-0.46</v>
      </c>
      <c r="S43" s="32">
        <v>-0.67</v>
      </c>
      <c r="T43" s="32">
        <v>-0.62</v>
      </c>
      <c r="U43" s="32">
        <v>19.3</v>
      </c>
      <c r="V43" s="32">
        <v>22.6</v>
      </c>
      <c r="W43" s="32">
        <v>21.1</v>
      </c>
      <c r="X43" s="32">
        <v>42.5</v>
      </c>
      <c r="Y43" s="32">
        <v>44.4</v>
      </c>
      <c r="Z43" s="32">
        <v>43.5</v>
      </c>
      <c r="AA43" s="32">
        <v>18.399999999999999</v>
      </c>
      <c r="AB43" s="32">
        <v>12.4</v>
      </c>
      <c r="AC43" s="32">
        <v>15.2</v>
      </c>
      <c r="AD43" s="32">
        <v>6.3</v>
      </c>
      <c r="AE43" s="32">
        <v>5.0999999999999996</v>
      </c>
      <c r="AF43" s="32">
        <v>5.7</v>
      </c>
      <c r="AG43" s="32">
        <v>8.1999999999999993</v>
      </c>
      <c r="AH43" s="32">
        <v>5.0999999999999996</v>
      </c>
      <c r="AI43" s="32">
        <v>6.6</v>
      </c>
      <c r="AJ43" s="32">
        <v>898</v>
      </c>
      <c r="AK43" s="32">
        <v>938</v>
      </c>
      <c r="AL43" s="32">
        <v>1836</v>
      </c>
      <c r="AM43" s="32">
        <v>872</v>
      </c>
      <c r="AN43" s="32">
        <v>920</v>
      </c>
      <c r="AO43" s="32">
        <v>1792</v>
      </c>
      <c r="AP43" s="32">
        <v>53.3</v>
      </c>
      <c r="AQ43" s="32">
        <v>47</v>
      </c>
      <c r="AR43" s="32">
        <v>50.1</v>
      </c>
      <c r="AS43" s="32">
        <v>0.3</v>
      </c>
      <c r="AT43" s="32">
        <v>-0.23</v>
      </c>
      <c r="AU43" s="32">
        <v>0.03</v>
      </c>
      <c r="AV43" s="32">
        <v>0.21</v>
      </c>
      <c r="AW43" s="32">
        <v>-0.31</v>
      </c>
      <c r="AX43" s="32">
        <v>-0.03</v>
      </c>
      <c r="AY43" s="32">
        <v>0.38</v>
      </c>
      <c r="AZ43" s="32">
        <v>-0.15</v>
      </c>
      <c r="BA43" s="32">
        <v>0.08</v>
      </c>
      <c r="BB43" s="32">
        <v>57</v>
      </c>
      <c r="BC43" s="32">
        <v>47.1</v>
      </c>
      <c r="BD43" s="32">
        <v>52</v>
      </c>
      <c r="BE43" s="32">
        <v>78.099999999999994</v>
      </c>
      <c r="BF43" s="32">
        <v>72.2</v>
      </c>
      <c r="BG43" s="32">
        <v>75.099999999999994</v>
      </c>
      <c r="BH43" s="32">
        <v>41.5</v>
      </c>
      <c r="BI43" s="32">
        <v>30</v>
      </c>
      <c r="BJ43" s="32">
        <v>35.6</v>
      </c>
      <c r="BK43" s="32">
        <v>27.8</v>
      </c>
      <c r="BL43" s="32">
        <v>17.399999999999999</v>
      </c>
      <c r="BM43" s="32">
        <v>22.5</v>
      </c>
      <c r="BN43" s="32">
        <v>30.3</v>
      </c>
      <c r="BO43" s="32">
        <v>19.399999999999999</v>
      </c>
      <c r="BP43" s="32">
        <v>24.7</v>
      </c>
      <c r="BQ43" s="32">
        <v>1105</v>
      </c>
      <c r="BR43" s="32">
        <v>1172</v>
      </c>
      <c r="BS43" s="32">
        <v>2277</v>
      </c>
      <c r="BT43" s="32">
        <v>1073</v>
      </c>
      <c r="BU43" s="32">
        <v>1153</v>
      </c>
      <c r="BV43" s="32">
        <v>2226</v>
      </c>
      <c r="BW43" s="32">
        <v>49.9</v>
      </c>
      <c r="BX43" s="32">
        <v>44.3</v>
      </c>
      <c r="BY43" s="32">
        <v>47</v>
      </c>
      <c r="BZ43" s="32">
        <v>0.12</v>
      </c>
      <c r="CA43" s="32">
        <v>-0.35</v>
      </c>
      <c r="CB43" s="32">
        <v>-0.12</v>
      </c>
      <c r="CC43" s="32">
        <v>0.05</v>
      </c>
      <c r="CD43" s="32">
        <v>-0.42</v>
      </c>
      <c r="CE43" s="32">
        <v>-0.17</v>
      </c>
      <c r="CF43" s="32">
        <v>0.2</v>
      </c>
      <c r="CG43" s="32">
        <v>-0.28000000000000003</v>
      </c>
      <c r="CH43" s="32">
        <v>-7.0000000000000007E-2</v>
      </c>
      <c r="CI43" s="32">
        <v>50</v>
      </c>
      <c r="CJ43" s="32">
        <v>42.2</v>
      </c>
      <c r="CK43" s="32">
        <v>46</v>
      </c>
      <c r="CL43" s="32">
        <v>71.400000000000006</v>
      </c>
      <c r="CM43" s="32">
        <v>66.599999999999994</v>
      </c>
      <c r="CN43" s="32">
        <v>69</v>
      </c>
      <c r="CO43" s="32">
        <v>37.200000000000003</v>
      </c>
      <c r="CP43" s="32">
        <v>26.5</v>
      </c>
      <c r="CQ43" s="32">
        <v>31.7</v>
      </c>
      <c r="CR43" s="32">
        <v>23.8</v>
      </c>
      <c r="CS43" s="32">
        <v>14.9</v>
      </c>
      <c r="CT43" s="32">
        <v>19.2</v>
      </c>
      <c r="CU43" s="32">
        <v>26.2</v>
      </c>
      <c r="CV43" s="32">
        <v>16.600000000000001</v>
      </c>
      <c r="CW43" s="32">
        <v>21.2</v>
      </c>
    </row>
    <row r="44" spans="1:101" x14ac:dyDescent="0.4">
      <c r="A44" s="29" t="s">
        <v>74</v>
      </c>
      <c r="B44" s="29" t="s">
        <v>75</v>
      </c>
      <c r="C44" s="32">
        <v>413</v>
      </c>
      <c r="D44" s="32">
        <v>437</v>
      </c>
      <c r="E44" s="32">
        <v>850</v>
      </c>
      <c r="F44" s="32">
        <v>408</v>
      </c>
      <c r="G44" s="32">
        <v>422</v>
      </c>
      <c r="H44" s="32">
        <v>830</v>
      </c>
      <c r="I44" s="32">
        <v>40</v>
      </c>
      <c r="J44" s="32">
        <v>34.299999999999997</v>
      </c>
      <c r="K44" s="32">
        <v>37</v>
      </c>
      <c r="L44" s="32">
        <v>-0.34</v>
      </c>
      <c r="M44" s="32">
        <v>-0.76</v>
      </c>
      <c r="N44" s="32">
        <v>-0.55000000000000004</v>
      </c>
      <c r="O44" s="32">
        <v>-0.46</v>
      </c>
      <c r="P44" s="32">
        <v>-0.88</v>
      </c>
      <c r="Q44" s="32">
        <v>-0.64</v>
      </c>
      <c r="R44" s="32">
        <v>-0.22</v>
      </c>
      <c r="S44" s="32">
        <v>-0.65</v>
      </c>
      <c r="T44" s="32">
        <v>-0.47</v>
      </c>
      <c r="U44" s="32">
        <v>21.5</v>
      </c>
      <c r="V44" s="32">
        <v>18.3</v>
      </c>
      <c r="W44" s="32">
        <v>19.899999999999999</v>
      </c>
      <c r="X44" s="32">
        <v>46.5</v>
      </c>
      <c r="Y44" s="32">
        <v>38.700000000000003</v>
      </c>
      <c r="Z44" s="32">
        <v>42.5</v>
      </c>
      <c r="AA44" s="32">
        <v>16.899999999999999</v>
      </c>
      <c r="AB44" s="32">
        <v>11.2</v>
      </c>
      <c r="AC44" s="32">
        <v>14</v>
      </c>
      <c r="AD44" s="32">
        <v>6.1</v>
      </c>
      <c r="AE44" s="32">
        <v>5</v>
      </c>
      <c r="AF44" s="32">
        <v>5.0999999999999996</v>
      </c>
      <c r="AG44" s="32">
        <v>7.7</v>
      </c>
      <c r="AH44" s="32">
        <v>5</v>
      </c>
      <c r="AI44" s="32">
        <v>6.4</v>
      </c>
      <c r="AJ44" s="32">
        <v>1223</v>
      </c>
      <c r="AK44" s="32">
        <v>1264</v>
      </c>
      <c r="AL44" s="32">
        <v>2487</v>
      </c>
      <c r="AM44" s="32">
        <v>1205</v>
      </c>
      <c r="AN44" s="32">
        <v>1245</v>
      </c>
      <c r="AO44" s="32">
        <v>2450</v>
      </c>
      <c r="AP44" s="32">
        <v>52.4</v>
      </c>
      <c r="AQ44" s="32">
        <v>46.4</v>
      </c>
      <c r="AR44" s="32">
        <v>49.3</v>
      </c>
      <c r="AS44" s="32">
        <v>0.21</v>
      </c>
      <c r="AT44" s="32">
        <v>-0.23</v>
      </c>
      <c r="AU44" s="32">
        <v>-0.02</v>
      </c>
      <c r="AV44" s="32">
        <v>0.14000000000000001</v>
      </c>
      <c r="AW44" s="32">
        <v>-0.3</v>
      </c>
      <c r="AX44" s="32">
        <v>-7.0000000000000007E-2</v>
      </c>
      <c r="AY44" s="32">
        <v>0.28000000000000003</v>
      </c>
      <c r="AZ44" s="32">
        <v>-0.16</v>
      </c>
      <c r="BA44" s="32">
        <v>0.03</v>
      </c>
      <c r="BB44" s="32">
        <v>49.1</v>
      </c>
      <c r="BC44" s="32">
        <v>39</v>
      </c>
      <c r="BD44" s="32">
        <v>43.9</v>
      </c>
      <c r="BE44" s="32">
        <v>74.5</v>
      </c>
      <c r="BF44" s="32">
        <v>66.400000000000006</v>
      </c>
      <c r="BG44" s="32">
        <v>70.400000000000006</v>
      </c>
      <c r="BH44" s="32">
        <v>37.9</v>
      </c>
      <c r="BI44" s="32">
        <v>25.5</v>
      </c>
      <c r="BJ44" s="32">
        <v>31.6</v>
      </c>
      <c r="BK44" s="32">
        <v>23.6</v>
      </c>
      <c r="BL44" s="32">
        <v>13.4</v>
      </c>
      <c r="BM44" s="32">
        <v>18.5</v>
      </c>
      <c r="BN44" s="32">
        <v>27.1</v>
      </c>
      <c r="BO44" s="32">
        <v>15.5</v>
      </c>
      <c r="BP44" s="32">
        <v>21.2</v>
      </c>
      <c r="BQ44" s="32">
        <v>1636</v>
      </c>
      <c r="BR44" s="32">
        <v>1701</v>
      </c>
      <c r="BS44" s="32">
        <v>3337</v>
      </c>
      <c r="BT44" s="32">
        <v>1613</v>
      </c>
      <c r="BU44" s="32">
        <v>1667</v>
      </c>
      <c r="BV44" s="32">
        <v>3280</v>
      </c>
      <c r="BW44" s="32">
        <v>49.2</v>
      </c>
      <c r="BX44" s="32">
        <v>43.3</v>
      </c>
      <c r="BY44" s="32">
        <v>46.2</v>
      </c>
      <c r="BZ44" s="32">
        <v>7.0000000000000007E-2</v>
      </c>
      <c r="CA44" s="32">
        <v>-0.37</v>
      </c>
      <c r="CB44" s="32">
        <v>-0.15</v>
      </c>
      <c r="CC44" s="32">
        <v>0.01</v>
      </c>
      <c r="CD44" s="32">
        <v>-0.43</v>
      </c>
      <c r="CE44" s="32">
        <v>-0.19</v>
      </c>
      <c r="CF44" s="32">
        <v>0.13</v>
      </c>
      <c r="CG44" s="32">
        <v>-0.31</v>
      </c>
      <c r="CH44" s="32">
        <v>-0.11</v>
      </c>
      <c r="CI44" s="32">
        <v>42.1</v>
      </c>
      <c r="CJ44" s="32">
        <v>33.700000000000003</v>
      </c>
      <c r="CK44" s="32">
        <v>37.799999999999997</v>
      </c>
      <c r="CL44" s="32">
        <v>67.400000000000006</v>
      </c>
      <c r="CM44" s="32">
        <v>59.3</v>
      </c>
      <c r="CN44" s="32">
        <v>63.3</v>
      </c>
      <c r="CO44" s="32">
        <v>32.6</v>
      </c>
      <c r="CP44" s="32">
        <v>21.8</v>
      </c>
      <c r="CQ44" s="32">
        <v>27.1</v>
      </c>
      <c r="CR44" s="32">
        <v>19.2</v>
      </c>
      <c r="CS44" s="32">
        <v>11.1</v>
      </c>
      <c r="CT44" s="32">
        <v>15</v>
      </c>
      <c r="CU44" s="32">
        <v>22.2</v>
      </c>
      <c r="CV44" s="32">
        <v>12.8</v>
      </c>
      <c r="CW44" s="32">
        <v>17.399999999999999</v>
      </c>
    </row>
    <row r="45" spans="1:101" ht="15.75" customHeight="1" x14ac:dyDescent="0.4">
      <c r="A45" s="29" t="s">
        <v>76</v>
      </c>
      <c r="B45" s="29" t="s">
        <v>77</v>
      </c>
      <c r="C45" s="32">
        <v>562</v>
      </c>
      <c r="D45" s="32">
        <v>575</v>
      </c>
      <c r="E45" s="32">
        <v>1137</v>
      </c>
      <c r="F45" s="32">
        <v>558</v>
      </c>
      <c r="G45" s="32">
        <v>565</v>
      </c>
      <c r="H45" s="32">
        <v>1123</v>
      </c>
      <c r="I45" s="32">
        <v>40.799999999999997</v>
      </c>
      <c r="J45" s="32">
        <v>35.299999999999997</v>
      </c>
      <c r="K45" s="32">
        <v>38</v>
      </c>
      <c r="L45" s="32">
        <v>-0.17</v>
      </c>
      <c r="M45" s="32">
        <v>-0.59</v>
      </c>
      <c r="N45" s="32">
        <v>-0.38</v>
      </c>
      <c r="O45" s="32">
        <v>-0.28000000000000003</v>
      </c>
      <c r="P45" s="32">
        <v>-0.7</v>
      </c>
      <c r="Q45" s="32">
        <v>-0.46</v>
      </c>
      <c r="R45" s="32">
        <v>-7.0000000000000007E-2</v>
      </c>
      <c r="S45" s="32">
        <v>-0.49</v>
      </c>
      <c r="T45" s="32">
        <v>-0.31</v>
      </c>
      <c r="U45" s="32">
        <v>25.8</v>
      </c>
      <c r="V45" s="32">
        <v>18.600000000000001</v>
      </c>
      <c r="W45" s="32">
        <v>22.2</v>
      </c>
      <c r="X45" s="32">
        <v>48</v>
      </c>
      <c r="Y45" s="32">
        <v>39.700000000000003</v>
      </c>
      <c r="Z45" s="32">
        <v>43.8</v>
      </c>
      <c r="AA45" s="32">
        <v>30.4</v>
      </c>
      <c r="AB45" s="32">
        <v>25</v>
      </c>
      <c r="AC45" s="32">
        <v>27.7</v>
      </c>
      <c r="AD45" s="32">
        <v>11.7</v>
      </c>
      <c r="AE45" s="32">
        <v>9.6999999999999993</v>
      </c>
      <c r="AF45" s="32">
        <v>9.4</v>
      </c>
      <c r="AG45" s="32">
        <v>16.899999999999999</v>
      </c>
      <c r="AH45" s="32">
        <v>9.6999999999999993</v>
      </c>
      <c r="AI45" s="32">
        <v>13.3</v>
      </c>
      <c r="AJ45" s="32">
        <v>1085</v>
      </c>
      <c r="AK45" s="32">
        <v>1127</v>
      </c>
      <c r="AL45" s="32">
        <v>2212</v>
      </c>
      <c r="AM45" s="32">
        <v>1025</v>
      </c>
      <c r="AN45" s="32">
        <v>1068</v>
      </c>
      <c r="AO45" s="32">
        <v>2093</v>
      </c>
      <c r="AP45" s="32">
        <v>56</v>
      </c>
      <c r="AQ45" s="32">
        <v>50.7</v>
      </c>
      <c r="AR45" s="32">
        <v>53.3</v>
      </c>
      <c r="AS45" s="32">
        <v>0.5</v>
      </c>
      <c r="AT45" s="32">
        <v>-0.05</v>
      </c>
      <c r="AU45" s="32">
        <v>0.22</v>
      </c>
      <c r="AV45" s="32">
        <v>0.42</v>
      </c>
      <c r="AW45" s="32">
        <v>-0.13</v>
      </c>
      <c r="AX45" s="32">
        <v>0.17</v>
      </c>
      <c r="AY45" s="32">
        <v>0.57999999999999996</v>
      </c>
      <c r="AZ45" s="32">
        <v>0.02</v>
      </c>
      <c r="BA45" s="32">
        <v>0.27</v>
      </c>
      <c r="BB45" s="32">
        <v>57.1</v>
      </c>
      <c r="BC45" s="32">
        <v>53.4</v>
      </c>
      <c r="BD45" s="32">
        <v>55.2</v>
      </c>
      <c r="BE45" s="32">
        <v>80.400000000000006</v>
      </c>
      <c r="BF45" s="32">
        <v>73.599999999999994</v>
      </c>
      <c r="BG45" s="32">
        <v>76.900000000000006</v>
      </c>
      <c r="BH45" s="32">
        <v>58.5</v>
      </c>
      <c r="BI45" s="32">
        <v>57.4</v>
      </c>
      <c r="BJ45" s="32">
        <v>58</v>
      </c>
      <c r="BK45" s="32">
        <v>39.799999999999997</v>
      </c>
      <c r="BL45" s="32">
        <v>35.9</v>
      </c>
      <c r="BM45" s="32">
        <v>37.799999999999997</v>
      </c>
      <c r="BN45" s="32">
        <v>45.3</v>
      </c>
      <c r="BO45" s="32">
        <v>39</v>
      </c>
      <c r="BP45" s="32">
        <v>42</v>
      </c>
      <c r="BQ45" s="32">
        <v>1647</v>
      </c>
      <c r="BR45" s="32">
        <v>1702</v>
      </c>
      <c r="BS45" s="32">
        <v>3349</v>
      </c>
      <c r="BT45" s="32">
        <v>1583</v>
      </c>
      <c r="BU45" s="32">
        <v>1633</v>
      </c>
      <c r="BV45" s="32">
        <v>3216</v>
      </c>
      <c r="BW45" s="32">
        <v>50.8</v>
      </c>
      <c r="BX45" s="32">
        <v>45.5</v>
      </c>
      <c r="BY45" s="32">
        <v>48.1</v>
      </c>
      <c r="BZ45" s="32">
        <v>0.26</v>
      </c>
      <c r="CA45" s="32">
        <v>-0.24</v>
      </c>
      <c r="CB45" s="32">
        <v>0.01</v>
      </c>
      <c r="CC45" s="32">
        <v>0.2</v>
      </c>
      <c r="CD45" s="32">
        <v>-0.3</v>
      </c>
      <c r="CE45" s="32">
        <v>-0.04</v>
      </c>
      <c r="CF45" s="32">
        <v>0.32</v>
      </c>
      <c r="CG45" s="32">
        <v>-0.18</v>
      </c>
      <c r="CH45" s="32">
        <v>0.05</v>
      </c>
      <c r="CI45" s="32">
        <v>46.4</v>
      </c>
      <c r="CJ45" s="32">
        <v>41.7</v>
      </c>
      <c r="CK45" s="32">
        <v>44</v>
      </c>
      <c r="CL45" s="32">
        <v>69.3</v>
      </c>
      <c r="CM45" s="32">
        <v>62.2</v>
      </c>
      <c r="CN45" s="32">
        <v>65.7</v>
      </c>
      <c r="CO45" s="32">
        <v>48.9</v>
      </c>
      <c r="CP45" s="32">
        <v>46.5</v>
      </c>
      <c r="CQ45" s="32">
        <v>47.7</v>
      </c>
      <c r="CR45" s="32">
        <v>30.2</v>
      </c>
      <c r="CS45" s="32">
        <v>26.2</v>
      </c>
      <c r="CT45" s="32">
        <v>28.2</v>
      </c>
      <c r="CU45" s="32">
        <v>35.6</v>
      </c>
      <c r="CV45" s="32">
        <v>29.1</v>
      </c>
      <c r="CW45" s="32">
        <v>32.299999999999997</v>
      </c>
    </row>
    <row r="46" spans="1:101" x14ac:dyDescent="0.4">
      <c r="A46" s="29">
        <v>0</v>
      </c>
      <c r="B46" s="29" t="s">
        <v>775</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row>
    <row r="47" spans="1:101" x14ac:dyDescent="0.4">
      <c r="A47" s="29" t="s">
        <v>332</v>
      </c>
      <c r="B47" s="29" t="s">
        <v>78</v>
      </c>
      <c r="C47" s="32">
        <v>7518</v>
      </c>
      <c r="D47" s="32">
        <v>7515</v>
      </c>
      <c r="E47" s="32">
        <v>15033</v>
      </c>
      <c r="F47" s="32">
        <v>7267</v>
      </c>
      <c r="G47" s="32">
        <v>7246</v>
      </c>
      <c r="H47" s="32">
        <v>14513</v>
      </c>
      <c r="I47" s="32">
        <v>38.200000000000003</v>
      </c>
      <c r="J47" s="32">
        <v>33.4</v>
      </c>
      <c r="K47" s="32">
        <v>35.799999999999997</v>
      </c>
      <c r="L47" s="32">
        <v>-0.16</v>
      </c>
      <c r="M47" s="32">
        <v>-0.53</v>
      </c>
      <c r="N47" s="32">
        <v>-0.34</v>
      </c>
      <c r="O47" s="32">
        <v>-0.18</v>
      </c>
      <c r="P47" s="32">
        <v>-0.56000000000000005</v>
      </c>
      <c r="Q47" s="32">
        <v>-0.36</v>
      </c>
      <c r="R47" s="32">
        <v>-0.13</v>
      </c>
      <c r="S47" s="32">
        <v>-0.5</v>
      </c>
      <c r="T47" s="32">
        <v>-0.32</v>
      </c>
      <c r="U47" s="32">
        <v>23.9</v>
      </c>
      <c r="V47" s="32">
        <v>19.8</v>
      </c>
      <c r="W47" s="32">
        <v>21.9</v>
      </c>
      <c r="X47" s="32">
        <v>45.3</v>
      </c>
      <c r="Y47" s="32">
        <v>37</v>
      </c>
      <c r="Z47" s="32">
        <v>41.2</v>
      </c>
      <c r="AA47" s="32">
        <v>25.6</v>
      </c>
      <c r="AB47" s="32">
        <v>17.100000000000001</v>
      </c>
      <c r="AC47" s="32">
        <v>21.4</v>
      </c>
      <c r="AD47" s="32">
        <v>9.9</v>
      </c>
      <c r="AE47" s="32">
        <v>6.4</v>
      </c>
      <c r="AF47" s="32">
        <v>7.7</v>
      </c>
      <c r="AG47" s="32">
        <v>12.3</v>
      </c>
      <c r="AH47" s="32">
        <v>6.4</v>
      </c>
      <c r="AI47" s="32">
        <v>9.3000000000000007</v>
      </c>
      <c r="AJ47" s="32">
        <v>18649</v>
      </c>
      <c r="AK47" s="32">
        <v>19491</v>
      </c>
      <c r="AL47" s="32">
        <v>38140</v>
      </c>
      <c r="AM47" s="32">
        <v>18051</v>
      </c>
      <c r="AN47" s="32">
        <v>18877</v>
      </c>
      <c r="AO47" s="32">
        <v>36928</v>
      </c>
      <c r="AP47" s="32">
        <v>51.7</v>
      </c>
      <c r="AQ47" s="32">
        <v>46.8</v>
      </c>
      <c r="AR47" s="32">
        <v>49.2</v>
      </c>
      <c r="AS47" s="32">
        <v>0.38</v>
      </c>
      <c r="AT47" s="32">
        <v>-0.02</v>
      </c>
      <c r="AU47" s="32">
        <v>0.17</v>
      </c>
      <c r="AV47" s="32">
        <v>0.36</v>
      </c>
      <c r="AW47" s="32">
        <v>-0.04</v>
      </c>
      <c r="AX47" s="32">
        <v>0.16</v>
      </c>
      <c r="AY47" s="32">
        <v>0.4</v>
      </c>
      <c r="AZ47" s="32">
        <v>-0.01</v>
      </c>
      <c r="BA47" s="32">
        <v>0.19</v>
      </c>
      <c r="BB47" s="32">
        <v>51.3</v>
      </c>
      <c r="BC47" s="32">
        <v>45</v>
      </c>
      <c r="BD47" s="32">
        <v>48.1</v>
      </c>
      <c r="BE47" s="32">
        <v>73.599999999999994</v>
      </c>
      <c r="BF47" s="32">
        <v>66.5</v>
      </c>
      <c r="BG47" s="32">
        <v>70</v>
      </c>
      <c r="BH47" s="32">
        <v>47.7</v>
      </c>
      <c r="BI47" s="32">
        <v>36</v>
      </c>
      <c r="BJ47" s="32">
        <v>41.7</v>
      </c>
      <c r="BK47" s="32">
        <v>28.9</v>
      </c>
      <c r="BL47" s="32">
        <v>19.2</v>
      </c>
      <c r="BM47" s="32">
        <v>24</v>
      </c>
      <c r="BN47" s="32">
        <v>32.6</v>
      </c>
      <c r="BO47" s="32">
        <v>21</v>
      </c>
      <c r="BP47" s="32">
        <v>26.7</v>
      </c>
      <c r="BQ47" s="32">
        <v>26167</v>
      </c>
      <c r="BR47" s="32">
        <v>27006</v>
      </c>
      <c r="BS47" s="32">
        <v>53173</v>
      </c>
      <c r="BT47" s="32">
        <v>25318</v>
      </c>
      <c r="BU47" s="32">
        <v>26123</v>
      </c>
      <c r="BV47" s="32">
        <v>51441</v>
      </c>
      <c r="BW47" s="32">
        <v>47.8</v>
      </c>
      <c r="BX47" s="32">
        <v>43.1</v>
      </c>
      <c r="BY47" s="32">
        <v>45.4</v>
      </c>
      <c r="BZ47" s="32">
        <v>0.22</v>
      </c>
      <c r="CA47" s="32">
        <v>-0.16</v>
      </c>
      <c r="CB47" s="32">
        <v>0.03</v>
      </c>
      <c r="CC47" s="32">
        <v>0.21</v>
      </c>
      <c r="CD47" s="32">
        <v>-0.18</v>
      </c>
      <c r="CE47" s="32">
        <v>0.02</v>
      </c>
      <c r="CF47" s="32">
        <v>0.24</v>
      </c>
      <c r="CG47" s="32">
        <v>-0.15</v>
      </c>
      <c r="CH47" s="32">
        <v>0.04</v>
      </c>
      <c r="CI47" s="32">
        <v>43.4</v>
      </c>
      <c r="CJ47" s="32">
        <v>38</v>
      </c>
      <c r="CK47" s="32">
        <v>40.700000000000003</v>
      </c>
      <c r="CL47" s="32">
        <v>65.400000000000006</v>
      </c>
      <c r="CM47" s="32">
        <v>58.3</v>
      </c>
      <c r="CN47" s="32">
        <v>61.8</v>
      </c>
      <c r="CO47" s="32">
        <v>41.3</v>
      </c>
      <c r="CP47" s="32">
        <v>30.7</v>
      </c>
      <c r="CQ47" s="32">
        <v>35.9</v>
      </c>
      <c r="CR47" s="32">
        <v>23.4</v>
      </c>
      <c r="CS47" s="32">
        <v>15.4</v>
      </c>
      <c r="CT47" s="32">
        <v>19.399999999999999</v>
      </c>
      <c r="CU47" s="32">
        <v>26.7</v>
      </c>
      <c r="CV47" s="32">
        <v>16.899999999999999</v>
      </c>
      <c r="CW47" s="32">
        <v>21.8</v>
      </c>
    </row>
    <row r="48" spans="1:101" x14ac:dyDescent="0.4">
      <c r="A48" s="29" t="s">
        <v>79</v>
      </c>
      <c r="B48" s="29" t="s">
        <v>80</v>
      </c>
      <c r="C48" s="32">
        <v>336</v>
      </c>
      <c r="D48" s="32">
        <v>346</v>
      </c>
      <c r="E48" s="32">
        <v>682</v>
      </c>
      <c r="F48" s="32">
        <v>332</v>
      </c>
      <c r="G48" s="32">
        <v>338</v>
      </c>
      <c r="H48" s="32">
        <v>670</v>
      </c>
      <c r="I48" s="32">
        <v>37.299999999999997</v>
      </c>
      <c r="J48" s="32">
        <v>32.4</v>
      </c>
      <c r="K48" s="32">
        <v>34.799999999999997</v>
      </c>
      <c r="L48" s="32">
        <v>-0.38</v>
      </c>
      <c r="M48" s="32">
        <v>-0.71</v>
      </c>
      <c r="N48" s="32">
        <v>-0.55000000000000004</v>
      </c>
      <c r="O48" s="32">
        <v>-0.52</v>
      </c>
      <c r="P48" s="32">
        <v>-0.85</v>
      </c>
      <c r="Q48" s="32">
        <v>-0.64</v>
      </c>
      <c r="R48" s="32">
        <v>-0.25</v>
      </c>
      <c r="S48" s="32">
        <v>-0.57999999999999996</v>
      </c>
      <c r="T48" s="32">
        <v>-0.46</v>
      </c>
      <c r="U48" s="32">
        <v>25</v>
      </c>
      <c r="V48" s="32">
        <v>18.8</v>
      </c>
      <c r="W48" s="32">
        <v>21.8</v>
      </c>
      <c r="X48" s="32">
        <v>45.8</v>
      </c>
      <c r="Y48" s="32">
        <v>37</v>
      </c>
      <c r="Z48" s="32">
        <v>41.3</v>
      </c>
      <c r="AA48" s="32">
        <v>17.899999999999999</v>
      </c>
      <c r="AB48" s="32">
        <v>10.4</v>
      </c>
      <c r="AC48" s="32">
        <v>14.1</v>
      </c>
      <c r="AD48" s="32">
        <v>7.1</v>
      </c>
      <c r="AE48" s="32">
        <v>4</v>
      </c>
      <c r="AF48" s="32">
        <v>5.3</v>
      </c>
      <c r="AG48" s="32">
        <v>7.4</v>
      </c>
      <c r="AH48" s="32">
        <v>4</v>
      </c>
      <c r="AI48" s="32">
        <v>5.7</v>
      </c>
      <c r="AJ48" s="32">
        <v>708</v>
      </c>
      <c r="AK48" s="32">
        <v>720</v>
      </c>
      <c r="AL48" s="32">
        <v>1428</v>
      </c>
      <c r="AM48" s="32">
        <v>687</v>
      </c>
      <c r="AN48" s="32">
        <v>711</v>
      </c>
      <c r="AO48" s="32">
        <v>1398</v>
      </c>
      <c r="AP48" s="32">
        <v>50.7</v>
      </c>
      <c r="AQ48" s="32">
        <v>46.1</v>
      </c>
      <c r="AR48" s="32">
        <v>48.4</v>
      </c>
      <c r="AS48" s="32">
        <v>0.25</v>
      </c>
      <c r="AT48" s="32">
        <v>-0.17</v>
      </c>
      <c r="AU48" s="32">
        <v>0.04</v>
      </c>
      <c r="AV48" s="32">
        <v>0.16</v>
      </c>
      <c r="AW48" s="32">
        <v>-0.26</v>
      </c>
      <c r="AX48" s="32">
        <v>-0.03</v>
      </c>
      <c r="AY48" s="32">
        <v>0.35</v>
      </c>
      <c r="AZ48" s="32">
        <v>-0.08</v>
      </c>
      <c r="BA48" s="32">
        <v>0.1</v>
      </c>
      <c r="BB48" s="32">
        <v>49.7</v>
      </c>
      <c r="BC48" s="32">
        <v>44.2</v>
      </c>
      <c r="BD48" s="32">
        <v>46.9</v>
      </c>
      <c r="BE48" s="32">
        <v>72.2</v>
      </c>
      <c r="BF48" s="32">
        <v>64.900000000000006</v>
      </c>
      <c r="BG48" s="32">
        <v>68.5</v>
      </c>
      <c r="BH48" s="32">
        <v>45.1</v>
      </c>
      <c r="BI48" s="32">
        <v>28.9</v>
      </c>
      <c r="BJ48" s="32">
        <v>36.9</v>
      </c>
      <c r="BK48" s="32">
        <v>24.7</v>
      </c>
      <c r="BL48" s="32">
        <v>14.2</v>
      </c>
      <c r="BM48" s="32">
        <v>19.399999999999999</v>
      </c>
      <c r="BN48" s="32">
        <v>29.4</v>
      </c>
      <c r="BO48" s="32">
        <v>15.4</v>
      </c>
      <c r="BP48" s="32">
        <v>22.3</v>
      </c>
      <c r="BQ48" s="32">
        <v>1044</v>
      </c>
      <c r="BR48" s="32">
        <v>1066</v>
      </c>
      <c r="BS48" s="32">
        <v>2110</v>
      </c>
      <c r="BT48" s="32">
        <v>1019</v>
      </c>
      <c r="BU48" s="32">
        <v>1049</v>
      </c>
      <c r="BV48" s="32">
        <v>2068</v>
      </c>
      <c r="BW48" s="32">
        <v>46.4</v>
      </c>
      <c r="BX48" s="32">
        <v>41.7</v>
      </c>
      <c r="BY48" s="32">
        <v>44</v>
      </c>
      <c r="BZ48" s="32">
        <v>0.05</v>
      </c>
      <c r="CA48" s="32">
        <v>-0.35</v>
      </c>
      <c r="CB48" s="32">
        <v>-0.15</v>
      </c>
      <c r="CC48" s="32">
        <v>-0.03</v>
      </c>
      <c r="CD48" s="32">
        <v>-0.42</v>
      </c>
      <c r="CE48" s="32">
        <v>-0.21</v>
      </c>
      <c r="CF48" s="32">
        <v>0.12</v>
      </c>
      <c r="CG48" s="32">
        <v>-0.27</v>
      </c>
      <c r="CH48" s="32">
        <v>-0.1</v>
      </c>
      <c r="CI48" s="32">
        <v>41.8</v>
      </c>
      <c r="CJ48" s="32">
        <v>35.9</v>
      </c>
      <c r="CK48" s="32">
        <v>38.799999999999997</v>
      </c>
      <c r="CL48" s="32">
        <v>63.7</v>
      </c>
      <c r="CM48" s="32">
        <v>55.8</v>
      </c>
      <c r="CN48" s="32">
        <v>59.7</v>
      </c>
      <c r="CO48" s="32">
        <v>36.299999999999997</v>
      </c>
      <c r="CP48" s="32">
        <v>22.9</v>
      </c>
      <c r="CQ48" s="32">
        <v>29.5</v>
      </c>
      <c r="CR48" s="32">
        <v>19.100000000000001</v>
      </c>
      <c r="CS48" s="32">
        <v>10.7</v>
      </c>
      <c r="CT48" s="32">
        <v>14.8</v>
      </c>
      <c r="CU48" s="32">
        <v>22.3</v>
      </c>
      <c r="CV48" s="32">
        <v>11.7</v>
      </c>
      <c r="CW48" s="32">
        <v>17</v>
      </c>
    </row>
    <row r="49" spans="1:101" x14ac:dyDescent="0.4">
      <c r="A49" s="29" t="s">
        <v>81</v>
      </c>
      <c r="B49" s="29" t="s">
        <v>82</v>
      </c>
      <c r="C49" s="32">
        <v>1048</v>
      </c>
      <c r="D49" s="32">
        <v>1038</v>
      </c>
      <c r="E49" s="32">
        <v>2086</v>
      </c>
      <c r="F49" s="32">
        <v>997</v>
      </c>
      <c r="G49" s="32">
        <v>995</v>
      </c>
      <c r="H49" s="32">
        <v>1992</v>
      </c>
      <c r="I49" s="32">
        <v>37.5</v>
      </c>
      <c r="J49" s="32">
        <v>33.700000000000003</v>
      </c>
      <c r="K49" s="32">
        <v>35.6</v>
      </c>
      <c r="L49" s="32">
        <v>-0.06</v>
      </c>
      <c r="M49" s="32">
        <v>-0.4</v>
      </c>
      <c r="N49" s="32">
        <v>-0.23</v>
      </c>
      <c r="O49" s="32">
        <v>-0.14000000000000001</v>
      </c>
      <c r="P49" s="32">
        <v>-0.48</v>
      </c>
      <c r="Q49" s="32">
        <v>-0.28999999999999998</v>
      </c>
      <c r="R49" s="32">
        <v>0.02</v>
      </c>
      <c r="S49" s="32">
        <v>-0.33</v>
      </c>
      <c r="T49" s="32">
        <v>-0.18</v>
      </c>
      <c r="U49" s="32">
        <v>24</v>
      </c>
      <c r="V49" s="32">
        <v>23.1</v>
      </c>
      <c r="W49" s="32">
        <v>23.6</v>
      </c>
      <c r="X49" s="32">
        <v>43.6</v>
      </c>
      <c r="Y49" s="32">
        <v>38.5</v>
      </c>
      <c r="Z49" s="32">
        <v>41.1</v>
      </c>
      <c r="AA49" s="32">
        <v>31.7</v>
      </c>
      <c r="AB49" s="32">
        <v>22.5</v>
      </c>
      <c r="AC49" s="32">
        <v>27.1</v>
      </c>
      <c r="AD49" s="32">
        <v>12.2</v>
      </c>
      <c r="AE49" s="32">
        <v>7.7</v>
      </c>
      <c r="AF49" s="32">
        <v>9.5</v>
      </c>
      <c r="AG49" s="32">
        <v>15.5</v>
      </c>
      <c r="AH49" s="32">
        <v>7.7</v>
      </c>
      <c r="AI49" s="32">
        <v>11.6</v>
      </c>
      <c r="AJ49" s="32">
        <v>1860</v>
      </c>
      <c r="AK49" s="32">
        <v>1840</v>
      </c>
      <c r="AL49" s="32">
        <v>3700</v>
      </c>
      <c r="AM49" s="32">
        <v>1784</v>
      </c>
      <c r="AN49" s="32">
        <v>1766</v>
      </c>
      <c r="AO49" s="32">
        <v>3550</v>
      </c>
      <c r="AP49" s="32">
        <v>49.1</v>
      </c>
      <c r="AQ49" s="32">
        <v>43.3</v>
      </c>
      <c r="AR49" s="32">
        <v>46.2</v>
      </c>
      <c r="AS49" s="32">
        <v>0.38</v>
      </c>
      <c r="AT49" s="32">
        <v>-7.0000000000000007E-2</v>
      </c>
      <c r="AU49" s="32">
        <v>0.16</v>
      </c>
      <c r="AV49" s="32">
        <v>0.32</v>
      </c>
      <c r="AW49" s="32">
        <v>-0.13</v>
      </c>
      <c r="AX49" s="32">
        <v>0.12</v>
      </c>
      <c r="AY49" s="32">
        <v>0.44</v>
      </c>
      <c r="AZ49" s="32">
        <v>-0.01</v>
      </c>
      <c r="BA49" s="32">
        <v>0.2</v>
      </c>
      <c r="BB49" s="32">
        <v>44.1</v>
      </c>
      <c r="BC49" s="32">
        <v>39.1</v>
      </c>
      <c r="BD49" s="32">
        <v>41.6</v>
      </c>
      <c r="BE49" s="32">
        <v>68</v>
      </c>
      <c r="BF49" s="32">
        <v>61.3</v>
      </c>
      <c r="BG49" s="32">
        <v>64.599999999999994</v>
      </c>
      <c r="BH49" s="32">
        <v>46.8</v>
      </c>
      <c r="BI49" s="32">
        <v>32.700000000000003</v>
      </c>
      <c r="BJ49" s="32">
        <v>39.799999999999997</v>
      </c>
      <c r="BK49" s="32">
        <v>25.3</v>
      </c>
      <c r="BL49" s="32">
        <v>16.399999999999999</v>
      </c>
      <c r="BM49" s="32">
        <v>20.9</v>
      </c>
      <c r="BN49" s="32">
        <v>29.9</v>
      </c>
      <c r="BO49" s="32">
        <v>19</v>
      </c>
      <c r="BP49" s="32">
        <v>24.5</v>
      </c>
      <c r="BQ49" s="32">
        <v>2908</v>
      </c>
      <c r="BR49" s="32">
        <v>2878</v>
      </c>
      <c r="BS49" s="32">
        <v>5786</v>
      </c>
      <c r="BT49" s="32">
        <v>2781</v>
      </c>
      <c r="BU49" s="32">
        <v>2761</v>
      </c>
      <c r="BV49" s="32">
        <v>5542</v>
      </c>
      <c r="BW49" s="32">
        <v>44.9</v>
      </c>
      <c r="BX49" s="32">
        <v>39.799999999999997</v>
      </c>
      <c r="BY49" s="32">
        <v>42.4</v>
      </c>
      <c r="BZ49" s="32">
        <v>0.22</v>
      </c>
      <c r="CA49" s="32">
        <v>-0.19</v>
      </c>
      <c r="CB49" s="32">
        <v>0.02</v>
      </c>
      <c r="CC49" s="32">
        <v>0.18</v>
      </c>
      <c r="CD49" s="32">
        <v>-0.24</v>
      </c>
      <c r="CE49" s="32">
        <v>-0.02</v>
      </c>
      <c r="CF49" s="32">
        <v>0.27</v>
      </c>
      <c r="CG49" s="32">
        <v>-0.14000000000000001</v>
      </c>
      <c r="CH49" s="32">
        <v>0.05</v>
      </c>
      <c r="CI49" s="32">
        <v>36.9</v>
      </c>
      <c r="CJ49" s="32">
        <v>33.4</v>
      </c>
      <c r="CK49" s="32">
        <v>35.1</v>
      </c>
      <c r="CL49" s="32">
        <v>59.2</v>
      </c>
      <c r="CM49" s="32">
        <v>53.1</v>
      </c>
      <c r="CN49" s="32">
        <v>56.1</v>
      </c>
      <c r="CO49" s="32">
        <v>41.3</v>
      </c>
      <c r="CP49" s="32">
        <v>29</v>
      </c>
      <c r="CQ49" s="32">
        <v>35.200000000000003</v>
      </c>
      <c r="CR49" s="32">
        <v>20.6</v>
      </c>
      <c r="CS49" s="32">
        <v>12.9</v>
      </c>
      <c r="CT49" s="32">
        <v>16.8</v>
      </c>
      <c r="CU49" s="32">
        <v>24.7</v>
      </c>
      <c r="CV49" s="32">
        <v>14.9</v>
      </c>
      <c r="CW49" s="32">
        <v>19.8</v>
      </c>
    </row>
    <row r="50" spans="1:101" x14ac:dyDescent="0.4">
      <c r="A50" s="29" t="s">
        <v>83</v>
      </c>
      <c r="B50" s="29" t="s">
        <v>84</v>
      </c>
      <c r="C50" s="32">
        <v>323</v>
      </c>
      <c r="D50" s="32">
        <v>308</v>
      </c>
      <c r="E50" s="32">
        <v>631</v>
      </c>
      <c r="F50" s="32">
        <v>317</v>
      </c>
      <c r="G50" s="32">
        <v>297</v>
      </c>
      <c r="H50" s="32">
        <v>614</v>
      </c>
      <c r="I50" s="32">
        <v>40.5</v>
      </c>
      <c r="J50" s="32">
        <v>34.700000000000003</v>
      </c>
      <c r="K50" s="32">
        <v>37.700000000000003</v>
      </c>
      <c r="L50" s="32">
        <v>-0.16</v>
      </c>
      <c r="M50" s="32">
        <v>-0.62</v>
      </c>
      <c r="N50" s="32">
        <v>-0.38</v>
      </c>
      <c r="O50" s="32">
        <v>-0.28999999999999998</v>
      </c>
      <c r="P50" s="32">
        <v>-0.76</v>
      </c>
      <c r="Q50" s="32">
        <v>-0.48</v>
      </c>
      <c r="R50" s="32">
        <v>-0.02</v>
      </c>
      <c r="S50" s="32">
        <v>-0.48</v>
      </c>
      <c r="T50" s="32">
        <v>-0.28000000000000003</v>
      </c>
      <c r="U50" s="32">
        <v>25.7</v>
      </c>
      <c r="V50" s="32">
        <v>21.4</v>
      </c>
      <c r="W50" s="32">
        <v>23.6</v>
      </c>
      <c r="X50" s="32">
        <v>47.4</v>
      </c>
      <c r="Y50" s="32">
        <v>34.700000000000003</v>
      </c>
      <c r="Z50" s="32">
        <v>41.2</v>
      </c>
      <c r="AA50" s="32">
        <v>24.1</v>
      </c>
      <c r="AB50" s="32">
        <v>13.6</v>
      </c>
      <c r="AC50" s="32">
        <v>19</v>
      </c>
      <c r="AD50" s="32">
        <v>11.1</v>
      </c>
      <c r="AE50" s="32">
        <v>5.2</v>
      </c>
      <c r="AF50" s="32">
        <v>7.9</v>
      </c>
      <c r="AG50" s="32">
        <v>13.3</v>
      </c>
      <c r="AH50" s="32">
        <v>5.2</v>
      </c>
      <c r="AI50" s="32">
        <v>9.4</v>
      </c>
      <c r="AJ50" s="32">
        <v>888</v>
      </c>
      <c r="AK50" s="32">
        <v>956</v>
      </c>
      <c r="AL50" s="32">
        <v>1844</v>
      </c>
      <c r="AM50" s="32">
        <v>877</v>
      </c>
      <c r="AN50" s="32">
        <v>935</v>
      </c>
      <c r="AO50" s="32">
        <v>1812</v>
      </c>
      <c r="AP50" s="32">
        <v>54</v>
      </c>
      <c r="AQ50" s="32">
        <v>49.9</v>
      </c>
      <c r="AR50" s="32">
        <v>51.8</v>
      </c>
      <c r="AS50" s="32">
        <v>0.37</v>
      </c>
      <c r="AT50" s="32">
        <v>-0.03</v>
      </c>
      <c r="AU50" s="32">
        <v>0.16</v>
      </c>
      <c r="AV50" s="32">
        <v>0.28999999999999998</v>
      </c>
      <c r="AW50" s="32">
        <v>-0.11</v>
      </c>
      <c r="AX50" s="32">
        <v>0.11</v>
      </c>
      <c r="AY50" s="32">
        <v>0.45</v>
      </c>
      <c r="AZ50" s="32">
        <v>0.05</v>
      </c>
      <c r="BA50" s="32">
        <v>0.22</v>
      </c>
      <c r="BB50" s="32">
        <v>54.8</v>
      </c>
      <c r="BC50" s="32">
        <v>50.3</v>
      </c>
      <c r="BD50" s="32">
        <v>52.5</v>
      </c>
      <c r="BE50" s="32">
        <v>77.099999999999994</v>
      </c>
      <c r="BF50" s="32">
        <v>70.900000000000006</v>
      </c>
      <c r="BG50" s="32">
        <v>73.900000000000006</v>
      </c>
      <c r="BH50" s="32">
        <v>42.3</v>
      </c>
      <c r="BI50" s="32">
        <v>32.200000000000003</v>
      </c>
      <c r="BJ50" s="32">
        <v>37.1</v>
      </c>
      <c r="BK50" s="32">
        <v>30.1</v>
      </c>
      <c r="BL50" s="32">
        <v>23.2</v>
      </c>
      <c r="BM50" s="32">
        <v>26.5</v>
      </c>
      <c r="BN50" s="32">
        <v>33.1</v>
      </c>
      <c r="BO50" s="32">
        <v>24.2</v>
      </c>
      <c r="BP50" s="32">
        <v>28.5</v>
      </c>
      <c r="BQ50" s="32">
        <v>1211</v>
      </c>
      <c r="BR50" s="32">
        <v>1264</v>
      </c>
      <c r="BS50" s="32">
        <v>2475</v>
      </c>
      <c r="BT50" s="32">
        <v>1194</v>
      </c>
      <c r="BU50" s="32">
        <v>1232</v>
      </c>
      <c r="BV50" s="32">
        <v>2426</v>
      </c>
      <c r="BW50" s="32">
        <v>50.4</v>
      </c>
      <c r="BX50" s="32">
        <v>46.2</v>
      </c>
      <c r="BY50" s="32">
        <v>48.2</v>
      </c>
      <c r="BZ50" s="32">
        <v>0.23</v>
      </c>
      <c r="CA50" s="32">
        <v>-0.17</v>
      </c>
      <c r="CB50" s="32">
        <v>0.03</v>
      </c>
      <c r="CC50" s="32">
        <v>0.16</v>
      </c>
      <c r="CD50" s="32">
        <v>-0.24</v>
      </c>
      <c r="CE50" s="32">
        <v>-0.02</v>
      </c>
      <c r="CF50" s="32">
        <v>0.3</v>
      </c>
      <c r="CG50" s="32">
        <v>-0.11</v>
      </c>
      <c r="CH50" s="32">
        <v>7.0000000000000007E-2</v>
      </c>
      <c r="CI50" s="32">
        <v>47.1</v>
      </c>
      <c r="CJ50" s="32">
        <v>43.3</v>
      </c>
      <c r="CK50" s="32">
        <v>45.1</v>
      </c>
      <c r="CL50" s="32">
        <v>69.2</v>
      </c>
      <c r="CM50" s="32">
        <v>62.1</v>
      </c>
      <c r="CN50" s="32">
        <v>65.599999999999994</v>
      </c>
      <c r="CO50" s="32">
        <v>37.5</v>
      </c>
      <c r="CP50" s="32">
        <v>27.7</v>
      </c>
      <c r="CQ50" s="32">
        <v>32.5</v>
      </c>
      <c r="CR50" s="32">
        <v>25</v>
      </c>
      <c r="CS50" s="32">
        <v>18.7</v>
      </c>
      <c r="CT50" s="32">
        <v>21.8</v>
      </c>
      <c r="CU50" s="32">
        <v>27.8</v>
      </c>
      <c r="CV50" s="32">
        <v>19.5</v>
      </c>
      <c r="CW50" s="32">
        <v>23.6</v>
      </c>
    </row>
    <row r="51" spans="1:101" x14ac:dyDescent="0.4">
      <c r="A51" s="29" t="s">
        <v>85</v>
      </c>
      <c r="B51" s="29" t="s">
        <v>86</v>
      </c>
      <c r="C51" s="32">
        <v>453</v>
      </c>
      <c r="D51" s="32">
        <v>454</v>
      </c>
      <c r="E51" s="32">
        <v>907</v>
      </c>
      <c r="F51" s="32">
        <v>439</v>
      </c>
      <c r="G51" s="32">
        <v>441</v>
      </c>
      <c r="H51" s="32">
        <v>880</v>
      </c>
      <c r="I51" s="32">
        <v>36.200000000000003</v>
      </c>
      <c r="J51" s="32">
        <v>31.6</v>
      </c>
      <c r="K51" s="32">
        <v>33.9</v>
      </c>
      <c r="L51" s="32">
        <v>-0.42</v>
      </c>
      <c r="M51" s="32">
        <v>-0.82</v>
      </c>
      <c r="N51" s="32">
        <v>-0.62</v>
      </c>
      <c r="O51" s="32">
        <v>-0.53</v>
      </c>
      <c r="P51" s="32">
        <v>-0.94</v>
      </c>
      <c r="Q51" s="32">
        <v>-0.7</v>
      </c>
      <c r="R51" s="32">
        <v>-0.3</v>
      </c>
      <c r="S51" s="32">
        <v>-0.71</v>
      </c>
      <c r="T51" s="32">
        <v>-0.54</v>
      </c>
      <c r="U51" s="32">
        <v>22.1</v>
      </c>
      <c r="V51" s="32">
        <v>19.399999999999999</v>
      </c>
      <c r="W51" s="32">
        <v>20.7</v>
      </c>
      <c r="X51" s="32">
        <v>43</v>
      </c>
      <c r="Y51" s="32">
        <v>35.200000000000003</v>
      </c>
      <c r="Z51" s="32">
        <v>39.1</v>
      </c>
      <c r="AA51" s="32">
        <v>12.6</v>
      </c>
      <c r="AB51" s="32">
        <v>11.9</v>
      </c>
      <c r="AC51" s="32">
        <v>12.2</v>
      </c>
      <c r="AD51" s="32">
        <v>5.3</v>
      </c>
      <c r="AE51" s="32">
        <v>5.7</v>
      </c>
      <c r="AF51" s="32">
        <v>5.3</v>
      </c>
      <c r="AG51" s="32">
        <v>6.2</v>
      </c>
      <c r="AH51" s="32">
        <v>5.7</v>
      </c>
      <c r="AI51" s="32">
        <v>6</v>
      </c>
      <c r="AJ51" s="32">
        <v>1016</v>
      </c>
      <c r="AK51" s="32">
        <v>1073</v>
      </c>
      <c r="AL51" s="32">
        <v>2089</v>
      </c>
      <c r="AM51" s="32">
        <v>998</v>
      </c>
      <c r="AN51" s="32">
        <v>1044</v>
      </c>
      <c r="AO51" s="32">
        <v>2042</v>
      </c>
      <c r="AP51" s="32">
        <v>49.9</v>
      </c>
      <c r="AQ51" s="32">
        <v>45.8</v>
      </c>
      <c r="AR51" s="32">
        <v>47.8</v>
      </c>
      <c r="AS51" s="32">
        <v>0.2</v>
      </c>
      <c r="AT51" s="32">
        <v>-0.16</v>
      </c>
      <c r="AU51" s="32">
        <v>0.02</v>
      </c>
      <c r="AV51" s="32">
        <v>0.12</v>
      </c>
      <c r="AW51" s="32">
        <v>-0.23</v>
      </c>
      <c r="AX51" s="32">
        <v>-0.03</v>
      </c>
      <c r="AY51" s="32">
        <v>0.28000000000000003</v>
      </c>
      <c r="AZ51" s="32">
        <v>-0.08</v>
      </c>
      <c r="BA51" s="32">
        <v>7.0000000000000007E-2</v>
      </c>
      <c r="BB51" s="32">
        <v>49.1</v>
      </c>
      <c r="BC51" s="32">
        <v>43.6</v>
      </c>
      <c r="BD51" s="32">
        <v>46.3</v>
      </c>
      <c r="BE51" s="32">
        <v>70.7</v>
      </c>
      <c r="BF51" s="32">
        <v>63.2</v>
      </c>
      <c r="BG51" s="32">
        <v>66.8</v>
      </c>
      <c r="BH51" s="32">
        <v>35.1</v>
      </c>
      <c r="BI51" s="32">
        <v>25.2</v>
      </c>
      <c r="BJ51" s="32">
        <v>30</v>
      </c>
      <c r="BK51" s="32">
        <v>21.8</v>
      </c>
      <c r="BL51" s="32">
        <v>15.5</v>
      </c>
      <c r="BM51" s="32">
        <v>18.5</v>
      </c>
      <c r="BN51" s="32">
        <v>23.6</v>
      </c>
      <c r="BO51" s="32">
        <v>15.8</v>
      </c>
      <c r="BP51" s="32">
        <v>19.600000000000001</v>
      </c>
      <c r="BQ51" s="32">
        <v>1469</v>
      </c>
      <c r="BR51" s="32">
        <v>1527</v>
      </c>
      <c r="BS51" s="32">
        <v>2996</v>
      </c>
      <c r="BT51" s="32">
        <v>1437</v>
      </c>
      <c r="BU51" s="32">
        <v>1485</v>
      </c>
      <c r="BV51" s="32">
        <v>2922</v>
      </c>
      <c r="BW51" s="32">
        <v>45.7</v>
      </c>
      <c r="BX51" s="32">
        <v>41.6</v>
      </c>
      <c r="BY51" s="32">
        <v>43.6</v>
      </c>
      <c r="BZ51" s="32">
        <v>0.01</v>
      </c>
      <c r="CA51" s="32">
        <v>-0.35</v>
      </c>
      <c r="CB51" s="32">
        <v>-0.17</v>
      </c>
      <c r="CC51" s="32">
        <v>-0.05</v>
      </c>
      <c r="CD51" s="32">
        <v>-0.42</v>
      </c>
      <c r="CE51" s="32">
        <v>-0.22</v>
      </c>
      <c r="CF51" s="32">
        <v>0.08</v>
      </c>
      <c r="CG51" s="32">
        <v>-0.28999999999999998</v>
      </c>
      <c r="CH51" s="32">
        <v>-0.13</v>
      </c>
      <c r="CI51" s="32">
        <v>40.799999999999997</v>
      </c>
      <c r="CJ51" s="32">
        <v>36.4</v>
      </c>
      <c r="CK51" s="32">
        <v>38.6</v>
      </c>
      <c r="CL51" s="32">
        <v>62.2</v>
      </c>
      <c r="CM51" s="32">
        <v>54.9</v>
      </c>
      <c r="CN51" s="32">
        <v>58.4</v>
      </c>
      <c r="CO51" s="32">
        <v>28.2</v>
      </c>
      <c r="CP51" s="32">
        <v>21.2</v>
      </c>
      <c r="CQ51" s="32">
        <v>24.6</v>
      </c>
      <c r="CR51" s="32">
        <v>16.7</v>
      </c>
      <c r="CS51" s="32">
        <v>12.4</v>
      </c>
      <c r="CT51" s="32">
        <v>14.5</v>
      </c>
      <c r="CU51" s="32">
        <v>18.2</v>
      </c>
      <c r="CV51" s="32">
        <v>12.8</v>
      </c>
      <c r="CW51" s="32">
        <v>15.5</v>
      </c>
    </row>
    <row r="52" spans="1:101" x14ac:dyDescent="0.4">
      <c r="A52" s="29" t="s">
        <v>87</v>
      </c>
      <c r="B52" s="29" t="s">
        <v>88</v>
      </c>
      <c r="C52" s="32">
        <v>292</v>
      </c>
      <c r="D52" s="32">
        <v>307</v>
      </c>
      <c r="E52" s="32">
        <v>599</v>
      </c>
      <c r="F52" s="32">
        <v>290</v>
      </c>
      <c r="G52" s="32">
        <v>303</v>
      </c>
      <c r="H52" s="32">
        <v>593</v>
      </c>
      <c r="I52" s="32">
        <v>39.299999999999997</v>
      </c>
      <c r="J52" s="32">
        <v>35.200000000000003</v>
      </c>
      <c r="K52" s="32">
        <v>37.200000000000003</v>
      </c>
      <c r="L52" s="32">
        <v>-0.19</v>
      </c>
      <c r="M52" s="32">
        <v>-0.54</v>
      </c>
      <c r="N52" s="32">
        <v>-0.37</v>
      </c>
      <c r="O52" s="32">
        <v>-0.33</v>
      </c>
      <c r="P52" s="32">
        <v>-0.68</v>
      </c>
      <c r="Q52" s="32">
        <v>-0.47</v>
      </c>
      <c r="R52" s="32">
        <v>-0.05</v>
      </c>
      <c r="S52" s="32">
        <v>-0.4</v>
      </c>
      <c r="T52" s="32">
        <v>-0.27</v>
      </c>
      <c r="U52" s="32">
        <v>23.6</v>
      </c>
      <c r="V52" s="32">
        <v>22.1</v>
      </c>
      <c r="W52" s="32">
        <v>22.9</v>
      </c>
      <c r="X52" s="32">
        <v>48.3</v>
      </c>
      <c r="Y52" s="32">
        <v>41</v>
      </c>
      <c r="Z52" s="32">
        <v>44.6</v>
      </c>
      <c r="AA52" s="32">
        <v>19.899999999999999</v>
      </c>
      <c r="AB52" s="32">
        <v>11.1</v>
      </c>
      <c r="AC52" s="32">
        <v>15.4</v>
      </c>
      <c r="AD52" s="32">
        <v>6.8</v>
      </c>
      <c r="AE52" s="32">
        <v>4.5999999999999996</v>
      </c>
      <c r="AF52" s="32">
        <v>5.5</v>
      </c>
      <c r="AG52" s="32">
        <v>8.6</v>
      </c>
      <c r="AH52" s="32">
        <v>4.5999999999999996</v>
      </c>
      <c r="AI52" s="32">
        <v>6.5</v>
      </c>
      <c r="AJ52" s="32">
        <v>1409</v>
      </c>
      <c r="AK52" s="32">
        <v>1362</v>
      </c>
      <c r="AL52" s="32">
        <v>2771</v>
      </c>
      <c r="AM52" s="32">
        <v>1375</v>
      </c>
      <c r="AN52" s="32">
        <v>1335</v>
      </c>
      <c r="AO52" s="32">
        <v>2710</v>
      </c>
      <c r="AP52" s="32">
        <v>51.5</v>
      </c>
      <c r="AQ52" s="32">
        <v>47.2</v>
      </c>
      <c r="AR52" s="32">
        <v>49.4</v>
      </c>
      <c r="AS52" s="32">
        <v>0.28999999999999998</v>
      </c>
      <c r="AT52" s="32">
        <v>-0.09</v>
      </c>
      <c r="AU52" s="32">
        <v>0.1</v>
      </c>
      <c r="AV52" s="32">
        <v>0.22</v>
      </c>
      <c r="AW52" s="32">
        <v>-0.16</v>
      </c>
      <c r="AX52" s="32">
        <v>0.06</v>
      </c>
      <c r="AY52" s="32">
        <v>0.35</v>
      </c>
      <c r="AZ52" s="32">
        <v>-0.02</v>
      </c>
      <c r="BA52" s="32">
        <v>0.15</v>
      </c>
      <c r="BB52" s="32">
        <v>51.7</v>
      </c>
      <c r="BC52" s="32">
        <v>47.5</v>
      </c>
      <c r="BD52" s="32">
        <v>49.7</v>
      </c>
      <c r="BE52" s="32">
        <v>74.2</v>
      </c>
      <c r="BF52" s="32">
        <v>70</v>
      </c>
      <c r="BG52" s="32">
        <v>72.099999999999994</v>
      </c>
      <c r="BH52" s="32">
        <v>39</v>
      </c>
      <c r="BI52" s="32">
        <v>26.5</v>
      </c>
      <c r="BJ52" s="32">
        <v>32.799999999999997</v>
      </c>
      <c r="BK52" s="32">
        <v>23.8</v>
      </c>
      <c r="BL52" s="32">
        <v>14.9</v>
      </c>
      <c r="BM52" s="32">
        <v>19.5</v>
      </c>
      <c r="BN52" s="32">
        <v>26.7</v>
      </c>
      <c r="BO52" s="32">
        <v>16.2</v>
      </c>
      <c r="BP52" s="32">
        <v>21.5</v>
      </c>
      <c r="BQ52" s="32">
        <v>1701</v>
      </c>
      <c r="BR52" s="32">
        <v>1669</v>
      </c>
      <c r="BS52" s="32">
        <v>3370</v>
      </c>
      <c r="BT52" s="32">
        <v>1665</v>
      </c>
      <c r="BU52" s="32">
        <v>1638</v>
      </c>
      <c r="BV52" s="32">
        <v>3303</v>
      </c>
      <c r="BW52" s="32">
        <v>49.4</v>
      </c>
      <c r="BX52" s="32">
        <v>45</v>
      </c>
      <c r="BY52" s="32">
        <v>47.2</v>
      </c>
      <c r="BZ52" s="32">
        <v>0.21</v>
      </c>
      <c r="CA52" s="32">
        <v>-0.17</v>
      </c>
      <c r="CB52" s="32">
        <v>0.02</v>
      </c>
      <c r="CC52" s="32">
        <v>0.15</v>
      </c>
      <c r="CD52" s="32">
        <v>-0.23</v>
      </c>
      <c r="CE52" s="32">
        <v>-0.02</v>
      </c>
      <c r="CF52" s="32">
        <v>0.27</v>
      </c>
      <c r="CG52" s="32">
        <v>-0.11</v>
      </c>
      <c r="CH52" s="32">
        <v>0.06</v>
      </c>
      <c r="CI52" s="32">
        <v>46.9</v>
      </c>
      <c r="CJ52" s="32">
        <v>42.8</v>
      </c>
      <c r="CK52" s="32">
        <v>44.9</v>
      </c>
      <c r="CL52" s="32">
        <v>69.7</v>
      </c>
      <c r="CM52" s="32">
        <v>64.7</v>
      </c>
      <c r="CN52" s="32">
        <v>67.2</v>
      </c>
      <c r="CO52" s="32">
        <v>35.700000000000003</v>
      </c>
      <c r="CP52" s="32">
        <v>23.7</v>
      </c>
      <c r="CQ52" s="32">
        <v>29.7</v>
      </c>
      <c r="CR52" s="32">
        <v>20.9</v>
      </c>
      <c r="CS52" s="32">
        <v>12.9</v>
      </c>
      <c r="CT52" s="32">
        <v>17</v>
      </c>
      <c r="CU52" s="32">
        <v>23.6</v>
      </c>
      <c r="CV52" s="32">
        <v>14</v>
      </c>
      <c r="CW52" s="32">
        <v>18.8</v>
      </c>
    </row>
    <row r="53" spans="1:101" x14ac:dyDescent="0.4">
      <c r="A53" s="29" t="s">
        <v>89</v>
      </c>
      <c r="B53" s="29" t="s">
        <v>90</v>
      </c>
      <c r="C53" s="32">
        <v>460</v>
      </c>
      <c r="D53" s="32">
        <v>489</v>
      </c>
      <c r="E53" s="32">
        <v>949</v>
      </c>
      <c r="F53" s="32">
        <v>451</v>
      </c>
      <c r="G53" s="32">
        <v>479</v>
      </c>
      <c r="H53" s="32">
        <v>930</v>
      </c>
      <c r="I53" s="32">
        <v>38.299999999999997</v>
      </c>
      <c r="J53" s="32">
        <v>34.700000000000003</v>
      </c>
      <c r="K53" s="32">
        <v>36.4</v>
      </c>
      <c r="L53" s="32">
        <v>-0.15</v>
      </c>
      <c r="M53" s="32">
        <v>-0.46</v>
      </c>
      <c r="N53" s="32">
        <v>-0.31</v>
      </c>
      <c r="O53" s="32">
        <v>-0.27</v>
      </c>
      <c r="P53" s="32">
        <v>-0.56999999999999995</v>
      </c>
      <c r="Q53" s="32">
        <v>-0.39</v>
      </c>
      <c r="R53" s="32">
        <v>-0.04</v>
      </c>
      <c r="S53" s="32">
        <v>-0.35</v>
      </c>
      <c r="T53" s="32">
        <v>-0.23</v>
      </c>
      <c r="U53" s="32">
        <v>20.2</v>
      </c>
      <c r="V53" s="32">
        <v>15.7</v>
      </c>
      <c r="W53" s="32">
        <v>17.899999999999999</v>
      </c>
      <c r="X53" s="32">
        <v>41.1</v>
      </c>
      <c r="Y53" s="32">
        <v>33.1</v>
      </c>
      <c r="Z53" s="32">
        <v>37</v>
      </c>
      <c r="AA53" s="32">
        <v>31.7</v>
      </c>
      <c r="AB53" s="32">
        <v>26.8</v>
      </c>
      <c r="AC53" s="32">
        <v>29.2</v>
      </c>
      <c r="AD53" s="32">
        <v>9.6</v>
      </c>
      <c r="AE53" s="32">
        <v>7.4</v>
      </c>
      <c r="AF53" s="32">
        <v>7.6</v>
      </c>
      <c r="AG53" s="32">
        <v>12.2</v>
      </c>
      <c r="AH53" s="32">
        <v>7.4</v>
      </c>
      <c r="AI53" s="32">
        <v>9.6999999999999993</v>
      </c>
      <c r="AJ53" s="32">
        <v>613</v>
      </c>
      <c r="AK53" s="32">
        <v>691</v>
      </c>
      <c r="AL53" s="32">
        <v>1304</v>
      </c>
      <c r="AM53" s="32">
        <v>584</v>
      </c>
      <c r="AN53" s="32">
        <v>656</v>
      </c>
      <c r="AO53" s="32">
        <v>1240</v>
      </c>
      <c r="AP53" s="32">
        <v>50.1</v>
      </c>
      <c r="AQ53" s="32">
        <v>44.4</v>
      </c>
      <c r="AR53" s="32">
        <v>47.1</v>
      </c>
      <c r="AS53" s="32">
        <v>0.38</v>
      </c>
      <c r="AT53" s="32">
        <v>-0.01</v>
      </c>
      <c r="AU53" s="32">
        <v>0.17</v>
      </c>
      <c r="AV53" s="32">
        <v>0.28000000000000003</v>
      </c>
      <c r="AW53" s="32">
        <v>-0.1</v>
      </c>
      <c r="AX53" s="32">
        <v>0.11</v>
      </c>
      <c r="AY53" s="32">
        <v>0.48</v>
      </c>
      <c r="AZ53" s="32">
        <v>0.09</v>
      </c>
      <c r="BA53" s="32">
        <v>0.24</v>
      </c>
      <c r="BB53" s="32">
        <v>42.1</v>
      </c>
      <c r="BC53" s="32">
        <v>35.700000000000003</v>
      </c>
      <c r="BD53" s="32">
        <v>38.700000000000003</v>
      </c>
      <c r="BE53" s="32">
        <v>66.900000000000006</v>
      </c>
      <c r="BF53" s="32">
        <v>55</v>
      </c>
      <c r="BG53" s="32">
        <v>60.6</v>
      </c>
      <c r="BH53" s="32">
        <v>58.7</v>
      </c>
      <c r="BI53" s="32">
        <v>48.6</v>
      </c>
      <c r="BJ53" s="32">
        <v>53.4</v>
      </c>
      <c r="BK53" s="32">
        <v>26.4</v>
      </c>
      <c r="BL53" s="32">
        <v>16.899999999999999</v>
      </c>
      <c r="BM53" s="32">
        <v>21.4</v>
      </c>
      <c r="BN53" s="32">
        <v>31.3</v>
      </c>
      <c r="BO53" s="32">
        <v>19.5</v>
      </c>
      <c r="BP53" s="32">
        <v>25.1</v>
      </c>
      <c r="BQ53" s="32">
        <v>1073</v>
      </c>
      <c r="BR53" s="32">
        <v>1180</v>
      </c>
      <c r="BS53" s="32">
        <v>2253</v>
      </c>
      <c r="BT53" s="32">
        <v>1035</v>
      </c>
      <c r="BU53" s="32">
        <v>1135</v>
      </c>
      <c r="BV53" s="32">
        <v>2170</v>
      </c>
      <c r="BW53" s="32">
        <v>45.1</v>
      </c>
      <c r="BX53" s="32">
        <v>40.4</v>
      </c>
      <c r="BY53" s="32">
        <v>42.6</v>
      </c>
      <c r="BZ53" s="32">
        <v>0.15</v>
      </c>
      <c r="CA53" s="32">
        <v>-0.2</v>
      </c>
      <c r="CB53" s="32">
        <v>-0.03</v>
      </c>
      <c r="CC53" s="32">
        <v>7.0000000000000007E-2</v>
      </c>
      <c r="CD53" s="32">
        <v>-0.27</v>
      </c>
      <c r="CE53" s="32">
        <v>-0.09</v>
      </c>
      <c r="CF53" s="32">
        <v>0.22</v>
      </c>
      <c r="CG53" s="32">
        <v>-0.13</v>
      </c>
      <c r="CH53" s="32">
        <v>0.02</v>
      </c>
      <c r="CI53" s="32">
        <v>32.700000000000003</v>
      </c>
      <c r="CJ53" s="32">
        <v>27.5</v>
      </c>
      <c r="CK53" s="32">
        <v>30</v>
      </c>
      <c r="CL53" s="32">
        <v>55.8</v>
      </c>
      <c r="CM53" s="32">
        <v>45.9</v>
      </c>
      <c r="CN53" s="32">
        <v>50.6</v>
      </c>
      <c r="CO53" s="32">
        <v>47.2</v>
      </c>
      <c r="CP53" s="32">
        <v>39.6</v>
      </c>
      <c r="CQ53" s="32">
        <v>43.2</v>
      </c>
      <c r="CR53" s="32">
        <v>19.2</v>
      </c>
      <c r="CS53" s="32">
        <v>12.3</v>
      </c>
      <c r="CT53" s="32">
        <v>15.6</v>
      </c>
      <c r="CU53" s="32">
        <v>23.1</v>
      </c>
      <c r="CV53" s="32">
        <v>14.5</v>
      </c>
      <c r="CW53" s="32">
        <v>18.600000000000001</v>
      </c>
    </row>
    <row r="54" spans="1:101" x14ac:dyDescent="0.4">
      <c r="A54" s="29" t="s">
        <v>91</v>
      </c>
      <c r="B54" s="29" t="s">
        <v>92</v>
      </c>
      <c r="C54" s="32">
        <v>573</v>
      </c>
      <c r="D54" s="32">
        <v>596</v>
      </c>
      <c r="E54" s="32">
        <v>1169</v>
      </c>
      <c r="F54" s="32">
        <v>553</v>
      </c>
      <c r="G54" s="32">
        <v>574</v>
      </c>
      <c r="H54" s="32">
        <v>1127</v>
      </c>
      <c r="I54" s="32">
        <v>38.9</v>
      </c>
      <c r="J54" s="32">
        <v>33.1</v>
      </c>
      <c r="K54" s="32">
        <v>35.9</v>
      </c>
      <c r="L54" s="32">
        <v>-0.09</v>
      </c>
      <c r="M54" s="32">
        <v>-0.59</v>
      </c>
      <c r="N54" s="32">
        <v>-0.34</v>
      </c>
      <c r="O54" s="32">
        <v>-0.19</v>
      </c>
      <c r="P54" s="32">
        <v>-0.69</v>
      </c>
      <c r="Q54" s="32">
        <v>-0.42</v>
      </c>
      <c r="R54" s="32">
        <v>0.01</v>
      </c>
      <c r="S54" s="32">
        <v>-0.49</v>
      </c>
      <c r="T54" s="32">
        <v>-0.27</v>
      </c>
      <c r="U54" s="32">
        <v>26.2</v>
      </c>
      <c r="V54" s="32">
        <v>19.8</v>
      </c>
      <c r="W54" s="32">
        <v>22.9</v>
      </c>
      <c r="X54" s="32">
        <v>47.8</v>
      </c>
      <c r="Y54" s="32">
        <v>36.4</v>
      </c>
      <c r="Z54" s="32">
        <v>42</v>
      </c>
      <c r="AA54" s="32">
        <v>24.8</v>
      </c>
      <c r="AB54" s="32">
        <v>14.1</v>
      </c>
      <c r="AC54" s="32">
        <v>19.3</v>
      </c>
      <c r="AD54" s="32">
        <v>10.3</v>
      </c>
      <c r="AE54" s="32">
        <v>5.7</v>
      </c>
      <c r="AF54" s="32">
        <v>7.6</v>
      </c>
      <c r="AG54" s="32">
        <v>12.7</v>
      </c>
      <c r="AH54" s="32">
        <v>5.7</v>
      </c>
      <c r="AI54" s="32">
        <v>9.1999999999999993</v>
      </c>
      <c r="AJ54" s="32">
        <v>1571</v>
      </c>
      <c r="AK54" s="32">
        <v>1643</v>
      </c>
      <c r="AL54" s="32">
        <v>3214</v>
      </c>
      <c r="AM54" s="32">
        <v>1538</v>
      </c>
      <c r="AN54" s="32">
        <v>1615</v>
      </c>
      <c r="AO54" s="32">
        <v>3153</v>
      </c>
      <c r="AP54" s="32">
        <v>51.7</v>
      </c>
      <c r="AQ54" s="32">
        <v>45.9</v>
      </c>
      <c r="AR54" s="32">
        <v>48.7</v>
      </c>
      <c r="AS54" s="32">
        <v>0.32</v>
      </c>
      <c r="AT54" s="32">
        <v>-0.12</v>
      </c>
      <c r="AU54" s="32">
        <v>0.1</v>
      </c>
      <c r="AV54" s="32">
        <v>0.26</v>
      </c>
      <c r="AW54" s="32">
        <v>-0.18</v>
      </c>
      <c r="AX54" s="32">
        <v>0.05</v>
      </c>
      <c r="AY54" s="32">
        <v>0.39</v>
      </c>
      <c r="AZ54" s="32">
        <v>-0.06</v>
      </c>
      <c r="BA54" s="32">
        <v>0.14000000000000001</v>
      </c>
      <c r="BB54" s="32">
        <v>53.2</v>
      </c>
      <c r="BC54" s="32">
        <v>43.3</v>
      </c>
      <c r="BD54" s="32">
        <v>48.2</v>
      </c>
      <c r="BE54" s="32">
        <v>74.400000000000006</v>
      </c>
      <c r="BF54" s="32">
        <v>66</v>
      </c>
      <c r="BG54" s="32">
        <v>70.099999999999994</v>
      </c>
      <c r="BH54" s="32">
        <v>44.6</v>
      </c>
      <c r="BI54" s="32">
        <v>34.6</v>
      </c>
      <c r="BJ54" s="32">
        <v>39.5</v>
      </c>
      <c r="BK54" s="32">
        <v>28.5</v>
      </c>
      <c r="BL54" s="32">
        <v>17.100000000000001</v>
      </c>
      <c r="BM54" s="32">
        <v>22.7</v>
      </c>
      <c r="BN54" s="32">
        <v>31.2</v>
      </c>
      <c r="BO54" s="32">
        <v>19.2</v>
      </c>
      <c r="BP54" s="32">
        <v>25.1</v>
      </c>
      <c r="BQ54" s="32">
        <v>2144</v>
      </c>
      <c r="BR54" s="32">
        <v>2239</v>
      </c>
      <c r="BS54" s="32">
        <v>4383</v>
      </c>
      <c r="BT54" s="32">
        <v>2091</v>
      </c>
      <c r="BU54" s="32">
        <v>2189</v>
      </c>
      <c r="BV54" s="32">
        <v>4280</v>
      </c>
      <c r="BW54" s="32">
        <v>48.3</v>
      </c>
      <c r="BX54" s="32">
        <v>42.5</v>
      </c>
      <c r="BY54" s="32">
        <v>45.3</v>
      </c>
      <c r="BZ54" s="32">
        <v>0.21</v>
      </c>
      <c r="CA54" s="32">
        <v>-0.24</v>
      </c>
      <c r="CB54" s="32">
        <v>-0.02</v>
      </c>
      <c r="CC54" s="32">
        <v>0.16</v>
      </c>
      <c r="CD54" s="32">
        <v>-0.28999999999999998</v>
      </c>
      <c r="CE54" s="32">
        <v>-0.06</v>
      </c>
      <c r="CF54" s="32">
        <v>0.27</v>
      </c>
      <c r="CG54" s="32">
        <v>-0.19</v>
      </c>
      <c r="CH54" s="32">
        <v>0.02</v>
      </c>
      <c r="CI54" s="32">
        <v>46</v>
      </c>
      <c r="CJ54" s="32">
        <v>37.1</v>
      </c>
      <c r="CK54" s="32">
        <v>41.4</v>
      </c>
      <c r="CL54" s="32">
        <v>67.3</v>
      </c>
      <c r="CM54" s="32">
        <v>58.1</v>
      </c>
      <c r="CN54" s="32">
        <v>62.6</v>
      </c>
      <c r="CO54" s="32">
        <v>39.299999999999997</v>
      </c>
      <c r="CP54" s="32">
        <v>29.2</v>
      </c>
      <c r="CQ54" s="32">
        <v>34.1</v>
      </c>
      <c r="CR54" s="32">
        <v>23.6</v>
      </c>
      <c r="CS54" s="32">
        <v>13.9</v>
      </c>
      <c r="CT54" s="32">
        <v>18.600000000000001</v>
      </c>
      <c r="CU54" s="32">
        <v>26.3</v>
      </c>
      <c r="CV54" s="32">
        <v>15.6</v>
      </c>
      <c r="CW54" s="32">
        <v>20.8</v>
      </c>
    </row>
    <row r="55" spans="1:101" x14ac:dyDescent="0.4">
      <c r="A55" s="29" t="s">
        <v>93</v>
      </c>
      <c r="B55" s="29" t="s">
        <v>94</v>
      </c>
      <c r="C55" s="32">
        <v>1225</v>
      </c>
      <c r="D55" s="32">
        <v>1191</v>
      </c>
      <c r="E55" s="32">
        <v>2416</v>
      </c>
      <c r="F55" s="32">
        <v>1169</v>
      </c>
      <c r="G55" s="32">
        <v>1119</v>
      </c>
      <c r="H55" s="32">
        <v>2288</v>
      </c>
      <c r="I55" s="32">
        <v>38.799999999999997</v>
      </c>
      <c r="J55" s="32">
        <v>34</v>
      </c>
      <c r="K55" s="32">
        <v>36.4</v>
      </c>
      <c r="L55" s="32">
        <v>-0.11</v>
      </c>
      <c r="M55" s="32">
        <v>-0.47</v>
      </c>
      <c r="N55" s="32">
        <v>-0.28999999999999998</v>
      </c>
      <c r="O55" s="32">
        <v>-0.18</v>
      </c>
      <c r="P55" s="32">
        <v>-0.54</v>
      </c>
      <c r="Q55" s="32">
        <v>-0.34</v>
      </c>
      <c r="R55" s="32">
        <v>-0.04</v>
      </c>
      <c r="S55" s="32">
        <v>-0.4</v>
      </c>
      <c r="T55" s="32">
        <v>-0.24</v>
      </c>
      <c r="U55" s="32">
        <v>22.9</v>
      </c>
      <c r="V55" s="32">
        <v>20.2</v>
      </c>
      <c r="W55" s="32">
        <v>21.5</v>
      </c>
      <c r="X55" s="32">
        <v>43.7</v>
      </c>
      <c r="Y55" s="32">
        <v>38.200000000000003</v>
      </c>
      <c r="Z55" s="32">
        <v>41</v>
      </c>
      <c r="AA55" s="32">
        <v>26.8</v>
      </c>
      <c r="AB55" s="32">
        <v>18.600000000000001</v>
      </c>
      <c r="AC55" s="32">
        <v>22.8</v>
      </c>
      <c r="AD55" s="32">
        <v>10.199999999999999</v>
      </c>
      <c r="AE55" s="32">
        <v>8.6</v>
      </c>
      <c r="AF55" s="32">
        <v>8.6999999999999993</v>
      </c>
      <c r="AG55" s="32">
        <v>13</v>
      </c>
      <c r="AH55" s="32">
        <v>8.6</v>
      </c>
      <c r="AI55" s="32">
        <v>10.8</v>
      </c>
      <c r="AJ55" s="32">
        <v>2403</v>
      </c>
      <c r="AK55" s="32">
        <v>2608</v>
      </c>
      <c r="AL55" s="32">
        <v>5011</v>
      </c>
      <c r="AM55" s="32">
        <v>2285</v>
      </c>
      <c r="AN55" s="32">
        <v>2488</v>
      </c>
      <c r="AO55" s="32">
        <v>4773</v>
      </c>
      <c r="AP55" s="32">
        <v>51.5</v>
      </c>
      <c r="AQ55" s="32">
        <v>47.3</v>
      </c>
      <c r="AR55" s="32">
        <v>49.3</v>
      </c>
      <c r="AS55" s="32">
        <v>0.45</v>
      </c>
      <c r="AT55" s="32">
        <v>0.04</v>
      </c>
      <c r="AU55" s="32">
        <v>0.24</v>
      </c>
      <c r="AV55" s="32">
        <v>0.4</v>
      </c>
      <c r="AW55" s="32">
        <v>0</v>
      </c>
      <c r="AX55" s="32">
        <v>0.2</v>
      </c>
      <c r="AY55" s="32">
        <v>0.5</v>
      </c>
      <c r="AZ55" s="32">
        <v>0.09</v>
      </c>
      <c r="BA55" s="32">
        <v>0.27</v>
      </c>
      <c r="BB55" s="32">
        <v>50.6</v>
      </c>
      <c r="BC55" s="32">
        <v>45.3</v>
      </c>
      <c r="BD55" s="32">
        <v>47.9</v>
      </c>
      <c r="BE55" s="32">
        <v>72.599999999999994</v>
      </c>
      <c r="BF55" s="32">
        <v>67.599999999999994</v>
      </c>
      <c r="BG55" s="32">
        <v>70</v>
      </c>
      <c r="BH55" s="32">
        <v>51.1</v>
      </c>
      <c r="BI55" s="32">
        <v>39.9</v>
      </c>
      <c r="BJ55" s="32">
        <v>45.3</v>
      </c>
      <c r="BK55" s="32">
        <v>31.3</v>
      </c>
      <c r="BL55" s="32">
        <v>22.5</v>
      </c>
      <c r="BM55" s="32">
        <v>26.7</v>
      </c>
      <c r="BN55" s="32">
        <v>35.5</v>
      </c>
      <c r="BO55" s="32">
        <v>24.8</v>
      </c>
      <c r="BP55" s="32">
        <v>30</v>
      </c>
      <c r="BQ55" s="32">
        <v>3628</v>
      </c>
      <c r="BR55" s="32">
        <v>3799</v>
      </c>
      <c r="BS55" s="32">
        <v>7427</v>
      </c>
      <c r="BT55" s="32">
        <v>3454</v>
      </c>
      <c r="BU55" s="32">
        <v>3607</v>
      </c>
      <c r="BV55" s="32">
        <v>7061</v>
      </c>
      <c r="BW55" s="32">
        <v>47.2</v>
      </c>
      <c r="BX55" s="32">
        <v>43.1</v>
      </c>
      <c r="BY55" s="32">
        <v>45.1</v>
      </c>
      <c r="BZ55" s="32">
        <v>0.26</v>
      </c>
      <c r="CA55" s="32">
        <v>-0.12</v>
      </c>
      <c r="CB55" s="32">
        <v>7.0000000000000007E-2</v>
      </c>
      <c r="CC55" s="32">
        <v>0.22</v>
      </c>
      <c r="CD55" s="32">
        <v>-0.16</v>
      </c>
      <c r="CE55" s="32">
        <v>0.04</v>
      </c>
      <c r="CF55" s="32">
        <v>0.3</v>
      </c>
      <c r="CG55" s="32">
        <v>-0.08</v>
      </c>
      <c r="CH55" s="32">
        <v>0.1</v>
      </c>
      <c r="CI55" s="32">
        <v>41.2</v>
      </c>
      <c r="CJ55" s="32">
        <v>37.4</v>
      </c>
      <c r="CK55" s="32">
        <v>39.299999999999997</v>
      </c>
      <c r="CL55" s="32">
        <v>62.8</v>
      </c>
      <c r="CM55" s="32">
        <v>58.4</v>
      </c>
      <c r="CN55" s="32">
        <v>60.5</v>
      </c>
      <c r="CO55" s="32">
        <v>42.9</v>
      </c>
      <c r="CP55" s="32">
        <v>33.200000000000003</v>
      </c>
      <c r="CQ55" s="32">
        <v>38</v>
      </c>
      <c r="CR55" s="32">
        <v>24.2</v>
      </c>
      <c r="CS55" s="32">
        <v>17.7</v>
      </c>
      <c r="CT55" s="32">
        <v>20.9</v>
      </c>
      <c r="CU55" s="32">
        <v>27.9</v>
      </c>
      <c r="CV55" s="32">
        <v>19.7</v>
      </c>
      <c r="CW55" s="32">
        <v>23.7</v>
      </c>
    </row>
    <row r="56" spans="1:101" x14ac:dyDescent="0.4">
      <c r="A56" s="29" t="s">
        <v>95</v>
      </c>
      <c r="B56" s="29" t="s">
        <v>96</v>
      </c>
      <c r="C56" s="32">
        <v>243</v>
      </c>
      <c r="D56" s="32">
        <v>225</v>
      </c>
      <c r="E56" s="32">
        <v>468</v>
      </c>
      <c r="F56" s="32">
        <v>243</v>
      </c>
      <c r="G56" s="32">
        <v>222</v>
      </c>
      <c r="H56" s="32">
        <v>465</v>
      </c>
      <c r="I56" s="32">
        <v>38.6</v>
      </c>
      <c r="J56" s="32">
        <v>36.200000000000003</v>
      </c>
      <c r="K56" s="32">
        <v>37.5</v>
      </c>
      <c r="L56" s="32">
        <v>-0.21</v>
      </c>
      <c r="M56" s="32">
        <v>-0.43</v>
      </c>
      <c r="N56" s="32">
        <v>-0.32</v>
      </c>
      <c r="O56" s="32">
        <v>-0.37</v>
      </c>
      <c r="P56" s="32">
        <v>-0.59</v>
      </c>
      <c r="Q56" s="32">
        <v>-0.43</v>
      </c>
      <c r="R56" s="32">
        <v>-0.06</v>
      </c>
      <c r="S56" s="32">
        <v>-0.27</v>
      </c>
      <c r="T56" s="32">
        <v>-0.21</v>
      </c>
      <c r="U56" s="32">
        <v>24.7</v>
      </c>
      <c r="V56" s="32">
        <v>24.4</v>
      </c>
      <c r="W56" s="32">
        <v>24.6</v>
      </c>
      <c r="X56" s="32">
        <v>47.7</v>
      </c>
      <c r="Y56" s="32">
        <v>44</v>
      </c>
      <c r="Z56" s="32">
        <v>45.9</v>
      </c>
      <c r="AA56" s="32">
        <v>23.9</v>
      </c>
      <c r="AB56" s="32">
        <v>19.100000000000001</v>
      </c>
      <c r="AC56" s="32">
        <v>21.6</v>
      </c>
      <c r="AD56" s="32">
        <v>11.5</v>
      </c>
      <c r="AE56" s="32">
        <v>7.1</v>
      </c>
      <c r="AF56" s="32">
        <v>9.1999999999999993</v>
      </c>
      <c r="AG56" s="32">
        <v>14.8</v>
      </c>
      <c r="AH56" s="32">
        <v>7.1</v>
      </c>
      <c r="AI56" s="32">
        <v>11.1</v>
      </c>
      <c r="AJ56" s="32">
        <v>543</v>
      </c>
      <c r="AK56" s="32">
        <v>581</v>
      </c>
      <c r="AL56" s="32">
        <v>1124</v>
      </c>
      <c r="AM56" s="32">
        <v>531</v>
      </c>
      <c r="AN56" s="32">
        <v>563</v>
      </c>
      <c r="AO56" s="32">
        <v>1094</v>
      </c>
      <c r="AP56" s="32">
        <v>48.9</v>
      </c>
      <c r="AQ56" s="32">
        <v>44.2</v>
      </c>
      <c r="AR56" s="32">
        <v>46.5</v>
      </c>
      <c r="AS56" s="32">
        <v>0.27</v>
      </c>
      <c r="AT56" s="32">
        <v>-0.04</v>
      </c>
      <c r="AU56" s="32">
        <v>0.11</v>
      </c>
      <c r="AV56" s="32">
        <v>0.16</v>
      </c>
      <c r="AW56" s="32">
        <v>-0.14000000000000001</v>
      </c>
      <c r="AX56" s="32">
        <v>0.04</v>
      </c>
      <c r="AY56" s="32">
        <v>0.37</v>
      </c>
      <c r="AZ56" s="32">
        <v>7.0000000000000007E-2</v>
      </c>
      <c r="BA56" s="32">
        <v>0.18</v>
      </c>
      <c r="BB56" s="32">
        <v>44.9</v>
      </c>
      <c r="BC56" s="32">
        <v>36</v>
      </c>
      <c r="BD56" s="32">
        <v>40.299999999999997</v>
      </c>
      <c r="BE56" s="32">
        <v>67.8</v>
      </c>
      <c r="BF56" s="32">
        <v>62.1</v>
      </c>
      <c r="BG56" s="32">
        <v>64.900000000000006</v>
      </c>
      <c r="BH56" s="32">
        <v>53.4</v>
      </c>
      <c r="BI56" s="32">
        <v>38.700000000000003</v>
      </c>
      <c r="BJ56" s="32">
        <v>45.8</v>
      </c>
      <c r="BK56" s="32">
        <v>30.4</v>
      </c>
      <c r="BL56" s="32">
        <v>16.2</v>
      </c>
      <c r="BM56" s="32">
        <v>23</v>
      </c>
      <c r="BN56" s="32">
        <v>35.200000000000003</v>
      </c>
      <c r="BO56" s="32">
        <v>19.3</v>
      </c>
      <c r="BP56" s="32">
        <v>27</v>
      </c>
      <c r="BQ56" s="32">
        <v>786</v>
      </c>
      <c r="BR56" s="32">
        <v>806</v>
      </c>
      <c r="BS56" s="32">
        <v>1592</v>
      </c>
      <c r="BT56" s="32">
        <v>774</v>
      </c>
      <c r="BU56" s="32">
        <v>785</v>
      </c>
      <c r="BV56" s="32">
        <v>1559</v>
      </c>
      <c r="BW56" s="32">
        <v>45.7</v>
      </c>
      <c r="BX56" s="32">
        <v>42</v>
      </c>
      <c r="BY56" s="32">
        <v>43.8</v>
      </c>
      <c r="BZ56" s="32">
        <v>0.12</v>
      </c>
      <c r="CA56" s="32">
        <v>-0.15</v>
      </c>
      <c r="CB56" s="32">
        <v>-0.02</v>
      </c>
      <c r="CC56" s="32">
        <v>0.03</v>
      </c>
      <c r="CD56" s="32">
        <v>-0.23</v>
      </c>
      <c r="CE56" s="32">
        <v>-0.08</v>
      </c>
      <c r="CF56" s="32">
        <v>0.2</v>
      </c>
      <c r="CG56" s="32">
        <v>-0.06</v>
      </c>
      <c r="CH56" s="32">
        <v>0.04</v>
      </c>
      <c r="CI56" s="32">
        <v>38.700000000000003</v>
      </c>
      <c r="CJ56" s="32">
        <v>32.799999999999997</v>
      </c>
      <c r="CK56" s="32">
        <v>35.700000000000003</v>
      </c>
      <c r="CL56" s="32">
        <v>61.6</v>
      </c>
      <c r="CM56" s="32">
        <v>57.1</v>
      </c>
      <c r="CN56" s="32">
        <v>59.3</v>
      </c>
      <c r="CO56" s="32">
        <v>44.3</v>
      </c>
      <c r="CP56" s="32">
        <v>33.299999999999997</v>
      </c>
      <c r="CQ56" s="32">
        <v>38.700000000000003</v>
      </c>
      <c r="CR56" s="32">
        <v>24.6</v>
      </c>
      <c r="CS56" s="32">
        <v>13.5</v>
      </c>
      <c r="CT56" s="32">
        <v>19</v>
      </c>
      <c r="CU56" s="32">
        <v>28.9</v>
      </c>
      <c r="CV56" s="32">
        <v>15.9</v>
      </c>
      <c r="CW56" s="32">
        <v>22.3</v>
      </c>
    </row>
    <row r="57" spans="1:101" x14ac:dyDescent="0.4">
      <c r="A57" s="29" t="s">
        <v>97</v>
      </c>
      <c r="B57" s="29" t="s">
        <v>98</v>
      </c>
      <c r="C57" s="32">
        <v>233</v>
      </c>
      <c r="D57" s="32">
        <v>236</v>
      </c>
      <c r="E57" s="32">
        <v>469</v>
      </c>
      <c r="F57" s="32">
        <v>226</v>
      </c>
      <c r="G57" s="32">
        <v>231</v>
      </c>
      <c r="H57" s="32">
        <v>457</v>
      </c>
      <c r="I57" s="32">
        <v>39.6</v>
      </c>
      <c r="J57" s="32">
        <v>32.9</v>
      </c>
      <c r="K57" s="32">
        <v>36.200000000000003</v>
      </c>
      <c r="L57" s="32">
        <v>-0.06</v>
      </c>
      <c r="M57" s="32">
        <v>-0.36</v>
      </c>
      <c r="N57" s="32">
        <v>-0.21</v>
      </c>
      <c r="O57" s="32">
        <v>-0.22</v>
      </c>
      <c r="P57" s="32">
        <v>-0.52</v>
      </c>
      <c r="Q57" s="32">
        <v>-0.33</v>
      </c>
      <c r="R57" s="32">
        <v>0.1</v>
      </c>
      <c r="S57" s="32">
        <v>-0.21</v>
      </c>
      <c r="T57" s="32">
        <v>-0.1</v>
      </c>
      <c r="U57" s="32">
        <v>27</v>
      </c>
      <c r="V57" s="32">
        <v>16.899999999999999</v>
      </c>
      <c r="W57" s="32">
        <v>22</v>
      </c>
      <c r="X57" s="32">
        <v>52.4</v>
      </c>
      <c r="Y57" s="32">
        <v>37.299999999999997</v>
      </c>
      <c r="Z57" s="32">
        <v>44.8</v>
      </c>
      <c r="AA57" s="32">
        <v>23.2</v>
      </c>
      <c r="AB57" s="32">
        <v>11.4</v>
      </c>
      <c r="AC57" s="32">
        <v>17.3</v>
      </c>
      <c r="AD57" s="32">
        <v>8.6</v>
      </c>
      <c r="AE57" s="32">
        <v>3.8</v>
      </c>
      <c r="AF57" s="32">
        <v>6</v>
      </c>
      <c r="AG57" s="32">
        <v>10.7</v>
      </c>
      <c r="AH57" s="32">
        <v>3.8</v>
      </c>
      <c r="AI57" s="32">
        <v>7.2</v>
      </c>
      <c r="AJ57" s="32">
        <v>646</v>
      </c>
      <c r="AK57" s="32">
        <v>634</v>
      </c>
      <c r="AL57" s="32">
        <v>1280</v>
      </c>
      <c r="AM57" s="32">
        <v>629</v>
      </c>
      <c r="AN57" s="32">
        <v>617</v>
      </c>
      <c r="AO57" s="32">
        <v>1246</v>
      </c>
      <c r="AP57" s="32">
        <v>50.7</v>
      </c>
      <c r="AQ57" s="32">
        <v>45.1</v>
      </c>
      <c r="AR57" s="32">
        <v>47.9</v>
      </c>
      <c r="AS57" s="32">
        <v>0.47</v>
      </c>
      <c r="AT57" s="32">
        <v>0.04</v>
      </c>
      <c r="AU57" s="32">
        <v>0.25</v>
      </c>
      <c r="AV57" s="32">
        <v>0.37</v>
      </c>
      <c r="AW57" s="32">
        <v>-0.06</v>
      </c>
      <c r="AX57" s="32">
        <v>0.19</v>
      </c>
      <c r="AY57" s="32">
        <v>0.56000000000000005</v>
      </c>
      <c r="AZ57" s="32">
        <v>0.13</v>
      </c>
      <c r="BA57" s="32">
        <v>0.32</v>
      </c>
      <c r="BB57" s="32">
        <v>53.4</v>
      </c>
      <c r="BC57" s="32">
        <v>41.5</v>
      </c>
      <c r="BD57" s="32">
        <v>47.5</v>
      </c>
      <c r="BE57" s="32">
        <v>76.8</v>
      </c>
      <c r="BF57" s="32">
        <v>67.400000000000006</v>
      </c>
      <c r="BG57" s="32">
        <v>72.099999999999994</v>
      </c>
      <c r="BH57" s="32">
        <v>44</v>
      </c>
      <c r="BI57" s="32">
        <v>32.799999999999997</v>
      </c>
      <c r="BJ57" s="32">
        <v>38.4</v>
      </c>
      <c r="BK57" s="32">
        <v>24.6</v>
      </c>
      <c r="BL57" s="32">
        <v>15.3</v>
      </c>
      <c r="BM57" s="32">
        <v>20</v>
      </c>
      <c r="BN57" s="32">
        <v>27.9</v>
      </c>
      <c r="BO57" s="32">
        <v>18.100000000000001</v>
      </c>
      <c r="BP57" s="32">
        <v>23</v>
      </c>
      <c r="BQ57" s="32">
        <v>879</v>
      </c>
      <c r="BR57" s="32">
        <v>870</v>
      </c>
      <c r="BS57" s="32">
        <v>1749</v>
      </c>
      <c r="BT57" s="32">
        <v>855</v>
      </c>
      <c r="BU57" s="32">
        <v>848</v>
      </c>
      <c r="BV57" s="32">
        <v>1703</v>
      </c>
      <c r="BW57" s="32">
        <v>47.8</v>
      </c>
      <c r="BX57" s="32">
        <v>41.8</v>
      </c>
      <c r="BY57" s="32">
        <v>44.8</v>
      </c>
      <c r="BZ57" s="32">
        <v>0.33</v>
      </c>
      <c r="CA57" s="32">
        <v>-7.0000000000000007E-2</v>
      </c>
      <c r="CB57" s="32">
        <v>0.13</v>
      </c>
      <c r="CC57" s="32">
        <v>0.25</v>
      </c>
      <c r="CD57" s="32">
        <v>-0.16</v>
      </c>
      <c r="CE57" s="32">
        <v>7.0000000000000007E-2</v>
      </c>
      <c r="CF57" s="32">
        <v>0.41</v>
      </c>
      <c r="CG57" s="32">
        <v>0.01</v>
      </c>
      <c r="CH57" s="32">
        <v>0.19</v>
      </c>
      <c r="CI57" s="32">
        <v>46.4</v>
      </c>
      <c r="CJ57" s="32">
        <v>34.799999999999997</v>
      </c>
      <c r="CK57" s="32">
        <v>40.700000000000003</v>
      </c>
      <c r="CL57" s="32">
        <v>70.3</v>
      </c>
      <c r="CM57" s="32">
        <v>59.2</v>
      </c>
      <c r="CN57" s="32">
        <v>64.8</v>
      </c>
      <c r="CO57" s="32">
        <v>38.5</v>
      </c>
      <c r="CP57" s="32">
        <v>27</v>
      </c>
      <c r="CQ57" s="32">
        <v>32.799999999999997</v>
      </c>
      <c r="CR57" s="32">
        <v>20.399999999999999</v>
      </c>
      <c r="CS57" s="32">
        <v>12.1</v>
      </c>
      <c r="CT57" s="32">
        <v>16.2</v>
      </c>
      <c r="CU57" s="32">
        <v>23.3</v>
      </c>
      <c r="CV57" s="32">
        <v>14.3</v>
      </c>
      <c r="CW57" s="32">
        <v>18.8</v>
      </c>
    </row>
    <row r="58" spans="1:101" x14ac:dyDescent="0.4">
      <c r="A58" s="29" t="s">
        <v>99</v>
      </c>
      <c r="B58" s="29" t="s">
        <v>100</v>
      </c>
      <c r="C58" s="32">
        <v>452</v>
      </c>
      <c r="D58" s="32">
        <v>461</v>
      </c>
      <c r="E58" s="32">
        <v>913</v>
      </c>
      <c r="F58" s="32">
        <v>445</v>
      </c>
      <c r="G58" s="32">
        <v>455</v>
      </c>
      <c r="H58" s="32">
        <v>900</v>
      </c>
      <c r="I58" s="32">
        <v>38.6</v>
      </c>
      <c r="J58" s="32">
        <v>32.5</v>
      </c>
      <c r="K58" s="32">
        <v>35.5</v>
      </c>
      <c r="L58" s="32">
        <v>-0.28999999999999998</v>
      </c>
      <c r="M58" s="32">
        <v>-0.67</v>
      </c>
      <c r="N58" s="32">
        <v>-0.48</v>
      </c>
      <c r="O58" s="32">
        <v>-0.4</v>
      </c>
      <c r="P58" s="32">
        <v>-0.78</v>
      </c>
      <c r="Q58" s="32">
        <v>-0.56000000000000005</v>
      </c>
      <c r="R58" s="32">
        <v>-0.18</v>
      </c>
      <c r="S58" s="32">
        <v>-0.56000000000000005</v>
      </c>
      <c r="T58" s="32">
        <v>-0.4</v>
      </c>
      <c r="U58" s="32">
        <v>27.4</v>
      </c>
      <c r="V58" s="32">
        <v>19.5</v>
      </c>
      <c r="W58" s="32">
        <v>23.4</v>
      </c>
      <c r="X58" s="32">
        <v>52.4</v>
      </c>
      <c r="Y58" s="32">
        <v>38</v>
      </c>
      <c r="Z58" s="32">
        <v>45.1</v>
      </c>
      <c r="AA58" s="32">
        <v>27.2</v>
      </c>
      <c r="AB58" s="32">
        <v>16.5</v>
      </c>
      <c r="AC58" s="32">
        <v>21.8</v>
      </c>
      <c r="AD58" s="32">
        <v>11.7</v>
      </c>
      <c r="AE58" s="32">
        <v>6.5</v>
      </c>
      <c r="AF58" s="32">
        <v>9.1</v>
      </c>
      <c r="AG58" s="32">
        <v>14.2</v>
      </c>
      <c r="AH58" s="32">
        <v>6.5</v>
      </c>
      <c r="AI58" s="32">
        <v>10.3</v>
      </c>
      <c r="AJ58" s="32">
        <v>2429</v>
      </c>
      <c r="AK58" s="32">
        <v>2562</v>
      </c>
      <c r="AL58" s="32">
        <v>4991</v>
      </c>
      <c r="AM58" s="32">
        <v>2344</v>
      </c>
      <c r="AN58" s="32">
        <v>2470</v>
      </c>
      <c r="AO58" s="32">
        <v>4814</v>
      </c>
      <c r="AP58" s="32">
        <v>55.2</v>
      </c>
      <c r="AQ58" s="32">
        <v>49.2</v>
      </c>
      <c r="AR58" s="32">
        <v>52.1</v>
      </c>
      <c r="AS58" s="32">
        <v>0.51</v>
      </c>
      <c r="AT58" s="32">
        <v>0.08</v>
      </c>
      <c r="AU58" s="32">
        <v>0.28999999999999998</v>
      </c>
      <c r="AV58" s="32">
        <v>0.46</v>
      </c>
      <c r="AW58" s="32">
        <v>0.04</v>
      </c>
      <c r="AX58" s="32">
        <v>0.26</v>
      </c>
      <c r="AY58" s="32">
        <v>0.56000000000000005</v>
      </c>
      <c r="AZ58" s="32">
        <v>0.13</v>
      </c>
      <c r="BA58" s="32">
        <v>0.33</v>
      </c>
      <c r="BB58" s="32">
        <v>59.7</v>
      </c>
      <c r="BC58" s="32">
        <v>51.1</v>
      </c>
      <c r="BD58" s="32">
        <v>55.3</v>
      </c>
      <c r="BE58" s="32">
        <v>80.400000000000006</v>
      </c>
      <c r="BF58" s="32">
        <v>71.5</v>
      </c>
      <c r="BG58" s="32">
        <v>75.8</v>
      </c>
      <c r="BH58" s="32">
        <v>53.6</v>
      </c>
      <c r="BI58" s="32">
        <v>39.1</v>
      </c>
      <c r="BJ58" s="32">
        <v>46.1</v>
      </c>
      <c r="BK58" s="32">
        <v>37.4</v>
      </c>
      <c r="BL58" s="32">
        <v>24</v>
      </c>
      <c r="BM58" s="32">
        <v>30.5</v>
      </c>
      <c r="BN58" s="32">
        <v>40.9</v>
      </c>
      <c r="BO58" s="32">
        <v>25.5</v>
      </c>
      <c r="BP58" s="32">
        <v>33</v>
      </c>
      <c r="BQ58" s="32">
        <v>2881</v>
      </c>
      <c r="BR58" s="32">
        <v>3023</v>
      </c>
      <c r="BS58" s="32">
        <v>5904</v>
      </c>
      <c r="BT58" s="32">
        <v>2789</v>
      </c>
      <c r="BU58" s="32">
        <v>2925</v>
      </c>
      <c r="BV58" s="32">
        <v>5714</v>
      </c>
      <c r="BW58" s="32">
        <v>52.6</v>
      </c>
      <c r="BX58" s="32">
        <v>46.7</v>
      </c>
      <c r="BY58" s="32">
        <v>49.6</v>
      </c>
      <c r="BZ58" s="32">
        <v>0.38</v>
      </c>
      <c r="CA58" s="32">
        <v>-0.03</v>
      </c>
      <c r="CB58" s="32">
        <v>0.17</v>
      </c>
      <c r="CC58" s="32">
        <v>0.34</v>
      </c>
      <c r="CD58" s="32">
        <v>-0.08</v>
      </c>
      <c r="CE58" s="32">
        <v>0.14000000000000001</v>
      </c>
      <c r="CF58" s="32">
        <v>0.43</v>
      </c>
      <c r="CG58" s="32">
        <v>0.01</v>
      </c>
      <c r="CH58" s="32">
        <v>0.2</v>
      </c>
      <c r="CI58" s="32">
        <v>54.6</v>
      </c>
      <c r="CJ58" s="32">
        <v>46.3</v>
      </c>
      <c r="CK58" s="32">
        <v>50.4</v>
      </c>
      <c r="CL58" s="32">
        <v>76</v>
      </c>
      <c r="CM58" s="32">
        <v>66.400000000000006</v>
      </c>
      <c r="CN58" s="32">
        <v>71.099999999999994</v>
      </c>
      <c r="CO58" s="32">
        <v>49.4</v>
      </c>
      <c r="CP58" s="32">
        <v>35.6</v>
      </c>
      <c r="CQ58" s="32">
        <v>42.4</v>
      </c>
      <c r="CR58" s="32">
        <v>33.4</v>
      </c>
      <c r="CS58" s="32">
        <v>21.3</v>
      </c>
      <c r="CT58" s="32">
        <v>27.2</v>
      </c>
      <c r="CU58" s="32">
        <v>36.700000000000003</v>
      </c>
      <c r="CV58" s="32">
        <v>22.6</v>
      </c>
      <c r="CW58" s="32">
        <v>29.5</v>
      </c>
    </row>
    <row r="59" spans="1:101" x14ac:dyDescent="0.4">
      <c r="A59" s="29" t="s">
        <v>101</v>
      </c>
      <c r="B59" s="29" t="s">
        <v>102</v>
      </c>
      <c r="C59" s="32">
        <v>474</v>
      </c>
      <c r="D59" s="32">
        <v>479</v>
      </c>
      <c r="E59" s="32">
        <v>953</v>
      </c>
      <c r="F59" s="32">
        <v>456</v>
      </c>
      <c r="G59" s="32">
        <v>461</v>
      </c>
      <c r="H59" s="32">
        <v>917</v>
      </c>
      <c r="I59" s="32">
        <v>38.299999999999997</v>
      </c>
      <c r="J59" s="32">
        <v>32.6</v>
      </c>
      <c r="K59" s="32">
        <v>35.4</v>
      </c>
      <c r="L59" s="32">
        <v>-0.04</v>
      </c>
      <c r="M59" s="32">
        <v>-0.46</v>
      </c>
      <c r="N59" s="32">
        <v>-0.25</v>
      </c>
      <c r="O59" s="32">
        <v>-0.16</v>
      </c>
      <c r="P59" s="32">
        <v>-0.56999999999999995</v>
      </c>
      <c r="Q59" s="32">
        <v>-0.33</v>
      </c>
      <c r="R59" s="32">
        <v>7.0000000000000007E-2</v>
      </c>
      <c r="S59" s="32">
        <v>-0.35</v>
      </c>
      <c r="T59" s="32">
        <v>-0.17</v>
      </c>
      <c r="U59" s="32">
        <v>23</v>
      </c>
      <c r="V59" s="32">
        <v>18</v>
      </c>
      <c r="W59" s="32">
        <v>20.5</v>
      </c>
      <c r="X59" s="32">
        <v>41.8</v>
      </c>
      <c r="Y59" s="32">
        <v>34.4</v>
      </c>
      <c r="Z59" s="32">
        <v>38.1</v>
      </c>
      <c r="AA59" s="32">
        <v>16.5</v>
      </c>
      <c r="AB59" s="32">
        <v>12.5</v>
      </c>
      <c r="AC59" s="32">
        <v>14.5</v>
      </c>
      <c r="AD59" s="32">
        <v>8.1999999999999993</v>
      </c>
      <c r="AE59" s="32">
        <v>5.4</v>
      </c>
      <c r="AF59" s="32">
        <v>6.2</v>
      </c>
      <c r="AG59" s="32">
        <v>10.1</v>
      </c>
      <c r="AH59" s="32">
        <v>5.4</v>
      </c>
      <c r="AI59" s="32">
        <v>7.8</v>
      </c>
      <c r="AJ59" s="32">
        <v>1025</v>
      </c>
      <c r="AK59" s="32">
        <v>1050</v>
      </c>
      <c r="AL59" s="32">
        <v>2075</v>
      </c>
      <c r="AM59" s="32">
        <v>1000</v>
      </c>
      <c r="AN59" s="32">
        <v>1033</v>
      </c>
      <c r="AO59" s="32">
        <v>2033</v>
      </c>
      <c r="AP59" s="32">
        <v>51.6</v>
      </c>
      <c r="AQ59" s="32">
        <v>47.2</v>
      </c>
      <c r="AR59" s="32">
        <v>49.4</v>
      </c>
      <c r="AS59" s="32">
        <v>0.36</v>
      </c>
      <c r="AT59" s="32">
        <v>0.04</v>
      </c>
      <c r="AU59" s="32">
        <v>0.2</v>
      </c>
      <c r="AV59" s="32">
        <v>0.28999999999999998</v>
      </c>
      <c r="AW59" s="32">
        <v>-0.04</v>
      </c>
      <c r="AX59" s="32">
        <v>0.14000000000000001</v>
      </c>
      <c r="AY59" s="32">
        <v>0.44</v>
      </c>
      <c r="AZ59" s="32">
        <v>0.11</v>
      </c>
      <c r="BA59" s="32">
        <v>0.25</v>
      </c>
      <c r="BB59" s="32">
        <v>46.3</v>
      </c>
      <c r="BC59" s="32">
        <v>43.2</v>
      </c>
      <c r="BD59" s="32">
        <v>44.8</v>
      </c>
      <c r="BE59" s="32">
        <v>70.3</v>
      </c>
      <c r="BF59" s="32">
        <v>67</v>
      </c>
      <c r="BG59" s="32">
        <v>68.599999999999994</v>
      </c>
      <c r="BH59" s="32">
        <v>37.5</v>
      </c>
      <c r="BI59" s="32">
        <v>34</v>
      </c>
      <c r="BJ59" s="32">
        <v>35.700000000000003</v>
      </c>
      <c r="BK59" s="32">
        <v>22.4</v>
      </c>
      <c r="BL59" s="32">
        <v>15.2</v>
      </c>
      <c r="BM59" s="32">
        <v>18.8</v>
      </c>
      <c r="BN59" s="32">
        <v>25.6</v>
      </c>
      <c r="BO59" s="32">
        <v>17</v>
      </c>
      <c r="BP59" s="32">
        <v>21.2</v>
      </c>
      <c r="BQ59" s="32">
        <v>1499</v>
      </c>
      <c r="BR59" s="32">
        <v>1529</v>
      </c>
      <c r="BS59" s="32">
        <v>3028</v>
      </c>
      <c r="BT59" s="32">
        <v>1456</v>
      </c>
      <c r="BU59" s="32">
        <v>1494</v>
      </c>
      <c r="BV59" s="32">
        <v>2950</v>
      </c>
      <c r="BW59" s="32">
        <v>47.4</v>
      </c>
      <c r="BX59" s="32">
        <v>42.6</v>
      </c>
      <c r="BY59" s="32">
        <v>45</v>
      </c>
      <c r="BZ59" s="32">
        <v>0.23</v>
      </c>
      <c r="CA59" s="32">
        <v>-0.12</v>
      </c>
      <c r="CB59" s="32">
        <v>0.06</v>
      </c>
      <c r="CC59" s="32">
        <v>0.17</v>
      </c>
      <c r="CD59" s="32">
        <v>-0.18</v>
      </c>
      <c r="CE59" s="32">
        <v>0.01</v>
      </c>
      <c r="CF59" s="32">
        <v>0.3</v>
      </c>
      <c r="CG59" s="32">
        <v>-0.05</v>
      </c>
      <c r="CH59" s="32">
        <v>0.1</v>
      </c>
      <c r="CI59" s="32">
        <v>39</v>
      </c>
      <c r="CJ59" s="32">
        <v>35.299999999999997</v>
      </c>
      <c r="CK59" s="32">
        <v>37.1</v>
      </c>
      <c r="CL59" s="32">
        <v>61.3</v>
      </c>
      <c r="CM59" s="32">
        <v>56.8</v>
      </c>
      <c r="CN59" s="32">
        <v>59</v>
      </c>
      <c r="CO59" s="32">
        <v>30.8</v>
      </c>
      <c r="CP59" s="32">
        <v>27.3</v>
      </c>
      <c r="CQ59" s="32">
        <v>29</v>
      </c>
      <c r="CR59" s="32">
        <v>17.899999999999999</v>
      </c>
      <c r="CS59" s="32">
        <v>11.8</v>
      </c>
      <c r="CT59" s="32">
        <v>14.8</v>
      </c>
      <c r="CU59" s="32">
        <v>20.7</v>
      </c>
      <c r="CV59" s="32">
        <v>13.3</v>
      </c>
      <c r="CW59" s="32">
        <v>17</v>
      </c>
    </row>
    <row r="60" spans="1:101" x14ac:dyDescent="0.4">
      <c r="A60" s="29" t="s">
        <v>103</v>
      </c>
      <c r="B60" s="29" t="s">
        <v>104</v>
      </c>
      <c r="C60" s="32">
        <v>824</v>
      </c>
      <c r="D60" s="32">
        <v>819</v>
      </c>
      <c r="E60" s="32">
        <v>1643</v>
      </c>
      <c r="F60" s="32">
        <v>781</v>
      </c>
      <c r="G60" s="32">
        <v>777</v>
      </c>
      <c r="H60" s="32">
        <v>1558</v>
      </c>
      <c r="I60" s="32">
        <v>37.1</v>
      </c>
      <c r="J60" s="32">
        <v>32.200000000000003</v>
      </c>
      <c r="K60" s="32">
        <v>34.700000000000003</v>
      </c>
      <c r="L60" s="32">
        <v>-0.18</v>
      </c>
      <c r="M60" s="32">
        <v>-0.52</v>
      </c>
      <c r="N60" s="32">
        <v>-0.35</v>
      </c>
      <c r="O60" s="32">
        <v>-0.27</v>
      </c>
      <c r="P60" s="32">
        <v>-0.61</v>
      </c>
      <c r="Q60" s="32">
        <v>-0.41</v>
      </c>
      <c r="R60" s="32">
        <v>-0.1</v>
      </c>
      <c r="S60" s="32">
        <v>-0.43</v>
      </c>
      <c r="T60" s="32">
        <v>-0.28999999999999998</v>
      </c>
      <c r="U60" s="32">
        <v>21.7</v>
      </c>
      <c r="V60" s="32">
        <v>18.2</v>
      </c>
      <c r="W60" s="32">
        <v>20</v>
      </c>
      <c r="X60" s="32">
        <v>43.8</v>
      </c>
      <c r="Y60" s="32">
        <v>35</v>
      </c>
      <c r="Z60" s="32">
        <v>39.4</v>
      </c>
      <c r="AA60" s="32">
        <v>26.9</v>
      </c>
      <c r="AB60" s="32">
        <v>17.3</v>
      </c>
      <c r="AC60" s="32">
        <v>22.2</v>
      </c>
      <c r="AD60" s="32">
        <v>9</v>
      </c>
      <c r="AE60" s="32">
        <v>5.7</v>
      </c>
      <c r="AF60" s="32">
        <v>7.1</v>
      </c>
      <c r="AG60" s="32">
        <v>11.3</v>
      </c>
      <c r="AH60" s="32">
        <v>5.7</v>
      </c>
      <c r="AI60" s="32">
        <v>8.5</v>
      </c>
      <c r="AJ60" s="32">
        <v>1642</v>
      </c>
      <c r="AK60" s="32">
        <v>1805</v>
      </c>
      <c r="AL60" s="32">
        <v>3447</v>
      </c>
      <c r="AM60" s="32">
        <v>1588</v>
      </c>
      <c r="AN60" s="32">
        <v>1752</v>
      </c>
      <c r="AO60" s="32">
        <v>3340</v>
      </c>
      <c r="AP60" s="32">
        <v>51.6</v>
      </c>
      <c r="AQ60" s="32">
        <v>47.3</v>
      </c>
      <c r="AR60" s="32">
        <v>49.4</v>
      </c>
      <c r="AS60" s="32">
        <v>0.38</v>
      </c>
      <c r="AT60" s="32">
        <v>-0.01</v>
      </c>
      <c r="AU60" s="32">
        <v>0.17</v>
      </c>
      <c r="AV60" s="32">
        <v>0.32</v>
      </c>
      <c r="AW60" s="32">
        <v>-7.0000000000000007E-2</v>
      </c>
      <c r="AX60" s="32">
        <v>0.13</v>
      </c>
      <c r="AY60" s="32">
        <v>0.44</v>
      </c>
      <c r="AZ60" s="32">
        <v>0.05</v>
      </c>
      <c r="BA60" s="32">
        <v>0.22</v>
      </c>
      <c r="BB60" s="32">
        <v>51</v>
      </c>
      <c r="BC60" s="32">
        <v>45.8</v>
      </c>
      <c r="BD60" s="32">
        <v>48.3</v>
      </c>
      <c r="BE60" s="32">
        <v>73.400000000000006</v>
      </c>
      <c r="BF60" s="32">
        <v>65.099999999999994</v>
      </c>
      <c r="BG60" s="32">
        <v>69.099999999999994</v>
      </c>
      <c r="BH60" s="32">
        <v>52.1</v>
      </c>
      <c r="BI60" s="32">
        <v>43</v>
      </c>
      <c r="BJ60" s="32">
        <v>47.3</v>
      </c>
      <c r="BK60" s="32">
        <v>29.2</v>
      </c>
      <c r="BL60" s="32">
        <v>21.2</v>
      </c>
      <c r="BM60" s="32">
        <v>25</v>
      </c>
      <c r="BN60" s="32">
        <v>32.5</v>
      </c>
      <c r="BO60" s="32">
        <v>22.5</v>
      </c>
      <c r="BP60" s="32">
        <v>27.2</v>
      </c>
      <c r="BQ60" s="32">
        <v>2466</v>
      </c>
      <c r="BR60" s="32">
        <v>2624</v>
      </c>
      <c r="BS60" s="32">
        <v>5090</v>
      </c>
      <c r="BT60" s="32">
        <v>2369</v>
      </c>
      <c r="BU60" s="32">
        <v>2529</v>
      </c>
      <c r="BV60" s="32">
        <v>4898</v>
      </c>
      <c r="BW60" s="32">
        <v>46.8</v>
      </c>
      <c r="BX60" s="32">
        <v>42.6</v>
      </c>
      <c r="BY60" s="32">
        <v>44.6</v>
      </c>
      <c r="BZ60" s="32">
        <v>0.19</v>
      </c>
      <c r="CA60" s="32">
        <v>-0.17</v>
      </c>
      <c r="CB60" s="32">
        <v>0.01</v>
      </c>
      <c r="CC60" s="32">
        <v>0.14000000000000001</v>
      </c>
      <c r="CD60" s="32">
        <v>-0.21</v>
      </c>
      <c r="CE60" s="32">
        <v>-0.03</v>
      </c>
      <c r="CF60" s="32">
        <v>0.24</v>
      </c>
      <c r="CG60" s="32">
        <v>-0.12</v>
      </c>
      <c r="CH60" s="32">
        <v>0.04</v>
      </c>
      <c r="CI60" s="32">
        <v>41.2</v>
      </c>
      <c r="CJ60" s="32">
        <v>37.200000000000003</v>
      </c>
      <c r="CK60" s="32">
        <v>39.1</v>
      </c>
      <c r="CL60" s="32">
        <v>63.5</v>
      </c>
      <c r="CM60" s="32">
        <v>55.7</v>
      </c>
      <c r="CN60" s="32">
        <v>59.5</v>
      </c>
      <c r="CO60" s="32">
        <v>43.7</v>
      </c>
      <c r="CP60" s="32">
        <v>35</v>
      </c>
      <c r="CQ60" s="32">
        <v>39.200000000000003</v>
      </c>
      <c r="CR60" s="32">
        <v>22.5</v>
      </c>
      <c r="CS60" s="32">
        <v>16.2</v>
      </c>
      <c r="CT60" s="32">
        <v>19.2</v>
      </c>
      <c r="CU60" s="32">
        <v>25.4</v>
      </c>
      <c r="CV60" s="32">
        <v>17.3</v>
      </c>
      <c r="CW60" s="32">
        <v>21.2</v>
      </c>
    </row>
    <row r="61" spans="1:101" x14ac:dyDescent="0.4">
      <c r="A61" s="29" t="s">
        <v>105</v>
      </c>
      <c r="B61" s="29" t="s">
        <v>106</v>
      </c>
      <c r="C61" s="32">
        <v>442</v>
      </c>
      <c r="D61" s="32">
        <v>429</v>
      </c>
      <c r="E61" s="32">
        <v>871</v>
      </c>
      <c r="F61" s="32">
        <v>431</v>
      </c>
      <c r="G61" s="32">
        <v>419</v>
      </c>
      <c r="H61" s="32">
        <v>850</v>
      </c>
      <c r="I61" s="32">
        <v>38.299999999999997</v>
      </c>
      <c r="J61" s="32">
        <v>33.299999999999997</v>
      </c>
      <c r="K61" s="32">
        <v>35.9</v>
      </c>
      <c r="L61" s="32">
        <v>-0.05</v>
      </c>
      <c r="M61" s="32">
        <v>-0.49</v>
      </c>
      <c r="N61" s="32">
        <v>-0.27</v>
      </c>
      <c r="O61" s="32">
        <v>-0.17</v>
      </c>
      <c r="P61" s="32">
        <v>-0.61</v>
      </c>
      <c r="Q61" s="32">
        <v>-0.35</v>
      </c>
      <c r="R61" s="32">
        <v>0.06</v>
      </c>
      <c r="S61" s="32">
        <v>-0.37</v>
      </c>
      <c r="T61" s="32">
        <v>-0.19</v>
      </c>
      <c r="U61" s="32">
        <v>25.6</v>
      </c>
      <c r="V61" s="32">
        <v>18.899999999999999</v>
      </c>
      <c r="W61" s="32">
        <v>22.3</v>
      </c>
      <c r="X61" s="32">
        <v>46.8</v>
      </c>
      <c r="Y61" s="32">
        <v>37.5</v>
      </c>
      <c r="Z61" s="32">
        <v>42.3</v>
      </c>
      <c r="AA61" s="32">
        <v>28.7</v>
      </c>
      <c r="AB61" s="32">
        <v>14.9</v>
      </c>
      <c r="AC61" s="32">
        <v>21.9</v>
      </c>
      <c r="AD61" s="32">
        <v>10.6</v>
      </c>
      <c r="AE61" s="32">
        <v>5.8</v>
      </c>
      <c r="AF61" s="32">
        <v>8.1999999999999993</v>
      </c>
      <c r="AG61" s="32">
        <v>12.9</v>
      </c>
      <c r="AH61" s="32">
        <v>5.8</v>
      </c>
      <c r="AI61" s="32">
        <v>9.4</v>
      </c>
      <c r="AJ61" s="32">
        <v>1261</v>
      </c>
      <c r="AK61" s="32">
        <v>1270</v>
      </c>
      <c r="AL61" s="32">
        <v>2531</v>
      </c>
      <c r="AM61" s="32">
        <v>1225</v>
      </c>
      <c r="AN61" s="32">
        <v>1231</v>
      </c>
      <c r="AO61" s="32">
        <v>2456</v>
      </c>
      <c r="AP61" s="32">
        <v>50.9</v>
      </c>
      <c r="AQ61" s="32">
        <v>46.7</v>
      </c>
      <c r="AR61" s="32">
        <v>48.8</v>
      </c>
      <c r="AS61" s="32">
        <v>0.35</v>
      </c>
      <c r="AT61" s="32">
        <v>-0.03</v>
      </c>
      <c r="AU61" s="32">
        <v>0.16</v>
      </c>
      <c r="AV61" s="32">
        <v>0.28000000000000003</v>
      </c>
      <c r="AW61" s="32">
        <v>-0.1</v>
      </c>
      <c r="AX61" s="32">
        <v>0.11</v>
      </c>
      <c r="AY61" s="32">
        <v>0.42</v>
      </c>
      <c r="AZ61" s="32">
        <v>0.04</v>
      </c>
      <c r="BA61" s="32">
        <v>0.21</v>
      </c>
      <c r="BB61" s="32">
        <v>51.4</v>
      </c>
      <c r="BC61" s="32">
        <v>46.5</v>
      </c>
      <c r="BD61" s="32">
        <v>48.9</v>
      </c>
      <c r="BE61" s="32">
        <v>73.8</v>
      </c>
      <c r="BF61" s="32">
        <v>67</v>
      </c>
      <c r="BG61" s="32">
        <v>70.400000000000006</v>
      </c>
      <c r="BH61" s="32">
        <v>46.9</v>
      </c>
      <c r="BI61" s="32">
        <v>30.5</v>
      </c>
      <c r="BJ61" s="32">
        <v>38.6</v>
      </c>
      <c r="BK61" s="32">
        <v>26.5</v>
      </c>
      <c r="BL61" s="32">
        <v>17.2</v>
      </c>
      <c r="BM61" s="32">
        <v>21.8</v>
      </c>
      <c r="BN61" s="32">
        <v>30.6</v>
      </c>
      <c r="BO61" s="32">
        <v>18.3</v>
      </c>
      <c r="BP61" s="32">
        <v>24.4</v>
      </c>
      <c r="BQ61" s="32">
        <v>1703</v>
      </c>
      <c r="BR61" s="32">
        <v>1699</v>
      </c>
      <c r="BS61" s="32">
        <v>3402</v>
      </c>
      <c r="BT61" s="32">
        <v>1656</v>
      </c>
      <c r="BU61" s="32">
        <v>1650</v>
      </c>
      <c r="BV61" s="32">
        <v>3306</v>
      </c>
      <c r="BW61" s="32">
        <v>47.6</v>
      </c>
      <c r="BX61" s="32">
        <v>43.3</v>
      </c>
      <c r="BY61" s="32">
        <v>45.5</v>
      </c>
      <c r="BZ61" s="32">
        <v>0.24</v>
      </c>
      <c r="CA61" s="32">
        <v>-0.15</v>
      </c>
      <c r="CB61" s="32">
        <v>0.05</v>
      </c>
      <c r="CC61" s="32">
        <v>0.18</v>
      </c>
      <c r="CD61" s="32">
        <v>-0.21</v>
      </c>
      <c r="CE61" s="32">
        <v>0.01</v>
      </c>
      <c r="CF61" s="32">
        <v>0.3</v>
      </c>
      <c r="CG61" s="32">
        <v>-0.09</v>
      </c>
      <c r="CH61" s="32">
        <v>0.09</v>
      </c>
      <c r="CI61" s="32">
        <v>44.7</v>
      </c>
      <c r="CJ61" s="32">
        <v>39.5</v>
      </c>
      <c r="CK61" s="32">
        <v>42.1</v>
      </c>
      <c r="CL61" s="32">
        <v>66.8</v>
      </c>
      <c r="CM61" s="32">
        <v>59.6</v>
      </c>
      <c r="CN61" s="32">
        <v>63.2</v>
      </c>
      <c r="CO61" s="32">
        <v>42.2</v>
      </c>
      <c r="CP61" s="32">
        <v>26.5</v>
      </c>
      <c r="CQ61" s="32">
        <v>34.4</v>
      </c>
      <c r="CR61" s="32">
        <v>22.4</v>
      </c>
      <c r="CS61" s="32">
        <v>14.2</v>
      </c>
      <c r="CT61" s="32">
        <v>18.3</v>
      </c>
      <c r="CU61" s="32">
        <v>26</v>
      </c>
      <c r="CV61" s="32">
        <v>15.1</v>
      </c>
      <c r="CW61" s="32">
        <v>20.6</v>
      </c>
    </row>
    <row r="62" spans="1:101" x14ac:dyDescent="0.4">
      <c r="A62" s="29" t="s">
        <v>107</v>
      </c>
      <c r="B62" s="29" t="s">
        <v>108</v>
      </c>
      <c r="C62" s="32">
        <v>140</v>
      </c>
      <c r="D62" s="32">
        <v>137</v>
      </c>
      <c r="E62" s="32">
        <v>277</v>
      </c>
      <c r="F62" s="32">
        <v>137</v>
      </c>
      <c r="G62" s="32">
        <v>135</v>
      </c>
      <c r="H62" s="32">
        <v>272</v>
      </c>
      <c r="I62" s="32">
        <v>38.299999999999997</v>
      </c>
      <c r="J62" s="32">
        <v>33.4</v>
      </c>
      <c r="K62" s="32">
        <v>35.9</v>
      </c>
      <c r="L62" s="32">
        <v>-0.23</v>
      </c>
      <c r="M62" s="32">
        <v>-0.76</v>
      </c>
      <c r="N62" s="32">
        <v>-0.49</v>
      </c>
      <c r="O62" s="32">
        <v>-0.44</v>
      </c>
      <c r="P62" s="32">
        <v>-0.96</v>
      </c>
      <c r="Q62" s="32">
        <v>-0.64</v>
      </c>
      <c r="R62" s="32">
        <v>-0.03</v>
      </c>
      <c r="S62" s="32">
        <v>-0.55000000000000004</v>
      </c>
      <c r="T62" s="32">
        <v>-0.35</v>
      </c>
      <c r="U62" s="32">
        <v>27.9</v>
      </c>
      <c r="V62" s="32">
        <v>20.399999999999999</v>
      </c>
      <c r="W62" s="32">
        <v>24.2</v>
      </c>
      <c r="X62" s="32">
        <v>47.9</v>
      </c>
      <c r="Y62" s="32">
        <v>39.4</v>
      </c>
      <c r="Z62" s="32">
        <v>43.7</v>
      </c>
      <c r="AA62" s="32">
        <v>45.7</v>
      </c>
      <c r="AB62" s="32">
        <v>25.5</v>
      </c>
      <c r="AC62" s="32">
        <v>35.700000000000003</v>
      </c>
      <c r="AD62" s="32">
        <v>15</v>
      </c>
      <c r="AE62" s="32">
        <v>4.4000000000000004</v>
      </c>
      <c r="AF62" s="32">
        <v>9.4</v>
      </c>
      <c r="AG62" s="32">
        <v>20</v>
      </c>
      <c r="AH62" s="32">
        <v>4.4000000000000004</v>
      </c>
      <c r="AI62" s="32">
        <v>12.3</v>
      </c>
      <c r="AJ62" s="32">
        <v>635</v>
      </c>
      <c r="AK62" s="32">
        <v>696</v>
      </c>
      <c r="AL62" s="32">
        <v>1331</v>
      </c>
      <c r="AM62" s="32">
        <v>606</v>
      </c>
      <c r="AN62" s="32">
        <v>661</v>
      </c>
      <c r="AO62" s="32">
        <v>1267</v>
      </c>
      <c r="AP62" s="32">
        <v>55.5</v>
      </c>
      <c r="AQ62" s="32">
        <v>48.9</v>
      </c>
      <c r="AR62" s="32">
        <v>52.1</v>
      </c>
      <c r="AS62" s="32">
        <v>0.47</v>
      </c>
      <c r="AT62" s="32">
        <v>0.03</v>
      </c>
      <c r="AU62" s="32">
        <v>0.24</v>
      </c>
      <c r="AV62" s="32">
        <v>0.38</v>
      </c>
      <c r="AW62" s="32">
        <v>-7.0000000000000007E-2</v>
      </c>
      <c r="AX62" s="32">
        <v>0.17</v>
      </c>
      <c r="AY62" s="32">
        <v>0.56999999999999995</v>
      </c>
      <c r="AZ62" s="32">
        <v>0.12</v>
      </c>
      <c r="BA62" s="32">
        <v>0.31</v>
      </c>
      <c r="BB62" s="32">
        <v>56.7</v>
      </c>
      <c r="BC62" s="32">
        <v>49.9</v>
      </c>
      <c r="BD62" s="32">
        <v>53.1</v>
      </c>
      <c r="BE62" s="32">
        <v>78.3</v>
      </c>
      <c r="BF62" s="32">
        <v>70.099999999999994</v>
      </c>
      <c r="BG62" s="32">
        <v>74</v>
      </c>
      <c r="BH62" s="32">
        <v>66.099999999999994</v>
      </c>
      <c r="BI62" s="32">
        <v>52.7</v>
      </c>
      <c r="BJ62" s="32">
        <v>59.1</v>
      </c>
      <c r="BK62" s="32">
        <v>44.3</v>
      </c>
      <c r="BL62" s="32">
        <v>28.6</v>
      </c>
      <c r="BM62" s="32">
        <v>36.1</v>
      </c>
      <c r="BN62" s="32">
        <v>50.2</v>
      </c>
      <c r="BO62" s="32">
        <v>31.3</v>
      </c>
      <c r="BP62" s="32">
        <v>40.299999999999997</v>
      </c>
      <c r="BQ62" s="32">
        <v>775</v>
      </c>
      <c r="BR62" s="32">
        <v>833</v>
      </c>
      <c r="BS62" s="32">
        <v>1608</v>
      </c>
      <c r="BT62" s="32">
        <v>743</v>
      </c>
      <c r="BU62" s="32">
        <v>796</v>
      </c>
      <c r="BV62" s="32">
        <v>1539</v>
      </c>
      <c r="BW62" s="32">
        <v>52.4</v>
      </c>
      <c r="BX62" s="32">
        <v>46.4</v>
      </c>
      <c r="BY62" s="32">
        <v>49.3</v>
      </c>
      <c r="BZ62" s="32">
        <v>0.34</v>
      </c>
      <c r="CA62" s="32">
        <v>-0.11</v>
      </c>
      <c r="CB62" s="32">
        <v>0.11</v>
      </c>
      <c r="CC62" s="32">
        <v>0.25</v>
      </c>
      <c r="CD62" s="32">
        <v>-0.19</v>
      </c>
      <c r="CE62" s="32">
        <v>0.05</v>
      </c>
      <c r="CF62" s="32">
        <v>0.43</v>
      </c>
      <c r="CG62" s="32">
        <v>-0.02</v>
      </c>
      <c r="CH62" s="32">
        <v>0.17</v>
      </c>
      <c r="CI62" s="32">
        <v>51.5</v>
      </c>
      <c r="CJ62" s="32">
        <v>45</v>
      </c>
      <c r="CK62" s="32">
        <v>48.1</v>
      </c>
      <c r="CL62" s="32">
        <v>72.8</v>
      </c>
      <c r="CM62" s="32">
        <v>65.099999999999994</v>
      </c>
      <c r="CN62" s="32">
        <v>68.8</v>
      </c>
      <c r="CO62" s="32">
        <v>62.5</v>
      </c>
      <c r="CP62" s="32">
        <v>48.3</v>
      </c>
      <c r="CQ62" s="32">
        <v>55.1</v>
      </c>
      <c r="CR62" s="32">
        <v>39</v>
      </c>
      <c r="CS62" s="32">
        <v>24.5</v>
      </c>
      <c r="CT62" s="32">
        <v>31.5</v>
      </c>
      <c r="CU62" s="32">
        <v>44.8</v>
      </c>
      <c r="CV62" s="32">
        <v>26.9</v>
      </c>
      <c r="CW62" s="32">
        <v>35.5</v>
      </c>
    </row>
    <row r="63" spans="1:101" x14ac:dyDescent="0.4">
      <c r="A63" s="29">
        <v>0</v>
      </c>
      <c r="B63" s="29" t="s">
        <v>775</v>
      </c>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row>
    <row r="64" spans="1:101" x14ac:dyDescent="0.4">
      <c r="A64" s="29" t="s">
        <v>333</v>
      </c>
      <c r="B64" s="29" t="s">
        <v>109</v>
      </c>
      <c r="C64" s="32">
        <v>5485</v>
      </c>
      <c r="D64" s="32">
        <v>5423</v>
      </c>
      <c r="E64" s="32">
        <v>10908</v>
      </c>
      <c r="F64" s="32">
        <v>5325</v>
      </c>
      <c r="G64" s="32">
        <v>5235</v>
      </c>
      <c r="H64" s="32">
        <v>10560</v>
      </c>
      <c r="I64" s="32">
        <v>37.700000000000003</v>
      </c>
      <c r="J64" s="32">
        <v>32.200000000000003</v>
      </c>
      <c r="K64" s="32">
        <v>35</v>
      </c>
      <c r="L64" s="32">
        <v>-0.34</v>
      </c>
      <c r="M64" s="32">
        <v>-0.75</v>
      </c>
      <c r="N64" s="32">
        <v>-0.55000000000000004</v>
      </c>
      <c r="O64" s="32">
        <v>-0.38</v>
      </c>
      <c r="P64" s="32">
        <v>-0.79</v>
      </c>
      <c r="Q64" s="32">
        <v>-0.56999999999999995</v>
      </c>
      <c r="R64" s="32">
        <v>-0.31</v>
      </c>
      <c r="S64" s="32">
        <v>-0.72</v>
      </c>
      <c r="T64" s="32">
        <v>-0.52</v>
      </c>
      <c r="U64" s="32">
        <v>23.7</v>
      </c>
      <c r="V64" s="32">
        <v>19.2</v>
      </c>
      <c r="W64" s="32">
        <v>21.5</v>
      </c>
      <c r="X64" s="32">
        <v>44.5</v>
      </c>
      <c r="Y64" s="32">
        <v>36.6</v>
      </c>
      <c r="Z64" s="32">
        <v>40.6</v>
      </c>
      <c r="AA64" s="32">
        <v>25.2</v>
      </c>
      <c r="AB64" s="32">
        <v>16.399999999999999</v>
      </c>
      <c r="AC64" s="32">
        <v>20.8</v>
      </c>
      <c r="AD64" s="32">
        <v>9.3000000000000007</v>
      </c>
      <c r="AE64" s="32">
        <v>6</v>
      </c>
      <c r="AF64" s="32">
        <v>7.3</v>
      </c>
      <c r="AG64" s="32">
        <v>11</v>
      </c>
      <c r="AH64" s="32">
        <v>6</v>
      </c>
      <c r="AI64" s="32">
        <v>8.5</v>
      </c>
      <c r="AJ64" s="32">
        <v>16852</v>
      </c>
      <c r="AK64" s="32">
        <v>17732</v>
      </c>
      <c r="AL64" s="32">
        <v>34584</v>
      </c>
      <c r="AM64" s="32">
        <v>16093</v>
      </c>
      <c r="AN64" s="32">
        <v>16844</v>
      </c>
      <c r="AO64" s="32">
        <v>32937</v>
      </c>
      <c r="AP64" s="32">
        <v>51.2</v>
      </c>
      <c r="AQ64" s="32">
        <v>46.2</v>
      </c>
      <c r="AR64" s="32">
        <v>48.6</v>
      </c>
      <c r="AS64" s="32">
        <v>0.24</v>
      </c>
      <c r="AT64" s="32">
        <v>-0.17</v>
      </c>
      <c r="AU64" s="32">
        <v>0.03</v>
      </c>
      <c r="AV64" s="32">
        <v>0.22</v>
      </c>
      <c r="AW64" s="32">
        <v>-0.19</v>
      </c>
      <c r="AX64" s="32">
        <v>0.02</v>
      </c>
      <c r="AY64" s="32">
        <v>0.26</v>
      </c>
      <c r="AZ64" s="32">
        <v>-0.15</v>
      </c>
      <c r="BA64" s="32">
        <v>0.04</v>
      </c>
      <c r="BB64" s="32">
        <v>51.1</v>
      </c>
      <c r="BC64" s="32">
        <v>45.2</v>
      </c>
      <c r="BD64" s="32">
        <v>48</v>
      </c>
      <c r="BE64" s="32">
        <v>73.5</v>
      </c>
      <c r="BF64" s="32">
        <v>67</v>
      </c>
      <c r="BG64" s="32">
        <v>70.2</v>
      </c>
      <c r="BH64" s="32">
        <v>45.2</v>
      </c>
      <c r="BI64" s="32">
        <v>33</v>
      </c>
      <c r="BJ64" s="32">
        <v>38.9</v>
      </c>
      <c r="BK64" s="32">
        <v>26.9</v>
      </c>
      <c r="BL64" s="32">
        <v>17.7</v>
      </c>
      <c r="BM64" s="32">
        <v>22.1</v>
      </c>
      <c r="BN64" s="32">
        <v>30.1</v>
      </c>
      <c r="BO64" s="32">
        <v>19.2</v>
      </c>
      <c r="BP64" s="32">
        <v>24.5</v>
      </c>
      <c r="BQ64" s="32">
        <v>22337</v>
      </c>
      <c r="BR64" s="32">
        <v>23155</v>
      </c>
      <c r="BS64" s="32">
        <v>45492</v>
      </c>
      <c r="BT64" s="32">
        <v>21418</v>
      </c>
      <c r="BU64" s="32">
        <v>22079</v>
      </c>
      <c r="BV64" s="32">
        <v>43497</v>
      </c>
      <c r="BW64" s="32">
        <v>47.9</v>
      </c>
      <c r="BX64" s="32">
        <v>42.9</v>
      </c>
      <c r="BY64" s="32">
        <v>45.4</v>
      </c>
      <c r="BZ64" s="32">
        <v>0.1</v>
      </c>
      <c r="CA64" s="32">
        <v>-0.31</v>
      </c>
      <c r="CB64" s="32">
        <v>-0.11</v>
      </c>
      <c r="CC64" s="32">
        <v>0.08</v>
      </c>
      <c r="CD64" s="32">
        <v>-0.32</v>
      </c>
      <c r="CE64" s="32">
        <v>-0.12</v>
      </c>
      <c r="CF64" s="32">
        <v>0.11</v>
      </c>
      <c r="CG64" s="32">
        <v>-0.28999999999999998</v>
      </c>
      <c r="CH64" s="32">
        <v>-0.1</v>
      </c>
      <c r="CI64" s="32">
        <v>44.4</v>
      </c>
      <c r="CJ64" s="32">
        <v>39.1</v>
      </c>
      <c r="CK64" s="32">
        <v>41.7</v>
      </c>
      <c r="CL64" s="32">
        <v>66.400000000000006</v>
      </c>
      <c r="CM64" s="32">
        <v>59.9</v>
      </c>
      <c r="CN64" s="32">
        <v>63.1</v>
      </c>
      <c r="CO64" s="32">
        <v>40.299999999999997</v>
      </c>
      <c r="CP64" s="32">
        <v>29.1</v>
      </c>
      <c r="CQ64" s="32">
        <v>34.6</v>
      </c>
      <c r="CR64" s="32">
        <v>22.6</v>
      </c>
      <c r="CS64" s="32">
        <v>14.8</v>
      </c>
      <c r="CT64" s="32">
        <v>18.600000000000001</v>
      </c>
      <c r="CU64" s="32">
        <v>25.4</v>
      </c>
      <c r="CV64" s="32">
        <v>16.2</v>
      </c>
      <c r="CW64" s="32">
        <v>20.7</v>
      </c>
    </row>
    <row r="65" spans="1:101" x14ac:dyDescent="0.4">
      <c r="A65" s="29" t="s">
        <v>110</v>
      </c>
      <c r="B65" s="29" t="s">
        <v>111</v>
      </c>
      <c r="C65" s="32">
        <v>435</v>
      </c>
      <c r="D65" s="32">
        <v>461</v>
      </c>
      <c r="E65" s="32">
        <v>896</v>
      </c>
      <c r="F65" s="32">
        <v>411</v>
      </c>
      <c r="G65" s="32">
        <v>439</v>
      </c>
      <c r="H65" s="32">
        <v>850</v>
      </c>
      <c r="I65" s="32">
        <v>35.1</v>
      </c>
      <c r="J65" s="32">
        <v>29.2</v>
      </c>
      <c r="K65" s="32">
        <v>32</v>
      </c>
      <c r="L65" s="32">
        <v>-0.39</v>
      </c>
      <c r="M65" s="32">
        <v>-0.89</v>
      </c>
      <c r="N65" s="32">
        <v>-0.65</v>
      </c>
      <c r="O65" s="32">
        <v>-0.51</v>
      </c>
      <c r="P65" s="32">
        <v>-1</v>
      </c>
      <c r="Q65" s="32">
        <v>-0.73</v>
      </c>
      <c r="R65" s="32">
        <v>-0.27</v>
      </c>
      <c r="S65" s="32">
        <v>-0.77</v>
      </c>
      <c r="T65" s="32">
        <v>-0.56000000000000005</v>
      </c>
      <c r="U65" s="32">
        <v>19.3</v>
      </c>
      <c r="V65" s="32">
        <v>17.399999999999999</v>
      </c>
      <c r="W65" s="32">
        <v>18.3</v>
      </c>
      <c r="X65" s="32">
        <v>39.1</v>
      </c>
      <c r="Y65" s="32">
        <v>33</v>
      </c>
      <c r="Z65" s="32">
        <v>35.9</v>
      </c>
      <c r="AA65" s="32" t="s">
        <v>348</v>
      </c>
      <c r="AB65" s="32" t="s">
        <v>348</v>
      </c>
      <c r="AC65" s="32">
        <v>17.7</v>
      </c>
      <c r="AD65" s="32" t="s">
        <v>348</v>
      </c>
      <c r="AE65" s="32" t="s">
        <v>348</v>
      </c>
      <c r="AF65" s="32">
        <v>6.1</v>
      </c>
      <c r="AG65" s="32" t="s">
        <v>348</v>
      </c>
      <c r="AH65" s="32" t="s">
        <v>348</v>
      </c>
      <c r="AI65" s="32">
        <v>6.8</v>
      </c>
      <c r="AJ65" s="32">
        <v>856</v>
      </c>
      <c r="AK65" s="32">
        <v>989</v>
      </c>
      <c r="AL65" s="32">
        <v>1845</v>
      </c>
      <c r="AM65" s="32">
        <v>830</v>
      </c>
      <c r="AN65" s="32">
        <v>947</v>
      </c>
      <c r="AO65" s="32">
        <v>1777</v>
      </c>
      <c r="AP65" s="32">
        <v>50.4</v>
      </c>
      <c r="AQ65" s="32">
        <v>45.3</v>
      </c>
      <c r="AR65" s="32">
        <v>47.7</v>
      </c>
      <c r="AS65" s="32">
        <v>0.28000000000000003</v>
      </c>
      <c r="AT65" s="32">
        <v>-0.17</v>
      </c>
      <c r="AU65" s="32">
        <v>0.04</v>
      </c>
      <c r="AV65" s="32">
        <v>0.2</v>
      </c>
      <c r="AW65" s="32">
        <v>-0.24</v>
      </c>
      <c r="AX65" s="32">
        <v>-0.01</v>
      </c>
      <c r="AY65" s="32">
        <v>0.36</v>
      </c>
      <c r="AZ65" s="32">
        <v>-0.09</v>
      </c>
      <c r="BA65" s="32">
        <v>0.1</v>
      </c>
      <c r="BB65" s="32">
        <v>48.2</v>
      </c>
      <c r="BC65" s="32">
        <v>45.4</v>
      </c>
      <c r="BD65" s="32">
        <v>46.7</v>
      </c>
      <c r="BE65" s="32">
        <v>72</v>
      </c>
      <c r="BF65" s="32">
        <v>66.8</v>
      </c>
      <c r="BG65" s="32">
        <v>69.2</v>
      </c>
      <c r="BH65" s="32" t="s">
        <v>348</v>
      </c>
      <c r="BI65" s="32" t="s">
        <v>348</v>
      </c>
      <c r="BJ65" s="32">
        <v>36.299999999999997</v>
      </c>
      <c r="BK65" s="32" t="s">
        <v>348</v>
      </c>
      <c r="BL65" s="32" t="s">
        <v>348</v>
      </c>
      <c r="BM65" s="32">
        <v>20.8</v>
      </c>
      <c r="BN65" s="32" t="s">
        <v>348</v>
      </c>
      <c r="BO65" s="32" t="s">
        <v>348</v>
      </c>
      <c r="BP65" s="32">
        <v>22.8</v>
      </c>
      <c r="BQ65" s="32">
        <v>1291</v>
      </c>
      <c r="BR65" s="32">
        <v>1450</v>
      </c>
      <c r="BS65" s="32">
        <v>2741</v>
      </c>
      <c r="BT65" s="32">
        <v>1241</v>
      </c>
      <c r="BU65" s="32">
        <v>1386</v>
      </c>
      <c r="BV65" s="32">
        <v>2627</v>
      </c>
      <c r="BW65" s="32">
        <v>45.3</v>
      </c>
      <c r="BX65" s="32">
        <v>40.200000000000003</v>
      </c>
      <c r="BY65" s="32">
        <v>42.6</v>
      </c>
      <c r="BZ65" s="32">
        <v>0.06</v>
      </c>
      <c r="CA65" s="32">
        <v>-0.39</v>
      </c>
      <c r="CB65" s="32">
        <v>-0.18</v>
      </c>
      <c r="CC65" s="32">
        <v>-0.01</v>
      </c>
      <c r="CD65" s="32">
        <v>-0.46</v>
      </c>
      <c r="CE65" s="32">
        <v>-0.23</v>
      </c>
      <c r="CF65" s="32">
        <v>0.13</v>
      </c>
      <c r="CG65" s="32">
        <v>-0.33</v>
      </c>
      <c r="CH65" s="32">
        <v>-0.13</v>
      </c>
      <c r="CI65" s="32">
        <v>38.5</v>
      </c>
      <c r="CJ65" s="32">
        <v>36.5</v>
      </c>
      <c r="CK65" s="32">
        <v>37.4</v>
      </c>
      <c r="CL65" s="32">
        <v>60.9</v>
      </c>
      <c r="CM65" s="32">
        <v>56.1</v>
      </c>
      <c r="CN65" s="32">
        <v>58.3</v>
      </c>
      <c r="CO65" s="32">
        <v>35.700000000000003</v>
      </c>
      <c r="CP65" s="32">
        <v>25.3</v>
      </c>
      <c r="CQ65" s="32">
        <v>30.2</v>
      </c>
      <c r="CR65" s="32">
        <v>19.100000000000001</v>
      </c>
      <c r="CS65" s="32">
        <v>13.2</v>
      </c>
      <c r="CT65" s="32">
        <v>16</v>
      </c>
      <c r="CU65" s="32">
        <v>21.6</v>
      </c>
      <c r="CV65" s="32">
        <v>13.9</v>
      </c>
      <c r="CW65" s="32">
        <v>17.5</v>
      </c>
    </row>
    <row r="66" spans="1:101" x14ac:dyDescent="0.4">
      <c r="A66" s="29" t="s">
        <v>112</v>
      </c>
      <c r="B66" s="29" t="s">
        <v>113</v>
      </c>
      <c r="C66" s="32">
        <v>861</v>
      </c>
      <c r="D66" s="32">
        <v>805</v>
      </c>
      <c r="E66" s="32">
        <v>1666</v>
      </c>
      <c r="F66" s="32">
        <v>854</v>
      </c>
      <c r="G66" s="32">
        <v>797</v>
      </c>
      <c r="H66" s="32">
        <v>1651</v>
      </c>
      <c r="I66" s="32">
        <v>37.9</v>
      </c>
      <c r="J66" s="32">
        <v>32.6</v>
      </c>
      <c r="K66" s="32">
        <v>35.299999999999997</v>
      </c>
      <c r="L66" s="32">
        <v>-0.44</v>
      </c>
      <c r="M66" s="32">
        <v>-0.89</v>
      </c>
      <c r="N66" s="32">
        <v>-0.65</v>
      </c>
      <c r="O66" s="32">
        <v>-0.52</v>
      </c>
      <c r="P66" s="32">
        <v>-0.97</v>
      </c>
      <c r="Q66" s="32">
        <v>-0.71</v>
      </c>
      <c r="R66" s="32">
        <v>-0.36</v>
      </c>
      <c r="S66" s="32">
        <v>-0.8</v>
      </c>
      <c r="T66" s="32">
        <v>-0.6</v>
      </c>
      <c r="U66" s="32">
        <v>23.5</v>
      </c>
      <c r="V66" s="32">
        <v>18</v>
      </c>
      <c r="W66" s="32">
        <v>20.8</v>
      </c>
      <c r="X66" s="32">
        <v>45.5</v>
      </c>
      <c r="Y66" s="32">
        <v>35.5</v>
      </c>
      <c r="Z66" s="32">
        <v>40.700000000000003</v>
      </c>
      <c r="AA66" s="32">
        <v>20.6</v>
      </c>
      <c r="AB66" s="32">
        <v>13.8</v>
      </c>
      <c r="AC66" s="32">
        <v>17.3</v>
      </c>
      <c r="AD66" s="32">
        <v>8.6999999999999993</v>
      </c>
      <c r="AE66" s="32">
        <v>5.6</v>
      </c>
      <c r="AF66" s="32">
        <v>6.9</v>
      </c>
      <c r="AG66" s="32">
        <v>10.1</v>
      </c>
      <c r="AH66" s="32">
        <v>5.6</v>
      </c>
      <c r="AI66" s="32">
        <v>7.9</v>
      </c>
      <c r="AJ66" s="32">
        <v>2751</v>
      </c>
      <c r="AK66" s="32">
        <v>2832</v>
      </c>
      <c r="AL66" s="32">
        <v>5583</v>
      </c>
      <c r="AM66" s="32">
        <v>2691</v>
      </c>
      <c r="AN66" s="32">
        <v>2791</v>
      </c>
      <c r="AO66" s="32">
        <v>5482</v>
      </c>
      <c r="AP66" s="32">
        <v>51.5</v>
      </c>
      <c r="AQ66" s="32">
        <v>46</v>
      </c>
      <c r="AR66" s="32">
        <v>48.7</v>
      </c>
      <c r="AS66" s="32">
        <v>7.0000000000000007E-2</v>
      </c>
      <c r="AT66" s="32">
        <v>-0.33</v>
      </c>
      <c r="AU66" s="32">
        <v>-0.13</v>
      </c>
      <c r="AV66" s="32">
        <v>0.03</v>
      </c>
      <c r="AW66" s="32">
        <v>-0.37</v>
      </c>
      <c r="AX66" s="32">
        <v>-0.16</v>
      </c>
      <c r="AY66" s="32">
        <v>0.12</v>
      </c>
      <c r="AZ66" s="32">
        <v>-0.28000000000000003</v>
      </c>
      <c r="BA66" s="32">
        <v>-0.1</v>
      </c>
      <c r="BB66" s="32">
        <v>52.8</v>
      </c>
      <c r="BC66" s="32">
        <v>44.7</v>
      </c>
      <c r="BD66" s="32">
        <v>48.7</v>
      </c>
      <c r="BE66" s="32">
        <v>75.8</v>
      </c>
      <c r="BF66" s="32">
        <v>68.5</v>
      </c>
      <c r="BG66" s="32">
        <v>72.099999999999994</v>
      </c>
      <c r="BH66" s="32">
        <v>41.7</v>
      </c>
      <c r="BI66" s="32">
        <v>29</v>
      </c>
      <c r="BJ66" s="32">
        <v>35.299999999999997</v>
      </c>
      <c r="BK66" s="32">
        <v>26.5</v>
      </c>
      <c r="BL66" s="32">
        <v>16.7</v>
      </c>
      <c r="BM66" s="32">
        <v>21.6</v>
      </c>
      <c r="BN66" s="32">
        <v>28.8</v>
      </c>
      <c r="BO66" s="32">
        <v>17.8</v>
      </c>
      <c r="BP66" s="32">
        <v>23.2</v>
      </c>
      <c r="BQ66" s="32">
        <v>3612</v>
      </c>
      <c r="BR66" s="32">
        <v>3637</v>
      </c>
      <c r="BS66" s="32">
        <v>7249</v>
      </c>
      <c r="BT66" s="32">
        <v>3545</v>
      </c>
      <c r="BU66" s="32">
        <v>3588</v>
      </c>
      <c r="BV66" s="32">
        <v>7133</v>
      </c>
      <c r="BW66" s="32">
        <v>48.2</v>
      </c>
      <c r="BX66" s="32">
        <v>43.1</v>
      </c>
      <c r="BY66" s="32">
        <v>45.6</v>
      </c>
      <c r="BZ66" s="32">
        <v>-0.05</v>
      </c>
      <c r="CA66" s="32">
        <v>-0.45</v>
      </c>
      <c r="CB66" s="32">
        <v>-0.25</v>
      </c>
      <c r="CC66" s="32">
        <v>-0.09</v>
      </c>
      <c r="CD66" s="32">
        <v>-0.49</v>
      </c>
      <c r="CE66" s="32">
        <v>-0.28000000000000003</v>
      </c>
      <c r="CF66" s="32">
        <v>-0.01</v>
      </c>
      <c r="CG66" s="32">
        <v>-0.41</v>
      </c>
      <c r="CH66" s="32">
        <v>-0.22</v>
      </c>
      <c r="CI66" s="32">
        <v>45.8</v>
      </c>
      <c r="CJ66" s="32">
        <v>38.799999999999997</v>
      </c>
      <c r="CK66" s="32">
        <v>42.3</v>
      </c>
      <c r="CL66" s="32">
        <v>68.5</v>
      </c>
      <c r="CM66" s="32">
        <v>61.2</v>
      </c>
      <c r="CN66" s="32">
        <v>64.900000000000006</v>
      </c>
      <c r="CO66" s="32">
        <v>36.700000000000003</v>
      </c>
      <c r="CP66" s="32">
        <v>25.7</v>
      </c>
      <c r="CQ66" s="32">
        <v>31.1</v>
      </c>
      <c r="CR66" s="32">
        <v>22.3</v>
      </c>
      <c r="CS66" s="32">
        <v>14.1</v>
      </c>
      <c r="CT66" s="32">
        <v>18.2</v>
      </c>
      <c r="CU66" s="32">
        <v>24.3</v>
      </c>
      <c r="CV66" s="32">
        <v>15.1</v>
      </c>
      <c r="CW66" s="32">
        <v>19.7</v>
      </c>
    </row>
    <row r="67" spans="1:101" x14ac:dyDescent="0.4">
      <c r="A67" s="29" t="s">
        <v>114</v>
      </c>
      <c r="B67" s="29" t="s">
        <v>115</v>
      </c>
      <c r="C67" s="32">
        <v>568</v>
      </c>
      <c r="D67" s="32">
        <v>572</v>
      </c>
      <c r="E67" s="32">
        <v>1140</v>
      </c>
      <c r="F67" s="32">
        <v>534</v>
      </c>
      <c r="G67" s="32">
        <v>541</v>
      </c>
      <c r="H67" s="32">
        <v>1075</v>
      </c>
      <c r="I67" s="32">
        <v>40.1</v>
      </c>
      <c r="J67" s="32">
        <v>32.9</v>
      </c>
      <c r="K67" s="32">
        <v>36.5</v>
      </c>
      <c r="L67" s="32">
        <v>-0.14000000000000001</v>
      </c>
      <c r="M67" s="32">
        <v>-0.62</v>
      </c>
      <c r="N67" s="32">
        <v>-0.38</v>
      </c>
      <c r="O67" s="32">
        <v>-0.25</v>
      </c>
      <c r="P67" s="32">
        <v>-0.72</v>
      </c>
      <c r="Q67" s="32">
        <v>-0.45</v>
      </c>
      <c r="R67" s="32">
        <v>-0.04</v>
      </c>
      <c r="S67" s="32">
        <v>-0.51</v>
      </c>
      <c r="T67" s="32">
        <v>-0.31</v>
      </c>
      <c r="U67" s="32">
        <v>29</v>
      </c>
      <c r="V67" s="32">
        <v>22</v>
      </c>
      <c r="W67" s="32">
        <v>25.5</v>
      </c>
      <c r="X67" s="32">
        <v>47.7</v>
      </c>
      <c r="Y67" s="32">
        <v>39.700000000000003</v>
      </c>
      <c r="Z67" s="32">
        <v>43.7</v>
      </c>
      <c r="AA67" s="32">
        <v>26.2</v>
      </c>
      <c r="AB67" s="32">
        <v>19.600000000000001</v>
      </c>
      <c r="AC67" s="32">
        <v>22.9</v>
      </c>
      <c r="AD67" s="32">
        <v>12.5</v>
      </c>
      <c r="AE67" s="32">
        <v>9.4</v>
      </c>
      <c r="AF67" s="32">
        <v>9.9</v>
      </c>
      <c r="AG67" s="32">
        <v>15</v>
      </c>
      <c r="AH67" s="32">
        <v>9.4</v>
      </c>
      <c r="AI67" s="32">
        <v>12.2</v>
      </c>
      <c r="AJ67" s="32">
        <v>1005</v>
      </c>
      <c r="AK67" s="32">
        <v>1165</v>
      </c>
      <c r="AL67" s="32">
        <v>2170</v>
      </c>
      <c r="AM67" s="32">
        <v>860</v>
      </c>
      <c r="AN67" s="32">
        <v>982</v>
      </c>
      <c r="AO67" s="32">
        <v>1842</v>
      </c>
      <c r="AP67" s="32">
        <v>49.3</v>
      </c>
      <c r="AQ67" s="32">
        <v>43.4</v>
      </c>
      <c r="AR67" s="32">
        <v>46.1</v>
      </c>
      <c r="AS67" s="32">
        <v>0.49</v>
      </c>
      <c r="AT67" s="32">
        <v>-0.02</v>
      </c>
      <c r="AU67" s="32">
        <v>0.21</v>
      </c>
      <c r="AV67" s="32">
        <v>0.4</v>
      </c>
      <c r="AW67" s="32">
        <v>-0.1</v>
      </c>
      <c r="AX67" s="32">
        <v>0.16</v>
      </c>
      <c r="AY67" s="32">
        <v>0.56999999999999995</v>
      </c>
      <c r="AZ67" s="32">
        <v>0.05</v>
      </c>
      <c r="BA67" s="32">
        <v>0.27</v>
      </c>
      <c r="BB67" s="32">
        <v>43.3</v>
      </c>
      <c r="BC67" s="32">
        <v>38.9</v>
      </c>
      <c r="BD67" s="32">
        <v>40.9</v>
      </c>
      <c r="BE67" s="32">
        <v>66</v>
      </c>
      <c r="BF67" s="32">
        <v>61</v>
      </c>
      <c r="BG67" s="32">
        <v>63.3</v>
      </c>
      <c r="BH67" s="32">
        <v>41.5</v>
      </c>
      <c r="BI67" s="32">
        <v>29.7</v>
      </c>
      <c r="BJ67" s="32">
        <v>35.200000000000003</v>
      </c>
      <c r="BK67" s="32">
        <v>21.5</v>
      </c>
      <c r="BL67" s="32">
        <v>14.7</v>
      </c>
      <c r="BM67" s="32">
        <v>17.8</v>
      </c>
      <c r="BN67" s="32">
        <v>25.9</v>
      </c>
      <c r="BO67" s="32">
        <v>16.899999999999999</v>
      </c>
      <c r="BP67" s="32">
        <v>21.1</v>
      </c>
      <c r="BQ67" s="32">
        <v>1573</v>
      </c>
      <c r="BR67" s="32">
        <v>1737</v>
      </c>
      <c r="BS67" s="32">
        <v>3310</v>
      </c>
      <c r="BT67" s="32">
        <v>1394</v>
      </c>
      <c r="BU67" s="32">
        <v>1523</v>
      </c>
      <c r="BV67" s="32">
        <v>2917</v>
      </c>
      <c r="BW67" s="32">
        <v>46</v>
      </c>
      <c r="BX67" s="32">
        <v>40</v>
      </c>
      <c r="BY67" s="32">
        <v>42.8</v>
      </c>
      <c r="BZ67" s="32">
        <v>0.24</v>
      </c>
      <c r="CA67" s="32">
        <v>-0.23</v>
      </c>
      <c r="CB67" s="32">
        <v>-0.01</v>
      </c>
      <c r="CC67" s="32">
        <v>0.18</v>
      </c>
      <c r="CD67" s="32">
        <v>-0.3</v>
      </c>
      <c r="CE67" s="32">
        <v>-0.05</v>
      </c>
      <c r="CF67" s="32">
        <v>0.31</v>
      </c>
      <c r="CG67" s="32">
        <v>-0.17</v>
      </c>
      <c r="CH67" s="32">
        <v>0.04</v>
      </c>
      <c r="CI67" s="32">
        <v>38.1</v>
      </c>
      <c r="CJ67" s="32">
        <v>33.299999999999997</v>
      </c>
      <c r="CK67" s="32">
        <v>35.6</v>
      </c>
      <c r="CL67" s="32">
        <v>59.4</v>
      </c>
      <c r="CM67" s="32">
        <v>54</v>
      </c>
      <c r="CN67" s="32">
        <v>56.6</v>
      </c>
      <c r="CO67" s="32">
        <v>36</v>
      </c>
      <c r="CP67" s="32">
        <v>26.4</v>
      </c>
      <c r="CQ67" s="32">
        <v>30.9</v>
      </c>
      <c r="CR67" s="32">
        <v>18.2</v>
      </c>
      <c r="CS67" s="32">
        <v>12.3</v>
      </c>
      <c r="CT67" s="32">
        <v>15.1</v>
      </c>
      <c r="CU67" s="32">
        <v>21.9</v>
      </c>
      <c r="CV67" s="32">
        <v>14.5</v>
      </c>
      <c r="CW67" s="32">
        <v>18</v>
      </c>
    </row>
    <row r="68" spans="1:101" x14ac:dyDescent="0.4">
      <c r="A68" s="29" t="s">
        <v>116</v>
      </c>
      <c r="B68" s="29" t="s">
        <v>117</v>
      </c>
      <c r="C68" s="32">
        <v>563</v>
      </c>
      <c r="D68" s="32">
        <v>553</v>
      </c>
      <c r="E68" s="32">
        <v>1116</v>
      </c>
      <c r="F68" s="32">
        <v>550</v>
      </c>
      <c r="G68" s="32">
        <v>543</v>
      </c>
      <c r="H68" s="32">
        <v>1093</v>
      </c>
      <c r="I68" s="32">
        <v>36.9</v>
      </c>
      <c r="J68" s="32">
        <v>32.299999999999997</v>
      </c>
      <c r="K68" s="32">
        <v>34.6</v>
      </c>
      <c r="L68" s="32">
        <v>-0.43</v>
      </c>
      <c r="M68" s="32">
        <v>-0.83</v>
      </c>
      <c r="N68" s="32">
        <v>-0.63</v>
      </c>
      <c r="O68" s="32">
        <v>-0.54</v>
      </c>
      <c r="P68" s="32">
        <v>-0.94</v>
      </c>
      <c r="Q68" s="32">
        <v>-0.71</v>
      </c>
      <c r="R68" s="32">
        <v>-0.33</v>
      </c>
      <c r="S68" s="32">
        <v>-0.73</v>
      </c>
      <c r="T68" s="32">
        <v>-0.56000000000000005</v>
      </c>
      <c r="U68" s="32">
        <v>24.7</v>
      </c>
      <c r="V68" s="32">
        <v>21.5</v>
      </c>
      <c r="W68" s="32">
        <v>23.1</v>
      </c>
      <c r="X68" s="32">
        <v>47.8</v>
      </c>
      <c r="Y68" s="32">
        <v>42.1</v>
      </c>
      <c r="Z68" s="32">
        <v>45</v>
      </c>
      <c r="AA68" s="32">
        <v>22.6</v>
      </c>
      <c r="AB68" s="32">
        <v>16.5</v>
      </c>
      <c r="AC68" s="32">
        <v>19.5</v>
      </c>
      <c r="AD68" s="32">
        <v>7.8</v>
      </c>
      <c r="AE68" s="32">
        <v>4.7</v>
      </c>
      <c r="AF68" s="32">
        <v>6.3</v>
      </c>
      <c r="AG68" s="32">
        <v>9.1999999999999993</v>
      </c>
      <c r="AH68" s="32">
        <v>4.7</v>
      </c>
      <c r="AI68" s="32">
        <v>7</v>
      </c>
      <c r="AJ68" s="32">
        <v>2773</v>
      </c>
      <c r="AK68" s="32">
        <v>2978</v>
      </c>
      <c r="AL68" s="32">
        <v>5751</v>
      </c>
      <c r="AM68" s="32">
        <v>2698</v>
      </c>
      <c r="AN68" s="32">
        <v>2883</v>
      </c>
      <c r="AO68" s="32">
        <v>5581</v>
      </c>
      <c r="AP68" s="32">
        <v>50.6</v>
      </c>
      <c r="AQ68" s="32">
        <v>45.2</v>
      </c>
      <c r="AR68" s="32">
        <v>47.8</v>
      </c>
      <c r="AS68" s="32">
        <v>0.24</v>
      </c>
      <c r="AT68" s="32">
        <v>-0.23</v>
      </c>
      <c r="AU68" s="32">
        <v>0</v>
      </c>
      <c r="AV68" s="32">
        <v>0.19</v>
      </c>
      <c r="AW68" s="32">
        <v>-0.27</v>
      </c>
      <c r="AX68" s="32">
        <v>-0.04</v>
      </c>
      <c r="AY68" s="32">
        <v>0.28000000000000003</v>
      </c>
      <c r="AZ68" s="32">
        <v>-0.18</v>
      </c>
      <c r="BA68" s="32">
        <v>0.03</v>
      </c>
      <c r="BB68" s="32">
        <v>52.7</v>
      </c>
      <c r="BC68" s="32">
        <v>46</v>
      </c>
      <c r="BD68" s="32">
        <v>49.2</v>
      </c>
      <c r="BE68" s="32">
        <v>75.3</v>
      </c>
      <c r="BF68" s="32">
        <v>67.599999999999994</v>
      </c>
      <c r="BG68" s="32">
        <v>71.3</v>
      </c>
      <c r="BH68" s="32">
        <v>41.6</v>
      </c>
      <c r="BI68" s="32">
        <v>30.2</v>
      </c>
      <c r="BJ68" s="32">
        <v>35.700000000000003</v>
      </c>
      <c r="BK68" s="32">
        <v>24.3</v>
      </c>
      <c r="BL68" s="32">
        <v>15.1</v>
      </c>
      <c r="BM68" s="32">
        <v>19.5</v>
      </c>
      <c r="BN68" s="32">
        <v>27</v>
      </c>
      <c r="BO68" s="32">
        <v>15.8</v>
      </c>
      <c r="BP68" s="32">
        <v>21.2</v>
      </c>
      <c r="BQ68" s="32">
        <v>3336</v>
      </c>
      <c r="BR68" s="32">
        <v>3531</v>
      </c>
      <c r="BS68" s="32">
        <v>6867</v>
      </c>
      <c r="BT68" s="32">
        <v>3248</v>
      </c>
      <c r="BU68" s="32">
        <v>3426</v>
      </c>
      <c r="BV68" s="32">
        <v>6674</v>
      </c>
      <c r="BW68" s="32">
        <v>48.3</v>
      </c>
      <c r="BX68" s="32">
        <v>43.2</v>
      </c>
      <c r="BY68" s="32">
        <v>45.7</v>
      </c>
      <c r="BZ68" s="32">
        <v>0.12</v>
      </c>
      <c r="CA68" s="32">
        <v>-0.32</v>
      </c>
      <c r="CB68" s="32">
        <v>-0.11</v>
      </c>
      <c r="CC68" s="32">
        <v>0.08</v>
      </c>
      <c r="CD68" s="32">
        <v>-0.36</v>
      </c>
      <c r="CE68" s="32">
        <v>-0.14000000000000001</v>
      </c>
      <c r="CF68" s="32">
        <v>0.16</v>
      </c>
      <c r="CG68" s="32">
        <v>-0.28000000000000003</v>
      </c>
      <c r="CH68" s="32">
        <v>-0.08</v>
      </c>
      <c r="CI68" s="32">
        <v>48</v>
      </c>
      <c r="CJ68" s="32">
        <v>42.2</v>
      </c>
      <c r="CK68" s="32">
        <v>45</v>
      </c>
      <c r="CL68" s="32">
        <v>70.599999999999994</v>
      </c>
      <c r="CM68" s="32">
        <v>63.6</v>
      </c>
      <c r="CN68" s="32">
        <v>67</v>
      </c>
      <c r="CO68" s="32">
        <v>38.4</v>
      </c>
      <c r="CP68" s="32">
        <v>28</v>
      </c>
      <c r="CQ68" s="32">
        <v>33</v>
      </c>
      <c r="CR68" s="32">
        <v>21.6</v>
      </c>
      <c r="CS68" s="32">
        <v>13.5</v>
      </c>
      <c r="CT68" s="32">
        <v>17.399999999999999</v>
      </c>
      <c r="CU68" s="32">
        <v>24</v>
      </c>
      <c r="CV68" s="32">
        <v>14</v>
      </c>
      <c r="CW68" s="32">
        <v>18.899999999999999</v>
      </c>
    </row>
    <row r="69" spans="1:101" x14ac:dyDescent="0.4">
      <c r="A69" s="29" t="s">
        <v>118</v>
      </c>
      <c r="B69" s="29" t="s">
        <v>119</v>
      </c>
      <c r="C69" s="32">
        <v>787</v>
      </c>
      <c r="D69" s="32">
        <v>772</v>
      </c>
      <c r="E69" s="32">
        <v>1559</v>
      </c>
      <c r="F69" s="32">
        <v>769</v>
      </c>
      <c r="G69" s="32">
        <v>753</v>
      </c>
      <c r="H69" s="32">
        <v>1522</v>
      </c>
      <c r="I69" s="32">
        <v>36.1</v>
      </c>
      <c r="J69" s="32">
        <v>32.4</v>
      </c>
      <c r="K69" s="32">
        <v>34.299999999999997</v>
      </c>
      <c r="L69" s="32">
        <v>-0.5</v>
      </c>
      <c r="M69" s="32">
        <v>-0.84</v>
      </c>
      <c r="N69" s="32">
        <v>-0.67</v>
      </c>
      <c r="O69" s="32">
        <v>-0.59</v>
      </c>
      <c r="P69" s="32">
        <v>-0.93</v>
      </c>
      <c r="Q69" s="32">
        <v>-0.73</v>
      </c>
      <c r="R69" s="32">
        <v>-0.41</v>
      </c>
      <c r="S69" s="32">
        <v>-0.75</v>
      </c>
      <c r="T69" s="32">
        <v>-0.61</v>
      </c>
      <c r="U69" s="32">
        <v>20.3</v>
      </c>
      <c r="V69" s="32">
        <v>17.7</v>
      </c>
      <c r="W69" s="32">
        <v>19.100000000000001</v>
      </c>
      <c r="X69" s="32">
        <v>41.8</v>
      </c>
      <c r="Y69" s="32">
        <v>34.200000000000003</v>
      </c>
      <c r="Z69" s="32">
        <v>38</v>
      </c>
      <c r="AA69" s="32">
        <v>23.5</v>
      </c>
      <c r="AB69" s="32">
        <v>14.6</v>
      </c>
      <c r="AC69" s="32">
        <v>19.100000000000001</v>
      </c>
      <c r="AD69" s="32">
        <v>7.8</v>
      </c>
      <c r="AE69" s="32">
        <v>5.7</v>
      </c>
      <c r="AF69" s="32">
        <v>6.4</v>
      </c>
      <c r="AG69" s="32">
        <v>8.5</v>
      </c>
      <c r="AH69" s="32">
        <v>5.7</v>
      </c>
      <c r="AI69" s="32">
        <v>7.1</v>
      </c>
      <c r="AJ69" s="32">
        <v>2965</v>
      </c>
      <c r="AK69" s="32">
        <v>3025</v>
      </c>
      <c r="AL69" s="32">
        <v>5990</v>
      </c>
      <c r="AM69" s="32">
        <v>2799</v>
      </c>
      <c r="AN69" s="32">
        <v>2829</v>
      </c>
      <c r="AO69" s="32">
        <v>5628</v>
      </c>
      <c r="AP69" s="32">
        <v>52.2</v>
      </c>
      <c r="AQ69" s="32">
        <v>47</v>
      </c>
      <c r="AR69" s="32">
        <v>49.6</v>
      </c>
      <c r="AS69" s="32">
        <v>0.2</v>
      </c>
      <c r="AT69" s="32">
        <v>-0.21</v>
      </c>
      <c r="AU69" s="32">
        <v>-0.01</v>
      </c>
      <c r="AV69" s="32">
        <v>0.15</v>
      </c>
      <c r="AW69" s="32">
        <v>-0.26</v>
      </c>
      <c r="AX69" s="32">
        <v>-0.04</v>
      </c>
      <c r="AY69" s="32">
        <v>0.24</v>
      </c>
      <c r="AZ69" s="32">
        <v>-0.17</v>
      </c>
      <c r="BA69" s="32">
        <v>0.02</v>
      </c>
      <c r="BB69" s="32">
        <v>51.4</v>
      </c>
      <c r="BC69" s="32">
        <v>45.6</v>
      </c>
      <c r="BD69" s="32">
        <v>48.5</v>
      </c>
      <c r="BE69" s="32">
        <v>74.099999999999994</v>
      </c>
      <c r="BF69" s="32">
        <v>66.8</v>
      </c>
      <c r="BG69" s="32">
        <v>70.5</v>
      </c>
      <c r="BH69" s="32">
        <v>47.8</v>
      </c>
      <c r="BI69" s="32">
        <v>37.4</v>
      </c>
      <c r="BJ69" s="32">
        <v>42.5</v>
      </c>
      <c r="BK69" s="32">
        <v>29.1</v>
      </c>
      <c r="BL69" s="32">
        <v>21.4</v>
      </c>
      <c r="BM69" s="32">
        <v>25.2</v>
      </c>
      <c r="BN69" s="32">
        <v>32.799999999999997</v>
      </c>
      <c r="BO69" s="32">
        <v>23.5</v>
      </c>
      <c r="BP69" s="32">
        <v>28.1</v>
      </c>
      <c r="BQ69" s="32">
        <v>3752</v>
      </c>
      <c r="BR69" s="32">
        <v>3797</v>
      </c>
      <c r="BS69" s="32">
        <v>7549</v>
      </c>
      <c r="BT69" s="32">
        <v>3568</v>
      </c>
      <c r="BU69" s="32">
        <v>3582</v>
      </c>
      <c r="BV69" s="32">
        <v>7150</v>
      </c>
      <c r="BW69" s="32">
        <v>48.8</v>
      </c>
      <c r="BX69" s="32">
        <v>44</v>
      </c>
      <c r="BY69" s="32">
        <v>46.4</v>
      </c>
      <c r="BZ69" s="32">
        <v>0.05</v>
      </c>
      <c r="CA69" s="32">
        <v>-0.35</v>
      </c>
      <c r="CB69" s="32">
        <v>-0.15</v>
      </c>
      <c r="CC69" s="32">
        <v>0.01</v>
      </c>
      <c r="CD69" s="32">
        <v>-0.39</v>
      </c>
      <c r="CE69" s="32">
        <v>-0.18</v>
      </c>
      <c r="CF69" s="32">
        <v>0.09</v>
      </c>
      <c r="CG69" s="32">
        <v>-0.31</v>
      </c>
      <c r="CH69" s="32">
        <v>-0.12</v>
      </c>
      <c r="CI69" s="32">
        <v>44.9</v>
      </c>
      <c r="CJ69" s="32">
        <v>39.9</v>
      </c>
      <c r="CK69" s="32">
        <v>42.4</v>
      </c>
      <c r="CL69" s="32">
        <v>67.400000000000006</v>
      </c>
      <c r="CM69" s="32">
        <v>60.2</v>
      </c>
      <c r="CN69" s="32">
        <v>63.8</v>
      </c>
      <c r="CO69" s="32">
        <v>42.7</v>
      </c>
      <c r="CP69" s="32">
        <v>32.799999999999997</v>
      </c>
      <c r="CQ69" s="32">
        <v>37.700000000000003</v>
      </c>
      <c r="CR69" s="32">
        <v>24.6</v>
      </c>
      <c r="CS69" s="32">
        <v>18</v>
      </c>
      <c r="CT69" s="32">
        <v>21.3</v>
      </c>
      <c r="CU69" s="32">
        <v>27.7</v>
      </c>
      <c r="CV69" s="32">
        <v>19.899999999999999</v>
      </c>
      <c r="CW69" s="32">
        <v>23.8</v>
      </c>
    </row>
    <row r="70" spans="1:101" x14ac:dyDescent="0.4">
      <c r="A70" s="29" t="s">
        <v>120</v>
      </c>
      <c r="B70" s="29" t="s">
        <v>121</v>
      </c>
      <c r="C70" s="32">
        <v>798</v>
      </c>
      <c r="D70" s="32">
        <v>827</v>
      </c>
      <c r="E70" s="32">
        <v>1625</v>
      </c>
      <c r="F70" s="32">
        <v>778</v>
      </c>
      <c r="G70" s="32">
        <v>796</v>
      </c>
      <c r="H70" s="32">
        <v>1574</v>
      </c>
      <c r="I70" s="32">
        <v>37.299999999999997</v>
      </c>
      <c r="J70" s="32">
        <v>32</v>
      </c>
      <c r="K70" s="32">
        <v>34.6</v>
      </c>
      <c r="L70" s="32">
        <v>-0.25</v>
      </c>
      <c r="M70" s="32">
        <v>-0.64</v>
      </c>
      <c r="N70" s="32">
        <v>-0.45</v>
      </c>
      <c r="O70" s="32">
        <v>-0.33</v>
      </c>
      <c r="P70" s="32">
        <v>-0.73</v>
      </c>
      <c r="Q70" s="32">
        <v>-0.51</v>
      </c>
      <c r="R70" s="32">
        <v>-0.16</v>
      </c>
      <c r="S70" s="32">
        <v>-0.56000000000000005</v>
      </c>
      <c r="T70" s="32">
        <v>-0.38</v>
      </c>
      <c r="U70" s="32">
        <v>24.1</v>
      </c>
      <c r="V70" s="32">
        <v>19.7</v>
      </c>
      <c r="W70" s="32">
        <v>21.8</v>
      </c>
      <c r="X70" s="32">
        <v>44.5</v>
      </c>
      <c r="Y70" s="32">
        <v>37.200000000000003</v>
      </c>
      <c r="Z70" s="32">
        <v>40.799999999999997</v>
      </c>
      <c r="AA70" s="32">
        <v>25.2</v>
      </c>
      <c r="AB70" s="32">
        <v>19.100000000000001</v>
      </c>
      <c r="AC70" s="32">
        <v>22.1</v>
      </c>
      <c r="AD70" s="32">
        <v>7.9</v>
      </c>
      <c r="AE70" s="32">
        <v>8.1999999999999993</v>
      </c>
      <c r="AF70" s="32">
        <v>7.6</v>
      </c>
      <c r="AG70" s="32">
        <v>9.8000000000000007</v>
      </c>
      <c r="AH70" s="32">
        <v>8.1999999999999993</v>
      </c>
      <c r="AI70" s="32">
        <v>9</v>
      </c>
      <c r="AJ70" s="32">
        <v>2754</v>
      </c>
      <c r="AK70" s="32">
        <v>2908</v>
      </c>
      <c r="AL70" s="32">
        <v>5662</v>
      </c>
      <c r="AM70" s="32">
        <v>2622</v>
      </c>
      <c r="AN70" s="32">
        <v>2754</v>
      </c>
      <c r="AO70" s="32">
        <v>5376</v>
      </c>
      <c r="AP70" s="32">
        <v>49.5</v>
      </c>
      <c r="AQ70" s="32">
        <v>45.7</v>
      </c>
      <c r="AR70" s="32">
        <v>47.6</v>
      </c>
      <c r="AS70" s="32">
        <v>0.23</v>
      </c>
      <c r="AT70" s="32">
        <v>-0.13</v>
      </c>
      <c r="AU70" s="32">
        <v>0.05</v>
      </c>
      <c r="AV70" s="32">
        <v>0.19</v>
      </c>
      <c r="AW70" s="32">
        <v>-0.17</v>
      </c>
      <c r="AX70" s="32">
        <v>0.02</v>
      </c>
      <c r="AY70" s="32">
        <v>0.28000000000000003</v>
      </c>
      <c r="AZ70" s="32">
        <v>-0.08</v>
      </c>
      <c r="BA70" s="32">
        <v>0.08</v>
      </c>
      <c r="BB70" s="32">
        <v>47.8</v>
      </c>
      <c r="BC70" s="32">
        <v>43.2</v>
      </c>
      <c r="BD70" s="32">
        <v>45.4</v>
      </c>
      <c r="BE70" s="32">
        <v>70.7</v>
      </c>
      <c r="BF70" s="32">
        <v>65.2</v>
      </c>
      <c r="BG70" s="32">
        <v>67.900000000000006</v>
      </c>
      <c r="BH70" s="32">
        <v>46.4</v>
      </c>
      <c r="BI70" s="32">
        <v>36.200000000000003</v>
      </c>
      <c r="BJ70" s="32">
        <v>41.2</v>
      </c>
      <c r="BK70" s="32">
        <v>25.6</v>
      </c>
      <c r="BL70" s="32">
        <v>19</v>
      </c>
      <c r="BM70" s="32">
        <v>22.2</v>
      </c>
      <c r="BN70" s="32">
        <v>29.2</v>
      </c>
      <c r="BO70" s="32">
        <v>21.2</v>
      </c>
      <c r="BP70" s="32">
        <v>25.1</v>
      </c>
      <c r="BQ70" s="32">
        <v>3552</v>
      </c>
      <c r="BR70" s="32">
        <v>3735</v>
      </c>
      <c r="BS70" s="32">
        <v>7287</v>
      </c>
      <c r="BT70" s="32">
        <v>3400</v>
      </c>
      <c r="BU70" s="32">
        <v>3550</v>
      </c>
      <c r="BV70" s="32">
        <v>6950</v>
      </c>
      <c r="BW70" s="32">
        <v>46.8</v>
      </c>
      <c r="BX70" s="32">
        <v>42.7</v>
      </c>
      <c r="BY70" s="32">
        <v>44.7</v>
      </c>
      <c r="BZ70" s="32">
        <v>0.12</v>
      </c>
      <c r="CA70" s="32">
        <v>-0.24</v>
      </c>
      <c r="CB70" s="32">
        <v>-0.06</v>
      </c>
      <c r="CC70" s="32">
        <v>0.08</v>
      </c>
      <c r="CD70" s="32">
        <v>-0.28000000000000003</v>
      </c>
      <c r="CE70" s="32">
        <v>-0.09</v>
      </c>
      <c r="CF70" s="32">
        <v>0.16</v>
      </c>
      <c r="CG70" s="32">
        <v>-0.2</v>
      </c>
      <c r="CH70" s="32">
        <v>-0.03</v>
      </c>
      <c r="CI70" s="32">
        <v>42.5</v>
      </c>
      <c r="CJ70" s="32">
        <v>38</v>
      </c>
      <c r="CK70" s="32">
        <v>40.200000000000003</v>
      </c>
      <c r="CL70" s="32">
        <v>64.8</v>
      </c>
      <c r="CM70" s="32">
        <v>59</v>
      </c>
      <c r="CN70" s="32">
        <v>61.8</v>
      </c>
      <c r="CO70" s="32">
        <v>41.7</v>
      </c>
      <c r="CP70" s="32">
        <v>32.4</v>
      </c>
      <c r="CQ70" s="32">
        <v>36.9</v>
      </c>
      <c r="CR70" s="32">
        <v>21.6</v>
      </c>
      <c r="CS70" s="32">
        <v>16.399999999999999</v>
      </c>
      <c r="CT70" s="32">
        <v>19</v>
      </c>
      <c r="CU70" s="32">
        <v>24.9</v>
      </c>
      <c r="CV70" s="32">
        <v>18.3</v>
      </c>
      <c r="CW70" s="32">
        <v>21.5</v>
      </c>
    </row>
    <row r="71" spans="1:101" x14ac:dyDescent="0.4">
      <c r="A71" s="29" t="s">
        <v>122</v>
      </c>
      <c r="B71" s="29" t="s">
        <v>123</v>
      </c>
      <c r="C71" s="32">
        <v>556</v>
      </c>
      <c r="D71" s="32">
        <v>555</v>
      </c>
      <c r="E71" s="32">
        <v>1111</v>
      </c>
      <c r="F71" s="32">
        <v>525</v>
      </c>
      <c r="G71" s="32">
        <v>515</v>
      </c>
      <c r="H71" s="32">
        <v>1040</v>
      </c>
      <c r="I71" s="32">
        <v>37.299999999999997</v>
      </c>
      <c r="J71" s="32">
        <v>31.5</v>
      </c>
      <c r="K71" s="32">
        <v>34.4</v>
      </c>
      <c r="L71" s="32">
        <v>-0.4</v>
      </c>
      <c r="M71" s="32">
        <v>-0.82</v>
      </c>
      <c r="N71" s="32">
        <v>-0.61</v>
      </c>
      <c r="O71" s="32">
        <v>-0.51</v>
      </c>
      <c r="P71" s="32">
        <v>-0.93</v>
      </c>
      <c r="Q71" s="32">
        <v>-0.68</v>
      </c>
      <c r="R71" s="32">
        <v>-0.3</v>
      </c>
      <c r="S71" s="32">
        <v>-0.72</v>
      </c>
      <c r="T71" s="32">
        <v>-0.53</v>
      </c>
      <c r="U71" s="32">
        <v>23</v>
      </c>
      <c r="V71" s="32">
        <v>18.7</v>
      </c>
      <c r="W71" s="32">
        <v>20.9</v>
      </c>
      <c r="X71" s="32">
        <v>41.5</v>
      </c>
      <c r="Y71" s="32">
        <v>34.1</v>
      </c>
      <c r="Z71" s="32">
        <v>37.799999999999997</v>
      </c>
      <c r="AA71" s="32">
        <v>36.200000000000003</v>
      </c>
      <c r="AB71" s="32">
        <v>21.1</v>
      </c>
      <c r="AC71" s="32">
        <v>28.6</v>
      </c>
      <c r="AD71" s="32">
        <v>9.4</v>
      </c>
      <c r="AE71" s="32">
        <v>5</v>
      </c>
      <c r="AF71" s="32">
        <v>6.8</v>
      </c>
      <c r="AG71" s="32">
        <v>11.9</v>
      </c>
      <c r="AH71" s="32">
        <v>5</v>
      </c>
      <c r="AI71" s="32">
        <v>8.5</v>
      </c>
      <c r="AJ71" s="32">
        <v>675</v>
      </c>
      <c r="AK71" s="32">
        <v>719</v>
      </c>
      <c r="AL71" s="32">
        <v>1394</v>
      </c>
      <c r="AM71" s="32">
        <v>623</v>
      </c>
      <c r="AN71" s="32">
        <v>644</v>
      </c>
      <c r="AO71" s="32">
        <v>1267</v>
      </c>
      <c r="AP71" s="32">
        <v>47.4</v>
      </c>
      <c r="AQ71" s="32">
        <v>42.7</v>
      </c>
      <c r="AR71" s="32">
        <v>44.9</v>
      </c>
      <c r="AS71" s="32">
        <v>0.14000000000000001</v>
      </c>
      <c r="AT71" s="32">
        <v>-0.22</v>
      </c>
      <c r="AU71" s="32">
        <v>-0.04</v>
      </c>
      <c r="AV71" s="32">
        <v>0.04</v>
      </c>
      <c r="AW71" s="32">
        <v>-0.31</v>
      </c>
      <c r="AX71" s="32">
        <v>-0.11</v>
      </c>
      <c r="AY71" s="32">
        <v>0.23</v>
      </c>
      <c r="AZ71" s="32">
        <v>-0.12</v>
      </c>
      <c r="BA71" s="32">
        <v>0.02</v>
      </c>
      <c r="BB71" s="32">
        <v>41.8</v>
      </c>
      <c r="BC71" s="32">
        <v>36.6</v>
      </c>
      <c r="BD71" s="32">
        <v>39.1</v>
      </c>
      <c r="BE71" s="32">
        <v>65.8</v>
      </c>
      <c r="BF71" s="32">
        <v>56.1</v>
      </c>
      <c r="BG71" s="32">
        <v>60.8</v>
      </c>
      <c r="BH71" s="32">
        <v>49</v>
      </c>
      <c r="BI71" s="32">
        <v>32.4</v>
      </c>
      <c r="BJ71" s="32">
        <v>40.5</v>
      </c>
      <c r="BK71" s="32">
        <v>20.9</v>
      </c>
      <c r="BL71" s="32">
        <v>11.5</v>
      </c>
      <c r="BM71" s="32">
        <v>16.100000000000001</v>
      </c>
      <c r="BN71" s="32">
        <v>24.4</v>
      </c>
      <c r="BO71" s="32">
        <v>13.1</v>
      </c>
      <c r="BP71" s="32">
        <v>18.600000000000001</v>
      </c>
      <c r="BQ71" s="32">
        <v>1231</v>
      </c>
      <c r="BR71" s="32">
        <v>1274</v>
      </c>
      <c r="BS71" s="32">
        <v>2505</v>
      </c>
      <c r="BT71" s="32">
        <v>1148</v>
      </c>
      <c r="BU71" s="32">
        <v>1159</v>
      </c>
      <c r="BV71" s="32">
        <v>2307</v>
      </c>
      <c r="BW71" s="32">
        <v>42.8</v>
      </c>
      <c r="BX71" s="32">
        <v>37.799999999999997</v>
      </c>
      <c r="BY71" s="32">
        <v>40.299999999999997</v>
      </c>
      <c r="BZ71" s="32">
        <v>-0.11</v>
      </c>
      <c r="CA71" s="32">
        <v>-0.49</v>
      </c>
      <c r="CB71" s="32">
        <v>-0.3</v>
      </c>
      <c r="CC71" s="32">
        <v>-0.18</v>
      </c>
      <c r="CD71" s="32">
        <v>-0.56000000000000005</v>
      </c>
      <c r="CE71" s="32">
        <v>-0.35</v>
      </c>
      <c r="CF71" s="32">
        <v>-0.04</v>
      </c>
      <c r="CG71" s="32">
        <v>-0.42</v>
      </c>
      <c r="CH71" s="32">
        <v>-0.25</v>
      </c>
      <c r="CI71" s="32">
        <v>33.299999999999997</v>
      </c>
      <c r="CJ71" s="32">
        <v>28.8</v>
      </c>
      <c r="CK71" s="32">
        <v>31</v>
      </c>
      <c r="CL71" s="32">
        <v>54.8</v>
      </c>
      <c r="CM71" s="32">
        <v>46.5</v>
      </c>
      <c r="CN71" s="32">
        <v>50.6</v>
      </c>
      <c r="CO71" s="32">
        <v>43.2</v>
      </c>
      <c r="CP71" s="32">
        <v>27.5</v>
      </c>
      <c r="CQ71" s="32">
        <v>35.200000000000003</v>
      </c>
      <c r="CR71" s="32">
        <v>15.7</v>
      </c>
      <c r="CS71" s="32">
        <v>8.3000000000000007</v>
      </c>
      <c r="CT71" s="32">
        <v>11.9</v>
      </c>
      <c r="CU71" s="32">
        <v>18.8</v>
      </c>
      <c r="CV71" s="32">
        <v>9.6</v>
      </c>
      <c r="CW71" s="32">
        <v>14.1</v>
      </c>
    </row>
    <row r="72" spans="1:101" x14ac:dyDescent="0.4">
      <c r="A72" s="29" t="s">
        <v>124</v>
      </c>
      <c r="B72" s="29" t="s">
        <v>125</v>
      </c>
      <c r="C72" s="32">
        <v>889</v>
      </c>
      <c r="D72" s="32">
        <v>852</v>
      </c>
      <c r="E72" s="32">
        <v>1741</v>
      </c>
      <c r="F72" s="32">
        <v>876</v>
      </c>
      <c r="G72" s="32">
        <v>826</v>
      </c>
      <c r="H72" s="32">
        <v>1702</v>
      </c>
      <c r="I72" s="32">
        <v>39.9</v>
      </c>
      <c r="J72" s="32">
        <v>33.4</v>
      </c>
      <c r="K72" s="32">
        <v>36.700000000000003</v>
      </c>
      <c r="L72" s="32">
        <v>-0.22</v>
      </c>
      <c r="M72" s="32">
        <v>-0.61</v>
      </c>
      <c r="N72" s="32">
        <v>-0.41</v>
      </c>
      <c r="O72" s="32">
        <v>-0.3</v>
      </c>
      <c r="P72" s="32">
        <v>-0.69</v>
      </c>
      <c r="Q72" s="32">
        <v>-0.46</v>
      </c>
      <c r="R72" s="32">
        <v>-0.13</v>
      </c>
      <c r="S72" s="32">
        <v>-0.52</v>
      </c>
      <c r="T72" s="32">
        <v>-0.35</v>
      </c>
      <c r="U72" s="32">
        <v>24.9</v>
      </c>
      <c r="V72" s="32">
        <v>19</v>
      </c>
      <c r="W72" s="32">
        <v>22</v>
      </c>
      <c r="X72" s="32">
        <v>46</v>
      </c>
      <c r="Y72" s="32">
        <v>36.299999999999997</v>
      </c>
      <c r="Z72" s="32">
        <v>41.2</v>
      </c>
      <c r="AA72" s="32">
        <v>26.8</v>
      </c>
      <c r="AB72" s="32">
        <v>14.7</v>
      </c>
      <c r="AC72" s="32">
        <v>20.9</v>
      </c>
      <c r="AD72" s="32">
        <v>11.8</v>
      </c>
      <c r="AE72" s="32">
        <v>4.5</v>
      </c>
      <c r="AF72" s="32">
        <v>7.9</v>
      </c>
      <c r="AG72" s="32">
        <v>13.9</v>
      </c>
      <c r="AH72" s="32">
        <v>4.5</v>
      </c>
      <c r="AI72" s="32">
        <v>9.3000000000000007</v>
      </c>
      <c r="AJ72" s="32">
        <v>2873</v>
      </c>
      <c r="AK72" s="32">
        <v>2897</v>
      </c>
      <c r="AL72" s="32">
        <v>5770</v>
      </c>
      <c r="AM72" s="32">
        <v>2782</v>
      </c>
      <c r="AN72" s="32">
        <v>2804</v>
      </c>
      <c r="AO72" s="32">
        <v>5586</v>
      </c>
      <c r="AP72" s="32">
        <v>53.8</v>
      </c>
      <c r="AQ72" s="32">
        <v>48.7</v>
      </c>
      <c r="AR72" s="32">
        <v>51.2</v>
      </c>
      <c r="AS72" s="32">
        <v>0.38</v>
      </c>
      <c r="AT72" s="32">
        <v>-0.02</v>
      </c>
      <c r="AU72" s="32">
        <v>0.18</v>
      </c>
      <c r="AV72" s="32">
        <v>0.34</v>
      </c>
      <c r="AW72" s="32">
        <v>-7.0000000000000007E-2</v>
      </c>
      <c r="AX72" s="32">
        <v>0.15</v>
      </c>
      <c r="AY72" s="32">
        <v>0.43</v>
      </c>
      <c r="AZ72" s="32">
        <v>0.02</v>
      </c>
      <c r="BA72" s="32">
        <v>0.21</v>
      </c>
      <c r="BB72" s="32">
        <v>55.7</v>
      </c>
      <c r="BC72" s="32">
        <v>49.6</v>
      </c>
      <c r="BD72" s="32">
        <v>52.7</v>
      </c>
      <c r="BE72" s="32">
        <v>76.099999999999994</v>
      </c>
      <c r="BF72" s="32">
        <v>70.599999999999994</v>
      </c>
      <c r="BG72" s="32">
        <v>73.3</v>
      </c>
      <c r="BH72" s="32">
        <v>49.8</v>
      </c>
      <c r="BI72" s="32">
        <v>34.5</v>
      </c>
      <c r="BJ72" s="32">
        <v>42.1</v>
      </c>
      <c r="BK72" s="32">
        <v>32</v>
      </c>
      <c r="BL72" s="32">
        <v>19</v>
      </c>
      <c r="BM72" s="32">
        <v>25.4</v>
      </c>
      <c r="BN72" s="32">
        <v>35.4</v>
      </c>
      <c r="BO72" s="32">
        <v>20.7</v>
      </c>
      <c r="BP72" s="32">
        <v>28</v>
      </c>
      <c r="BQ72" s="32">
        <v>3762</v>
      </c>
      <c r="BR72" s="32">
        <v>3749</v>
      </c>
      <c r="BS72" s="32">
        <v>7511</v>
      </c>
      <c r="BT72" s="32">
        <v>3658</v>
      </c>
      <c r="BU72" s="32">
        <v>3630</v>
      </c>
      <c r="BV72" s="32">
        <v>7288</v>
      </c>
      <c r="BW72" s="32">
        <v>50.5</v>
      </c>
      <c r="BX72" s="32">
        <v>45.2</v>
      </c>
      <c r="BY72" s="32">
        <v>47.8</v>
      </c>
      <c r="BZ72" s="32">
        <v>0.24</v>
      </c>
      <c r="CA72" s="32">
        <v>-0.15</v>
      </c>
      <c r="CB72" s="32">
        <v>0.04</v>
      </c>
      <c r="CC72" s="32">
        <v>0.2</v>
      </c>
      <c r="CD72" s="32">
        <v>-0.19</v>
      </c>
      <c r="CE72" s="32">
        <v>0.01</v>
      </c>
      <c r="CF72" s="32">
        <v>0.28000000000000003</v>
      </c>
      <c r="CG72" s="32">
        <v>-0.11</v>
      </c>
      <c r="CH72" s="32">
        <v>7.0000000000000007E-2</v>
      </c>
      <c r="CI72" s="32">
        <v>48.4</v>
      </c>
      <c r="CJ72" s="32">
        <v>42.7</v>
      </c>
      <c r="CK72" s="32">
        <v>45.5</v>
      </c>
      <c r="CL72" s="32">
        <v>69</v>
      </c>
      <c r="CM72" s="32">
        <v>62.8</v>
      </c>
      <c r="CN72" s="32">
        <v>65.900000000000006</v>
      </c>
      <c r="CO72" s="32">
        <v>44.4</v>
      </c>
      <c r="CP72" s="32">
        <v>30</v>
      </c>
      <c r="CQ72" s="32">
        <v>37.200000000000003</v>
      </c>
      <c r="CR72" s="32">
        <v>27.2</v>
      </c>
      <c r="CS72" s="32">
        <v>15.5</v>
      </c>
      <c r="CT72" s="32">
        <v>21.4</v>
      </c>
      <c r="CU72" s="32">
        <v>30.3</v>
      </c>
      <c r="CV72" s="32">
        <v>17</v>
      </c>
      <c r="CW72" s="32">
        <v>23.7</v>
      </c>
    </row>
    <row r="73" spans="1:101" x14ac:dyDescent="0.4">
      <c r="A73" s="29" t="s">
        <v>126</v>
      </c>
      <c r="B73" s="29" t="s">
        <v>127</v>
      </c>
      <c r="C73" s="32">
        <v>28</v>
      </c>
      <c r="D73" s="32">
        <v>26</v>
      </c>
      <c r="E73" s="32">
        <v>54</v>
      </c>
      <c r="F73" s="32">
        <v>28</v>
      </c>
      <c r="G73" s="32">
        <v>25</v>
      </c>
      <c r="H73" s="32">
        <v>53</v>
      </c>
      <c r="I73" s="32">
        <v>44.4</v>
      </c>
      <c r="J73" s="32">
        <v>43</v>
      </c>
      <c r="K73" s="32">
        <v>43.7</v>
      </c>
      <c r="L73" s="32">
        <v>-0.16</v>
      </c>
      <c r="M73" s="32">
        <v>-0.16</v>
      </c>
      <c r="N73" s="32">
        <v>-0.16</v>
      </c>
      <c r="O73" s="32">
        <v>-0.62</v>
      </c>
      <c r="P73" s="32">
        <v>-0.64</v>
      </c>
      <c r="Q73" s="32">
        <v>-0.49</v>
      </c>
      <c r="R73" s="32">
        <v>0.28999999999999998</v>
      </c>
      <c r="S73" s="32">
        <v>0.32</v>
      </c>
      <c r="T73" s="32">
        <v>0.17</v>
      </c>
      <c r="U73" s="32">
        <v>39.299999999999997</v>
      </c>
      <c r="V73" s="32">
        <v>26.9</v>
      </c>
      <c r="W73" s="32">
        <v>33.299999999999997</v>
      </c>
      <c r="X73" s="32">
        <v>57.1</v>
      </c>
      <c r="Y73" s="32">
        <v>73.099999999999994</v>
      </c>
      <c r="Z73" s="32">
        <v>64.8</v>
      </c>
      <c r="AA73" s="32" t="s">
        <v>348</v>
      </c>
      <c r="AB73" s="32" t="s">
        <v>348</v>
      </c>
      <c r="AC73" s="32">
        <v>16.7</v>
      </c>
      <c r="AD73" s="32" t="s">
        <v>348</v>
      </c>
      <c r="AE73" s="32" t="s">
        <v>348</v>
      </c>
      <c r="AF73" s="32">
        <v>14.8</v>
      </c>
      <c r="AG73" s="32" t="s">
        <v>348</v>
      </c>
      <c r="AH73" s="32" t="s">
        <v>348</v>
      </c>
      <c r="AI73" s="32">
        <v>14.8</v>
      </c>
      <c r="AJ73" s="32">
        <v>200</v>
      </c>
      <c r="AK73" s="32">
        <v>219</v>
      </c>
      <c r="AL73" s="32">
        <v>419</v>
      </c>
      <c r="AM73" s="32">
        <v>188</v>
      </c>
      <c r="AN73" s="32">
        <v>210</v>
      </c>
      <c r="AO73" s="32">
        <v>398</v>
      </c>
      <c r="AP73" s="32">
        <v>54.1</v>
      </c>
      <c r="AQ73" s="32">
        <v>52.5</v>
      </c>
      <c r="AR73" s="32">
        <v>53.3</v>
      </c>
      <c r="AS73" s="32">
        <v>0.55000000000000004</v>
      </c>
      <c r="AT73" s="32">
        <v>0.21</v>
      </c>
      <c r="AU73" s="32">
        <v>0.37</v>
      </c>
      <c r="AV73" s="32">
        <v>0.37</v>
      </c>
      <c r="AW73" s="32">
        <v>0.04</v>
      </c>
      <c r="AX73" s="32">
        <v>0.25</v>
      </c>
      <c r="AY73" s="32">
        <v>0.72</v>
      </c>
      <c r="AZ73" s="32">
        <v>0.38</v>
      </c>
      <c r="BA73" s="32">
        <v>0.49</v>
      </c>
      <c r="BB73" s="32">
        <v>61.5</v>
      </c>
      <c r="BC73" s="32">
        <v>60.3</v>
      </c>
      <c r="BD73" s="32">
        <v>60.9</v>
      </c>
      <c r="BE73" s="32">
        <v>82.5</v>
      </c>
      <c r="BF73" s="32">
        <v>84.5</v>
      </c>
      <c r="BG73" s="32">
        <v>83.5</v>
      </c>
      <c r="BH73" s="32" t="s">
        <v>348</v>
      </c>
      <c r="BI73" s="32" t="s">
        <v>348</v>
      </c>
      <c r="BJ73" s="32">
        <v>33.4</v>
      </c>
      <c r="BK73" s="32" t="s">
        <v>348</v>
      </c>
      <c r="BL73" s="32" t="s">
        <v>348</v>
      </c>
      <c r="BM73" s="32">
        <v>25.1</v>
      </c>
      <c r="BN73" s="32" t="s">
        <v>348</v>
      </c>
      <c r="BO73" s="32" t="s">
        <v>348</v>
      </c>
      <c r="BP73" s="32">
        <v>27.2</v>
      </c>
      <c r="BQ73" s="32">
        <v>228</v>
      </c>
      <c r="BR73" s="32">
        <v>245</v>
      </c>
      <c r="BS73" s="32">
        <v>473</v>
      </c>
      <c r="BT73" s="32">
        <v>216</v>
      </c>
      <c r="BU73" s="32">
        <v>235</v>
      </c>
      <c r="BV73" s="32">
        <v>451</v>
      </c>
      <c r="BW73" s="32">
        <v>52.9</v>
      </c>
      <c r="BX73" s="32">
        <v>51.5</v>
      </c>
      <c r="BY73" s="32">
        <v>52.2</v>
      </c>
      <c r="BZ73" s="32">
        <v>0.45</v>
      </c>
      <c r="CA73" s="32">
        <v>0.17</v>
      </c>
      <c r="CB73" s="32">
        <v>0.31</v>
      </c>
      <c r="CC73" s="32">
        <v>0.28999999999999998</v>
      </c>
      <c r="CD73" s="32">
        <v>0.01</v>
      </c>
      <c r="CE73" s="32">
        <v>0.19</v>
      </c>
      <c r="CF73" s="32">
        <v>0.62</v>
      </c>
      <c r="CG73" s="32">
        <v>0.33</v>
      </c>
      <c r="CH73" s="32">
        <v>0.42</v>
      </c>
      <c r="CI73" s="32">
        <v>58.8</v>
      </c>
      <c r="CJ73" s="32">
        <v>56.7</v>
      </c>
      <c r="CK73" s="32">
        <v>57.7</v>
      </c>
      <c r="CL73" s="32">
        <v>79.400000000000006</v>
      </c>
      <c r="CM73" s="32">
        <v>83.3</v>
      </c>
      <c r="CN73" s="32">
        <v>81.400000000000006</v>
      </c>
      <c r="CO73" s="32">
        <v>39</v>
      </c>
      <c r="CP73" s="32">
        <v>24.5</v>
      </c>
      <c r="CQ73" s="32">
        <v>31.5</v>
      </c>
      <c r="CR73" s="32">
        <v>32.5</v>
      </c>
      <c r="CS73" s="32">
        <v>15.9</v>
      </c>
      <c r="CT73" s="32">
        <v>23.9</v>
      </c>
      <c r="CU73" s="32">
        <v>34.6</v>
      </c>
      <c r="CV73" s="32">
        <v>17.600000000000001</v>
      </c>
      <c r="CW73" s="32">
        <v>25.8</v>
      </c>
    </row>
    <row r="74" spans="1:101" x14ac:dyDescent="0.4">
      <c r="A74" s="29">
        <v>0</v>
      </c>
      <c r="B74" s="29" t="s">
        <v>775</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row>
    <row r="75" spans="1:101" x14ac:dyDescent="0.4">
      <c r="A75" s="29" t="s">
        <v>334</v>
      </c>
      <c r="B75" s="29" t="s">
        <v>128</v>
      </c>
      <c r="C75" s="32">
        <v>9110</v>
      </c>
      <c r="D75" s="32">
        <v>9033</v>
      </c>
      <c r="E75" s="32">
        <v>18143</v>
      </c>
      <c r="F75" s="32">
        <v>8764</v>
      </c>
      <c r="G75" s="32">
        <v>8650</v>
      </c>
      <c r="H75" s="32">
        <v>17414</v>
      </c>
      <c r="I75" s="32">
        <v>39.700000000000003</v>
      </c>
      <c r="J75" s="32">
        <v>34.4</v>
      </c>
      <c r="K75" s="32">
        <v>37.1</v>
      </c>
      <c r="L75" s="32">
        <v>-0.19</v>
      </c>
      <c r="M75" s="32">
        <v>-0.59</v>
      </c>
      <c r="N75" s="32">
        <v>-0.39</v>
      </c>
      <c r="O75" s="32">
        <v>-0.21</v>
      </c>
      <c r="P75" s="32">
        <v>-0.62</v>
      </c>
      <c r="Q75" s="32">
        <v>-0.41</v>
      </c>
      <c r="R75" s="32">
        <v>-0.16</v>
      </c>
      <c r="S75" s="32">
        <v>-0.56999999999999995</v>
      </c>
      <c r="T75" s="32">
        <v>-0.37</v>
      </c>
      <c r="U75" s="32">
        <v>24.4</v>
      </c>
      <c r="V75" s="32">
        <v>21.2</v>
      </c>
      <c r="W75" s="32">
        <v>22.8</v>
      </c>
      <c r="X75" s="32">
        <v>46.5</v>
      </c>
      <c r="Y75" s="32">
        <v>39</v>
      </c>
      <c r="Z75" s="32">
        <v>42.7</v>
      </c>
      <c r="AA75" s="32">
        <v>28.8</v>
      </c>
      <c r="AB75" s="32">
        <v>19.100000000000001</v>
      </c>
      <c r="AC75" s="32">
        <v>24</v>
      </c>
      <c r="AD75" s="32">
        <v>10.5</v>
      </c>
      <c r="AE75" s="32">
        <v>7.8</v>
      </c>
      <c r="AF75" s="32">
        <v>8.6</v>
      </c>
      <c r="AG75" s="32">
        <v>13.3</v>
      </c>
      <c r="AH75" s="32">
        <v>7.8</v>
      </c>
      <c r="AI75" s="32">
        <v>10.6</v>
      </c>
      <c r="AJ75" s="32">
        <v>20108</v>
      </c>
      <c r="AK75" s="32">
        <v>20668</v>
      </c>
      <c r="AL75" s="32">
        <v>40776</v>
      </c>
      <c r="AM75" s="32">
        <v>19155</v>
      </c>
      <c r="AN75" s="32">
        <v>19702</v>
      </c>
      <c r="AO75" s="32">
        <v>38857</v>
      </c>
      <c r="AP75" s="32">
        <v>51.9</v>
      </c>
      <c r="AQ75" s="32">
        <v>46.4</v>
      </c>
      <c r="AR75" s="32">
        <v>49.1</v>
      </c>
      <c r="AS75" s="32">
        <v>0.28000000000000003</v>
      </c>
      <c r="AT75" s="32">
        <v>-0.15</v>
      </c>
      <c r="AU75" s="32">
        <v>0.06</v>
      </c>
      <c r="AV75" s="32">
        <v>0.27</v>
      </c>
      <c r="AW75" s="32">
        <v>-0.17</v>
      </c>
      <c r="AX75" s="32">
        <v>0.05</v>
      </c>
      <c r="AY75" s="32">
        <v>0.3</v>
      </c>
      <c r="AZ75" s="32">
        <v>-0.14000000000000001</v>
      </c>
      <c r="BA75" s="32">
        <v>7.0000000000000007E-2</v>
      </c>
      <c r="BB75" s="32">
        <v>50.7</v>
      </c>
      <c r="BC75" s="32">
        <v>44</v>
      </c>
      <c r="BD75" s="32">
        <v>47.3</v>
      </c>
      <c r="BE75" s="32">
        <v>73.3</v>
      </c>
      <c r="BF75" s="32">
        <v>65.7</v>
      </c>
      <c r="BG75" s="32">
        <v>69.5</v>
      </c>
      <c r="BH75" s="32">
        <v>48</v>
      </c>
      <c r="BI75" s="32">
        <v>35.799999999999997</v>
      </c>
      <c r="BJ75" s="32">
        <v>41.8</v>
      </c>
      <c r="BK75" s="32">
        <v>29.4</v>
      </c>
      <c r="BL75" s="32">
        <v>19.2</v>
      </c>
      <c r="BM75" s="32">
        <v>24.2</v>
      </c>
      <c r="BN75" s="32">
        <v>32.9</v>
      </c>
      <c r="BO75" s="32">
        <v>20.7</v>
      </c>
      <c r="BP75" s="32">
        <v>26.7</v>
      </c>
      <c r="BQ75" s="32">
        <v>29218</v>
      </c>
      <c r="BR75" s="32">
        <v>29701</v>
      </c>
      <c r="BS75" s="32">
        <v>58919</v>
      </c>
      <c r="BT75" s="32">
        <v>27919</v>
      </c>
      <c r="BU75" s="32">
        <v>28352</v>
      </c>
      <c r="BV75" s="32">
        <v>56271</v>
      </c>
      <c r="BW75" s="32">
        <v>48.1</v>
      </c>
      <c r="BX75" s="32">
        <v>42.7</v>
      </c>
      <c r="BY75" s="32">
        <v>45.4</v>
      </c>
      <c r="BZ75" s="32">
        <v>0.14000000000000001</v>
      </c>
      <c r="CA75" s="32">
        <v>-0.28999999999999998</v>
      </c>
      <c r="CB75" s="32">
        <v>-0.08</v>
      </c>
      <c r="CC75" s="32">
        <v>0.12</v>
      </c>
      <c r="CD75" s="32">
        <v>-0.3</v>
      </c>
      <c r="CE75" s="32">
        <v>-0.09</v>
      </c>
      <c r="CF75" s="32">
        <v>0.15</v>
      </c>
      <c r="CG75" s="32">
        <v>-0.27</v>
      </c>
      <c r="CH75" s="32">
        <v>-7.0000000000000007E-2</v>
      </c>
      <c r="CI75" s="32">
        <v>42.5</v>
      </c>
      <c r="CJ75" s="32">
        <v>37.1</v>
      </c>
      <c r="CK75" s="32">
        <v>39.799999999999997</v>
      </c>
      <c r="CL75" s="32">
        <v>64.900000000000006</v>
      </c>
      <c r="CM75" s="32">
        <v>57.6</v>
      </c>
      <c r="CN75" s="32">
        <v>61.2</v>
      </c>
      <c r="CO75" s="32">
        <v>42</v>
      </c>
      <c r="CP75" s="32">
        <v>30.7</v>
      </c>
      <c r="CQ75" s="32">
        <v>36.299999999999997</v>
      </c>
      <c r="CR75" s="32">
        <v>23.5</v>
      </c>
      <c r="CS75" s="32">
        <v>15.3</v>
      </c>
      <c r="CT75" s="32">
        <v>19.399999999999999</v>
      </c>
      <c r="CU75" s="32">
        <v>26.8</v>
      </c>
      <c r="CV75" s="32">
        <v>16.8</v>
      </c>
      <c r="CW75" s="32">
        <v>21.7</v>
      </c>
    </row>
    <row r="76" spans="1:101" x14ac:dyDescent="0.4">
      <c r="A76" s="29" t="s">
        <v>129</v>
      </c>
      <c r="B76" s="29" t="s">
        <v>130</v>
      </c>
      <c r="C76" s="32">
        <v>2781</v>
      </c>
      <c r="D76" s="32">
        <v>2811</v>
      </c>
      <c r="E76" s="32">
        <v>5592</v>
      </c>
      <c r="F76" s="32">
        <v>2640</v>
      </c>
      <c r="G76" s="32">
        <v>2628</v>
      </c>
      <c r="H76" s="32">
        <v>5268</v>
      </c>
      <c r="I76" s="32">
        <v>42.5</v>
      </c>
      <c r="J76" s="32">
        <v>37.700000000000003</v>
      </c>
      <c r="K76" s="32">
        <v>40.1</v>
      </c>
      <c r="L76" s="32">
        <v>0.01</v>
      </c>
      <c r="M76" s="32">
        <v>-0.38</v>
      </c>
      <c r="N76" s="32">
        <v>-0.18</v>
      </c>
      <c r="O76" s="32">
        <v>-0.04</v>
      </c>
      <c r="P76" s="32">
        <v>-0.42</v>
      </c>
      <c r="Q76" s="32">
        <v>-0.22</v>
      </c>
      <c r="R76" s="32">
        <v>0.06</v>
      </c>
      <c r="S76" s="32">
        <v>-0.33</v>
      </c>
      <c r="T76" s="32">
        <v>-0.15</v>
      </c>
      <c r="U76" s="32">
        <v>28.4</v>
      </c>
      <c r="V76" s="32">
        <v>26.9</v>
      </c>
      <c r="W76" s="32">
        <v>27.6</v>
      </c>
      <c r="X76" s="32">
        <v>51.2</v>
      </c>
      <c r="Y76" s="32">
        <v>45.6</v>
      </c>
      <c r="Z76" s="32">
        <v>48.4</v>
      </c>
      <c r="AA76" s="32">
        <v>38.299999999999997</v>
      </c>
      <c r="AB76" s="32">
        <v>25.7</v>
      </c>
      <c r="AC76" s="32">
        <v>32</v>
      </c>
      <c r="AD76" s="32">
        <v>14.7</v>
      </c>
      <c r="AE76" s="32">
        <v>12</v>
      </c>
      <c r="AF76" s="32">
        <v>12.5</v>
      </c>
      <c r="AG76" s="32">
        <v>18.2</v>
      </c>
      <c r="AH76" s="32">
        <v>12</v>
      </c>
      <c r="AI76" s="32">
        <v>15.1</v>
      </c>
      <c r="AJ76" s="32">
        <v>3330</v>
      </c>
      <c r="AK76" s="32">
        <v>3205</v>
      </c>
      <c r="AL76" s="32">
        <v>6535</v>
      </c>
      <c r="AM76" s="32">
        <v>3052</v>
      </c>
      <c r="AN76" s="32">
        <v>2930</v>
      </c>
      <c r="AO76" s="32">
        <v>5982</v>
      </c>
      <c r="AP76" s="32">
        <v>53.9</v>
      </c>
      <c r="AQ76" s="32">
        <v>48.4</v>
      </c>
      <c r="AR76" s="32">
        <v>51.2</v>
      </c>
      <c r="AS76" s="32">
        <v>0.36</v>
      </c>
      <c r="AT76" s="32">
        <v>-7.0000000000000007E-2</v>
      </c>
      <c r="AU76" s="32">
        <v>0.15</v>
      </c>
      <c r="AV76" s="32">
        <v>0.32</v>
      </c>
      <c r="AW76" s="32">
        <v>-0.12</v>
      </c>
      <c r="AX76" s="32">
        <v>0.12</v>
      </c>
      <c r="AY76" s="32">
        <v>0.4</v>
      </c>
      <c r="AZ76" s="32">
        <v>-0.03</v>
      </c>
      <c r="BA76" s="32">
        <v>0.18</v>
      </c>
      <c r="BB76" s="32">
        <v>53.6</v>
      </c>
      <c r="BC76" s="32">
        <v>48.2</v>
      </c>
      <c r="BD76" s="32">
        <v>51</v>
      </c>
      <c r="BE76" s="32">
        <v>73.7</v>
      </c>
      <c r="BF76" s="32">
        <v>66.3</v>
      </c>
      <c r="BG76" s="32">
        <v>70.099999999999994</v>
      </c>
      <c r="BH76" s="32">
        <v>54.1</v>
      </c>
      <c r="BI76" s="32">
        <v>42.1</v>
      </c>
      <c r="BJ76" s="32">
        <v>48.2</v>
      </c>
      <c r="BK76" s="32">
        <v>35</v>
      </c>
      <c r="BL76" s="32">
        <v>25.8</v>
      </c>
      <c r="BM76" s="32">
        <v>30.5</v>
      </c>
      <c r="BN76" s="32">
        <v>38.299999999999997</v>
      </c>
      <c r="BO76" s="32">
        <v>27.2</v>
      </c>
      <c r="BP76" s="32">
        <v>32.9</v>
      </c>
      <c r="BQ76" s="32">
        <v>6111</v>
      </c>
      <c r="BR76" s="32">
        <v>6016</v>
      </c>
      <c r="BS76" s="32">
        <v>12127</v>
      </c>
      <c r="BT76" s="32">
        <v>5692</v>
      </c>
      <c r="BU76" s="32">
        <v>5558</v>
      </c>
      <c r="BV76" s="32">
        <v>11250</v>
      </c>
      <c r="BW76" s="32">
        <v>48.7</v>
      </c>
      <c r="BX76" s="32">
        <v>43.4</v>
      </c>
      <c r="BY76" s="32">
        <v>46.1</v>
      </c>
      <c r="BZ76" s="32">
        <v>0.2</v>
      </c>
      <c r="CA76" s="32">
        <v>-0.22</v>
      </c>
      <c r="CB76" s="32">
        <v>-0.01</v>
      </c>
      <c r="CC76" s="32">
        <v>0.17</v>
      </c>
      <c r="CD76" s="32">
        <v>-0.25</v>
      </c>
      <c r="CE76" s="32">
        <v>-0.03</v>
      </c>
      <c r="CF76" s="32">
        <v>0.23</v>
      </c>
      <c r="CG76" s="32">
        <v>-0.18</v>
      </c>
      <c r="CH76" s="32">
        <v>0.02</v>
      </c>
      <c r="CI76" s="32">
        <v>42.1</v>
      </c>
      <c r="CJ76" s="32">
        <v>38.299999999999997</v>
      </c>
      <c r="CK76" s="32">
        <v>40.200000000000003</v>
      </c>
      <c r="CL76" s="32">
        <v>63.5</v>
      </c>
      <c r="CM76" s="32">
        <v>56.6</v>
      </c>
      <c r="CN76" s="32">
        <v>60.1</v>
      </c>
      <c r="CO76" s="32">
        <v>46.9</v>
      </c>
      <c r="CP76" s="32">
        <v>34.4</v>
      </c>
      <c r="CQ76" s="32">
        <v>40.700000000000003</v>
      </c>
      <c r="CR76" s="32">
        <v>25.7</v>
      </c>
      <c r="CS76" s="32">
        <v>18.600000000000001</v>
      </c>
      <c r="CT76" s="32">
        <v>22.2</v>
      </c>
      <c r="CU76" s="32">
        <v>29.2</v>
      </c>
      <c r="CV76" s="32">
        <v>20.100000000000001</v>
      </c>
      <c r="CW76" s="32">
        <v>24.7</v>
      </c>
    </row>
    <row r="77" spans="1:101" x14ac:dyDescent="0.4">
      <c r="A77" s="29" t="s">
        <v>131</v>
      </c>
      <c r="B77" s="29" t="s">
        <v>132</v>
      </c>
      <c r="C77" s="32">
        <v>519</v>
      </c>
      <c r="D77" s="32">
        <v>530</v>
      </c>
      <c r="E77" s="32">
        <v>1049</v>
      </c>
      <c r="F77" s="32">
        <v>490</v>
      </c>
      <c r="G77" s="32">
        <v>496</v>
      </c>
      <c r="H77" s="32">
        <v>986</v>
      </c>
      <c r="I77" s="32">
        <v>38.200000000000003</v>
      </c>
      <c r="J77" s="32">
        <v>31.5</v>
      </c>
      <c r="K77" s="32">
        <v>34.799999999999997</v>
      </c>
      <c r="L77" s="32">
        <v>-0.21</v>
      </c>
      <c r="M77" s="32">
        <v>-0.65</v>
      </c>
      <c r="N77" s="32">
        <v>-0.43</v>
      </c>
      <c r="O77" s="32">
        <v>-0.32</v>
      </c>
      <c r="P77" s="32">
        <v>-0.76</v>
      </c>
      <c r="Q77" s="32">
        <v>-0.51</v>
      </c>
      <c r="R77" s="32">
        <v>-0.1</v>
      </c>
      <c r="S77" s="32">
        <v>-0.54</v>
      </c>
      <c r="T77" s="32">
        <v>-0.36</v>
      </c>
      <c r="U77" s="32">
        <v>26.2</v>
      </c>
      <c r="V77" s="32">
        <v>19.8</v>
      </c>
      <c r="W77" s="32">
        <v>23</v>
      </c>
      <c r="X77" s="32">
        <v>46.6</v>
      </c>
      <c r="Y77" s="32">
        <v>36</v>
      </c>
      <c r="Z77" s="32">
        <v>41.3</v>
      </c>
      <c r="AA77" s="32">
        <v>38.700000000000003</v>
      </c>
      <c r="AB77" s="32">
        <v>24.3</v>
      </c>
      <c r="AC77" s="32">
        <v>31.5</v>
      </c>
      <c r="AD77" s="32">
        <v>10.199999999999999</v>
      </c>
      <c r="AE77" s="32">
        <v>7.4</v>
      </c>
      <c r="AF77" s="32">
        <v>8.1</v>
      </c>
      <c r="AG77" s="32">
        <v>13.5</v>
      </c>
      <c r="AH77" s="32">
        <v>7.4</v>
      </c>
      <c r="AI77" s="32">
        <v>10.4</v>
      </c>
      <c r="AJ77" s="32">
        <v>1183</v>
      </c>
      <c r="AK77" s="32">
        <v>1142</v>
      </c>
      <c r="AL77" s="32">
        <v>2325</v>
      </c>
      <c r="AM77" s="32">
        <v>1103</v>
      </c>
      <c r="AN77" s="32">
        <v>1072</v>
      </c>
      <c r="AO77" s="32">
        <v>2175</v>
      </c>
      <c r="AP77" s="32">
        <v>49.2</v>
      </c>
      <c r="AQ77" s="32">
        <v>43.4</v>
      </c>
      <c r="AR77" s="32">
        <v>46.4</v>
      </c>
      <c r="AS77" s="32">
        <v>0.26</v>
      </c>
      <c r="AT77" s="32">
        <v>-0.22</v>
      </c>
      <c r="AU77" s="32">
        <v>0.02</v>
      </c>
      <c r="AV77" s="32">
        <v>0.19</v>
      </c>
      <c r="AW77" s="32">
        <v>-0.28999999999999998</v>
      </c>
      <c r="AX77" s="32">
        <v>-0.03</v>
      </c>
      <c r="AY77" s="32">
        <v>0.33</v>
      </c>
      <c r="AZ77" s="32">
        <v>-0.15</v>
      </c>
      <c r="BA77" s="32">
        <v>0.08</v>
      </c>
      <c r="BB77" s="32">
        <v>44.2</v>
      </c>
      <c r="BC77" s="32">
        <v>40.1</v>
      </c>
      <c r="BD77" s="32">
        <v>42.2</v>
      </c>
      <c r="BE77" s="32">
        <v>68</v>
      </c>
      <c r="BF77" s="32">
        <v>64</v>
      </c>
      <c r="BG77" s="32">
        <v>66</v>
      </c>
      <c r="BH77" s="32">
        <v>50.3</v>
      </c>
      <c r="BI77" s="32">
        <v>34.799999999999997</v>
      </c>
      <c r="BJ77" s="32">
        <v>42.7</v>
      </c>
      <c r="BK77" s="32">
        <v>26.4</v>
      </c>
      <c r="BL77" s="32">
        <v>15.8</v>
      </c>
      <c r="BM77" s="32">
        <v>21.2</v>
      </c>
      <c r="BN77" s="32">
        <v>30.1</v>
      </c>
      <c r="BO77" s="32">
        <v>17.600000000000001</v>
      </c>
      <c r="BP77" s="32">
        <v>24</v>
      </c>
      <c r="BQ77" s="32">
        <v>1702</v>
      </c>
      <c r="BR77" s="32">
        <v>1672</v>
      </c>
      <c r="BS77" s="32">
        <v>3374</v>
      </c>
      <c r="BT77" s="32">
        <v>1593</v>
      </c>
      <c r="BU77" s="32">
        <v>1568</v>
      </c>
      <c r="BV77" s="32">
        <v>3161</v>
      </c>
      <c r="BW77" s="32">
        <v>45.9</v>
      </c>
      <c r="BX77" s="32">
        <v>39.700000000000003</v>
      </c>
      <c r="BY77" s="32">
        <v>42.8</v>
      </c>
      <c r="BZ77" s="32">
        <v>0.11</v>
      </c>
      <c r="CA77" s="32">
        <v>-0.35</v>
      </c>
      <c r="CB77" s="32">
        <v>-0.12</v>
      </c>
      <c r="CC77" s="32">
        <v>0.05</v>
      </c>
      <c r="CD77" s="32">
        <v>-0.42</v>
      </c>
      <c r="CE77" s="32">
        <v>-0.16</v>
      </c>
      <c r="CF77" s="32">
        <v>0.17</v>
      </c>
      <c r="CG77" s="32">
        <v>-0.28999999999999998</v>
      </c>
      <c r="CH77" s="32">
        <v>-0.08</v>
      </c>
      <c r="CI77" s="32">
        <v>38.700000000000003</v>
      </c>
      <c r="CJ77" s="32">
        <v>33.700000000000003</v>
      </c>
      <c r="CK77" s="32">
        <v>36.200000000000003</v>
      </c>
      <c r="CL77" s="32">
        <v>61.5</v>
      </c>
      <c r="CM77" s="32">
        <v>55.1</v>
      </c>
      <c r="CN77" s="32">
        <v>58.3</v>
      </c>
      <c r="CO77" s="32">
        <v>46.8</v>
      </c>
      <c r="CP77" s="32">
        <v>31.5</v>
      </c>
      <c r="CQ77" s="32">
        <v>39.200000000000003</v>
      </c>
      <c r="CR77" s="32">
        <v>21.4</v>
      </c>
      <c r="CS77" s="32">
        <v>12.7</v>
      </c>
      <c r="CT77" s="32">
        <v>17.100000000000001</v>
      </c>
      <c r="CU77" s="32">
        <v>25</v>
      </c>
      <c r="CV77" s="32">
        <v>14.4</v>
      </c>
      <c r="CW77" s="32">
        <v>19.7</v>
      </c>
    </row>
    <row r="78" spans="1:101" x14ac:dyDescent="0.4">
      <c r="A78" s="29" t="s">
        <v>133</v>
      </c>
      <c r="B78" s="29" t="s">
        <v>134</v>
      </c>
      <c r="C78" s="32">
        <v>495</v>
      </c>
      <c r="D78" s="32">
        <v>480</v>
      </c>
      <c r="E78" s="32">
        <v>975</v>
      </c>
      <c r="F78" s="32">
        <v>485</v>
      </c>
      <c r="G78" s="32">
        <v>471</v>
      </c>
      <c r="H78" s="32">
        <v>956</v>
      </c>
      <c r="I78" s="32">
        <v>36.9</v>
      </c>
      <c r="J78" s="32">
        <v>30.8</v>
      </c>
      <c r="K78" s="32">
        <v>33.9</v>
      </c>
      <c r="L78" s="32">
        <v>-0.31</v>
      </c>
      <c r="M78" s="32">
        <v>-0.72</v>
      </c>
      <c r="N78" s="32">
        <v>-0.51</v>
      </c>
      <c r="O78" s="32">
        <v>-0.42</v>
      </c>
      <c r="P78" s="32">
        <v>-0.83</v>
      </c>
      <c r="Q78" s="32">
        <v>-0.59</v>
      </c>
      <c r="R78" s="32">
        <v>-0.2</v>
      </c>
      <c r="S78" s="32">
        <v>-0.61</v>
      </c>
      <c r="T78" s="32">
        <v>-0.43</v>
      </c>
      <c r="U78" s="32">
        <v>20.2</v>
      </c>
      <c r="V78" s="32">
        <v>17.100000000000001</v>
      </c>
      <c r="W78" s="32">
        <v>18.7</v>
      </c>
      <c r="X78" s="32">
        <v>40.4</v>
      </c>
      <c r="Y78" s="32">
        <v>31.5</v>
      </c>
      <c r="Z78" s="32">
        <v>36</v>
      </c>
      <c r="AA78" s="32">
        <v>27.5</v>
      </c>
      <c r="AB78" s="32">
        <v>16.5</v>
      </c>
      <c r="AC78" s="32">
        <v>22.1</v>
      </c>
      <c r="AD78" s="32">
        <v>8.3000000000000007</v>
      </c>
      <c r="AE78" s="32">
        <v>5.2</v>
      </c>
      <c r="AF78" s="32">
        <v>6.1</v>
      </c>
      <c r="AG78" s="32">
        <v>12.1</v>
      </c>
      <c r="AH78" s="32">
        <v>5.2</v>
      </c>
      <c r="AI78" s="32">
        <v>8.6999999999999993</v>
      </c>
      <c r="AJ78" s="32">
        <v>1166</v>
      </c>
      <c r="AK78" s="32">
        <v>1343</v>
      </c>
      <c r="AL78" s="32">
        <v>2509</v>
      </c>
      <c r="AM78" s="32">
        <v>1149</v>
      </c>
      <c r="AN78" s="32">
        <v>1304</v>
      </c>
      <c r="AO78" s="32">
        <v>2453</v>
      </c>
      <c r="AP78" s="32">
        <v>49.7</v>
      </c>
      <c r="AQ78" s="32">
        <v>45.7</v>
      </c>
      <c r="AR78" s="32">
        <v>47.5</v>
      </c>
      <c r="AS78" s="32">
        <v>0.21</v>
      </c>
      <c r="AT78" s="32">
        <v>-0.14000000000000001</v>
      </c>
      <c r="AU78" s="32">
        <v>0.03</v>
      </c>
      <c r="AV78" s="32">
        <v>0.14000000000000001</v>
      </c>
      <c r="AW78" s="32">
        <v>-0.2</v>
      </c>
      <c r="AX78" s="32">
        <v>-0.02</v>
      </c>
      <c r="AY78" s="32">
        <v>0.28000000000000003</v>
      </c>
      <c r="AZ78" s="32">
        <v>-7.0000000000000007E-2</v>
      </c>
      <c r="BA78" s="32">
        <v>7.0000000000000007E-2</v>
      </c>
      <c r="BB78" s="32">
        <v>46.7</v>
      </c>
      <c r="BC78" s="32">
        <v>42.1</v>
      </c>
      <c r="BD78" s="32">
        <v>44.2</v>
      </c>
      <c r="BE78" s="32">
        <v>71.2</v>
      </c>
      <c r="BF78" s="32">
        <v>65.3</v>
      </c>
      <c r="BG78" s="32">
        <v>68</v>
      </c>
      <c r="BH78" s="32">
        <v>43.6</v>
      </c>
      <c r="BI78" s="32">
        <v>35.1</v>
      </c>
      <c r="BJ78" s="32">
        <v>39</v>
      </c>
      <c r="BK78" s="32">
        <v>23.9</v>
      </c>
      <c r="BL78" s="32">
        <v>15.2</v>
      </c>
      <c r="BM78" s="32">
        <v>19.3</v>
      </c>
      <c r="BN78" s="32">
        <v>28.8</v>
      </c>
      <c r="BO78" s="32">
        <v>16.5</v>
      </c>
      <c r="BP78" s="32">
        <v>22.2</v>
      </c>
      <c r="BQ78" s="32">
        <v>1661</v>
      </c>
      <c r="BR78" s="32">
        <v>1823</v>
      </c>
      <c r="BS78" s="32">
        <v>3484</v>
      </c>
      <c r="BT78" s="32">
        <v>1634</v>
      </c>
      <c r="BU78" s="32">
        <v>1775</v>
      </c>
      <c r="BV78" s="32">
        <v>3409</v>
      </c>
      <c r="BW78" s="32">
        <v>45.9</v>
      </c>
      <c r="BX78" s="32">
        <v>41.8</v>
      </c>
      <c r="BY78" s="32">
        <v>43.7</v>
      </c>
      <c r="BZ78" s="32">
        <v>0.06</v>
      </c>
      <c r="CA78" s="32">
        <v>-0.28999999999999998</v>
      </c>
      <c r="CB78" s="32">
        <v>-0.12</v>
      </c>
      <c r="CC78" s="32">
        <v>0</v>
      </c>
      <c r="CD78" s="32">
        <v>-0.35</v>
      </c>
      <c r="CE78" s="32">
        <v>-0.17</v>
      </c>
      <c r="CF78" s="32">
        <v>0.12</v>
      </c>
      <c r="CG78" s="32">
        <v>-0.23</v>
      </c>
      <c r="CH78" s="32">
        <v>-0.08</v>
      </c>
      <c r="CI78" s="32">
        <v>38.799999999999997</v>
      </c>
      <c r="CJ78" s="32">
        <v>35.5</v>
      </c>
      <c r="CK78" s="32">
        <v>37.1</v>
      </c>
      <c r="CL78" s="32">
        <v>62</v>
      </c>
      <c r="CM78" s="32">
        <v>56.4</v>
      </c>
      <c r="CN78" s="32">
        <v>59.1</v>
      </c>
      <c r="CO78" s="32">
        <v>38.799999999999997</v>
      </c>
      <c r="CP78" s="32">
        <v>30.2</v>
      </c>
      <c r="CQ78" s="32">
        <v>34.299999999999997</v>
      </c>
      <c r="CR78" s="32">
        <v>19.3</v>
      </c>
      <c r="CS78" s="32">
        <v>12.2</v>
      </c>
      <c r="CT78" s="32">
        <v>15.6</v>
      </c>
      <c r="CU78" s="32">
        <v>23.8</v>
      </c>
      <c r="CV78" s="32">
        <v>13.5</v>
      </c>
      <c r="CW78" s="32">
        <v>18.5</v>
      </c>
    </row>
    <row r="79" spans="1:101" x14ac:dyDescent="0.4">
      <c r="A79" s="29" t="s">
        <v>325</v>
      </c>
      <c r="B79" s="29" t="s">
        <v>135</v>
      </c>
      <c r="C79" s="32">
        <v>152</v>
      </c>
      <c r="D79" s="32">
        <v>157</v>
      </c>
      <c r="E79" s="32">
        <v>309</v>
      </c>
      <c r="F79" s="32">
        <v>146</v>
      </c>
      <c r="G79" s="32">
        <v>155</v>
      </c>
      <c r="H79" s="32">
        <v>301</v>
      </c>
      <c r="I79" s="32">
        <v>36.799999999999997</v>
      </c>
      <c r="J79" s="32">
        <v>31.8</v>
      </c>
      <c r="K79" s="32">
        <v>34.299999999999997</v>
      </c>
      <c r="L79" s="32">
        <v>-0.34</v>
      </c>
      <c r="M79" s="32">
        <v>-0.74</v>
      </c>
      <c r="N79" s="32">
        <v>-0.55000000000000004</v>
      </c>
      <c r="O79" s="32">
        <v>-0.54</v>
      </c>
      <c r="P79" s="32">
        <v>-0.94</v>
      </c>
      <c r="Q79" s="32">
        <v>-0.69</v>
      </c>
      <c r="R79" s="32">
        <v>-0.14000000000000001</v>
      </c>
      <c r="S79" s="32">
        <v>-0.55000000000000004</v>
      </c>
      <c r="T79" s="32">
        <v>-0.41</v>
      </c>
      <c r="U79" s="32">
        <v>21.1</v>
      </c>
      <c r="V79" s="32">
        <v>22.9</v>
      </c>
      <c r="W79" s="32">
        <v>22</v>
      </c>
      <c r="X79" s="32">
        <v>42.8</v>
      </c>
      <c r="Y79" s="32">
        <v>38.200000000000003</v>
      </c>
      <c r="Z79" s="32">
        <v>40.5</v>
      </c>
      <c r="AA79" s="32">
        <v>28.3</v>
      </c>
      <c r="AB79" s="32">
        <v>19.100000000000001</v>
      </c>
      <c r="AC79" s="32">
        <v>23.6</v>
      </c>
      <c r="AD79" s="32">
        <v>5.3</v>
      </c>
      <c r="AE79" s="32">
        <v>5.0999999999999996</v>
      </c>
      <c r="AF79" s="32">
        <v>4.9000000000000004</v>
      </c>
      <c r="AG79" s="32">
        <v>7.9</v>
      </c>
      <c r="AH79" s="32">
        <v>5.0999999999999996</v>
      </c>
      <c r="AI79" s="32">
        <v>6.5</v>
      </c>
      <c r="AJ79" s="32">
        <v>707</v>
      </c>
      <c r="AK79" s="32">
        <v>702</v>
      </c>
      <c r="AL79" s="32">
        <v>1409</v>
      </c>
      <c r="AM79" s="32">
        <v>665</v>
      </c>
      <c r="AN79" s="32">
        <v>650</v>
      </c>
      <c r="AO79" s="32">
        <v>1315</v>
      </c>
      <c r="AP79" s="32">
        <v>50.6</v>
      </c>
      <c r="AQ79" s="32">
        <v>45.7</v>
      </c>
      <c r="AR79" s="32">
        <v>48.2</v>
      </c>
      <c r="AS79" s="32">
        <v>0.35</v>
      </c>
      <c r="AT79" s="32">
        <v>-0.12</v>
      </c>
      <c r="AU79" s="32">
        <v>0.12</v>
      </c>
      <c r="AV79" s="32">
        <v>0.26</v>
      </c>
      <c r="AW79" s="32">
        <v>-0.21</v>
      </c>
      <c r="AX79" s="32">
        <v>0.05</v>
      </c>
      <c r="AY79" s="32">
        <v>0.44</v>
      </c>
      <c r="AZ79" s="32">
        <v>-0.02</v>
      </c>
      <c r="BA79" s="32">
        <v>0.18</v>
      </c>
      <c r="BB79" s="32">
        <v>50.5</v>
      </c>
      <c r="BC79" s="32">
        <v>48.1</v>
      </c>
      <c r="BD79" s="32">
        <v>49.3</v>
      </c>
      <c r="BE79" s="32">
        <v>73.400000000000006</v>
      </c>
      <c r="BF79" s="32">
        <v>67.7</v>
      </c>
      <c r="BG79" s="32">
        <v>70.5</v>
      </c>
      <c r="BH79" s="32">
        <v>53.9</v>
      </c>
      <c r="BI79" s="32">
        <v>40</v>
      </c>
      <c r="BJ79" s="32">
        <v>47</v>
      </c>
      <c r="BK79" s="32">
        <v>30.7</v>
      </c>
      <c r="BL79" s="32">
        <v>20.2</v>
      </c>
      <c r="BM79" s="32">
        <v>25.5</v>
      </c>
      <c r="BN79" s="32">
        <v>34.5</v>
      </c>
      <c r="BO79" s="32">
        <v>22.2</v>
      </c>
      <c r="BP79" s="32">
        <v>28.4</v>
      </c>
      <c r="BQ79" s="32">
        <v>859</v>
      </c>
      <c r="BR79" s="32">
        <v>859</v>
      </c>
      <c r="BS79" s="32">
        <v>1718</v>
      </c>
      <c r="BT79" s="32">
        <v>811</v>
      </c>
      <c r="BU79" s="32">
        <v>805</v>
      </c>
      <c r="BV79" s="32">
        <v>1616</v>
      </c>
      <c r="BW79" s="32">
        <v>48.2</v>
      </c>
      <c r="BX79" s="32">
        <v>43.1</v>
      </c>
      <c r="BY79" s="32">
        <v>45.7</v>
      </c>
      <c r="BZ79" s="32">
        <v>0.23</v>
      </c>
      <c r="CA79" s="32">
        <v>-0.24</v>
      </c>
      <c r="CB79" s="32">
        <v>-0.01</v>
      </c>
      <c r="CC79" s="32">
        <v>0.14000000000000001</v>
      </c>
      <c r="CD79" s="32">
        <v>-0.32</v>
      </c>
      <c r="CE79" s="32">
        <v>-7.0000000000000007E-2</v>
      </c>
      <c r="CF79" s="32">
        <v>0.31</v>
      </c>
      <c r="CG79" s="32">
        <v>-0.15</v>
      </c>
      <c r="CH79" s="32">
        <v>0.05</v>
      </c>
      <c r="CI79" s="32">
        <v>45.3</v>
      </c>
      <c r="CJ79" s="32">
        <v>43.5</v>
      </c>
      <c r="CK79" s="32">
        <v>44.4</v>
      </c>
      <c r="CL79" s="32">
        <v>68</v>
      </c>
      <c r="CM79" s="32">
        <v>62.3</v>
      </c>
      <c r="CN79" s="32">
        <v>65.099999999999994</v>
      </c>
      <c r="CO79" s="32">
        <v>49.4</v>
      </c>
      <c r="CP79" s="32">
        <v>36.200000000000003</v>
      </c>
      <c r="CQ79" s="32">
        <v>42.8</v>
      </c>
      <c r="CR79" s="32">
        <v>26.2</v>
      </c>
      <c r="CS79" s="32">
        <v>17.3</v>
      </c>
      <c r="CT79" s="32">
        <v>21.8</v>
      </c>
      <c r="CU79" s="32">
        <v>29.8</v>
      </c>
      <c r="CV79" s="32">
        <v>19.100000000000001</v>
      </c>
      <c r="CW79" s="32">
        <v>24.4</v>
      </c>
    </row>
    <row r="80" spans="1:101" x14ac:dyDescent="0.4">
      <c r="A80" s="29" t="s">
        <v>136</v>
      </c>
      <c r="B80" s="29" t="s">
        <v>137</v>
      </c>
      <c r="C80" s="32">
        <v>782</v>
      </c>
      <c r="D80" s="32">
        <v>798</v>
      </c>
      <c r="E80" s="32">
        <v>1580</v>
      </c>
      <c r="F80" s="32">
        <v>751</v>
      </c>
      <c r="G80" s="32">
        <v>761</v>
      </c>
      <c r="H80" s="32">
        <v>1512</v>
      </c>
      <c r="I80" s="32">
        <v>40.299999999999997</v>
      </c>
      <c r="J80" s="32">
        <v>36.4</v>
      </c>
      <c r="K80" s="32">
        <v>38.299999999999997</v>
      </c>
      <c r="L80" s="32">
        <v>-0.27</v>
      </c>
      <c r="M80" s="32">
        <v>-0.5</v>
      </c>
      <c r="N80" s="32">
        <v>-0.39</v>
      </c>
      <c r="O80" s="32">
        <v>-0.36</v>
      </c>
      <c r="P80" s="32">
        <v>-0.59</v>
      </c>
      <c r="Q80" s="32">
        <v>-0.45</v>
      </c>
      <c r="R80" s="32">
        <v>-0.18</v>
      </c>
      <c r="S80" s="32">
        <v>-0.41</v>
      </c>
      <c r="T80" s="32">
        <v>-0.32</v>
      </c>
      <c r="U80" s="32">
        <v>21.4</v>
      </c>
      <c r="V80" s="32">
        <v>19.8</v>
      </c>
      <c r="W80" s="32">
        <v>20.6</v>
      </c>
      <c r="X80" s="32">
        <v>44.8</v>
      </c>
      <c r="Y80" s="32">
        <v>39.1</v>
      </c>
      <c r="Z80" s="32">
        <v>41.9</v>
      </c>
      <c r="AA80" s="32">
        <v>20.5</v>
      </c>
      <c r="AB80" s="32">
        <v>15.4</v>
      </c>
      <c r="AC80" s="32">
        <v>17.899999999999999</v>
      </c>
      <c r="AD80" s="32">
        <v>7.7</v>
      </c>
      <c r="AE80" s="32">
        <v>6.1</v>
      </c>
      <c r="AF80" s="32">
        <v>6.6</v>
      </c>
      <c r="AG80" s="32">
        <v>10.4</v>
      </c>
      <c r="AH80" s="32">
        <v>6.1</v>
      </c>
      <c r="AI80" s="32">
        <v>8.1999999999999993</v>
      </c>
      <c r="AJ80" s="32">
        <v>989</v>
      </c>
      <c r="AK80" s="32">
        <v>995</v>
      </c>
      <c r="AL80" s="32">
        <v>1984</v>
      </c>
      <c r="AM80" s="32">
        <v>920</v>
      </c>
      <c r="AN80" s="32">
        <v>921</v>
      </c>
      <c r="AO80" s="32">
        <v>1841</v>
      </c>
      <c r="AP80" s="32">
        <v>47.5</v>
      </c>
      <c r="AQ80" s="32">
        <v>43.8</v>
      </c>
      <c r="AR80" s="32">
        <v>45.6</v>
      </c>
      <c r="AS80" s="32">
        <v>0.12</v>
      </c>
      <c r="AT80" s="32">
        <v>-0.15</v>
      </c>
      <c r="AU80" s="32">
        <v>-0.02</v>
      </c>
      <c r="AV80" s="32">
        <v>0.04</v>
      </c>
      <c r="AW80" s="32">
        <v>-0.23</v>
      </c>
      <c r="AX80" s="32">
        <v>-7.0000000000000007E-2</v>
      </c>
      <c r="AY80" s="32">
        <v>0.19</v>
      </c>
      <c r="AZ80" s="32">
        <v>-7.0000000000000007E-2</v>
      </c>
      <c r="BA80" s="32">
        <v>0.04</v>
      </c>
      <c r="BB80" s="32">
        <v>35.6</v>
      </c>
      <c r="BC80" s="32">
        <v>34.700000000000003</v>
      </c>
      <c r="BD80" s="32">
        <v>35.1</v>
      </c>
      <c r="BE80" s="32">
        <v>64.099999999999994</v>
      </c>
      <c r="BF80" s="32">
        <v>56.7</v>
      </c>
      <c r="BG80" s="32">
        <v>60.4</v>
      </c>
      <c r="BH80" s="32">
        <v>33.4</v>
      </c>
      <c r="BI80" s="32">
        <v>27</v>
      </c>
      <c r="BJ80" s="32">
        <v>30.2</v>
      </c>
      <c r="BK80" s="32">
        <v>16.5</v>
      </c>
      <c r="BL80" s="32">
        <v>12.1</v>
      </c>
      <c r="BM80" s="32">
        <v>14.3</v>
      </c>
      <c r="BN80" s="32">
        <v>19.7</v>
      </c>
      <c r="BO80" s="32">
        <v>13.4</v>
      </c>
      <c r="BP80" s="32">
        <v>16.5</v>
      </c>
      <c r="BQ80" s="32">
        <v>1771</v>
      </c>
      <c r="BR80" s="32">
        <v>1793</v>
      </c>
      <c r="BS80" s="32">
        <v>3564</v>
      </c>
      <c r="BT80" s="32">
        <v>1671</v>
      </c>
      <c r="BU80" s="32">
        <v>1682</v>
      </c>
      <c r="BV80" s="32">
        <v>3353</v>
      </c>
      <c r="BW80" s="32">
        <v>44.3</v>
      </c>
      <c r="BX80" s="32">
        <v>40.5</v>
      </c>
      <c r="BY80" s="32">
        <v>42.4</v>
      </c>
      <c r="BZ80" s="32">
        <v>-0.06</v>
      </c>
      <c r="CA80" s="32">
        <v>-0.31</v>
      </c>
      <c r="CB80" s="32">
        <v>-0.18</v>
      </c>
      <c r="CC80" s="32">
        <v>-0.12</v>
      </c>
      <c r="CD80" s="32">
        <v>-0.37</v>
      </c>
      <c r="CE80" s="32">
        <v>-0.23</v>
      </c>
      <c r="CF80" s="32">
        <v>0</v>
      </c>
      <c r="CG80" s="32">
        <v>-0.25</v>
      </c>
      <c r="CH80" s="32">
        <v>-0.14000000000000001</v>
      </c>
      <c r="CI80" s="32">
        <v>29.3</v>
      </c>
      <c r="CJ80" s="32">
        <v>28.1</v>
      </c>
      <c r="CK80" s="32">
        <v>28.7</v>
      </c>
      <c r="CL80" s="32">
        <v>55.6</v>
      </c>
      <c r="CM80" s="32">
        <v>48.9</v>
      </c>
      <c r="CN80" s="32">
        <v>52.2</v>
      </c>
      <c r="CO80" s="32">
        <v>27.7</v>
      </c>
      <c r="CP80" s="32">
        <v>21.9</v>
      </c>
      <c r="CQ80" s="32">
        <v>24.7</v>
      </c>
      <c r="CR80" s="32">
        <v>12.6</v>
      </c>
      <c r="CS80" s="32">
        <v>9.1</v>
      </c>
      <c r="CT80" s="32">
        <v>10.9</v>
      </c>
      <c r="CU80" s="32">
        <v>15.6</v>
      </c>
      <c r="CV80" s="32">
        <v>10.199999999999999</v>
      </c>
      <c r="CW80" s="32">
        <v>12.9</v>
      </c>
    </row>
    <row r="81" spans="1:101" x14ac:dyDescent="0.4">
      <c r="A81" s="29" t="s">
        <v>138</v>
      </c>
      <c r="B81" s="29" t="s">
        <v>139</v>
      </c>
      <c r="C81" s="32">
        <v>273</v>
      </c>
      <c r="D81" s="32">
        <v>247</v>
      </c>
      <c r="E81" s="32">
        <v>520</v>
      </c>
      <c r="F81" s="32">
        <v>262</v>
      </c>
      <c r="G81" s="32">
        <v>240</v>
      </c>
      <c r="H81" s="32">
        <v>502</v>
      </c>
      <c r="I81" s="32">
        <v>39.200000000000003</v>
      </c>
      <c r="J81" s="32">
        <v>33.299999999999997</v>
      </c>
      <c r="K81" s="32">
        <v>36.4</v>
      </c>
      <c r="L81" s="32">
        <v>-0.3</v>
      </c>
      <c r="M81" s="32">
        <v>-0.74</v>
      </c>
      <c r="N81" s="32">
        <v>-0.51</v>
      </c>
      <c r="O81" s="32">
        <v>-0.45</v>
      </c>
      <c r="P81" s="32">
        <v>-0.89</v>
      </c>
      <c r="Q81" s="32">
        <v>-0.62</v>
      </c>
      <c r="R81" s="32">
        <v>-0.15</v>
      </c>
      <c r="S81" s="32">
        <v>-0.57999999999999996</v>
      </c>
      <c r="T81" s="32">
        <v>-0.4</v>
      </c>
      <c r="U81" s="32">
        <v>25.6</v>
      </c>
      <c r="V81" s="32">
        <v>18.2</v>
      </c>
      <c r="W81" s="32">
        <v>22.1</v>
      </c>
      <c r="X81" s="32">
        <v>44.3</v>
      </c>
      <c r="Y81" s="32">
        <v>36.799999999999997</v>
      </c>
      <c r="Z81" s="32">
        <v>40.799999999999997</v>
      </c>
      <c r="AA81" s="32">
        <v>23.8</v>
      </c>
      <c r="AB81" s="32">
        <v>17</v>
      </c>
      <c r="AC81" s="32">
        <v>20.6</v>
      </c>
      <c r="AD81" s="32">
        <v>11.4</v>
      </c>
      <c r="AE81" s="32">
        <v>8.5</v>
      </c>
      <c r="AF81" s="32">
        <v>9.1999999999999993</v>
      </c>
      <c r="AG81" s="32">
        <v>13.9</v>
      </c>
      <c r="AH81" s="32">
        <v>8.5</v>
      </c>
      <c r="AI81" s="32">
        <v>11.3</v>
      </c>
      <c r="AJ81" s="32">
        <v>1082</v>
      </c>
      <c r="AK81" s="32">
        <v>1175</v>
      </c>
      <c r="AL81" s="32">
        <v>2257</v>
      </c>
      <c r="AM81" s="32">
        <v>1028</v>
      </c>
      <c r="AN81" s="32">
        <v>1120</v>
      </c>
      <c r="AO81" s="32">
        <v>2148</v>
      </c>
      <c r="AP81" s="32">
        <v>51.6</v>
      </c>
      <c r="AQ81" s="32">
        <v>46</v>
      </c>
      <c r="AR81" s="32">
        <v>48.7</v>
      </c>
      <c r="AS81" s="32">
        <v>0.21</v>
      </c>
      <c r="AT81" s="32">
        <v>-0.21</v>
      </c>
      <c r="AU81" s="32">
        <v>-0.01</v>
      </c>
      <c r="AV81" s="32">
        <v>0.13</v>
      </c>
      <c r="AW81" s="32">
        <v>-0.28000000000000003</v>
      </c>
      <c r="AX81" s="32">
        <v>-0.06</v>
      </c>
      <c r="AY81" s="32">
        <v>0.28000000000000003</v>
      </c>
      <c r="AZ81" s="32">
        <v>-0.13</v>
      </c>
      <c r="BA81" s="32">
        <v>0.04</v>
      </c>
      <c r="BB81" s="32">
        <v>50.9</v>
      </c>
      <c r="BC81" s="32">
        <v>43.4</v>
      </c>
      <c r="BD81" s="32">
        <v>47</v>
      </c>
      <c r="BE81" s="32">
        <v>76.5</v>
      </c>
      <c r="BF81" s="32">
        <v>69.3</v>
      </c>
      <c r="BG81" s="32">
        <v>72.8</v>
      </c>
      <c r="BH81" s="32">
        <v>49.4</v>
      </c>
      <c r="BI81" s="32">
        <v>32.200000000000003</v>
      </c>
      <c r="BJ81" s="32">
        <v>40.4</v>
      </c>
      <c r="BK81" s="32">
        <v>28.4</v>
      </c>
      <c r="BL81" s="32">
        <v>17.3</v>
      </c>
      <c r="BM81" s="32">
        <v>22.6</v>
      </c>
      <c r="BN81" s="32">
        <v>33.4</v>
      </c>
      <c r="BO81" s="32">
        <v>19.3</v>
      </c>
      <c r="BP81" s="32">
        <v>26.1</v>
      </c>
      <c r="BQ81" s="32">
        <v>1355</v>
      </c>
      <c r="BR81" s="32">
        <v>1422</v>
      </c>
      <c r="BS81" s="32">
        <v>2777</v>
      </c>
      <c r="BT81" s="32">
        <v>1290</v>
      </c>
      <c r="BU81" s="32">
        <v>1360</v>
      </c>
      <c r="BV81" s="32">
        <v>2650</v>
      </c>
      <c r="BW81" s="32">
        <v>49.1</v>
      </c>
      <c r="BX81" s="32">
        <v>43.8</v>
      </c>
      <c r="BY81" s="32">
        <v>46.4</v>
      </c>
      <c r="BZ81" s="32">
        <v>0.11</v>
      </c>
      <c r="CA81" s="32">
        <v>-0.3</v>
      </c>
      <c r="CB81" s="32">
        <v>-0.1</v>
      </c>
      <c r="CC81" s="32">
        <v>0.04</v>
      </c>
      <c r="CD81" s="32">
        <v>-0.37</v>
      </c>
      <c r="CE81" s="32">
        <v>-0.15</v>
      </c>
      <c r="CF81" s="32">
        <v>0.17</v>
      </c>
      <c r="CG81" s="32">
        <v>-0.24</v>
      </c>
      <c r="CH81" s="32">
        <v>-0.06</v>
      </c>
      <c r="CI81" s="32">
        <v>45.8</v>
      </c>
      <c r="CJ81" s="32">
        <v>39</v>
      </c>
      <c r="CK81" s="32">
        <v>42.3</v>
      </c>
      <c r="CL81" s="32">
        <v>70</v>
      </c>
      <c r="CM81" s="32">
        <v>63.6</v>
      </c>
      <c r="CN81" s="32">
        <v>66.8</v>
      </c>
      <c r="CO81" s="32">
        <v>44.2</v>
      </c>
      <c r="CP81" s="32">
        <v>29.5</v>
      </c>
      <c r="CQ81" s="32">
        <v>36.700000000000003</v>
      </c>
      <c r="CR81" s="32">
        <v>24.9</v>
      </c>
      <c r="CS81" s="32">
        <v>15.5</v>
      </c>
      <c r="CT81" s="32">
        <v>20.100000000000001</v>
      </c>
      <c r="CU81" s="32">
        <v>29.4</v>
      </c>
      <c r="CV81" s="32">
        <v>17.399999999999999</v>
      </c>
      <c r="CW81" s="32">
        <v>23.3</v>
      </c>
    </row>
    <row r="82" spans="1:101" x14ac:dyDescent="0.4">
      <c r="A82" s="29" t="s">
        <v>140</v>
      </c>
      <c r="B82" s="29" t="s">
        <v>141</v>
      </c>
      <c r="C82" s="32">
        <v>344</v>
      </c>
      <c r="D82" s="32">
        <v>353</v>
      </c>
      <c r="E82" s="32">
        <v>697</v>
      </c>
      <c r="F82" s="32">
        <v>339</v>
      </c>
      <c r="G82" s="32">
        <v>344</v>
      </c>
      <c r="H82" s="32">
        <v>683</v>
      </c>
      <c r="I82" s="32">
        <v>39.6</v>
      </c>
      <c r="J82" s="32">
        <v>35.5</v>
      </c>
      <c r="K82" s="32">
        <v>37.5</v>
      </c>
      <c r="L82" s="32">
        <v>-0.37</v>
      </c>
      <c r="M82" s="32">
        <v>-0.73</v>
      </c>
      <c r="N82" s="32">
        <v>-0.55000000000000004</v>
      </c>
      <c r="O82" s="32">
        <v>-0.5</v>
      </c>
      <c r="P82" s="32">
        <v>-0.86</v>
      </c>
      <c r="Q82" s="32">
        <v>-0.64</v>
      </c>
      <c r="R82" s="32">
        <v>-0.24</v>
      </c>
      <c r="S82" s="32">
        <v>-0.6</v>
      </c>
      <c r="T82" s="32">
        <v>-0.46</v>
      </c>
      <c r="U82" s="32">
        <v>28.5</v>
      </c>
      <c r="V82" s="32">
        <v>24.6</v>
      </c>
      <c r="W82" s="32">
        <v>26.5</v>
      </c>
      <c r="X82" s="32">
        <v>45.6</v>
      </c>
      <c r="Y82" s="32">
        <v>43.6</v>
      </c>
      <c r="Z82" s="32">
        <v>44.6</v>
      </c>
      <c r="AA82" s="32">
        <v>27.9</v>
      </c>
      <c r="AB82" s="32">
        <v>17</v>
      </c>
      <c r="AC82" s="32">
        <v>22.4</v>
      </c>
      <c r="AD82" s="32">
        <v>12.5</v>
      </c>
      <c r="AE82" s="32">
        <v>9.1</v>
      </c>
      <c r="AF82" s="32">
        <v>10.199999999999999</v>
      </c>
      <c r="AG82" s="32">
        <v>14</v>
      </c>
      <c r="AH82" s="32">
        <v>9.1</v>
      </c>
      <c r="AI82" s="32">
        <v>11.5</v>
      </c>
      <c r="AJ82" s="32">
        <v>1104</v>
      </c>
      <c r="AK82" s="32">
        <v>1116</v>
      </c>
      <c r="AL82" s="32">
        <v>2220</v>
      </c>
      <c r="AM82" s="32">
        <v>1083</v>
      </c>
      <c r="AN82" s="32">
        <v>1099</v>
      </c>
      <c r="AO82" s="32">
        <v>2182</v>
      </c>
      <c r="AP82" s="32">
        <v>52.8</v>
      </c>
      <c r="AQ82" s="32">
        <v>47.6</v>
      </c>
      <c r="AR82" s="32">
        <v>50.2</v>
      </c>
      <c r="AS82" s="32">
        <v>0.25</v>
      </c>
      <c r="AT82" s="32">
        <v>-0.21</v>
      </c>
      <c r="AU82" s="32">
        <v>0.01</v>
      </c>
      <c r="AV82" s="32">
        <v>0.17</v>
      </c>
      <c r="AW82" s="32">
        <v>-0.28999999999999998</v>
      </c>
      <c r="AX82" s="32">
        <v>-0.04</v>
      </c>
      <c r="AY82" s="32">
        <v>0.32</v>
      </c>
      <c r="AZ82" s="32">
        <v>-0.14000000000000001</v>
      </c>
      <c r="BA82" s="32">
        <v>7.0000000000000007E-2</v>
      </c>
      <c r="BB82" s="32">
        <v>56.3</v>
      </c>
      <c r="BC82" s="32">
        <v>47.4</v>
      </c>
      <c r="BD82" s="32">
        <v>51.8</v>
      </c>
      <c r="BE82" s="32">
        <v>74.599999999999994</v>
      </c>
      <c r="BF82" s="32">
        <v>69.8</v>
      </c>
      <c r="BG82" s="32">
        <v>72.2</v>
      </c>
      <c r="BH82" s="32">
        <v>52</v>
      </c>
      <c r="BI82" s="32">
        <v>37.799999999999997</v>
      </c>
      <c r="BJ82" s="32">
        <v>44.9</v>
      </c>
      <c r="BK82" s="32">
        <v>36.5</v>
      </c>
      <c r="BL82" s="32">
        <v>21.1</v>
      </c>
      <c r="BM82" s="32">
        <v>28.8</v>
      </c>
      <c r="BN82" s="32">
        <v>39</v>
      </c>
      <c r="BO82" s="32">
        <v>21.8</v>
      </c>
      <c r="BP82" s="32">
        <v>30.4</v>
      </c>
      <c r="BQ82" s="32">
        <v>1448</v>
      </c>
      <c r="BR82" s="32">
        <v>1469</v>
      </c>
      <c r="BS82" s="32">
        <v>2917</v>
      </c>
      <c r="BT82" s="32">
        <v>1422</v>
      </c>
      <c r="BU82" s="32">
        <v>1443</v>
      </c>
      <c r="BV82" s="32">
        <v>2865</v>
      </c>
      <c r="BW82" s="32">
        <v>49.6</v>
      </c>
      <c r="BX82" s="32">
        <v>44.6</v>
      </c>
      <c r="BY82" s="32">
        <v>47.1</v>
      </c>
      <c r="BZ82" s="32">
        <v>0.1</v>
      </c>
      <c r="CA82" s="32">
        <v>-0.34</v>
      </c>
      <c r="CB82" s="32">
        <v>-0.12</v>
      </c>
      <c r="CC82" s="32">
        <v>0.04</v>
      </c>
      <c r="CD82" s="32">
        <v>-0.4</v>
      </c>
      <c r="CE82" s="32">
        <v>-0.16</v>
      </c>
      <c r="CF82" s="32">
        <v>0.16</v>
      </c>
      <c r="CG82" s="32">
        <v>-0.27</v>
      </c>
      <c r="CH82" s="32">
        <v>-7.0000000000000007E-2</v>
      </c>
      <c r="CI82" s="32">
        <v>49.7</v>
      </c>
      <c r="CJ82" s="32">
        <v>41.9</v>
      </c>
      <c r="CK82" s="32">
        <v>45.8</v>
      </c>
      <c r="CL82" s="32">
        <v>67.7</v>
      </c>
      <c r="CM82" s="32">
        <v>63.5</v>
      </c>
      <c r="CN82" s="32">
        <v>65.599999999999994</v>
      </c>
      <c r="CO82" s="32">
        <v>46.3</v>
      </c>
      <c r="CP82" s="32">
        <v>32.799999999999997</v>
      </c>
      <c r="CQ82" s="32">
        <v>39.5</v>
      </c>
      <c r="CR82" s="32">
        <v>30.8</v>
      </c>
      <c r="CS82" s="32">
        <v>18</v>
      </c>
      <c r="CT82" s="32">
        <v>24.3</v>
      </c>
      <c r="CU82" s="32">
        <v>33.1</v>
      </c>
      <c r="CV82" s="32">
        <v>18.7</v>
      </c>
      <c r="CW82" s="32">
        <v>25.8</v>
      </c>
    </row>
    <row r="83" spans="1:101" x14ac:dyDescent="0.4">
      <c r="A83" s="29" t="s">
        <v>142</v>
      </c>
      <c r="B83" s="29" t="s">
        <v>143</v>
      </c>
      <c r="C83" s="32">
        <v>901</v>
      </c>
      <c r="D83" s="32">
        <v>853</v>
      </c>
      <c r="E83" s="32">
        <v>1754</v>
      </c>
      <c r="F83" s="32">
        <v>887</v>
      </c>
      <c r="G83" s="32">
        <v>839</v>
      </c>
      <c r="H83" s="32">
        <v>1726</v>
      </c>
      <c r="I83" s="32">
        <v>37.799999999999997</v>
      </c>
      <c r="J83" s="32">
        <v>30.9</v>
      </c>
      <c r="K83" s="32">
        <v>34.4</v>
      </c>
      <c r="L83" s="32">
        <v>-0.32</v>
      </c>
      <c r="M83" s="32">
        <v>-0.76</v>
      </c>
      <c r="N83" s="32">
        <v>-0.53</v>
      </c>
      <c r="O83" s="32">
        <v>-0.41</v>
      </c>
      <c r="P83" s="32">
        <v>-0.84</v>
      </c>
      <c r="Q83" s="32">
        <v>-0.59</v>
      </c>
      <c r="R83" s="32">
        <v>-0.24</v>
      </c>
      <c r="S83" s="32">
        <v>-0.67</v>
      </c>
      <c r="T83" s="32">
        <v>-0.48</v>
      </c>
      <c r="U83" s="32">
        <v>21</v>
      </c>
      <c r="V83" s="32">
        <v>15.6</v>
      </c>
      <c r="W83" s="32">
        <v>18.399999999999999</v>
      </c>
      <c r="X83" s="32">
        <v>44.3</v>
      </c>
      <c r="Y83" s="32">
        <v>33.5</v>
      </c>
      <c r="Z83" s="32">
        <v>39.1</v>
      </c>
      <c r="AA83" s="32">
        <v>24.2</v>
      </c>
      <c r="AB83" s="32">
        <v>15.8</v>
      </c>
      <c r="AC83" s="32">
        <v>20.100000000000001</v>
      </c>
      <c r="AD83" s="32">
        <v>8.5</v>
      </c>
      <c r="AE83" s="32">
        <v>6.1</v>
      </c>
      <c r="AF83" s="32">
        <v>6.8</v>
      </c>
      <c r="AG83" s="32">
        <v>11.4</v>
      </c>
      <c r="AH83" s="32">
        <v>6.1</v>
      </c>
      <c r="AI83" s="32">
        <v>8.8000000000000007</v>
      </c>
      <c r="AJ83" s="32">
        <v>3237</v>
      </c>
      <c r="AK83" s="32">
        <v>3423</v>
      </c>
      <c r="AL83" s="32">
        <v>6660</v>
      </c>
      <c r="AM83" s="32">
        <v>3160</v>
      </c>
      <c r="AN83" s="32">
        <v>3347</v>
      </c>
      <c r="AO83" s="32">
        <v>6507</v>
      </c>
      <c r="AP83" s="32">
        <v>50.7</v>
      </c>
      <c r="AQ83" s="32">
        <v>44.6</v>
      </c>
      <c r="AR83" s="32">
        <v>47.6</v>
      </c>
      <c r="AS83" s="32">
        <v>0.22</v>
      </c>
      <c r="AT83" s="32">
        <v>-0.24</v>
      </c>
      <c r="AU83" s="32">
        <v>-0.02</v>
      </c>
      <c r="AV83" s="32">
        <v>0.17</v>
      </c>
      <c r="AW83" s="32">
        <v>-0.28000000000000003</v>
      </c>
      <c r="AX83" s="32">
        <v>-0.05</v>
      </c>
      <c r="AY83" s="32">
        <v>0.26</v>
      </c>
      <c r="AZ83" s="32">
        <v>-0.2</v>
      </c>
      <c r="BA83" s="32">
        <v>0.01</v>
      </c>
      <c r="BB83" s="32">
        <v>49.3</v>
      </c>
      <c r="BC83" s="32">
        <v>40.5</v>
      </c>
      <c r="BD83" s="32">
        <v>44.8</v>
      </c>
      <c r="BE83" s="32">
        <v>71.599999999999994</v>
      </c>
      <c r="BF83" s="32">
        <v>64.400000000000006</v>
      </c>
      <c r="BG83" s="32">
        <v>67.900000000000006</v>
      </c>
      <c r="BH83" s="32">
        <v>43.1</v>
      </c>
      <c r="BI83" s="32">
        <v>31.3</v>
      </c>
      <c r="BJ83" s="32">
        <v>37</v>
      </c>
      <c r="BK83" s="32">
        <v>25.9</v>
      </c>
      <c r="BL83" s="32">
        <v>16</v>
      </c>
      <c r="BM83" s="32">
        <v>20.8</v>
      </c>
      <c r="BN83" s="32">
        <v>29.6</v>
      </c>
      <c r="BO83" s="32">
        <v>17.5</v>
      </c>
      <c r="BP83" s="32">
        <v>23.4</v>
      </c>
      <c r="BQ83" s="32">
        <v>4138</v>
      </c>
      <c r="BR83" s="32">
        <v>4276</v>
      </c>
      <c r="BS83" s="32">
        <v>8414</v>
      </c>
      <c r="BT83" s="32">
        <v>4047</v>
      </c>
      <c r="BU83" s="32">
        <v>4186</v>
      </c>
      <c r="BV83" s="32">
        <v>8233</v>
      </c>
      <c r="BW83" s="32">
        <v>47.9</v>
      </c>
      <c r="BX83" s="32">
        <v>41.9</v>
      </c>
      <c r="BY83" s="32">
        <v>44.9</v>
      </c>
      <c r="BZ83" s="32">
        <v>0.1</v>
      </c>
      <c r="CA83" s="32">
        <v>-0.34</v>
      </c>
      <c r="CB83" s="32">
        <v>-0.13</v>
      </c>
      <c r="CC83" s="32">
        <v>0.06</v>
      </c>
      <c r="CD83" s="32">
        <v>-0.38</v>
      </c>
      <c r="CE83" s="32">
        <v>-0.15</v>
      </c>
      <c r="CF83" s="32">
        <v>0.13</v>
      </c>
      <c r="CG83" s="32">
        <v>-0.31</v>
      </c>
      <c r="CH83" s="32">
        <v>-0.1</v>
      </c>
      <c r="CI83" s="32">
        <v>43.1</v>
      </c>
      <c r="CJ83" s="32">
        <v>35.5</v>
      </c>
      <c r="CK83" s="32">
        <v>39.299999999999997</v>
      </c>
      <c r="CL83" s="32">
        <v>65.7</v>
      </c>
      <c r="CM83" s="32">
        <v>58.2</v>
      </c>
      <c r="CN83" s="32">
        <v>61.9</v>
      </c>
      <c r="CO83" s="32">
        <v>39</v>
      </c>
      <c r="CP83" s="32">
        <v>28.2</v>
      </c>
      <c r="CQ83" s="32">
        <v>33.5</v>
      </c>
      <c r="CR83" s="32">
        <v>22.1</v>
      </c>
      <c r="CS83" s="32">
        <v>13.8</v>
      </c>
      <c r="CT83" s="32">
        <v>17.899999999999999</v>
      </c>
      <c r="CU83" s="32">
        <v>25.6</v>
      </c>
      <c r="CV83" s="32">
        <v>15.2</v>
      </c>
      <c r="CW83" s="32">
        <v>20.3</v>
      </c>
    </row>
    <row r="84" spans="1:101" x14ac:dyDescent="0.4">
      <c r="A84" s="29" t="s">
        <v>144</v>
      </c>
      <c r="B84" s="29" t="s">
        <v>145</v>
      </c>
      <c r="C84" s="32">
        <v>405</v>
      </c>
      <c r="D84" s="32">
        <v>377</v>
      </c>
      <c r="E84" s="32">
        <v>782</v>
      </c>
      <c r="F84" s="32">
        <v>382</v>
      </c>
      <c r="G84" s="32">
        <v>354</v>
      </c>
      <c r="H84" s="32">
        <v>736</v>
      </c>
      <c r="I84" s="32">
        <v>39.799999999999997</v>
      </c>
      <c r="J84" s="32">
        <v>31.6</v>
      </c>
      <c r="K84" s="32">
        <v>35.799999999999997</v>
      </c>
      <c r="L84" s="32">
        <v>-0.19</v>
      </c>
      <c r="M84" s="32">
        <v>-0.57999999999999996</v>
      </c>
      <c r="N84" s="32">
        <v>-0.38</v>
      </c>
      <c r="O84" s="32">
        <v>-0.32</v>
      </c>
      <c r="P84" s="32">
        <v>-0.71</v>
      </c>
      <c r="Q84" s="32">
        <v>-0.47</v>
      </c>
      <c r="R84" s="32">
        <v>-7.0000000000000007E-2</v>
      </c>
      <c r="S84" s="32">
        <v>-0.46</v>
      </c>
      <c r="T84" s="32">
        <v>-0.28999999999999998</v>
      </c>
      <c r="U84" s="32">
        <v>21.5</v>
      </c>
      <c r="V84" s="32">
        <v>13.5</v>
      </c>
      <c r="W84" s="32">
        <v>17.600000000000001</v>
      </c>
      <c r="X84" s="32">
        <v>45.4</v>
      </c>
      <c r="Y84" s="32">
        <v>28.4</v>
      </c>
      <c r="Z84" s="32">
        <v>37.200000000000003</v>
      </c>
      <c r="AA84" s="32">
        <v>22.7</v>
      </c>
      <c r="AB84" s="32">
        <v>8.5</v>
      </c>
      <c r="AC84" s="32">
        <v>15.9</v>
      </c>
      <c r="AD84" s="32">
        <v>6.7</v>
      </c>
      <c r="AE84" s="32">
        <v>1.6</v>
      </c>
      <c r="AF84" s="32">
        <v>4.2</v>
      </c>
      <c r="AG84" s="32">
        <v>10.9</v>
      </c>
      <c r="AH84" s="32">
        <v>1.6</v>
      </c>
      <c r="AI84" s="32">
        <v>6.4</v>
      </c>
      <c r="AJ84" s="32">
        <v>710</v>
      </c>
      <c r="AK84" s="32">
        <v>706</v>
      </c>
      <c r="AL84" s="32">
        <v>1416</v>
      </c>
      <c r="AM84" s="32">
        <v>680</v>
      </c>
      <c r="AN84" s="32">
        <v>674</v>
      </c>
      <c r="AO84" s="32">
        <v>1354</v>
      </c>
      <c r="AP84" s="32">
        <v>50.9</v>
      </c>
      <c r="AQ84" s="32">
        <v>43.9</v>
      </c>
      <c r="AR84" s="32">
        <v>47.4</v>
      </c>
      <c r="AS84" s="32">
        <v>0.32</v>
      </c>
      <c r="AT84" s="32">
        <v>-0.18</v>
      </c>
      <c r="AU84" s="32">
        <v>7.0000000000000007E-2</v>
      </c>
      <c r="AV84" s="32">
        <v>0.22</v>
      </c>
      <c r="AW84" s="32">
        <v>-0.28000000000000003</v>
      </c>
      <c r="AX84" s="32">
        <v>0</v>
      </c>
      <c r="AY84" s="32">
        <v>0.41</v>
      </c>
      <c r="AZ84" s="32">
        <v>-0.09</v>
      </c>
      <c r="BA84" s="32">
        <v>0.13</v>
      </c>
      <c r="BB84" s="32">
        <v>43.5</v>
      </c>
      <c r="BC84" s="32">
        <v>35.700000000000003</v>
      </c>
      <c r="BD84" s="32">
        <v>39.6</v>
      </c>
      <c r="BE84" s="32">
        <v>67.7</v>
      </c>
      <c r="BF84" s="32">
        <v>56.7</v>
      </c>
      <c r="BG84" s="32">
        <v>62.2</v>
      </c>
      <c r="BH84" s="32">
        <v>35.9</v>
      </c>
      <c r="BI84" s="32">
        <v>24.4</v>
      </c>
      <c r="BJ84" s="32">
        <v>30.2</v>
      </c>
      <c r="BK84" s="32">
        <v>19.7</v>
      </c>
      <c r="BL84" s="32">
        <v>11.2</v>
      </c>
      <c r="BM84" s="32">
        <v>15.5</v>
      </c>
      <c r="BN84" s="32">
        <v>22.4</v>
      </c>
      <c r="BO84" s="32">
        <v>12.5</v>
      </c>
      <c r="BP84" s="32">
        <v>17.399999999999999</v>
      </c>
      <c r="BQ84" s="32">
        <v>1115</v>
      </c>
      <c r="BR84" s="32">
        <v>1083</v>
      </c>
      <c r="BS84" s="32">
        <v>2198</v>
      </c>
      <c r="BT84" s="32">
        <v>1062</v>
      </c>
      <c r="BU84" s="32">
        <v>1028</v>
      </c>
      <c r="BV84" s="32">
        <v>2090</v>
      </c>
      <c r="BW84" s="32">
        <v>46.8</v>
      </c>
      <c r="BX84" s="32">
        <v>39.6</v>
      </c>
      <c r="BY84" s="32">
        <v>43.3</v>
      </c>
      <c r="BZ84" s="32">
        <v>0.13</v>
      </c>
      <c r="CA84" s="32">
        <v>-0.32</v>
      </c>
      <c r="CB84" s="32">
        <v>-0.09</v>
      </c>
      <c r="CC84" s="32">
        <v>0.06</v>
      </c>
      <c r="CD84" s="32">
        <v>-0.4</v>
      </c>
      <c r="CE84" s="32">
        <v>-0.14000000000000001</v>
      </c>
      <c r="CF84" s="32">
        <v>0.21</v>
      </c>
      <c r="CG84" s="32">
        <v>-0.25</v>
      </c>
      <c r="CH84" s="32">
        <v>-0.04</v>
      </c>
      <c r="CI84" s="32">
        <v>35.5</v>
      </c>
      <c r="CJ84" s="32">
        <v>28</v>
      </c>
      <c r="CK84" s="32">
        <v>31.8</v>
      </c>
      <c r="CL84" s="32">
        <v>59.6</v>
      </c>
      <c r="CM84" s="32">
        <v>46.8</v>
      </c>
      <c r="CN84" s="32">
        <v>53.3</v>
      </c>
      <c r="CO84" s="32">
        <v>31.1</v>
      </c>
      <c r="CP84" s="32">
        <v>18.8</v>
      </c>
      <c r="CQ84" s="32">
        <v>25.1</v>
      </c>
      <c r="CR84" s="32">
        <v>15</v>
      </c>
      <c r="CS84" s="32">
        <v>7.8</v>
      </c>
      <c r="CT84" s="32">
        <v>11.5</v>
      </c>
      <c r="CU84" s="32">
        <v>18.2</v>
      </c>
      <c r="CV84" s="32">
        <v>8.6999999999999993</v>
      </c>
      <c r="CW84" s="32">
        <v>13.5</v>
      </c>
    </row>
    <row r="85" spans="1:101" x14ac:dyDescent="0.4">
      <c r="A85" s="29" t="s">
        <v>146</v>
      </c>
      <c r="B85" s="29" t="s">
        <v>147</v>
      </c>
      <c r="C85" s="32">
        <v>256</v>
      </c>
      <c r="D85" s="32">
        <v>267</v>
      </c>
      <c r="E85" s="32">
        <v>523</v>
      </c>
      <c r="F85" s="32">
        <v>247</v>
      </c>
      <c r="G85" s="32">
        <v>261</v>
      </c>
      <c r="H85" s="32">
        <v>508</v>
      </c>
      <c r="I85" s="32">
        <v>37.9</v>
      </c>
      <c r="J85" s="32">
        <v>31.5</v>
      </c>
      <c r="K85" s="32">
        <v>34.6</v>
      </c>
      <c r="L85" s="32">
        <v>-0.14000000000000001</v>
      </c>
      <c r="M85" s="32">
        <v>-0.78</v>
      </c>
      <c r="N85" s="32">
        <v>-0.47</v>
      </c>
      <c r="O85" s="32">
        <v>-0.28999999999999998</v>
      </c>
      <c r="P85" s="32">
        <v>-0.93</v>
      </c>
      <c r="Q85" s="32">
        <v>-0.56999999999999995</v>
      </c>
      <c r="R85" s="32">
        <v>0.02</v>
      </c>
      <c r="S85" s="32">
        <v>-0.63</v>
      </c>
      <c r="T85" s="32">
        <v>-0.36</v>
      </c>
      <c r="U85" s="32">
        <v>23.8</v>
      </c>
      <c r="V85" s="32">
        <v>15.7</v>
      </c>
      <c r="W85" s="32">
        <v>19.7</v>
      </c>
      <c r="X85" s="32">
        <v>40.200000000000003</v>
      </c>
      <c r="Y85" s="32">
        <v>37.5</v>
      </c>
      <c r="Z85" s="32">
        <v>38.799999999999997</v>
      </c>
      <c r="AA85" s="32">
        <v>30.9</v>
      </c>
      <c r="AB85" s="32">
        <v>15</v>
      </c>
      <c r="AC85" s="32">
        <v>22.8</v>
      </c>
      <c r="AD85" s="32">
        <v>9.8000000000000007</v>
      </c>
      <c r="AE85" s="32">
        <v>3.7</v>
      </c>
      <c r="AF85" s="32">
        <v>6.5</v>
      </c>
      <c r="AG85" s="32">
        <v>11.7</v>
      </c>
      <c r="AH85" s="32">
        <v>3.7</v>
      </c>
      <c r="AI85" s="32">
        <v>7.6</v>
      </c>
      <c r="AJ85" s="32">
        <v>611</v>
      </c>
      <c r="AK85" s="32">
        <v>701</v>
      </c>
      <c r="AL85" s="32">
        <v>1312</v>
      </c>
      <c r="AM85" s="32">
        <v>577</v>
      </c>
      <c r="AN85" s="32">
        <v>655</v>
      </c>
      <c r="AO85" s="32">
        <v>1232</v>
      </c>
      <c r="AP85" s="32">
        <v>53.1</v>
      </c>
      <c r="AQ85" s="32">
        <v>49.4</v>
      </c>
      <c r="AR85" s="32">
        <v>51.1</v>
      </c>
      <c r="AS85" s="32">
        <v>0.2</v>
      </c>
      <c r="AT85" s="32">
        <v>-0.14000000000000001</v>
      </c>
      <c r="AU85" s="32">
        <v>0.02</v>
      </c>
      <c r="AV85" s="32">
        <v>0.1</v>
      </c>
      <c r="AW85" s="32">
        <v>-0.24</v>
      </c>
      <c r="AX85" s="32">
        <v>-0.05</v>
      </c>
      <c r="AY85" s="32">
        <v>0.3</v>
      </c>
      <c r="AZ85" s="32">
        <v>-0.05</v>
      </c>
      <c r="BA85" s="32">
        <v>0.09</v>
      </c>
      <c r="BB85" s="32">
        <v>53.2</v>
      </c>
      <c r="BC85" s="32">
        <v>47.5</v>
      </c>
      <c r="BD85" s="32">
        <v>50.2</v>
      </c>
      <c r="BE85" s="32">
        <v>75.900000000000006</v>
      </c>
      <c r="BF85" s="32">
        <v>68.3</v>
      </c>
      <c r="BG85" s="32">
        <v>71.900000000000006</v>
      </c>
      <c r="BH85" s="32">
        <v>64</v>
      </c>
      <c r="BI85" s="32">
        <v>47.5</v>
      </c>
      <c r="BJ85" s="32">
        <v>55.2</v>
      </c>
      <c r="BK85" s="32">
        <v>34</v>
      </c>
      <c r="BL85" s="32">
        <v>24.4</v>
      </c>
      <c r="BM85" s="32">
        <v>28.9</v>
      </c>
      <c r="BN85" s="32">
        <v>36.700000000000003</v>
      </c>
      <c r="BO85" s="32">
        <v>25.1</v>
      </c>
      <c r="BP85" s="32">
        <v>30.5</v>
      </c>
      <c r="BQ85" s="32">
        <v>867</v>
      </c>
      <c r="BR85" s="32">
        <v>968</v>
      </c>
      <c r="BS85" s="32">
        <v>1835</v>
      </c>
      <c r="BT85" s="32">
        <v>824</v>
      </c>
      <c r="BU85" s="32">
        <v>916</v>
      </c>
      <c r="BV85" s="32">
        <v>1740</v>
      </c>
      <c r="BW85" s="32">
        <v>48.6</v>
      </c>
      <c r="BX85" s="32">
        <v>44.5</v>
      </c>
      <c r="BY85" s="32">
        <v>46.4</v>
      </c>
      <c r="BZ85" s="32">
        <v>0.1</v>
      </c>
      <c r="CA85" s="32">
        <v>-0.32</v>
      </c>
      <c r="CB85" s="32">
        <v>-0.12</v>
      </c>
      <c r="CC85" s="32">
        <v>0.01</v>
      </c>
      <c r="CD85" s="32">
        <v>-0.4</v>
      </c>
      <c r="CE85" s="32">
        <v>-0.18</v>
      </c>
      <c r="CF85" s="32">
        <v>0.18</v>
      </c>
      <c r="CG85" s="32">
        <v>-0.24</v>
      </c>
      <c r="CH85" s="32">
        <v>-7.0000000000000007E-2</v>
      </c>
      <c r="CI85" s="32">
        <v>44.5</v>
      </c>
      <c r="CJ85" s="32">
        <v>38.700000000000003</v>
      </c>
      <c r="CK85" s="32">
        <v>41.5</v>
      </c>
      <c r="CL85" s="32">
        <v>65.400000000000006</v>
      </c>
      <c r="CM85" s="32">
        <v>59.8</v>
      </c>
      <c r="CN85" s="32">
        <v>62.5</v>
      </c>
      <c r="CO85" s="32">
        <v>54.2</v>
      </c>
      <c r="CP85" s="32">
        <v>38.5</v>
      </c>
      <c r="CQ85" s="32">
        <v>45.9</v>
      </c>
      <c r="CR85" s="32">
        <v>26.9</v>
      </c>
      <c r="CS85" s="32">
        <v>18.600000000000001</v>
      </c>
      <c r="CT85" s="32">
        <v>22.5</v>
      </c>
      <c r="CU85" s="32">
        <v>29.3</v>
      </c>
      <c r="CV85" s="32">
        <v>19.2</v>
      </c>
      <c r="CW85" s="32">
        <v>24</v>
      </c>
    </row>
    <row r="86" spans="1:101" x14ac:dyDescent="0.4">
      <c r="A86" s="29" t="s">
        <v>148</v>
      </c>
      <c r="B86" s="29" t="s">
        <v>149</v>
      </c>
      <c r="C86" s="32">
        <v>642</v>
      </c>
      <c r="D86" s="32">
        <v>569</v>
      </c>
      <c r="E86" s="32">
        <v>1211</v>
      </c>
      <c r="F86" s="32">
        <v>622</v>
      </c>
      <c r="G86" s="32">
        <v>558</v>
      </c>
      <c r="H86" s="32">
        <v>1180</v>
      </c>
      <c r="I86" s="32">
        <v>36.200000000000003</v>
      </c>
      <c r="J86" s="32">
        <v>32.6</v>
      </c>
      <c r="K86" s="32">
        <v>34.5</v>
      </c>
      <c r="L86" s="32">
        <v>-0.46</v>
      </c>
      <c r="M86" s="32">
        <v>-0.8</v>
      </c>
      <c r="N86" s="32">
        <v>-0.62</v>
      </c>
      <c r="O86" s="32">
        <v>-0.56000000000000005</v>
      </c>
      <c r="P86" s="32">
        <v>-0.9</v>
      </c>
      <c r="Q86" s="32">
        <v>-0.69</v>
      </c>
      <c r="R86" s="32">
        <v>-0.36</v>
      </c>
      <c r="S86" s="32">
        <v>-0.69</v>
      </c>
      <c r="T86" s="32">
        <v>-0.55000000000000004</v>
      </c>
      <c r="U86" s="32">
        <v>18.399999999999999</v>
      </c>
      <c r="V86" s="32">
        <v>18.600000000000001</v>
      </c>
      <c r="W86" s="32">
        <v>18.5</v>
      </c>
      <c r="X86" s="32">
        <v>39.700000000000003</v>
      </c>
      <c r="Y86" s="32">
        <v>31.8</v>
      </c>
      <c r="Z86" s="32">
        <v>36</v>
      </c>
      <c r="AA86" s="32">
        <v>21.7</v>
      </c>
      <c r="AB86" s="32">
        <v>16.2</v>
      </c>
      <c r="AC86" s="32">
        <v>19.100000000000001</v>
      </c>
      <c r="AD86" s="32">
        <v>8.3000000000000007</v>
      </c>
      <c r="AE86" s="32">
        <v>6.7</v>
      </c>
      <c r="AF86" s="32">
        <v>7.3</v>
      </c>
      <c r="AG86" s="32">
        <v>10</v>
      </c>
      <c r="AH86" s="32">
        <v>6.7</v>
      </c>
      <c r="AI86" s="32">
        <v>8.4</v>
      </c>
      <c r="AJ86" s="32">
        <v>951</v>
      </c>
      <c r="AK86" s="32">
        <v>1007</v>
      </c>
      <c r="AL86" s="32">
        <v>1958</v>
      </c>
      <c r="AM86" s="32">
        <v>914</v>
      </c>
      <c r="AN86" s="32">
        <v>969</v>
      </c>
      <c r="AO86" s="32">
        <v>1883</v>
      </c>
      <c r="AP86" s="32">
        <v>51.5</v>
      </c>
      <c r="AQ86" s="32">
        <v>45.8</v>
      </c>
      <c r="AR86" s="32">
        <v>48.6</v>
      </c>
      <c r="AS86" s="32">
        <v>0.24</v>
      </c>
      <c r="AT86" s="32">
        <v>-0.25</v>
      </c>
      <c r="AU86" s="32">
        <v>-0.01</v>
      </c>
      <c r="AV86" s="32">
        <v>0.16</v>
      </c>
      <c r="AW86" s="32">
        <v>-0.33</v>
      </c>
      <c r="AX86" s="32">
        <v>-7.0000000000000007E-2</v>
      </c>
      <c r="AY86" s="32">
        <v>0.32</v>
      </c>
      <c r="AZ86" s="32">
        <v>-0.18</v>
      </c>
      <c r="BA86" s="32">
        <v>0.04</v>
      </c>
      <c r="BB86" s="32">
        <v>48.1</v>
      </c>
      <c r="BC86" s="32">
        <v>40.200000000000003</v>
      </c>
      <c r="BD86" s="32">
        <v>44</v>
      </c>
      <c r="BE86" s="32">
        <v>71.8</v>
      </c>
      <c r="BF86" s="32">
        <v>60.7</v>
      </c>
      <c r="BG86" s="32">
        <v>66.099999999999994</v>
      </c>
      <c r="BH86" s="32">
        <v>45.2</v>
      </c>
      <c r="BI86" s="32">
        <v>35.299999999999997</v>
      </c>
      <c r="BJ86" s="32">
        <v>40.1</v>
      </c>
      <c r="BK86" s="32">
        <v>29.8</v>
      </c>
      <c r="BL86" s="32">
        <v>20</v>
      </c>
      <c r="BM86" s="32">
        <v>24.7</v>
      </c>
      <c r="BN86" s="32">
        <v>32.4</v>
      </c>
      <c r="BO86" s="32">
        <v>22</v>
      </c>
      <c r="BP86" s="32">
        <v>27.1</v>
      </c>
      <c r="BQ86" s="32">
        <v>1593</v>
      </c>
      <c r="BR86" s="32">
        <v>1576</v>
      </c>
      <c r="BS86" s="32">
        <v>3169</v>
      </c>
      <c r="BT86" s="32">
        <v>1536</v>
      </c>
      <c r="BU86" s="32">
        <v>1527</v>
      </c>
      <c r="BV86" s="32">
        <v>3063</v>
      </c>
      <c r="BW86" s="32">
        <v>45.3</v>
      </c>
      <c r="BX86" s="32">
        <v>41</v>
      </c>
      <c r="BY86" s="32">
        <v>43.2</v>
      </c>
      <c r="BZ86" s="32">
        <v>-0.04</v>
      </c>
      <c r="CA86" s="32">
        <v>-0.45</v>
      </c>
      <c r="CB86" s="32">
        <v>-0.25</v>
      </c>
      <c r="CC86" s="32">
        <v>-0.1</v>
      </c>
      <c r="CD86" s="32">
        <v>-0.51</v>
      </c>
      <c r="CE86" s="32">
        <v>-0.28999999999999998</v>
      </c>
      <c r="CF86" s="32">
        <v>0.02</v>
      </c>
      <c r="CG86" s="32">
        <v>-0.39</v>
      </c>
      <c r="CH86" s="32">
        <v>-0.2</v>
      </c>
      <c r="CI86" s="32">
        <v>36.1</v>
      </c>
      <c r="CJ86" s="32">
        <v>32.4</v>
      </c>
      <c r="CK86" s="32">
        <v>34.299999999999997</v>
      </c>
      <c r="CL86" s="32">
        <v>58.9</v>
      </c>
      <c r="CM86" s="32">
        <v>50.3</v>
      </c>
      <c r="CN86" s="32">
        <v>54.6</v>
      </c>
      <c r="CO86" s="32">
        <v>35.700000000000003</v>
      </c>
      <c r="CP86" s="32">
        <v>28.4</v>
      </c>
      <c r="CQ86" s="32">
        <v>32.1</v>
      </c>
      <c r="CR86" s="32">
        <v>21.1</v>
      </c>
      <c r="CS86" s="32">
        <v>15</v>
      </c>
      <c r="CT86" s="32">
        <v>18</v>
      </c>
      <c r="CU86" s="32">
        <v>23.4</v>
      </c>
      <c r="CV86" s="32">
        <v>16.5</v>
      </c>
      <c r="CW86" s="32">
        <v>19.899999999999999</v>
      </c>
    </row>
    <row r="87" spans="1:101" x14ac:dyDescent="0.4">
      <c r="A87" s="29" t="s">
        <v>150</v>
      </c>
      <c r="B87" s="29" t="s">
        <v>151</v>
      </c>
      <c r="C87" s="32">
        <v>513</v>
      </c>
      <c r="D87" s="32">
        <v>521</v>
      </c>
      <c r="E87" s="32">
        <v>1034</v>
      </c>
      <c r="F87" s="32">
        <v>501</v>
      </c>
      <c r="G87" s="32">
        <v>508</v>
      </c>
      <c r="H87" s="32">
        <v>1009</v>
      </c>
      <c r="I87" s="32">
        <v>39.299999999999997</v>
      </c>
      <c r="J87" s="32">
        <v>34.200000000000003</v>
      </c>
      <c r="K87" s="32">
        <v>36.700000000000003</v>
      </c>
      <c r="L87" s="32">
        <v>-0.21</v>
      </c>
      <c r="M87" s="32">
        <v>-0.69</v>
      </c>
      <c r="N87" s="32">
        <v>-0.45</v>
      </c>
      <c r="O87" s="32">
        <v>-0.31</v>
      </c>
      <c r="P87" s="32">
        <v>-0.79</v>
      </c>
      <c r="Q87" s="32">
        <v>-0.52</v>
      </c>
      <c r="R87" s="32">
        <v>-0.1</v>
      </c>
      <c r="S87" s="32">
        <v>-0.57999999999999996</v>
      </c>
      <c r="T87" s="32">
        <v>-0.37</v>
      </c>
      <c r="U87" s="32">
        <v>24.8</v>
      </c>
      <c r="V87" s="32">
        <v>22.3</v>
      </c>
      <c r="W87" s="32">
        <v>23.5</v>
      </c>
      <c r="X87" s="32">
        <v>48.1</v>
      </c>
      <c r="Y87" s="32">
        <v>41.5</v>
      </c>
      <c r="Z87" s="32">
        <v>44.8</v>
      </c>
      <c r="AA87" s="32">
        <v>21.4</v>
      </c>
      <c r="AB87" s="32">
        <v>16.7</v>
      </c>
      <c r="AC87" s="32">
        <v>19.100000000000001</v>
      </c>
      <c r="AD87" s="32">
        <v>9.6999999999999993</v>
      </c>
      <c r="AE87" s="32">
        <v>7.1</v>
      </c>
      <c r="AF87" s="32">
        <v>7.5</v>
      </c>
      <c r="AG87" s="32">
        <v>12.1</v>
      </c>
      <c r="AH87" s="32">
        <v>7.1</v>
      </c>
      <c r="AI87" s="32">
        <v>9.6</v>
      </c>
      <c r="AJ87" s="32">
        <v>2191</v>
      </c>
      <c r="AK87" s="32">
        <v>2264</v>
      </c>
      <c r="AL87" s="32">
        <v>4455</v>
      </c>
      <c r="AM87" s="32">
        <v>2108</v>
      </c>
      <c r="AN87" s="32">
        <v>2177</v>
      </c>
      <c r="AO87" s="32">
        <v>4285</v>
      </c>
      <c r="AP87" s="32">
        <v>54.4</v>
      </c>
      <c r="AQ87" s="32">
        <v>49.3</v>
      </c>
      <c r="AR87" s="32">
        <v>51.8</v>
      </c>
      <c r="AS87" s="32">
        <v>0.36</v>
      </c>
      <c r="AT87" s="32">
        <v>-0.01</v>
      </c>
      <c r="AU87" s="32">
        <v>0.17</v>
      </c>
      <c r="AV87" s="32">
        <v>0.31</v>
      </c>
      <c r="AW87" s="32">
        <v>-0.06</v>
      </c>
      <c r="AX87" s="32">
        <v>0.14000000000000001</v>
      </c>
      <c r="AY87" s="32">
        <v>0.42</v>
      </c>
      <c r="AZ87" s="32">
        <v>0.04</v>
      </c>
      <c r="BA87" s="32">
        <v>0.21</v>
      </c>
      <c r="BB87" s="32">
        <v>56.3</v>
      </c>
      <c r="BC87" s="32">
        <v>51.4</v>
      </c>
      <c r="BD87" s="32">
        <v>53.8</v>
      </c>
      <c r="BE87" s="32">
        <v>79.2</v>
      </c>
      <c r="BF87" s="32">
        <v>71.3</v>
      </c>
      <c r="BG87" s="32">
        <v>75.2</v>
      </c>
      <c r="BH87" s="32">
        <v>47.7</v>
      </c>
      <c r="BI87" s="32">
        <v>36.200000000000003</v>
      </c>
      <c r="BJ87" s="32">
        <v>41.8</v>
      </c>
      <c r="BK87" s="32">
        <v>33</v>
      </c>
      <c r="BL87" s="32">
        <v>23.5</v>
      </c>
      <c r="BM87" s="32">
        <v>28.2</v>
      </c>
      <c r="BN87" s="32">
        <v>36.6</v>
      </c>
      <c r="BO87" s="32">
        <v>25.4</v>
      </c>
      <c r="BP87" s="32">
        <v>30.9</v>
      </c>
      <c r="BQ87" s="32">
        <v>2704</v>
      </c>
      <c r="BR87" s="32">
        <v>2785</v>
      </c>
      <c r="BS87" s="32">
        <v>5489</v>
      </c>
      <c r="BT87" s="32">
        <v>2609</v>
      </c>
      <c r="BU87" s="32">
        <v>2685</v>
      </c>
      <c r="BV87" s="32">
        <v>5294</v>
      </c>
      <c r="BW87" s="32">
        <v>51.5</v>
      </c>
      <c r="BX87" s="32">
        <v>46.5</v>
      </c>
      <c r="BY87" s="32">
        <v>49</v>
      </c>
      <c r="BZ87" s="32">
        <v>0.25</v>
      </c>
      <c r="CA87" s="32">
        <v>-0.14000000000000001</v>
      </c>
      <c r="CB87" s="32">
        <v>0.06</v>
      </c>
      <c r="CC87" s="32">
        <v>0.21</v>
      </c>
      <c r="CD87" s="32">
        <v>-0.18</v>
      </c>
      <c r="CE87" s="32">
        <v>0.02</v>
      </c>
      <c r="CF87" s="32">
        <v>0.3</v>
      </c>
      <c r="CG87" s="32">
        <v>-0.09</v>
      </c>
      <c r="CH87" s="32">
        <v>0.09</v>
      </c>
      <c r="CI87" s="32">
        <v>50.3</v>
      </c>
      <c r="CJ87" s="32">
        <v>46</v>
      </c>
      <c r="CK87" s="32">
        <v>48.1</v>
      </c>
      <c r="CL87" s="32">
        <v>73.3</v>
      </c>
      <c r="CM87" s="32">
        <v>65.7</v>
      </c>
      <c r="CN87" s="32">
        <v>69.5</v>
      </c>
      <c r="CO87" s="32">
        <v>42.7</v>
      </c>
      <c r="CP87" s="32">
        <v>32.5</v>
      </c>
      <c r="CQ87" s="32">
        <v>37.5</v>
      </c>
      <c r="CR87" s="32">
        <v>28.6</v>
      </c>
      <c r="CS87" s="32">
        <v>20.100000000000001</v>
      </c>
      <c r="CT87" s="32">
        <v>24.3</v>
      </c>
      <c r="CU87" s="32">
        <v>32</v>
      </c>
      <c r="CV87" s="32">
        <v>22</v>
      </c>
      <c r="CW87" s="32">
        <v>26.9</v>
      </c>
    </row>
    <row r="88" spans="1:101" x14ac:dyDescent="0.4">
      <c r="A88" s="29" t="s">
        <v>152</v>
      </c>
      <c r="B88" s="29" t="s">
        <v>153</v>
      </c>
      <c r="C88" s="32">
        <v>488</v>
      </c>
      <c r="D88" s="32">
        <v>534</v>
      </c>
      <c r="E88" s="32">
        <v>1022</v>
      </c>
      <c r="F88" s="32">
        <v>464</v>
      </c>
      <c r="G88" s="32">
        <v>508</v>
      </c>
      <c r="H88" s="32">
        <v>972</v>
      </c>
      <c r="I88" s="32">
        <v>41.8</v>
      </c>
      <c r="J88" s="32">
        <v>34.299999999999997</v>
      </c>
      <c r="K88" s="32">
        <v>37.9</v>
      </c>
      <c r="L88" s="32">
        <v>-0.01</v>
      </c>
      <c r="M88" s="32">
        <v>-0.65</v>
      </c>
      <c r="N88" s="32">
        <v>-0.34</v>
      </c>
      <c r="O88" s="32">
        <v>-0.12</v>
      </c>
      <c r="P88" s="32">
        <v>-0.75</v>
      </c>
      <c r="Q88" s="32">
        <v>-0.42</v>
      </c>
      <c r="R88" s="32">
        <v>0.1</v>
      </c>
      <c r="S88" s="32">
        <v>-0.54</v>
      </c>
      <c r="T88" s="32">
        <v>-0.27</v>
      </c>
      <c r="U88" s="32">
        <v>26.6</v>
      </c>
      <c r="V88" s="32">
        <v>19.3</v>
      </c>
      <c r="W88" s="32">
        <v>22.8</v>
      </c>
      <c r="X88" s="32">
        <v>52</v>
      </c>
      <c r="Y88" s="32">
        <v>38.4</v>
      </c>
      <c r="Z88" s="32">
        <v>44.9</v>
      </c>
      <c r="AA88" s="32">
        <v>18.399999999999999</v>
      </c>
      <c r="AB88" s="32">
        <v>11.6</v>
      </c>
      <c r="AC88" s="32">
        <v>14.9</v>
      </c>
      <c r="AD88" s="32">
        <v>6.8</v>
      </c>
      <c r="AE88" s="32">
        <v>3.7</v>
      </c>
      <c r="AF88" s="32">
        <v>5</v>
      </c>
      <c r="AG88" s="32">
        <v>8.1999999999999993</v>
      </c>
      <c r="AH88" s="32">
        <v>3.7</v>
      </c>
      <c r="AI88" s="32">
        <v>5.9</v>
      </c>
      <c r="AJ88" s="32">
        <v>789</v>
      </c>
      <c r="AK88" s="32">
        <v>694</v>
      </c>
      <c r="AL88" s="32">
        <v>1483</v>
      </c>
      <c r="AM88" s="32">
        <v>712</v>
      </c>
      <c r="AN88" s="32">
        <v>642</v>
      </c>
      <c r="AO88" s="32">
        <v>1354</v>
      </c>
      <c r="AP88" s="32">
        <v>54.8</v>
      </c>
      <c r="AQ88" s="32">
        <v>44.2</v>
      </c>
      <c r="AR88" s="32">
        <v>49.8</v>
      </c>
      <c r="AS88" s="32">
        <v>0.4</v>
      </c>
      <c r="AT88" s="32">
        <v>-0.16</v>
      </c>
      <c r="AU88" s="32">
        <v>0.14000000000000001</v>
      </c>
      <c r="AV88" s="32">
        <v>0.31</v>
      </c>
      <c r="AW88" s="32">
        <v>-0.25</v>
      </c>
      <c r="AX88" s="32">
        <v>7.0000000000000007E-2</v>
      </c>
      <c r="AY88" s="32">
        <v>0.49</v>
      </c>
      <c r="AZ88" s="32">
        <v>-0.06</v>
      </c>
      <c r="BA88" s="32">
        <v>0.2</v>
      </c>
      <c r="BB88" s="32">
        <v>52.9</v>
      </c>
      <c r="BC88" s="32">
        <v>35</v>
      </c>
      <c r="BD88" s="32">
        <v>44.5</v>
      </c>
      <c r="BE88" s="32">
        <v>75.3</v>
      </c>
      <c r="BF88" s="32">
        <v>57.8</v>
      </c>
      <c r="BG88" s="32">
        <v>67.099999999999994</v>
      </c>
      <c r="BH88" s="32">
        <v>45.2</v>
      </c>
      <c r="BI88" s="32">
        <v>25.4</v>
      </c>
      <c r="BJ88" s="32">
        <v>35.9</v>
      </c>
      <c r="BK88" s="32">
        <v>29.4</v>
      </c>
      <c r="BL88" s="32">
        <v>11.4</v>
      </c>
      <c r="BM88" s="32">
        <v>21</v>
      </c>
      <c r="BN88" s="32">
        <v>31.6</v>
      </c>
      <c r="BO88" s="32">
        <v>12.4</v>
      </c>
      <c r="BP88" s="32">
        <v>22.6</v>
      </c>
      <c r="BQ88" s="32">
        <v>1277</v>
      </c>
      <c r="BR88" s="32">
        <v>1228</v>
      </c>
      <c r="BS88" s="32">
        <v>2505</v>
      </c>
      <c r="BT88" s="32">
        <v>1176</v>
      </c>
      <c r="BU88" s="32">
        <v>1150</v>
      </c>
      <c r="BV88" s="32">
        <v>2326</v>
      </c>
      <c r="BW88" s="32">
        <v>49.8</v>
      </c>
      <c r="BX88" s="32">
        <v>39.9</v>
      </c>
      <c r="BY88" s="32">
        <v>45</v>
      </c>
      <c r="BZ88" s="32">
        <v>0.24</v>
      </c>
      <c r="CA88" s="32">
        <v>-0.37</v>
      </c>
      <c r="CB88" s="32">
        <v>-0.06</v>
      </c>
      <c r="CC88" s="32">
        <v>0.17</v>
      </c>
      <c r="CD88" s="32">
        <v>-0.44</v>
      </c>
      <c r="CE88" s="32">
        <v>-0.11</v>
      </c>
      <c r="CF88" s="32">
        <v>0.31</v>
      </c>
      <c r="CG88" s="32">
        <v>-0.3</v>
      </c>
      <c r="CH88" s="32">
        <v>-0.01</v>
      </c>
      <c r="CI88" s="32">
        <v>42.8</v>
      </c>
      <c r="CJ88" s="32">
        <v>28.2</v>
      </c>
      <c r="CK88" s="32">
        <v>35.6</v>
      </c>
      <c r="CL88" s="32">
        <v>66.400000000000006</v>
      </c>
      <c r="CM88" s="32">
        <v>49.3</v>
      </c>
      <c r="CN88" s="32">
        <v>58</v>
      </c>
      <c r="CO88" s="32">
        <v>35</v>
      </c>
      <c r="CP88" s="32">
        <v>19.399999999999999</v>
      </c>
      <c r="CQ88" s="32">
        <v>27.3</v>
      </c>
      <c r="CR88" s="32">
        <v>20.8</v>
      </c>
      <c r="CS88" s="32">
        <v>7.9</v>
      </c>
      <c r="CT88" s="32">
        <v>14.5</v>
      </c>
      <c r="CU88" s="32">
        <v>22.6</v>
      </c>
      <c r="CV88" s="32">
        <v>8.6</v>
      </c>
      <c r="CW88" s="32">
        <v>15.8</v>
      </c>
    </row>
    <row r="89" spans="1:101" x14ac:dyDescent="0.4">
      <c r="A89" s="29" t="s">
        <v>154</v>
      </c>
      <c r="B89" s="29" t="s">
        <v>155</v>
      </c>
      <c r="C89" s="32">
        <v>559</v>
      </c>
      <c r="D89" s="32">
        <v>536</v>
      </c>
      <c r="E89" s="32">
        <v>1095</v>
      </c>
      <c r="F89" s="32">
        <v>548</v>
      </c>
      <c r="G89" s="32">
        <v>527</v>
      </c>
      <c r="H89" s="32">
        <v>1075</v>
      </c>
      <c r="I89" s="32">
        <v>36.700000000000003</v>
      </c>
      <c r="J89" s="32">
        <v>31.8</v>
      </c>
      <c r="K89" s="32">
        <v>34.299999999999997</v>
      </c>
      <c r="L89" s="32">
        <v>-0.32</v>
      </c>
      <c r="M89" s="32">
        <v>-0.73</v>
      </c>
      <c r="N89" s="32">
        <v>-0.52</v>
      </c>
      <c r="O89" s="32">
        <v>-0.42</v>
      </c>
      <c r="P89" s="32">
        <v>-0.84</v>
      </c>
      <c r="Q89" s="32">
        <v>-0.59</v>
      </c>
      <c r="R89" s="32">
        <v>-0.21</v>
      </c>
      <c r="S89" s="32">
        <v>-0.63</v>
      </c>
      <c r="T89" s="32">
        <v>-0.45</v>
      </c>
      <c r="U89" s="32">
        <v>21.8</v>
      </c>
      <c r="V89" s="32">
        <v>17.7</v>
      </c>
      <c r="W89" s="32">
        <v>19.8</v>
      </c>
      <c r="X89" s="32">
        <v>41.5</v>
      </c>
      <c r="Y89" s="32">
        <v>34.1</v>
      </c>
      <c r="Z89" s="32">
        <v>37.9</v>
      </c>
      <c r="AA89" s="32">
        <v>23.8</v>
      </c>
      <c r="AB89" s="32">
        <v>16.399999999999999</v>
      </c>
      <c r="AC89" s="32">
        <v>20.2</v>
      </c>
      <c r="AD89" s="32">
        <v>9.1</v>
      </c>
      <c r="AE89" s="32">
        <v>5.6</v>
      </c>
      <c r="AF89" s="32">
        <v>6.9</v>
      </c>
      <c r="AG89" s="32">
        <v>9.6999999999999993</v>
      </c>
      <c r="AH89" s="32">
        <v>5.6</v>
      </c>
      <c r="AI89" s="32">
        <v>7.7</v>
      </c>
      <c r="AJ89" s="32">
        <v>2058</v>
      </c>
      <c r="AK89" s="32">
        <v>2195</v>
      </c>
      <c r="AL89" s="32">
        <v>4253</v>
      </c>
      <c r="AM89" s="32">
        <v>2004</v>
      </c>
      <c r="AN89" s="32">
        <v>2142</v>
      </c>
      <c r="AO89" s="32">
        <v>4146</v>
      </c>
      <c r="AP89" s="32">
        <v>52.5</v>
      </c>
      <c r="AQ89" s="32">
        <v>46.7</v>
      </c>
      <c r="AR89" s="32">
        <v>49.5</v>
      </c>
      <c r="AS89" s="32">
        <v>0.36</v>
      </c>
      <c r="AT89" s="32">
        <v>-0.14000000000000001</v>
      </c>
      <c r="AU89" s="32">
        <v>0.1</v>
      </c>
      <c r="AV89" s="32">
        <v>0.3</v>
      </c>
      <c r="AW89" s="32">
        <v>-0.2</v>
      </c>
      <c r="AX89" s="32">
        <v>0.06</v>
      </c>
      <c r="AY89" s="32">
        <v>0.41</v>
      </c>
      <c r="AZ89" s="32">
        <v>-0.09</v>
      </c>
      <c r="BA89" s="32">
        <v>0.14000000000000001</v>
      </c>
      <c r="BB89" s="32">
        <v>54.3</v>
      </c>
      <c r="BC89" s="32">
        <v>46.6</v>
      </c>
      <c r="BD89" s="32">
        <v>50.3</v>
      </c>
      <c r="BE89" s="32">
        <v>76.5</v>
      </c>
      <c r="BF89" s="32">
        <v>68.900000000000006</v>
      </c>
      <c r="BG89" s="32">
        <v>72.599999999999994</v>
      </c>
      <c r="BH89" s="32">
        <v>51.5</v>
      </c>
      <c r="BI89" s="32">
        <v>41</v>
      </c>
      <c r="BJ89" s="32">
        <v>46.1</v>
      </c>
      <c r="BK89" s="32">
        <v>30.9</v>
      </c>
      <c r="BL89" s="32">
        <v>19.8</v>
      </c>
      <c r="BM89" s="32">
        <v>25.2</v>
      </c>
      <c r="BN89" s="32">
        <v>34.700000000000003</v>
      </c>
      <c r="BO89" s="32">
        <v>21.7</v>
      </c>
      <c r="BP89" s="32">
        <v>28</v>
      </c>
      <c r="BQ89" s="32">
        <v>2617</v>
      </c>
      <c r="BR89" s="32">
        <v>2731</v>
      </c>
      <c r="BS89" s="32">
        <v>5348</v>
      </c>
      <c r="BT89" s="32">
        <v>2552</v>
      </c>
      <c r="BU89" s="32">
        <v>2669</v>
      </c>
      <c r="BV89" s="32">
        <v>5221</v>
      </c>
      <c r="BW89" s="32">
        <v>49.1</v>
      </c>
      <c r="BX89" s="32">
        <v>43.8</v>
      </c>
      <c r="BY89" s="32">
        <v>46.4</v>
      </c>
      <c r="BZ89" s="32">
        <v>0.21</v>
      </c>
      <c r="CA89" s="32">
        <v>-0.26</v>
      </c>
      <c r="CB89" s="32">
        <v>-0.03</v>
      </c>
      <c r="CC89" s="32">
        <v>0.17</v>
      </c>
      <c r="CD89" s="32">
        <v>-0.31</v>
      </c>
      <c r="CE89" s="32">
        <v>-0.06</v>
      </c>
      <c r="CF89" s="32">
        <v>0.26</v>
      </c>
      <c r="CG89" s="32">
        <v>-0.21</v>
      </c>
      <c r="CH89" s="32">
        <v>0</v>
      </c>
      <c r="CI89" s="32">
        <v>47.3</v>
      </c>
      <c r="CJ89" s="32">
        <v>40.9</v>
      </c>
      <c r="CK89" s="32">
        <v>44.1</v>
      </c>
      <c r="CL89" s="32">
        <v>69</v>
      </c>
      <c r="CM89" s="32">
        <v>62.1</v>
      </c>
      <c r="CN89" s="32">
        <v>65.5</v>
      </c>
      <c r="CO89" s="32">
        <v>45.5</v>
      </c>
      <c r="CP89" s="32">
        <v>36.200000000000003</v>
      </c>
      <c r="CQ89" s="32">
        <v>40.799999999999997</v>
      </c>
      <c r="CR89" s="32">
        <v>26.2</v>
      </c>
      <c r="CS89" s="32">
        <v>16.8</v>
      </c>
      <c r="CT89" s="32">
        <v>21.4</v>
      </c>
      <c r="CU89" s="32">
        <v>29.4</v>
      </c>
      <c r="CV89" s="32">
        <v>18.600000000000001</v>
      </c>
      <c r="CW89" s="32">
        <v>23.9</v>
      </c>
    </row>
    <row r="90" spans="1:101" x14ac:dyDescent="0.4">
      <c r="A90" s="29">
        <v>0</v>
      </c>
      <c r="B90" s="29" t="s">
        <v>775</v>
      </c>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row>
    <row r="91" spans="1:101" x14ac:dyDescent="0.4">
      <c r="A91" s="29" t="s">
        <v>335</v>
      </c>
      <c r="B91" s="29" t="s">
        <v>156</v>
      </c>
      <c r="C91" s="32">
        <v>6496</v>
      </c>
      <c r="D91" s="32">
        <v>6490</v>
      </c>
      <c r="E91" s="32">
        <v>12986</v>
      </c>
      <c r="F91" s="32">
        <v>6297</v>
      </c>
      <c r="G91" s="32">
        <v>6219</v>
      </c>
      <c r="H91" s="32">
        <v>12516</v>
      </c>
      <c r="I91" s="32">
        <v>38.4</v>
      </c>
      <c r="J91" s="32">
        <v>33</v>
      </c>
      <c r="K91" s="32">
        <v>35.700000000000003</v>
      </c>
      <c r="L91" s="32">
        <v>-0.23</v>
      </c>
      <c r="M91" s="32">
        <v>-0.64</v>
      </c>
      <c r="N91" s="32">
        <v>-0.44</v>
      </c>
      <c r="O91" s="32">
        <v>-0.26</v>
      </c>
      <c r="P91" s="32">
        <v>-0.68</v>
      </c>
      <c r="Q91" s="32">
        <v>-0.46</v>
      </c>
      <c r="R91" s="32">
        <v>-0.2</v>
      </c>
      <c r="S91" s="32">
        <v>-0.61</v>
      </c>
      <c r="T91" s="32">
        <v>-0.42</v>
      </c>
      <c r="U91" s="32">
        <v>25</v>
      </c>
      <c r="V91" s="32">
        <v>20.6</v>
      </c>
      <c r="W91" s="32">
        <v>22.8</v>
      </c>
      <c r="X91" s="32">
        <v>46.7</v>
      </c>
      <c r="Y91" s="32">
        <v>38.5</v>
      </c>
      <c r="Z91" s="32">
        <v>42.6</v>
      </c>
      <c r="AA91" s="32">
        <v>23.7</v>
      </c>
      <c r="AB91" s="32">
        <v>17</v>
      </c>
      <c r="AC91" s="32">
        <v>20.399999999999999</v>
      </c>
      <c r="AD91" s="32">
        <v>9.5</v>
      </c>
      <c r="AE91" s="32">
        <v>6.9</v>
      </c>
      <c r="AF91" s="32">
        <v>7.8</v>
      </c>
      <c r="AG91" s="32">
        <v>11.4</v>
      </c>
      <c r="AH91" s="32">
        <v>6.9</v>
      </c>
      <c r="AI91" s="32">
        <v>9.1</v>
      </c>
      <c r="AJ91" s="32">
        <v>23257</v>
      </c>
      <c r="AK91" s="32">
        <v>23910</v>
      </c>
      <c r="AL91" s="32">
        <v>47167</v>
      </c>
      <c r="AM91" s="32">
        <v>22187</v>
      </c>
      <c r="AN91" s="32">
        <v>22767</v>
      </c>
      <c r="AO91" s="32">
        <v>44954</v>
      </c>
      <c r="AP91" s="32">
        <v>52.5</v>
      </c>
      <c r="AQ91" s="32">
        <v>46.9</v>
      </c>
      <c r="AR91" s="32">
        <v>49.7</v>
      </c>
      <c r="AS91" s="32">
        <v>0.33</v>
      </c>
      <c r="AT91" s="32">
        <v>-0.1</v>
      </c>
      <c r="AU91" s="32">
        <v>0.11</v>
      </c>
      <c r="AV91" s="32">
        <v>0.32</v>
      </c>
      <c r="AW91" s="32">
        <v>-0.12</v>
      </c>
      <c r="AX91" s="32">
        <v>0.1</v>
      </c>
      <c r="AY91" s="32">
        <v>0.35</v>
      </c>
      <c r="AZ91" s="32">
        <v>-0.08</v>
      </c>
      <c r="BA91" s="32">
        <v>0.13</v>
      </c>
      <c r="BB91" s="32">
        <v>52.9</v>
      </c>
      <c r="BC91" s="32">
        <v>46.1</v>
      </c>
      <c r="BD91" s="32">
        <v>49.4</v>
      </c>
      <c r="BE91" s="32">
        <v>75.7</v>
      </c>
      <c r="BF91" s="32">
        <v>68.099999999999994</v>
      </c>
      <c r="BG91" s="32">
        <v>71.900000000000006</v>
      </c>
      <c r="BH91" s="32">
        <v>46.5</v>
      </c>
      <c r="BI91" s="32">
        <v>35.9</v>
      </c>
      <c r="BJ91" s="32">
        <v>41.1</v>
      </c>
      <c r="BK91" s="32">
        <v>29.7</v>
      </c>
      <c r="BL91" s="32">
        <v>19.7</v>
      </c>
      <c r="BM91" s="32">
        <v>24.6</v>
      </c>
      <c r="BN91" s="32">
        <v>32.700000000000003</v>
      </c>
      <c r="BO91" s="32">
        <v>21.3</v>
      </c>
      <c r="BP91" s="32">
        <v>27</v>
      </c>
      <c r="BQ91" s="32">
        <v>29753</v>
      </c>
      <c r="BR91" s="32">
        <v>30400</v>
      </c>
      <c r="BS91" s="32">
        <v>60153</v>
      </c>
      <c r="BT91" s="32">
        <v>28484</v>
      </c>
      <c r="BU91" s="32">
        <v>28986</v>
      </c>
      <c r="BV91" s="32">
        <v>57470</v>
      </c>
      <c r="BW91" s="32">
        <v>49.4</v>
      </c>
      <c r="BX91" s="32">
        <v>44</v>
      </c>
      <c r="BY91" s="32">
        <v>46.7</v>
      </c>
      <c r="BZ91" s="32">
        <v>0.21</v>
      </c>
      <c r="CA91" s="32">
        <v>-0.22</v>
      </c>
      <c r="CB91" s="32">
        <v>-0.01</v>
      </c>
      <c r="CC91" s="32">
        <v>0.19</v>
      </c>
      <c r="CD91" s="32">
        <v>-0.23</v>
      </c>
      <c r="CE91" s="32">
        <v>-0.02</v>
      </c>
      <c r="CF91" s="32">
        <v>0.22</v>
      </c>
      <c r="CG91" s="32">
        <v>-0.2</v>
      </c>
      <c r="CH91" s="32">
        <v>0</v>
      </c>
      <c r="CI91" s="32">
        <v>46.8</v>
      </c>
      <c r="CJ91" s="32">
        <v>40.6</v>
      </c>
      <c r="CK91" s="32">
        <v>43.7</v>
      </c>
      <c r="CL91" s="32">
        <v>69.400000000000006</v>
      </c>
      <c r="CM91" s="32">
        <v>61.8</v>
      </c>
      <c r="CN91" s="32">
        <v>65.5</v>
      </c>
      <c r="CO91" s="32">
        <v>41.5</v>
      </c>
      <c r="CP91" s="32">
        <v>31.8</v>
      </c>
      <c r="CQ91" s="32">
        <v>36.6</v>
      </c>
      <c r="CR91" s="32">
        <v>25.2</v>
      </c>
      <c r="CS91" s="32">
        <v>16.8</v>
      </c>
      <c r="CT91" s="32">
        <v>21</v>
      </c>
      <c r="CU91" s="32">
        <v>28.1</v>
      </c>
      <c r="CV91" s="32">
        <v>18.2</v>
      </c>
      <c r="CW91" s="32">
        <v>23.1</v>
      </c>
    </row>
    <row r="92" spans="1:101" x14ac:dyDescent="0.4">
      <c r="A92" s="29" t="s">
        <v>157</v>
      </c>
      <c r="B92" s="29" t="s">
        <v>158</v>
      </c>
      <c r="C92" s="32">
        <v>211</v>
      </c>
      <c r="D92" s="32">
        <v>199</v>
      </c>
      <c r="E92" s="32">
        <v>410</v>
      </c>
      <c r="F92" s="32">
        <v>203</v>
      </c>
      <c r="G92" s="32">
        <v>190</v>
      </c>
      <c r="H92" s="32">
        <v>393</v>
      </c>
      <c r="I92" s="32">
        <v>40.299999999999997</v>
      </c>
      <c r="J92" s="32">
        <v>35.299999999999997</v>
      </c>
      <c r="K92" s="32">
        <v>37.9</v>
      </c>
      <c r="L92" s="32">
        <v>-0.09</v>
      </c>
      <c r="M92" s="32">
        <v>-0.48</v>
      </c>
      <c r="N92" s="32">
        <v>-0.28000000000000003</v>
      </c>
      <c r="O92" s="32">
        <v>-0.26</v>
      </c>
      <c r="P92" s="32">
        <v>-0.66</v>
      </c>
      <c r="Q92" s="32">
        <v>-0.4</v>
      </c>
      <c r="R92" s="32">
        <v>0.08</v>
      </c>
      <c r="S92" s="32">
        <v>-0.31</v>
      </c>
      <c r="T92" s="32">
        <v>-0.16</v>
      </c>
      <c r="U92" s="32">
        <v>24.6</v>
      </c>
      <c r="V92" s="32">
        <v>19.600000000000001</v>
      </c>
      <c r="W92" s="32">
        <v>22.2</v>
      </c>
      <c r="X92" s="32">
        <v>42.2</v>
      </c>
      <c r="Y92" s="32">
        <v>40.700000000000003</v>
      </c>
      <c r="Z92" s="32">
        <v>41.5</v>
      </c>
      <c r="AA92" s="32">
        <v>25.6</v>
      </c>
      <c r="AB92" s="32">
        <v>14.1</v>
      </c>
      <c r="AC92" s="32">
        <v>20</v>
      </c>
      <c r="AD92" s="32">
        <v>8.5</v>
      </c>
      <c r="AE92" s="32">
        <v>3.5</v>
      </c>
      <c r="AF92" s="32">
        <v>5.9</v>
      </c>
      <c r="AG92" s="32">
        <v>10.4</v>
      </c>
      <c r="AH92" s="32">
        <v>3.5</v>
      </c>
      <c r="AI92" s="32">
        <v>7.1</v>
      </c>
      <c r="AJ92" s="32">
        <v>701</v>
      </c>
      <c r="AK92" s="32">
        <v>716</v>
      </c>
      <c r="AL92" s="32">
        <v>1417</v>
      </c>
      <c r="AM92" s="32">
        <v>663</v>
      </c>
      <c r="AN92" s="32">
        <v>672</v>
      </c>
      <c r="AO92" s="32">
        <v>1335</v>
      </c>
      <c r="AP92" s="32">
        <v>51.6</v>
      </c>
      <c r="AQ92" s="32">
        <v>45</v>
      </c>
      <c r="AR92" s="32">
        <v>48.3</v>
      </c>
      <c r="AS92" s="32">
        <v>0.39</v>
      </c>
      <c r="AT92" s="32">
        <v>-0.2</v>
      </c>
      <c r="AU92" s="32">
        <v>0.09</v>
      </c>
      <c r="AV92" s="32">
        <v>0.3</v>
      </c>
      <c r="AW92" s="32">
        <v>-0.28999999999999998</v>
      </c>
      <c r="AX92" s="32">
        <v>0.03</v>
      </c>
      <c r="AY92" s="32">
        <v>0.48</v>
      </c>
      <c r="AZ92" s="32">
        <v>-0.11</v>
      </c>
      <c r="BA92" s="32">
        <v>0.16</v>
      </c>
      <c r="BB92" s="32">
        <v>46.2</v>
      </c>
      <c r="BC92" s="32">
        <v>38.700000000000003</v>
      </c>
      <c r="BD92" s="32">
        <v>42.4</v>
      </c>
      <c r="BE92" s="32">
        <v>73.2</v>
      </c>
      <c r="BF92" s="32">
        <v>63.4</v>
      </c>
      <c r="BG92" s="32">
        <v>68.2</v>
      </c>
      <c r="BH92" s="32">
        <v>44.8</v>
      </c>
      <c r="BI92" s="32">
        <v>32.700000000000003</v>
      </c>
      <c r="BJ92" s="32">
        <v>38.700000000000003</v>
      </c>
      <c r="BK92" s="32">
        <v>23.3</v>
      </c>
      <c r="BL92" s="32">
        <v>13.4</v>
      </c>
      <c r="BM92" s="32">
        <v>18.3</v>
      </c>
      <c r="BN92" s="32">
        <v>25.7</v>
      </c>
      <c r="BO92" s="32">
        <v>14.5</v>
      </c>
      <c r="BP92" s="32">
        <v>20</v>
      </c>
      <c r="BQ92" s="32">
        <v>912</v>
      </c>
      <c r="BR92" s="32">
        <v>915</v>
      </c>
      <c r="BS92" s="32">
        <v>1827</v>
      </c>
      <c r="BT92" s="32">
        <v>866</v>
      </c>
      <c r="BU92" s="32">
        <v>862</v>
      </c>
      <c r="BV92" s="32">
        <v>1728</v>
      </c>
      <c r="BW92" s="32">
        <v>48.9</v>
      </c>
      <c r="BX92" s="32">
        <v>42.9</v>
      </c>
      <c r="BY92" s="32">
        <v>45.9</v>
      </c>
      <c r="BZ92" s="32">
        <v>0.28000000000000003</v>
      </c>
      <c r="CA92" s="32">
        <v>-0.26</v>
      </c>
      <c r="CB92" s="32">
        <v>0.01</v>
      </c>
      <c r="CC92" s="32">
        <v>0.2</v>
      </c>
      <c r="CD92" s="32">
        <v>-0.34</v>
      </c>
      <c r="CE92" s="32">
        <v>-0.05</v>
      </c>
      <c r="CF92" s="32">
        <v>0.36</v>
      </c>
      <c r="CG92" s="32">
        <v>-0.18</v>
      </c>
      <c r="CH92" s="32">
        <v>7.0000000000000007E-2</v>
      </c>
      <c r="CI92" s="32">
        <v>41.2</v>
      </c>
      <c r="CJ92" s="32">
        <v>34.5</v>
      </c>
      <c r="CK92" s="32">
        <v>37.9</v>
      </c>
      <c r="CL92" s="32">
        <v>66</v>
      </c>
      <c r="CM92" s="32">
        <v>58.5</v>
      </c>
      <c r="CN92" s="32">
        <v>62.2</v>
      </c>
      <c r="CO92" s="32">
        <v>40.4</v>
      </c>
      <c r="CP92" s="32">
        <v>28.6</v>
      </c>
      <c r="CQ92" s="32">
        <v>34.5</v>
      </c>
      <c r="CR92" s="32">
        <v>19.8</v>
      </c>
      <c r="CS92" s="32">
        <v>11.1</v>
      </c>
      <c r="CT92" s="32">
        <v>15.5</v>
      </c>
      <c r="CU92" s="32">
        <v>22.1</v>
      </c>
      <c r="CV92" s="32">
        <v>12.1</v>
      </c>
      <c r="CW92" s="32">
        <v>17.100000000000001</v>
      </c>
    </row>
    <row r="93" spans="1:101" x14ac:dyDescent="0.4">
      <c r="A93" s="29" t="s">
        <v>159</v>
      </c>
      <c r="B93" s="29" t="s">
        <v>160</v>
      </c>
      <c r="C93" s="32">
        <v>527</v>
      </c>
      <c r="D93" s="32">
        <v>529</v>
      </c>
      <c r="E93" s="32">
        <v>1056</v>
      </c>
      <c r="F93" s="32">
        <v>515</v>
      </c>
      <c r="G93" s="32">
        <v>499</v>
      </c>
      <c r="H93" s="32">
        <v>1014</v>
      </c>
      <c r="I93" s="32">
        <v>37.1</v>
      </c>
      <c r="J93" s="32">
        <v>31.9</v>
      </c>
      <c r="K93" s="32">
        <v>34.5</v>
      </c>
      <c r="L93" s="32">
        <v>-0.26</v>
      </c>
      <c r="M93" s="32">
        <v>-0.64</v>
      </c>
      <c r="N93" s="32">
        <v>-0.45</v>
      </c>
      <c r="O93" s="32">
        <v>-0.36</v>
      </c>
      <c r="P93" s="32">
        <v>-0.75</v>
      </c>
      <c r="Q93" s="32">
        <v>-0.52</v>
      </c>
      <c r="R93" s="32">
        <v>-0.15</v>
      </c>
      <c r="S93" s="32">
        <v>-0.53</v>
      </c>
      <c r="T93" s="32">
        <v>-0.37</v>
      </c>
      <c r="U93" s="32">
        <v>25</v>
      </c>
      <c r="V93" s="32">
        <v>18.899999999999999</v>
      </c>
      <c r="W93" s="32">
        <v>22</v>
      </c>
      <c r="X93" s="32">
        <v>44.6</v>
      </c>
      <c r="Y93" s="32">
        <v>36.700000000000003</v>
      </c>
      <c r="Z93" s="32">
        <v>40.6</v>
      </c>
      <c r="AA93" s="32">
        <v>24.7</v>
      </c>
      <c r="AB93" s="32">
        <v>15.9</v>
      </c>
      <c r="AC93" s="32">
        <v>20.3</v>
      </c>
      <c r="AD93" s="32">
        <v>11</v>
      </c>
      <c r="AE93" s="32">
        <v>5.0999999999999996</v>
      </c>
      <c r="AF93" s="32">
        <v>7.9</v>
      </c>
      <c r="AG93" s="32">
        <v>13.3</v>
      </c>
      <c r="AH93" s="32">
        <v>5.0999999999999996</v>
      </c>
      <c r="AI93" s="32">
        <v>9.1999999999999993</v>
      </c>
      <c r="AJ93" s="32">
        <v>2248</v>
      </c>
      <c r="AK93" s="32">
        <v>2331</v>
      </c>
      <c r="AL93" s="32">
        <v>4579</v>
      </c>
      <c r="AM93" s="32">
        <v>2131</v>
      </c>
      <c r="AN93" s="32">
        <v>2216</v>
      </c>
      <c r="AO93" s="32">
        <v>4347</v>
      </c>
      <c r="AP93" s="32">
        <v>53.8</v>
      </c>
      <c r="AQ93" s="32">
        <v>47.9</v>
      </c>
      <c r="AR93" s="32">
        <v>50.8</v>
      </c>
      <c r="AS93" s="32">
        <v>0.46</v>
      </c>
      <c r="AT93" s="32">
        <v>0.02</v>
      </c>
      <c r="AU93" s="32">
        <v>0.23</v>
      </c>
      <c r="AV93" s="32">
        <v>0.41</v>
      </c>
      <c r="AW93" s="32">
        <v>-0.04</v>
      </c>
      <c r="AX93" s="32">
        <v>0.2</v>
      </c>
      <c r="AY93" s="32">
        <v>0.51</v>
      </c>
      <c r="AZ93" s="32">
        <v>7.0000000000000007E-2</v>
      </c>
      <c r="BA93" s="32">
        <v>0.27</v>
      </c>
      <c r="BB93" s="32">
        <v>56.3</v>
      </c>
      <c r="BC93" s="32">
        <v>48.5</v>
      </c>
      <c r="BD93" s="32">
        <v>52.3</v>
      </c>
      <c r="BE93" s="32">
        <v>76.900000000000006</v>
      </c>
      <c r="BF93" s="32">
        <v>69.5</v>
      </c>
      <c r="BG93" s="32">
        <v>73.099999999999994</v>
      </c>
      <c r="BH93" s="32">
        <v>46.9</v>
      </c>
      <c r="BI93" s="32">
        <v>37.1</v>
      </c>
      <c r="BJ93" s="32">
        <v>41.9</v>
      </c>
      <c r="BK93" s="32">
        <v>32.9</v>
      </c>
      <c r="BL93" s="32">
        <v>22.1</v>
      </c>
      <c r="BM93" s="32">
        <v>27.4</v>
      </c>
      <c r="BN93" s="32">
        <v>35.6</v>
      </c>
      <c r="BO93" s="32">
        <v>24.2</v>
      </c>
      <c r="BP93" s="32">
        <v>29.8</v>
      </c>
      <c r="BQ93" s="32">
        <v>2775</v>
      </c>
      <c r="BR93" s="32">
        <v>2860</v>
      </c>
      <c r="BS93" s="32">
        <v>5635</v>
      </c>
      <c r="BT93" s="32">
        <v>2646</v>
      </c>
      <c r="BU93" s="32">
        <v>2715</v>
      </c>
      <c r="BV93" s="32">
        <v>5361</v>
      </c>
      <c r="BW93" s="32">
        <v>50.6</v>
      </c>
      <c r="BX93" s="32">
        <v>44.9</v>
      </c>
      <c r="BY93" s="32">
        <v>47.7</v>
      </c>
      <c r="BZ93" s="32">
        <v>0.32</v>
      </c>
      <c r="CA93" s="32">
        <v>-0.11</v>
      </c>
      <c r="CB93" s="32">
        <v>0.1</v>
      </c>
      <c r="CC93" s="32">
        <v>0.27</v>
      </c>
      <c r="CD93" s="32">
        <v>-0.15</v>
      </c>
      <c r="CE93" s="32">
        <v>7.0000000000000007E-2</v>
      </c>
      <c r="CF93" s="32">
        <v>0.37</v>
      </c>
      <c r="CG93" s="32">
        <v>-0.06</v>
      </c>
      <c r="CH93" s="32">
        <v>0.14000000000000001</v>
      </c>
      <c r="CI93" s="32">
        <v>50.4</v>
      </c>
      <c r="CJ93" s="32">
        <v>43</v>
      </c>
      <c r="CK93" s="32">
        <v>46.7</v>
      </c>
      <c r="CL93" s="32">
        <v>70.8</v>
      </c>
      <c r="CM93" s="32">
        <v>63.4</v>
      </c>
      <c r="CN93" s="32">
        <v>67</v>
      </c>
      <c r="CO93" s="32">
        <v>42.7</v>
      </c>
      <c r="CP93" s="32">
        <v>33.200000000000003</v>
      </c>
      <c r="CQ93" s="32">
        <v>37.9</v>
      </c>
      <c r="CR93" s="32">
        <v>28.8</v>
      </c>
      <c r="CS93" s="32">
        <v>18.8</v>
      </c>
      <c r="CT93" s="32">
        <v>23.7</v>
      </c>
      <c r="CU93" s="32">
        <v>31.4</v>
      </c>
      <c r="CV93" s="32">
        <v>20.7</v>
      </c>
      <c r="CW93" s="32">
        <v>25.9</v>
      </c>
    </row>
    <row r="94" spans="1:101" x14ac:dyDescent="0.4">
      <c r="A94" s="29" t="s">
        <v>161</v>
      </c>
      <c r="B94" s="29" t="s">
        <v>162</v>
      </c>
      <c r="C94" s="32">
        <v>194</v>
      </c>
      <c r="D94" s="32">
        <v>222</v>
      </c>
      <c r="E94" s="32">
        <v>416</v>
      </c>
      <c r="F94" s="32">
        <v>191</v>
      </c>
      <c r="G94" s="32">
        <v>219</v>
      </c>
      <c r="H94" s="32">
        <v>410</v>
      </c>
      <c r="I94" s="32">
        <v>38.6</v>
      </c>
      <c r="J94" s="32">
        <v>30.7</v>
      </c>
      <c r="K94" s="32">
        <v>34.4</v>
      </c>
      <c r="L94" s="32">
        <v>-0.28999999999999998</v>
      </c>
      <c r="M94" s="32">
        <v>-0.88</v>
      </c>
      <c r="N94" s="32">
        <v>-0.6</v>
      </c>
      <c r="O94" s="32">
        <v>-0.46</v>
      </c>
      <c r="P94" s="32">
        <v>-1.04</v>
      </c>
      <c r="Q94" s="32">
        <v>-0.72</v>
      </c>
      <c r="R94" s="32">
        <v>-0.11</v>
      </c>
      <c r="S94" s="32">
        <v>-0.71</v>
      </c>
      <c r="T94" s="32">
        <v>-0.48</v>
      </c>
      <c r="U94" s="32">
        <v>23.7</v>
      </c>
      <c r="V94" s="32">
        <v>20.3</v>
      </c>
      <c r="W94" s="32">
        <v>21.9</v>
      </c>
      <c r="X94" s="32">
        <v>53.1</v>
      </c>
      <c r="Y94" s="32">
        <v>35.6</v>
      </c>
      <c r="Z94" s="32">
        <v>43.8</v>
      </c>
      <c r="AA94" s="32">
        <v>21.6</v>
      </c>
      <c r="AB94" s="32">
        <v>17.100000000000001</v>
      </c>
      <c r="AC94" s="32">
        <v>19.2</v>
      </c>
      <c r="AD94" s="32">
        <v>6.2</v>
      </c>
      <c r="AE94" s="32">
        <v>4.0999999999999996</v>
      </c>
      <c r="AF94" s="32">
        <v>5</v>
      </c>
      <c r="AG94" s="32">
        <v>7.2</v>
      </c>
      <c r="AH94" s="32">
        <v>4.0999999999999996</v>
      </c>
      <c r="AI94" s="32">
        <v>5.5</v>
      </c>
      <c r="AJ94" s="32">
        <v>1018</v>
      </c>
      <c r="AK94" s="32">
        <v>1157</v>
      </c>
      <c r="AL94" s="32">
        <v>2175</v>
      </c>
      <c r="AM94" s="32">
        <v>1002</v>
      </c>
      <c r="AN94" s="32">
        <v>1111</v>
      </c>
      <c r="AO94" s="32">
        <v>2113</v>
      </c>
      <c r="AP94" s="32">
        <v>50.8</v>
      </c>
      <c r="AQ94" s="32">
        <v>44.7</v>
      </c>
      <c r="AR94" s="32">
        <v>47.6</v>
      </c>
      <c r="AS94" s="32">
        <v>0.13</v>
      </c>
      <c r="AT94" s="32">
        <v>-0.31</v>
      </c>
      <c r="AU94" s="32">
        <v>-0.1</v>
      </c>
      <c r="AV94" s="32">
        <v>0.05</v>
      </c>
      <c r="AW94" s="32">
        <v>-0.38</v>
      </c>
      <c r="AX94" s="32">
        <v>-0.15</v>
      </c>
      <c r="AY94" s="32">
        <v>0.21</v>
      </c>
      <c r="AZ94" s="32">
        <v>-0.23</v>
      </c>
      <c r="BA94" s="32">
        <v>-0.05</v>
      </c>
      <c r="BB94" s="32">
        <v>50.4</v>
      </c>
      <c r="BC94" s="32">
        <v>43</v>
      </c>
      <c r="BD94" s="32">
        <v>46.4</v>
      </c>
      <c r="BE94" s="32">
        <v>76.599999999999994</v>
      </c>
      <c r="BF94" s="32">
        <v>66.400000000000006</v>
      </c>
      <c r="BG94" s="32">
        <v>71.2</v>
      </c>
      <c r="BH94" s="32">
        <v>34.5</v>
      </c>
      <c r="BI94" s="32">
        <v>24.5</v>
      </c>
      <c r="BJ94" s="32">
        <v>29.1</v>
      </c>
      <c r="BK94" s="32">
        <v>19.600000000000001</v>
      </c>
      <c r="BL94" s="32">
        <v>11.9</v>
      </c>
      <c r="BM94" s="32">
        <v>15.5</v>
      </c>
      <c r="BN94" s="32">
        <v>22.6</v>
      </c>
      <c r="BO94" s="32">
        <v>13.1</v>
      </c>
      <c r="BP94" s="32">
        <v>17.600000000000001</v>
      </c>
      <c r="BQ94" s="32">
        <v>1212</v>
      </c>
      <c r="BR94" s="32">
        <v>1379</v>
      </c>
      <c r="BS94" s="32">
        <v>2591</v>
      </c>
      <c r="BT94" s="32">
        <v>1193</v>
      </c>
      <c r="BU94" s="32">
        <v>1330</v>
      </c>
      <c r="BV94" s="32">
        <v>2523</v>
      </c>
      <c r="BW94" s="32">
        <v>48.9</v>
      </c>
      <c r="BX94" s="32">
        <v>42.5</v>
      </c>
      <c r="BY94" s="32">
        <v>45.5</v>
      </c>
      <c r="BZ94" s="32">
        <v>0.06</v>
      </c>
      <c r="CA94" s="32">
        <v>-0.4</v>
      </c>
      <c r="CB94" s="32">
        <v>-0.18</v>
      </c>
      <c r="CC94" s="32">
        <v>-0.01</v>
      </c>
      <c r="CD94" s="32">
        <v>-0.47</v>
      </c>
      <c r="CE94" s="32">
        <v>-0.23</v>
      </c>
      <c r="CF94" s="32">
        <v>0.13</v>
      </c>
      <c r="CG94" s="32">
        <v>-0.33</v>
      </c>
      <c r="CH94" s="32">
        <v>-0.13</v>
      </c>
      <c r="CI94" s="32">
        <v>46.1</v>
      </c>
      <c r="CJ94" s="32">
        <v>39.299999999999997</v>
      </c>
      <c r="CK94" s="32">
        <v>42.5</v>
      </c>
      <c r="CL94" s="32">
        <v>72.900000000000006</v>
      </c>
      <c r="CM94" s="32">
        <v>61.4</v>
      </c>
      <c r="CN94" s="32">
        <v>66.8</v>
      </c>
      <c r="CO94" s="32">
        <v>32.4</v>
      </c>
      <c r="CP94" s="32">
        <v>23.3</v>
      </c>
      <c r="CQ94" s="32">
        <v>27.6</v>
      </c>
      <c r="CR94" s="32">
        <v>17.5</v>
      </c>
      <c r="CS94" s="32">
        <v>10.7</v>
      </c>
      <c r="CT94" s="32">
        <v>13.9</v>
      </c>
      <c r="CU94" s="32">
        <v>20.100000000000001</v>
      </c>
      <c r="CV94" s="32">
        <v>11.7</v>
      </c>
      <c r="CW94" s="32">
        <v>15.6</v>
      </c>
    </row>
    <row r="95" spans="1:101" x14ac:dyDescent="0.4">
      <c r="A95" s="29" t="s">
        <v>163</v>
      </c>
      <c r="B95" s="29" t="s">
        <v>164</v>
      </c>
      <c r="C95" s="32">
        <v>1556</v>
      </c>
      <c r="D95" s="32">
        <v>1570</v>
      </c>
      <c r="E95" s="32">
        <v>3126</v>
      </c>
      <c r="F95" s="32">
        <v>1507</v>
      </c>
      <c r="G95" s="32">
        <v>1510</v>
      </c>
      <c r="H95" s="32">
        <v>3017</v>
      </c>
      <c r="I95" s="32">
        <v>39.6</v>
      </c>
      <c r="J95" s="32">
        <v>33.4</v>
      </c>
      <c r="K95" s="32">
        <v>36.5</v>
      </c>
      <c r="L95" s="32">
        <v>-0.19</v>
      </c>
      <c r="M95" s="32">
        <v>-0.62</v>
      </c>
      <c r="N95" s="32">
        <v>-0.41</v>
      </c>
      <c r="O95" s="32">
        <v>-0.26</v>
      </c>
      <c r="P95" s="32">
        <v>-0.68</v>
      </c>
      <c r="Q95" s="32">
        <v>-0.45</v>
      </c>
      <c r="R95" s="32">
        <v>-0.13</v>
      </c>
      <c r="S95" s="32">
        <v>-0.56000000000000005</v>
      </c>
      <c r="T95" s="32">
        <v>-0.36</v>
      </c>
      <c r="U95" s="32">
        <v>26.3</v>
      </c>
      <c r="V95" s="32">
        <v>20.100000000000001</v>
      </c>
      <c r="W95" s="32">
        <v>23.2</v>
      </c>
      <c r="X95" s="32">
        <v>47.6</v>
      </c>
      <c r="Y95" s="32">
        <v>38.9</v>
      </c>
      <c r="Z95" s="32">
        <v>43.2</v>
      </c>
      <c r="AA95" s="32">
        <v>21.7</v>
      </c>
      <c r="AB95" s="32">
        <v>16.399999999999999</v>
      </c>
      <c r="AC95" s="32">
        <v>19</v>
      </c>
      <c r="AD95" s="32">
        <v>9.1</v>
      </c>
      <c r="AE95" s="32">
        <v>6.5</v>
      </c>
      <c r="AF95" s="32">
        <v>7.4</v>
      </c>
      <c r="AG95" s="32">
        <v>11</v>
      </c>
      <c r="AH95" s="32">
        <v>6.5</v>
      </c>
      <c r="AI95" s="32">
        <v>8.6999999999999993</v>
      </c>
      <c r="AJ95" s="32">
        <v>5612</v>
      </c>
      <c r="AK95" s="32">
        <v>5640</v>
      </c>
      <c r="AL95" s="32">
        <v>11252</v>
      </c>
      <c r="AM95" s="32">
        <v>5378</v>
      </c>
      <c r="AN95" s="32">
        <v>5391</v>
      </c>
      <c r="AO95" s="32">
        <v>10769</v>
      </c>
      <c r="AP95" s="32">
        <v>52.2</v>
      </c>
      <c r="AQ95" s="32">
        <v>46.8</v>
      </c>
      <c r="AR95" s="32">
        <v>49.5</v>
      </c>
      <c r="AS95" s="32">
        <v>0.26</v>
      </c>
      <c r="AT95" s="32">
        <v>-0.13</v>
      </c>
      <c r="AU95" s="32">
        <v>0.06</v>
      </c>
      <c r="AV95" s="32">
        <v>0.23</v>
      </c>
      <c r="AW95" s="32">
        <v>-0.16</v>
      </c>
      <c r="AX95" s="32">
        <v>0.04</v>
      </c>
      <c r="AY95" s="32">
        <v>0.28999999999999998</v>
      </c>
      <c r="AZ95" s="32">
        <v>-0.1</v>
      </c>
      <c r="BA95" s="32">
        <v>0.09</v>
      </c>
      <c r="BB95" s="32">
        <v>51.4</v>
      </c>
      <c r="BC95" s="32">
        <v>45</v>
      </c>
      <c r="BD95" s="32">
        <v>48.2</v>
      </c>
      <c r="BE95" s="32">
        <v>75.099999999999994</v>
      </c>
      <c r="BF95" s="32">
        <v>67.900000000000006</v>
      </c>
      <c r="BG95" s="32">
        <v>71.5</v>
      </c>
      <c r="BH95" s="32">
        <v>45.7</v>
      </c>
      <c r="BI95" s="32">
        <v>32</v>
      </c>
      <c r="BJ95" s="32">
        <v>38.799999999999997</v>
      </c>
      <c r="BK95" s="32">
        <v>28.9</v>
      </c>
      <c r="BL95" s="32">
        <v>17.2</v>
      </c>
      <c r="BM95" s="32">
        <v>23</v>
      </c>
      <c r="BN95" s="32">
        <v>32.299999999999997</v>
      </c>
      <c r="BO95" s="32">
        <v>18.7</v>
      </c>
      <c r="BP95" s="32">
        <v>25.5</v>
      </c>
      <c r="BQ95" s="32">
        <v>7168</v>
      </c>
      <c r="BR95" s="32">
        <v>7210</v>
      </c>
      <c r="BS95" s="32">
        <v>14378</v>
      </c>
      <c r="BT95" s="32">
        <v>6885</v>
      </c>
      <c r="BU95" s="32">
        <v>6901</v>
      </c>
      <c r="BV95" s="32">
        <v>13786</v>
      </c>
      <c r="BW95" s="32">
        <v>49.4</v>
      </c>
      <c r="BX95" s="32">
        <v>43.9</v>
      </c>
      <c r="BY95" s="32">
        <v>46.7</v>
      </c>
      <c r="BZ95" s="32">
        <v>0.16</v>
      </c>
      <c r="CA95" s="32">
        <v>-0.24</v>
      </c>
      <c r="CB95" s="32">
        <v>-0.04</v>
      </c>
      <c r="CC95" s="32">
        <v>0.13</v>
      </c>
      <c r="CD95" s="32">
        <v>-0.27</v>
      </c>
      <c r="CE95" s="32">
        <v>-0.06</v>
      </c>
      <c r="CF95" s="32">
        <v>0.19</v>
      </c>
      <c r="CG95" s="32">
        <v>-0.21</v>
      </c>
      <c r="CH95" s="32">
        <v>-0.02</v>
      </c>
      <c r="CI95" s="32">
        <v>46</v>
      </c>
      <c r="CJ95" s="32">
        <v>39.6</v>
      </c>
      <c r="CK95" s="32">
        <v>42.8</v>
      </c>
      <c r="CL95" s="32">
        <v>69.2</v>
      </c>
      <c r="CM95" s="32">
        <v>61.5</v>
      </c>
      <c r="CN95" s="32">
        <v>65.3</v>
      </c>
      <c r="CO95" s="32">
        <v>40.5</v>
      </c>
      <c r="CP95" s="32">
        <v>28.6</v>
      </c>
      <c r="CQ95" s="32">
        <v>34.5</v>
      </c>
      <c r="CR95" s="32">
        <v>24.6</v>
      </c>
      <c r="CS95" s="32">
        <v>14.7</v>
      </c>
      <c r="CT95" s="32">
        <v>19.600000000000001</v>
      </c>
      <c r="CU95" s="32">
        <v>27.7</v>
      </c>
      <c r="CV95" s="32">
        <v>16.100000000000001</v>
      </c>
      <c r="CW95" s="32">
        <v>21.8</v>
      </c>
    </row>
    <row r="96" spans="1:101" x14ac:dyDescent="0.4">
      <c r="A96" s="29" t="s">
        <v>165</v>
      </c>
      <c r="B96" s="29" t="s">
        <v>166</v>
      </c>
      <c r="C96" s="32">
        <v>1092</v>
      </c>
      <c r="D96" s="32">
        <v>1106</v>
      </c>
      <c r="E96" s="32">
        <v>2198</v>
      </c>
      <c r="F96" s="32">
        <v>1065</v>
      </c>
      <c r="G96" s="32">
        <v>1082</v>
      </c>
      <c r="H96" s="32">
        <v>2147</v>
      </c>
      <c r="I96" s="32">
        <v>38.9</v>
      </c>
      <c r="J96" s="32">
        <v>32.799999999999997</v>
      </c>
      <c r="K96" s="32">
        <v>35.799999999999997</v>
      </c>
      <c r="L96" s="32">
        <v>-0.32</v>
      </c>
      <c r="M96" s="32">
        <v>-0.81</v>
      </c>
      <c r="N96" s="32">
        <v>-0.56999999999999995</v>
      </c>
      <c r="O96" s="32">
        <v>-0.4</v>
      </c>
      <c r="P96" s="32">
        <v>-0.89</v>
      </c>
      <c r="Q96" s="32">
        <v>-0.62</v>
      </c>
      <c r="R96" s="32">
        <v>-0.25</v>
      </c>
      <c r="S96" s="32">
        <v>-0.74</v>
      </c>
      <c r="T96" s="32">
        <v>-0.52</v>
      </c>
      <c r="U96" s="32">
        <v>27.1</v>
      </c>
      <c r="V96" s="32">
        <v>23.9</v>
      </c>
      <c r="W96" s="32">
        <v>25.5</v>
      </c>
      <c r="X96" s="32">
        <v>49.9</v>
      </c>
      <c r="Y96" s="32">
        <v>41.3</v>
      </c>
      <c r="Z96" s="32">
        <v>45.6</v>
      </c>
      <c r="AA96" s="32">
        <v>27.5</v>
      </c>
      <c r="AB96" s="32">
        <v>21.2</v>
      </c>
      <c r="AC96" s="32">
        <v>24.3</v>
      </c>
      <c r="AD96" s="32">
        <v>12</v>
      </c>
      <c r="AE96" s="32">
        <v>9.9</v>
      </c>
      <c r="AF96" s="32">
        <v>10.4</v>
      </c>
      <c r="AG96" s="32">
        <v>14.5</v>
      </c>
      <c r="AH96" s="32">
        <v>9.9</v>
      </c>
      <c r="AI96" s="32">
        <v>12.1</v>
      </c>
      <c r="AJ96" s="32">
        <v>5219</v>
      </c>
      <c r="AK96" s="32">
        <v>5317</v>
      </c>
      <c r="AL96" s="32">
        <v>10536</v>
      </c>
      <c r="AM96" s="32">
        <v>4947</v>
      </c>
      <c r="AN96" s="32">
        <v>5077</v>
      </c>
      <c r="AO96" s="32">
        <v>10024</v>
      </c>
      <c r="AP96" s="32">
        <v>55.7</v>
      </c>
      <c r="AQ96" s="32">
        <v>49.5</v>
      </c>
      <c r="AR96" s="32">
        <v>52.6</v>
      </c>
      <c r="AS96" s="32">
        <v>0.42</v>
      </c>
      <c r="AT96" s="32">
        <v>-7.0000000000000007E-2</v>
      </c>
      <c r="AU96" s="32">
        <v>0.17</v>
      </c>
      <c r="AV96" s="32">
        <v>0.38</v>
      </c>
      <c r="AW96" s="32">
        <v>-0.1</v>
      </c>
      <c r="AX96" s="32">
        <v>0.15</v>
      </c>
      <c r="AY96" s="32">
        <v>0.45</v>
      </c>
      <c r="AZ96" s="32">
        <v>-0.04</v>
      </c>
      <c r="BA96" s="32">
        <v>0.19</v>
      </c>
      <c r="BB96" s="32">
        <v>59.7</v>
      </c>
      <c r="BC96" s="32">
        <v>52.7</v>
      </c>
      <c r="BD96" s="32">
        <v>56.2</v>
      </c>
      <c r="BE96" s="32">
        <v>81.3</v>
      </c>
      <c r="BF96" s="32">
        <v>73.400000000000006</v>
      </c>
      <c r="BG96" s="32">
        <v>77.3</v>
      </c>
      <c r="BH96" s="32">
        <v>54.7</v>
      </c>
      <c r="BI96" s="32">
        <v>45.4</v>
      </c>
      <c r="BJ96" s="32">
        <v>50</v>
      </c>
      <c r="BK96" s="32">
        <v>38.200000000000003</v>
      </c>
      <c r="BL96" s="32">
        <v>27.7</v>
      </c>
      <c r="BM96" s="32">
        <v>32.9</v>
      </c>
      <c r="BN96" s="32">
        <v>41.9</v>
      </c>
      <c r="BO96" s="32">
        <v>29.6</v>
      </c>
      <c r="BP96" s="32">
        <v>35.700000000000003</v>
      </c>
      <c r="BQ96" s="32">
        <v>6311</v>
      </c>
      <c r="BR96" s="32">
        <v>6423</v>
      </c>
      <c r="BS96" s="32">
        <v>12734</v>
      </c>
      <c r="BT96" s="32">
        <v>6012</v>
      </c>
      <c r="BU96" s="32">
        <v>6159</v>
      </c>
      <c r="BV96" s="32">
        <v>12171</v>
      </c>
      <c r="BW96" s="32">
        <v>52.8</v>
      </c>
      <c r="BX96" s="32">
        <v>46.7</v>
      </c>
      <c r="BY96" s="32">
        <v>49.7</v>
      </c>
      <c r="BZ96" s="32">
        <v>0.28999999999999998</v>
      </c>
      <c r="CA96" s="32">
        <v>-0.2</v>
      </c>
      <c r="CB96" s="32">
        <v>0.04</v>
      </c>
      <c r="CC96" s="32">
        <v>0.25</v>
      </c>
      <c r="CD96" s="32">
        <v>-0.23</v>
      </c>
      <c r="CE96" s="32">
        <v>0.02</v>
      </c>
      <c r="CF96" s="32">
        <v>0.32</v>
      </c>
      <c r="CG96" s="32">
        <v>-0.17</v>
      </c>
      <c r="CH96" s="32">
        <v>0.06</v>
      </c>
      <c r="CI96" s="32">
        <v>54.1</v>
      </c>
      <c r="CJ96" s="32">
        <v>47.8</v>
      </c>
      <c r="CK96" s="32">
        <v>50.9</v>
      </c>
      <c r="CL96" s="32">
        <v>75.8</v>
      </c>
      <c r="CM96" s="32">
        <v>67.900000000000006</v>
      </c>
      <c r="CN96" s="32">
        <v>71.8</v>
      </c>
      <c r="CO96" s="32">
        <v>50</v>
      </c>
      <c r="CP96" s="32">
        <v>41.2</v>
      </c>
      <c r="CQ96" s="32">
        <v>45.5</v>
      </c>
      <c r="CR96" s="32">
        <v>33.700000000000003</v>
      </c>
      <c r="CS96" s="32">
        <v>24.4</v>
      </c>
      <c r="CT96" s="32">
        <v>29</v>
      </c>
      <c r="CU96" s="32">
        <v>37.200000000000003</v>
      </c>
      <c r="CV96" s="32">
        <v>26.2</v>
      </c>
      <c r="CW96" s="32">
        <v>31.6</v>
      </c>
    </row>
    <row r="97" spans="1:101" x14ac:dyDescent="0.4">
      <c r="A97" s="29" t="s">
        <v>167</v>
      </c>
      <c r="B97" s="29" t="s">
        <v>168</v>
      </c>
      <c r="C97" s="32">
        <v>412</v>
      </c>
      <c r="D97" s="32">
        <v>406</v>
      </c>
      <c r="E97" s="32">
        <v>818</v>
      </c>
      <c r="F97" s="32">
        <v>396</v>
      </c>
      <c r="G97" s="32">
        <v>376</v>
      </c>
      <c r="H97" s="32">
        <v>772</v>
      </c>
      <c r="I97" s="32">
        <v>40</v>
      </c>
      <c r="J97" s="32">
        <v>35.9</v>
      </c>
      <c r="K97" s="32">
        <v>38</v>
      </c>
      <c r="L97" s="32">
        <v>0.01</v>
      </c>
      <c r="M97" s="32">
        <v>-0.37</v>
      </c>
      <c r="N97" s="32">
        <v>-0.17</v>
      </c>
      <c r="O97" s="32">
        <v>-0.11</v>
      </c>
      <c r="P97" s="32">
        <v>-0.49</v>
      </c>
      <c r="Q97" s="32">
        <v>-0.26</v>
      </c>
      <c r="R97" s="32">
        <v>0.13</v>
      </c>
      <c r="S97" s="32">
        <v>-0.24</v>
      </c>
      <c r="T97" s="32">
        <v>-0.09</v>
      </c>
      <c r="U97" s="32">
        <v>26.9</v>
      </c>
      <c r="V97" s="32">
        <v>24.1</v>
      </c>
      <c r="W97" s="32">
        <v>25.6</v>
      </c>
      <c r="X97" s="32">
        <v>49</v>
      </c>
      <c r="Y97" s="32">
        <v>42.9</v>
      </c>
      <c r="Z97" s="32">
        <v>46</v>
      </c>
      <c r="AA97" s="32">
        <v>27.7</v>
      </c>
      <c r="AB97" s="32">
        <v>22.9</v>
      </c>
      <c r="AC97" s="32">
        <v>25.3</v>
      </c>
      <c r="AD97" s="32">
        <v>10.7</v>
      </c>
      <c r="AE97" s="32">
        <v>11.3</v>
      </c>
      <c r="AF97" s="32">
        <v>10</v>
      </c>
      <c r="AG97" s="32">
        <v>13.3</v>
      </c>
      <c r="AH97" s="32">
        <v>11.3</v>
      </c>
      <c r="AI97" s="32">
        <v>12.3</v>
      </c>
      <c r="AJ97" s="32">
        <v>791</v>
      </c>
      <c r="AK97" s="32">
        <v>824</v>
      </c>
      <c r="AL97" s="32">
        <v>1615</v>
      </c>
      <c r="AM97" s="32">
        <v>729</v>
      </c>
      <c r="AN97" s="32">
        <v>747</v>
      </c>
      <c r="AO97" s="32">
        <v>1476</v>
      </c>
      <c r="AP97" s="32">
        <v>49</v>
      </c>
      <c r="AQ97" s="32">
        <v>43.6</v>
      </c>
      <c r="AR97" s="32">
        <v>46.2</v>
      </c>
      <c r="AS97" s="32">
        <v>0.41</v>
      </c>
      <c r="AT97" s="32">
        <v>-7.0000000000000007E-2</v>
      </c>
      <c r="AU97" s="32">
        <v>0.17</v>
      </c>
      <c r="AV97" s="32">
        <v>0.32</v>
      </c>
      <c r="AW97" s="32">
        <v>-0.16</v>
      </c>
      <c r="AX97" s="32">
        <v>0.11</v>
      </c>
      <c r="AY97" s="32">
        <v>0.5</v>
      </c>
      <c r="AZ97" s="32">
        <v>0.02</v>
      </c>
      <c r="BA97" s="32">
        <v>0.23</v>
      </c>
      <c r="BB97" s="32">
        <v>41.8</v>
      </c>
      <c r="BC97" s="32">
        <v>36.700000000000003</v>
      </c>
      <c r="BD97" s="32">
        <v>39.200000000000003</v>
      </c>
      <c r="BE97" s="32">
        <v>66.5</v>
      </c>
      <c r="BF97" s="32">
        <v>56.7</v>
      </c>
      <c r="BG97" s="32">
        <v>61.5</v>
      </c>
      <c r="BH97" s="32">
        <v>34.4</v>
      </c>
      <c r="BI97" s="32">
        <v>33.299999999999997</v>
      </c>
      <c r="BJ97" s="32">
        <v>33.799999999999997</v>
      </c>
      <c r="BK97" s="32">
        <v>18.100000000000001</v>
      </c>
      <c r="BL97" s="32">
        <v>15.5</v>
      </c>
      <c r="BM97" s="32">
        <v>16.8</v>
      </c>
      <c r="BN97" s="32">
        <v>20.7</v>
      </c>
      <c r="BO97" s="32">
        <v>17.100000000000001</v>
      </c>
      <c r="BP97" s="32">
        <v>18.899999999999999</v>
      </c>
      <c r="BQ97" s="32">
        <v>1203</v>
      </c>
      <c r="BR97" s="32">
        <v>1230</v>
      </c>
      <c r="BS97" s="32">
        <v>2433</v>
      </c>
      <c r="BT97" s="32">
        <v>1125</v>
      </c>
      <c r="BU97" s="32">
        <v>1123</v>
      </c>
      <c r="BV97" s="32">
        <v>2248</v>
      </c>
      <c r="BW97" s="32">
        <v>45.9</v>
      </c>
      <c r="BX97" s="32">
        <v>41.1</v>
      </c>
      <c r="BY97" s="32">
        <v>43.5</v>
      </c>
      <c r="BZ97" s="32">
        <v>0.27</v>
      </c>
      <c r="CA97" s="32">
        <v>-0.17</v>
      </c>
      <c r="CB97" s="32">
        <v>0.05</v>
      </c>
      <c r="CC97" s="32">
        <v>0.2</v>
      </c>
      <c r="CD97" s="32">
        <v>-0.24</v>
      </c>
      <c r="CE97" s="32">
        <v>0</v>
      </c>
      <c r="CF97" s="32">
        <v>0.34</v>
      </c>
      <c r="CG97" s="32">
        <v>-0.1</v>
      </c>
      <c r="CH97" s="32">
        <v>0.1</v>
      </c>
      <c r="CI97" s="32">
        <v>36.700000000000003</v>
      </c>
      <c r="CJ97" s="32">
        <v>32.5</v>
      </c>
      <c r="CK97" s="32">
        <v>34.6</v>
      </c>
      <c r="CL97" s="32">
        <v>60.5</v>
      </c>
      <c r="CM97" s="32">
        <v>52.1</v>
      </c>
      <c r="CN97" s="32">
        <v>56.3</v>
      </c>
      <c r="CO97" s="32">
        <v>32.1</v>
      </c>
      <c r="CP97" s="32">
        <v>29.8</v>
      </c>
      <c r="CQ97" s="32">
        <v>30.9</v>
      </c>
      <c r="CR97" s="32">
        <v>15.5</v>
      </c>
      <c r="CS97" s="32">
        <v>13.5</v>
      </c>
      <c r="CT97" s="32">
        <v>14.5</v>
      </c>
      <c r="CU97" s="32">
        <v>18.2</v>
      </c>
      <c r="CV97" s="32">
        <v>15.2</v>
      </c>
      <c r="CW97" s="32">
        <v>16.7</v>
      </c>
    </row>
    <row r="98" spans="1:101" x14ac:dyDescent="0.4">
      <c r="A98" s="29" t="s">
        <v>169</v>
      </c>
      <c r="B98" s="29" t="s">
        <v>170</v>
      </c>
      <c r="C98" s="32">
        <v>962</v>
      </c>
      <c r="D98" s="32">
        <v>885</v>
      </c>
      <c r="E98" s="32">
        <v>1847</v>
      </c>
      <c r="F98" s="32">
        <v>941</v>
      </c>
      <c r="G98" s="32">
        <v>856</v>
      </c>
      <c r="H98" s="32">
        <v>1797</v>
      </c>
      <c r="I98" s="32">
        <v>37.1</v>
      </c>
      <c r="J98" s="32">
        <v>32.200000000000003</v>
      </c>
      <c r="K98" s="32">
        <v>34.799999999999997</v>
      </c>
      <c r="L98" s="32">
        <v>-0.3</v>
      </c>
      <c r="M98" s="32">
        <v>-0.67</v>
      </c>
      <c r="N98" s="32">
        <v>-0.48</v>
      </c>
      <c r="O98" s="32">
        <v>-0.38</v>
      </c>
      <c r="P98" s="32">
        <v>-0.75</v>
      </c>
      <c r="Q98" s="32">
        <v>-0.53</v>
      </c>
      <c r="R98" s="32">
        <v>-0.22</v>
      </c>
      <c r="S98" s="32">
        <v>-0.59</v>
      </c>
      <c r="T98" s="32">
        <v>-0.42</v>
      </c>
      <c r="U98" s="32">
        <v>20.9</v>
      </c>
      <c r="V98" s="32">
        <v>17.100000000000001</v>
      </c>
      <c r="W98" s="32">
        <v>19.100000000000001</v>
      </c>
      <c r="X98" s="32">
        <v>44</v>
      </c>
      <c r="Y98" s="32">
        <v>34.5</v>
      </c>
      <c r="Z98" s="32">
        <v>39.4</v>
      </c>
      <c r="AA98" s="32">
        <v>22.7</v>
      </c>
      <c r="AB98" s="32">
        <v>13.2</v>
      </c>
      <c r="AC98" s="32">
        <v>18.100000000000001</v>
      </c>
      <c r="AD98" s="32">
        <v>7.6</v>
      </c>
      <c r="AE98" s="32">
        <v>5.0999999999999996</v>
      </c>
      <c r="AF98" s="32">
        <v>6.1</v>
      </c>
      <c r="AG98" s="32">
        <v>9.1</v>
      </c>
      <c r="AH98" s="32">
        <v>5.0999999999999996</v>
      </c>
      <c r="AI98" s="32">
        <v>7.2</v>
      </c>
      <c r="AJ98" s="32">
        <v>2966</v>
      </c>
      <c r="AK98" s="32">
        <v>3051</v>
      </c>
      <c r="AL98" s="32">
        <v>6017</v>
      </c>
      <c r="AM98" s="32">
        <v>2847</v>
      </c>
      <c r="AN98" s="32">
        <v>2919</v>
      </c>
      <c r="AO98" s="32">
        <v>5766</v>
      </c>
      <c r="AP98" s="32">
        <v>50.8</v>
      </c>
      <c r="AQ98" s="32">
        <v>45.5</v>
      </c>
      <c r="AR98" s="32">
        <v>48.1</v>
      </c>
      <c r="AS98" s="32">
        <v>0.3</v>
      </c>
      <c r="AT98" s="32">
        <v>-0.15</v>
      </c>
      <c r="AU98" s="32">
        <v>0.08</v>
      </c>
      <c r="AV98" s="32">
        <v>0.26</v>
      </c>
      <c r="AW98" s="32">
        <v>-0.19</v>
      </c>
      <c r="AX98" s="32">
        <v>0.04</v>
      </c>
      <c r="AY98" s="32">
        <v>0.35</v>
      </c>
      <c r="AZ98" s="32">
        <v>-0.1</v>
      </c>
      <c r="BA98" s="32">
        <v>0.11</v>
      </c>
      <c r="BB98" s="32">
        <v>50.5</v>
      </c>
      <c r="BC98" s="32">
        <v>41.9</v>
      </c>
      <c r="BD98" s="32">
        <v>46.2</v>
      </c>
      <c r="BE98" s="32">
        <v>74.099999999999994</v>
      </c>
      <c r="BF98" s="32">
        <v>66</v>
      </c>
      <c r="BG98" s="32">
        <v>70</v>
      </c>
      <c r="BH98" s="32">
        <v>43.3</v>
      </c>
      <c r="BI98" s="32">
        <v>33.799999999999997</v>
      </c>
      <c r="BJ98" s="32">
        <v>38.4</v>
      </c>
      <c r="BK98" s="32">
        <v>24.9</v>
      </c>
      <c r="BL98" s="32">
        <v>16.5</v>
      </c>
      <c r="BM98" s="32">
        <v>20.6</v>
      </c>
      <c r="BN98" s="32">
        <v>27.6</v>
      </c>
      <c r="BO98" s="32">
        <v>17.7</v>
      </c>
      <c r="BP98" s="32">
        <v>22.6</v>
      </c>
      <c r="BQ98" s="32">
        <v>3928</v>
      </c>
      <c r="BR98" s="32">
        <v>3936</v>
      </c>
      <c r="BS98" s="32">
        <v>7864</v>
      </c>
      <c r="BT98" s="32">
        <v>3788</v>
      </c>
      <c r="BU98" s="32">
        <v>3775</v>
      </c>
      <c r="BV98" s="32">
        <v>7563</v>
      </c>
      <c r="BW98" s="32">
        <v>47.5</v>
      </c>
      <c r="BX98" s="32">
        <v>42.5</v>
      </c>
      <c r="BY98" s="32">
        <v>45</v>
      </c>
      <c r="BZ98" s="32">
        <v>0.15</v>
      </c>
      <c r="CA98" s="32">
        <v>-0.27</v>
      </c>
      <c r="CB98" s="32">
        <v>-0.06</v>
      </c>
      <c r="CC98" s="32">
        <v>0.12</v>
      </c>
      <c r="CD98" s="32">
        <v>-0.3</v>
      </c>
      <c r="CE98" s="32">
        <v>-0.08</v>
      </c>
      <c r="CF98" s="32">
        <v>0.19</v>
      </c>
      <c r="CG98" s="32">
        <v>-0.23</v>
      </c>
      <c r="CH98" s="32">
        <v>-0.03</v>
      </c>
      <c r="CI98" s="32">
        <v>43.3</v>
      </c>
      <c r="CJ98" s="32">
        <v>36.299999999999997</v>
      </c>
      <c r="CK98" s="32">
        <v>39.799999999999997</v>
      </c>
      <c r="CL98" s="32">
        <v>66.8</v>
      </c>
      <c r="CM98" s="32">
        <v>58.9</v>
      </c>
      <c r="CN98" s="32">
        <v>62.8</v>
      </c>
      <c r="CO98" s="32">
        <v>38.200000000000003</v>
      </c>
      <c r="CP98" s="32">
        <v>29.1</v>
      </c>
      <c r="CQ98" s="32">
        <v>33.700000000000003</v>
      </c>
      <c r="CR98" s="32">
        <v>20.6</v>
      </c>
      <c r="CS98" s="32">
        <v>13.8</v>
      </c>
      <c r="CT98" s="32">
        <v>17.2</v>
      </c>
      <c r="CU98" s="32">
        <v>23.1</v>
      </c>
      <c r="CV98" s="32">
        <v>14.9</v>
      </c>
      <c r="CW98" s="32">
        <v>19</v>
      </c>
    </row>
    <row r="99" spans="1:101" x14ac:dyDescent="0.4">
      <c r="A99" s="29" t="s">
        <v>171</v>
      </c>
      <c r="B99" s="29" t="s">
        <v>172</v>
      </c>
      <c r="C99" s="32">
        <v>328</v>
      </c>
      <c r="D99" s="32">
        <v>340</v>
      </c>
      <c r="E99" s="32">
        <v>668</v>
      </c>
      <c r="F99" s="32">
        <v>302</v>
      </c>
      <c r="G99" s="32">
        <v>309</v>
      </c>
      <c r="H99" s="32">
        <v>611</v>
      </c>
      <c r="I99" s="32">
        <v>36</v>
      </c>
      <c r="J99" s="32">
        <v>31</v>
      </c>
      <c r="K99" s="32">
        <v>33.4</v>
      </c>
      <c r="L99" s="32">
        <v>-0.22</v>
      </c>
      <c r="M99" s="32">
        <v>-0.64</v>
      </c>
      <c r="N99" s="32">
        <v>-0.44</v>
      </c>
      <c r="O99" s="32">
        <v>-0.36</v>
      </c>
      <c r="P99" s="32">
        <v>-0.78</v>
      </c>
      <c r="Q99" s="32">
        <v>-0.53</v>
      </c>
      <c r="R99" s="32">
        <v>-0.08</v>
      </c>
      <c r="S99" s="32">
        <v>-0.51</v>
      </c>
      <c r="T99" s="32">
        <v>-0.34</v>
      </c>
      <c r="U99" s="32">
        <v>19.8</v>
      </c>
      <c r="V99" s="32">
        <v>16.5</v>
      </c>
      <c r="W99" s="32">
        <v>18.100000000000001</v>
      </c>
      <c r="X99" s="32">
        <v>39.9</v>
      </c>
      <c r="Y99" s="32">
        <v>31.5</v>
      </c>
      <c r="Z99" s="32">
        <v>35.6</v>
      </c>
      <c r="AA99" s="32">
        <v>24.1</v>
      </c>
      <c r="AB99" s="32">
        <v>17.600000000000001</v>
      </c>
      <c r="AC99" s="32">
        <v>20.8</v>
      </c>
      <c r="AD99" s="32">
        <v>6.7</v>
      </c>
      <c r="AE99" s="32">
        <v>7.4</v>
      </c>
      <c r="AF99" s="32">
        <v>7</v>
      </c>
      <c r="AG99" s="32">
        <v>8.8000000000000007</v>
      </c>
      <c r="AH99" s="32">
        <v>7.4</v>
      </c>
      <c r="AI99" s="32">
        <v>8.1</v>
      </c>
      <c r="AJ99" s="32">
        <v>761</v>
      </c>
      <c r="AK99" s="32">
        <v>808</v>
      </c>
      <c r="AL99" s="32">
        <v>1569</v>
      </c>
      <c r="AM99" s="32">
        <v>703</v>
      </c>
      <c r="AN99" s="32">
        <v>745</v>
      </c>
      <c r="AO99" s="32">
        <v>1448</v>
      </c>
      <c r="AP99" s="32">
        <v>48.2</v>
      </c>
      <c r="AQ99" s="32">
        <v>43.6</v>
      </c>
      <c r="AR99" s="32">
        <v>45.8</v>
      </c>
      <c r="AS99" s="32">
        <v>0.3</v>
      </c>
      <c r="AT99" s="32">
        <v>-0.11</v>
      </c>
      <c r="AU99" s="32">
        <v>0.09</v>
      </c>
      <c r="AV99" s="32">
        <v>0.21</v>
      </c>
      <c r="AW99" s="32">
        <v>-0.19</v>
      </c>
      <c r="AX99" s="32">
        <v>0.03</v>
      </c>
      <c r="AY99" s="32">
        <v>0.39</v>
      </c>
      <c r="AZ99" s="32">
        <v>-0.02</v>
      </c>
      <c r="BA99" s="32">
        <v>0.15</v>
      </c>
      <c r="BB99" s="32">
        <v>44.2</v>
      </c>
      <c r="BC99" s="32">
        <v>40.5</v>
      </c>
      <c r="BD99" s="32">
        <v>42.3</v>
      </c>
      <c r="BE99" s="32">
        <v>65.400000000000006</v>
      </c>
      <c r="BF99" s="32">
        <v>59.5</v>
      </c>
      <c r="BG99" s="32">
        <v>62.4</v>
      </c>
      <c r="BH99" s="32">
        <v>45.1</v>
      </c>
      <c r="BI99" s="32">
        <v>31.4</v>
      </c>
      <c r="BJ99" s="32">
        <v>38</v>
      </c>
      <c r="BK99" s="32">
        <v>23.7</v>
      </c>
      <c r="BL99" s="32">
        <v>15.1</v>
      </c>
      <c r="BM99" s="32">
        <v>19.2</v>
      </c>
      <c r="BN99" s="32">
        <v>27.1</v>
      </c>
      <c r="BO99" s="32">
        <v>16.8</v>
      </c>
      <c r="BP99" s="32">
        <v>21.8</v>
      </c>
      <c r="BQ99" s="32">
        <v>1089</v>
      </c>
      <c r="BR99" s="32">
        <v>1148</v>
      </c>
      <c r="BS99" s="32">
        <v>2237</v>
      </c>
      <c r="BT99" s="32">
        <v>1005</v>
      </c>
      <c r="BU99" s="32">
        <v>1054</v>
      </c>
      <c r="BV99" s="32">
        <v>2059</v>
      </c>
      <c r="BW99" s="32">
        <v>44.5</v>
      </c>
      <c r="BX99" s="32">
        <v>39.9</v>
      </c>
      <c r="BY99" s="32">
        <v>42.1</v>
      </c>
      <c r="BZ99" s="32">
        <v>0.14000000000000001</v>
      </c>
      <c r="CA99" s="32">
        <v>-0.26</v>
      </c>
      <c r="CB99" s="32">
        <v>-7.0000000000000007E-2</v>
      </c>
      <c r="CC99" s="32">
        <v>7.0000000000000007E-2</v>
      </c>
      <c r="CD99" s="32">
        <v>-0.34</v>
      </c>
      <c r="CE99" s="32">
        <v>-0.12</v>
      </c>
      <c r="CF99" s="32">
        <v>0.22</v>
      </c>
      <c r="CG99" s="32">
        <v>-0.19</v>
      </c>
      <c r="CH99" s="32">
        <v>-0.01</v>
      </c>
      <c r="CI99" s="32">
        <v>36.799999999999997</v>
      </c>
      <c r="CJ99" s="32">
        <v>33.4</v>
      </c>
      <c r="CK99" s="32">
        <v>35</v>
      </c>
      <c r="CL99" s="32">
        <v>57.8</v>
      </c>
      <c r="CM99" s="32">
        <v>51.2</v>
      </c>
      <c r="CN99" s="32">
        <v>54.4</v>
      </c>
      <c r="CO99" s="32">
        <v>38.799999999999997</v>
      </c>
      <c r="CP99" s="32">
        <v>27.4</v>
      </c>
      <c r="CQ99" s="32">
        <v>32.9</v>
      </c>
      <c r="CR99" s="32">
        <v>18.5</v>
      </c>
      <c r="CS99" s="32">
        <v>12.8</v>
      </c>
      <c r="CT99" s="32">
        <v>15.6</v>
      </c>
      <c r="CU99" s="32">
        <v>21.6</v>
      </c>
      <c r="CV99" s="32">
        <v>14</v>
      </c>
      <c r="CW99" s="32">
        <v>17.7</v>
      </c>
    </row>
    <row r="100" spans="1:101" x14ac:dyDescent="0.4">
      <c r="A100" s="29" t="s">
        <v>173</v>
      </c>
      <c r="B100" s="29" t="s">
        <v>174</v>
      </c>
      <c r="C100" s="32">
        <v>261</v>
      </c>
      <c r="D100" s="32">
        <v>254</v>
      </c>
      <c r="E100" s="32">
        <v>515</v>
      </c>
      <c r="F100" s="32">
        <v>249</v>
      </c>
      <c r="G100" s="32">
        <v>244</v>
      </c>
      <c r="H100" s="32">
        <v>493</v>
      </c>
      <c r="I100" s="32">
        <v>38.1</v>
      </c>
      <c r="J100" s="32">
        <v>33.9</v>
      </c>
      <c r="K100" s="32">
        <v>36</v>
      </c>
      <c r="L100" s="32">
        <v>-0.34</v>
      </c>
      <c r="M100" s="32">
        <v>-0.69</v>
      </c>
      <c r="N100" s="32">
        <v>-0.51</v>
      </c>
      <c r="O100" s="32">
        <v>-0.5</v>
      </c>
      <c r="P100" s="32">
        <v>-0.84</v>
      </c>
      <c r="Q100" s="32">
        <v>-0.62</v>
      </c>
      <c r="R100" s="32">
        <v>-0.19</v>
      </c>
      <c r="S100" s="32">
        <v>-0.53</v>
      </c>
      <c r="T100" s="32">
        <v>-0.4</v>
      </c>
      <c r="U100" s="32">
        <v>30.7</v>
      </c>
      <c r="V100" s="32">
        <v>26.8</v>
      </c>
      <c r="W100" s="32">
        <v>28.7</v>
      </c>
      <c r="X100" s="32">
        <v>47.1</v>
      </c>
      <c r="Y100" s="32">
        <v>44.9</v>
      </c>
      <c r="Z100" s="32">
        <v>46</v>
      </c>
      <c r="AA100" s="32">
        <v>18.8</v>
      </c>
      <c r="AB100" s="32">
        <v>13</v>
      </c>
      <c r="AC100" s="32">
        <v>15.9</v>
      </c>
      <c r="AD100" s="32">
        <v>13.4</v>
      </c>
      <c r="AE100" s="32">
        <v>9.1</v>
      </c>
      <c r="AF100" s="32">
        <v>11.3</v>
      </c>
      <c r="AG100" s="32">
        <v>13.4</v>
      </c>
      <c r="AH100" s="32">
        <v>9.1</v>
      </c>
      <c r="AI100" s="32">
        <v>11.3</v>
      </c>
      <c r="AJ100" s="32">
        <v>772</v>
      </c>
      <c r="AK100" s="32">
        <v>816</v>
      </c>
      <c r="AL100" s="32">
        <v>1588</v>
      </c>
      <c r="AM100" s="32">
        <v>731</v>
      </c>
      <c r="AN100" s="32">
        <v>767</v>
      </c>
      <c r="AO100" s="32">
        <v>1498</v>
      </c>
      <c r="AP100" s="32">
        <v>57</v>
      </c>
      <c r="AQ100" s="32">
        <v>53.3</v>
      </c>
      <c r="AR100" s="32">
        <v>55.1</v>
      </c>
      <c r="AS100" s="32">
        <v>0.41</v>
      </c>
      <c r="AT100" s="32">
        <v>0.08</v>
      </c>
      <c r="AU100" s="32">
        <v>0.24</v>
      </c>
      <c r="AV100" s="32">
        <v>0.32</v>
      </c>
      <c r="AW100" s="32">
        <v>0</v>
      </c>
      <c r="AX100" s="32">
        <v>0.18</v>
      </c>
      <c r="AY100" s="32">
        <v>0.5</v>
      </c>
      <c r="AZ100" s="32">
        <v>0.17</v>
      </c>
      <c r="BA100" s="32">
        <v>0.3</v>
      </c>
      <c r="BB100" s="32">
        <v>64.2</v>
      </c>
      <c r="BC100" s="32">
        <v>60.4</v>
      </c>
      <c r="BD100" s="32">
        <v>62.3</v>
      </c>
      <c r="BE100" s="32">
        <v>81.3</v>
      </c>
      <c r="BF100" s="32">
        <v>76.7</v>
      </c>
      <c r="BG100" s="32">
        <v>79</v>
      </c>
      <c r="BH100" s="32">
        <v>51.4</v>
      </c>
      <c r="BI100" s="32">
        <v>40.299999999999997</v>
      </c>
      <c r="BJ100" s="32">
        <v>45.7</v>
      </c>
      <c r="BK100" s="32">
        <v>40.200000000000003</v>
      </c>
      <c r="BL100" s="32">
        <v>32.200000000000003</v>
      </c>
      <c r="BM100" s="32">
        <v>36.1</v>
      </c>
      <c r="BN100" s="32">
        <v>42.2</v>
      </c>
      <c r="BO100" s="32">
        <v>33.700000000000003</v>
      </c>
      <c r="BP100" s="32">
        <v>37.799999999999997</v>
      </c>
      <c r="BQ100" s="32">
        <v>1033</v>
      </c>
      <c r="BR100" s="32">
        <v>1070</v>
      </c>
      <c r="BS100" s="32">
        <v>2103</v>
      </c>
      <c r="BT100" s="32">
        <v>980</v>
      </c>
      <c r="BU100" s="32">
        <v>1011</v>
      </c>
      <c r="BV100" s="32">
        <v>1991</v>
      </c>
      <c r="BW100" s="32">
        <v>52.2</v>
      </c>
      <c r="BX100" s="32">
        <v>48.7</v>
      </c>
      <c r="BY100" s="32">
        <v>50.4</v>
      </c>
      <c r="BZ100" s="32">
        <v>0.22</v>
      </c>
      <c r="CA100" s="32">
        <v>-0.1</v>
      </c>
      <c r="CB100" s="32">
        <v>0.06</v>
      </c>
      <c r="CC100" s="32">
        <v>0.14000000000000001</v>
      </c>
      <c r="CD100" s="32">
        <v>-0.18</v>
      </c>
      <c r="CE100" s="32">
        <v>0</v>
      </c>
      <c r="CF100" s="32">
        <v>0.28999999999999998</v>
      </c>
      <c r="CG100" s="32">
        <v>-0.03</v>
      </c>
      <c r="CH100" s="32">
        <v>0.11</v>
      </c>
      <c r="CI100" s="32">
        <v>55.8</v>
      </c>
      <c r="CJ100" s="32">
        <v>52.4</v>
      </c>
      <c r="CK100" s="32">
        <v>54.1</v>
      </c>
      <c r="CL100" s="32">
        <v>72.7</v>
      </c>
      <c r="CM100" s="32">
        <v>69.2</v>
      </c>
      <c r="CN100" s="32">
        <v>70.900000000000006</v>
      </c>
      <c r="CO100" s="32">
        <v>43.2</v>
      </c>
      <c r="CP100" s="32">
        <v>33.799999999999997</v>
      </c>
      <c r="CQ100" s="32">
        <v>38.4</v>
      </c>
      <c r="CR100" s="32">
        <v>33.4</v>
      </c>
      <c r="CS100" s="32">
        <v>26.7</v>
      </c>
      <c r="CT100" s="32">
        <v>30</v>
      </c>
      <c r="CU100" s="32">
        <v>34.9</v>
      </c>
      <c r="CV100" s="32">
        <v>27.9</v>
      </c>
      <c r="CW100" s="32">
        <v>31.3</v>
      </c>
    </row>
    <row r="101" spans="1:101" x14ac:dyDescent="0.4">
      <c r="A101" s="29" t="s">
        <v>175</v>
      </c>
      <c r="B101" s="29" t="s">
        <v>176</v>
      </c>
      <c r="C101" s="32">
        <v>724</v>
      </c>
      <c r="D101" s="32">
        <v>750</v>
      </c>
      <c r="E101" s="32">
        <v>1474</v>
      </c>
      <c r="F101" s="32">
        <v>708</v>
      </c>
      <c r="G101" s="32">
        <v>724</v>
      </c>
      <c r="H101" s="32">
        <v>1432</v>
      </c>
      <c r="I101" s="32">
        <v>37.299999999999997</v>
      </c>
      <c r="J101" s="32">
        <v>33.299999999999997</v>
      </c>
      <c r="K101" s="32">
        <v>35.299999999999997</v>
      </c>
      <c r="L101" s="32">
        <v>-0.23</v>
      </c>
      <c r="M101" s="32">
        <v>-0.54</v>
      </c>
      <c r="N101" s="32">
        <v>-0.39</v>
      </c>
      <c r="O101" s="32">
        <v>-0.32</v>
      </c>
      <c r="P101" s="32">
        <v>-0.63</v>
      </c>
      <c r="Q101" s="32">
        <v>-0.45</v>
      </c>
      <c r="R101" s="32">
        <v>-0.14000000000000001</v>
      </c>
      <c r="S101" s="32">
        <v>-0.45</v>
      </c>
      <c r="T101" s="32">
        <v>-0.32</v>
      </c>
      <c r="U101" s="32">
        <v>22.2</v>
      </c>
      <c r="V101" s="32">
        <v>21.2</v>
      </c>
      <c r="W101" s="32">
        <v>21.7</v>
      </c>
      <c r="X101" s="32">
        <v>45.3</v>
      </c>
      <c r="Y101" s="32">
        <v>39.1</v>
      </c>
      <c r="Z101" s="32">
        <v>42.1</v>
      </c>
      <c r="AA101" s="32">
        <v>21.8</v>
      </c>
      <c r="AB101" s="32">
        <v>15.6</v>
      </c>
      <c r="AC101" s="32">
        <v>18.7</v>
      </c>
      <c r="AD101" s="32">
        <v>7.5</v>
      </c>
      <c r="AE101" s="32">
        <v>4.7</v>
      </c>
      <c r="AF101" s="32">
        <v>5.8</v>
      </c>
      <c r="AG101" s="32">
        <v>9.3000000000000007</v>
      </c>
      <c r="AH101" s="32">
        <v>4.7</v>
      </c>
      <c r="AI101" s="32">
        <v>6.9</v>
      </c>
      <c r="AJ101" s="32">
        <v>2591</v>
      </c>
      <c r="AK101" s="32">
        <v>2653</v>
      </c>
      <c r="AL101" s="32">
        <v>5244</v>
      </c>
      <c r="AM101" s="32">
        <v>2501</v>
      </c>
      <c r="AN101" s="32">
        <v>2545</v>
      </c>
      <c r="AO101" s="32">
        <v>5046</v>
      </c>
      <c r="AP101" s="32">
        <v>49.9</v>
      </c>
      <c r="AQ101" s="32">
        <v>44.8</v>
      </c>
      <c r="AR101" s="32">
        <v>47.3</v>
      </c>
      <c r="AS101" s="32">
        <v>0.3</v>
      </c>
      <c r="AT101" s="32">
        <v>-0.11</v>
      </c>
      <c r="AU101" s="32">
        <v>0.09</v>
      </c>
      <c r="AV101" s="32">
        <v>0.25</v>
      </c>
      <c r="AW101" s="32">
        <v>-0.16</v>
      </c>
      <c r="AX101" s="32">
        <v>0.06</v>
      </c>
      <c r="AY101" s="32">
        <v>0.35</v>
      </c>
      <c r="AZ101" s="32">
        <v>-0.06</v>
      </c>
      <c r="BA101" s="32">
        <v>0.13</v>
      </c>
      <c r="BB101" s="32">
        <v>47.9</v>
      </c>
      <c r="BC101" s="32">
        <v>43.2</v>
      </c>
      <c r="BD101" s="32">
        <v>45.5</v>
      </c>
      <c r="BE101" s="32">
        <v>71.7</v>
      </c>
      <c r="BF101" s="32">
        <v>66.3</v>
      </c>
      <c r="BG101" s="32">
        <v>69</v>
      </c>
      <c r="BH101" s="32">
        <v>41.1</v>
      </c>
      <c r="BI101" s="32">
        <v>30.9</v>
      </c>
      <c r="BJ101" s="32">
        <v>35.9</v>
      </c>
      <c r="BK101" s="32">
        <v>24</v>
      </c>
      <c r="BL101" s="32">
        <v>14.9</v>
      </c>
      <c r="BM101" s="32">
        <v>19.399999999999999</v>
      </c>
      <c r="BN101" s="32">
        <v>26.6</v>
      </c>
      <c r="BO101" s="32">
        <v>16.100000000000001</v>
      </c>
      <c r="BP101" s="32">
        <v>21.3</v>
      </c>
      <c r="BQ101" s="32">
        <v>3315</v>
      </c>
      <c r="BR101" s="32">
        <v>3403</v>
      </c>
      <c r="BS101" s="32">
        <v>6718</v>
      </c>
      <c r="BT101" s="32">
        <v>3209</v>
      </c>
      <c r="BU101" s="32">
        <v>3269</v>
      </c>
      <c r="BV101" s="32">
        <v>6478</v>
      </c>
      <c r="BW101" s="32">
        <v>47.2</v>
      </c>
      <c r="BX101" s="32">
        <v>42.2</v>
      </c>
      <c r="BY101" s="32">
        <v>44.7</v>
      </c>
      <c r="BZ101" s="32">
        <v>0.18</v>
      </c>
      <c r="CA101" s="32">
        <v>-0.21</v>
      </c>
      <c r="CB101" s="32">
        <v>-0.01</v>
      </c>
      <c r="CC101" s="32">
        <v>0.14000000000000001</v>
      </c>
      <c r="CD101" s="32">
        <v>-0.25</v>
      </c>
      <c r="CE101" s="32">
        <v>-0.04</v>
      </c>
      <c r="CF101" s="32">
        <v>0.23</v>
      </c>
      <c r="CG101" s="32">
        <v>-0.16</v>
      </c>
      <c r="CH101" s="32">
        <v>0.02</v>
      </c>
      <c r="CI101" s="32">
        <v>42.3</v>
      </c>
      <c r="CJ101" s="32">
        <v>38.299999999999997</v>
      </c>
      <c r="CK101" s="32">
        <v>40.299999999999997</v>
      </c>
      <c r="CL101" s="32">
        <v>65.900000000000006</v>
      </c>
      <c r="CM101" s="32">
        <v>60.3</v>
      </c>
      <c r="CN101" s="32">
        <v>63.1</v>
      </c>
      <c r="CO101" s="32">
        <v>36.9</v>
      </c>
      <c r="CP101" s="32">
        <v>27.5</v>
      </c>
      <c r="CQ101" s="32">
        <v>32.200000000000003</v>
      </c>
      <c r="CR101" s="32">
        <v>20.399999999999999</v>
      </c>
      <c r="CS101" s="32">
        <v>12.5</v>
      </c>
      <c r="CT101" s="32">
        <v>16.399999999999999</v>
      </c>
      <c r="CU101" s="32">
        <v>22.8</v>
      </c>
      <c r="CV101" s="32">
        <v>13.5</v>
      </c>
      <c r="CW101" s="32">
        <v>18.100000000000001</v>
      </c>
    </row>
    <row r="102" spans="1:101" x14ac:dyDescent="0.4">
      <c r="A102" s="29" t="s">
        <v>177</v>
      </c>
      <c r="B102" s="29" t="s">
        <v>178</v>
      </c>
      <c r="C102" s="32">
        <v>229</v>
      </c>
      <c r="D102" s="32">
        <v>229</v>
      </c>
      <c r="E102" s="32">
        <v>458</v>
      </c>
      <c r="F102" s="32">
        <v>220</v>
      </c>
      <c r="G102" s="32">
        <v>210</v>
      </c>
      <c r="H102" s="32">
        <v>430</v>
      </c>
      <c r="I102" s="32">
        <v>40.200000000000003</v>
      </c>
      <c r="J102" s="32">
        <v>33.299999999999997</v>
      </c>
      <c r="K102" s="32">
        <v>36.700000000000003</v>
      </c>
      <c r="L102" s="32">
        <v>-0.13</v>
      </c>
      <c r="M102" s="32">
        <v>-0.57999999999999996</v>
      </c>
      <c r="N102" s="32">
        <v>-0.35</v>
      </c>
      <c r="O102" s="32">
        <v>-0.28999999999999998</v>
      </c>
      <c r="P102" s="32">
        <v>-0.75</v>
      </c>
      <c r="Q102" s="32">
        <v>-0.47</v>
      </c>
      <c r="R102" s="32">
        <v>0.03</v>
      </c>
      <c r="S102" s="32">
        <v>-0.41</v>
      </c>
      <c r="T102" s="32">
        <v>-0.23</v>
      </c>
      <c r="U102" s="32">
        <v>31</v>
      </c>
      <c r="V102" s="32">
        <v>17</v>
      </c>
      <c r="W102" s="32">
        <v>24</v>
      </c>
      <c r="X102" s="32">
        <v>49.8</v>
      </c>
      <c r="Y102" s="32">
        <v>38</v>
      </c>
      <c r="Z102" s="32">
        <v>43.9</v>
      </c>
      <c r="AA102" s="32">
        <v>24.9</v>
      </c>
      <c r="AB102" s="32">
        <v>18.8</v>
      </c>
      <c r="AC102" s="32">
        <v>21.8</v>
      </c>
      <c r="AD102" s="32">
        <v>11.8</v>
      </c>
      <c r="AE102" s="32">
        <v>7.4</v>
      </c>
      <c r="AF102" s="32">
        <v>9</v>
      </c>
      <c r="AG102" s="32">
        <v>14</v>
      </c>
      <c r="AH102" s="32">
        <v>7.4</v>
      </c>
      <c r="AI102" s="32">
        <v>10.7</v>
      </c>
      <c r="AJ102" s="32">
        <v>578</v>
      </c>
      <c r="AK102" s="32">
        <v>597</v>
      </c>
      <c r="AL102" s="32">
        <v>1175</v>
      </c>
      <c r="AM102" s="32">
        <v>555</v>
      </c>
      <c r="AN102" s="32">
        <v>577</v>
      </c>
      <c r="AO102" s="32">
        <v>1132</v>
      </c>
      <c r="AP102" s="32">
        <v>49.6</v>
      </c>
      <c r="AQ102" s="32">
        <v>45.2</v>
      </c>
      <c r="AR102" s="32">
        <v>47.4</v>
      </c>
      <c r="AS102" s="32">
        <v>0.32</v>
      </c>
      <c r="AT102" s="32">
        <v>0.05</v>
      </c>
      <c r="AU102" s="32">
        <v>0.18</v>
      </c>
      <c r="AV102" s="32">
        <v>0.22</v>
      </c>
      <c r="AW102" s="32">
        <v>-0.05</v>
      </c>
      <c r="AX102" s="32">
        <v>0.11</v>
      </c>
      <c r="AY102" s="32">
        <v>0.42</v>
      </c>
      <c r="AZ102" s="32">
        <v>0.15</v>
      </c>
      <c r="BA102" s="32">
        <v>0.25</v>
      </c>
      <c r="BB102" s="32">
        <v>50.3</v>
      </c>
      <c r="BC102" s="32">
        <v>37.9</v>
      </c>
      <c r="BD102" s="32">
        <v>44</v>
      </c>
      <c r="BE102" s="32">
        <v>72.3</v>
      </c>
      <c r="BF102" s="32">
        <v>62</v>
      </c>
      <c r="BG102" s="32">
        <v>67.099999999999994</v>
      </c>
      <c r="BH102" s="32">
        <v>53.6</v>
      </c>
      <c r="BI102" s="32">
        <v>44.9</v>
      </c>
      <c r="BJ102" s="32">
        <v>49.2</v>
      </c>
      <c r="BK102" s="32">
        <v>31.5</v>
      </c>
      <c r="BL102" s="32">
        <v>18.899999999999999</v>
      </c>
      <c r="BM102" s="32">
        <v>25.1</v>
      </c>
      <c r="BN102" s="32">
        <v>34.6</v>
      </c>
      <c r="BO102" s="32">
        <v>22.1</v>
      </c>
      <c r="BP102" s="32">
        <v>28.3</v>
      </c>
      <c r="BQ102" s="32">
        <v>807</v>
      </c>
      <c r="BR102" s="32">
        <v>826</v>
      </c>
      <c r="BS102" s="32">
        <v>1633</v>
      </c>
      <c r="BT102" s="32">
        <v>775</v>
      </c>
      <c r="BU102" s="32">
        <v>787</v>
      </c>
      <c r="BV102" s="32">
        <v>1562</v>
      </c>
      <c r="BW102" s="32">
        <v>46.9</v>
      </c>
      <c r="BX102" s="32">
        <v>41.9</v>
      </c>
      <c r="BY102" s="32">
        <v>44.4</v>
      </c>
      <c r="BZ102" s="32">
        <v>0.19</v>
      </c>
      <c r="CA102" s="32">
        <v>-0.12</v>
      </c>
      <c r="CB102" s="32">
        <v>0.03</v>
      </c>
      <c r="CC102" s="32">
        <v>0.1</v>
      </c>
      <c r="CD102" s="32">
        <v>-0.2</v>
      </c>
      <c r="CE102" s="32">
        <v>-0.03</v>
      </c>
      <c r="CF102" s="32">
        <v>0.28000000000000003</v>
      </c>
      <c r="CG102" s="32">
        <v>-0.03</v>
      </c>
      <c r="CH102" s="32">
        <v>0.1</v>
      </c>
      <c r="CI102" s="32">
        <v>44.9</v>
      </c>
      <c r="CJ102" s="32">
        <v>32.1</v>
      </c>
      <c r="CK102" s="32">
        <v>38.4</v>
      </c>
      <c r="CL102" s="32">
        <v>65.900000000000006</v>
      </c>
      <c r="CM102" s="32">
        <v>55.3</v>
      </c>
      <c r="CN102" s="32">
        <v>60.6</v>
      </c>
      <c r="CO102" s="32">
        <v>45.5</v>
      </c>
      <c r="CP102" s="32">
        <v>37.700000000000003</v>
      </c>
      <c r="CQ102" s="32">
        <v>41.5</v>
      </c>
      <c r="CR102" s="32">
        <v>25.9</v>
      </c>
      <c r="CS102" s="32">
        <v>15.4</v>
      </c>
      <c r="CT102" s="32">
        <v>20.6</v>
      </c>
      <c r="CU102" s="32">
        <v>28.7</v>
      </c>
      <c r="CV102" s="32">
        <v>18</v>
      </c>
      <c r="CW102" s="32">
        <v>23.3</v>
      </c>
    </row>
    <row r="103" spans="1:101" x14ac:dyDescent="0.4">
      <c r="A103" s="29">
        <v>0</v>
      </c>
      <c r="B103" s="29" t="s">
        <v>775</v>
      </c>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row>
    <row r="104" spans="1:101" x14ac:dyDescent="0.4">
      <c r="A104" s="29" t="s">
        <v>327</v>
      </c>
      <c r="B104" s="29" t="s">
        <v>179</v>
      </c>
      <c r="C104" s="32">
        <v>14215</v>
      </c>
      <c r="D104" s="32">
        <v>14218</v>
      </c>
      <c r="E104" s="32">
        <v>28433</v>
      </c>
      <c r="F104" s="32">
        <v>13408</v>
      </c>
      <c r="G104" s="32">
        <v>13383</v>
      </c>
      <c r="H104" s="32">
        <v>26791</v>
      </c>
      <c r="I104" s="32">
        <v>45.7</v>
      </c>
      <c r="J104" s="32">
        <v>39.9</v>
      </c>
      <c r="K104" s="32">
        <v>42.8</v>
      </c>
      <c r="L104" s="32">
        <v>0.21</v>
      </c>
      <c r="M104" s="32">
        <v>-0.23</v>
      </c>
      <c r="N104" s="32">
        <v>-0.01</v>
      </c>
      <c r="O104" s="32">
        <v>0.18</v>
      </c>
      <c r="P104" s="32">
        <v>-0.25</v>
      </c>
      <c r="Q104" s="32">
        <v>-0.03</v>
      </c>
      <c r="R104" s="32">
        <v>0.23</v>
      </c>
      <c r="S104" s="32">
        <v>-0.21</v>
      </c>
      <c r="T104" s="32">
        <v>0</v>
      </c>
      <c r="U104" s="32">
        <v>37.9</v>
      </c>
      <c r="V104" s="32">
        <v>33.1</v>
      </c>
      <c r="W104" s="32">
        <v>35.5</v>
      </c>
      <c r="X104" s="32">
        <v>59.6</v>
      </c>
      <c r="Y104" s="32">
        <v>53.2</v>
      </c>
      <c r="Z104" s="32">
        <v>56.4</v>
      </c>
      <c r="AA104" s="32">
        <v>47.3</v>
      </c>
      <c r="AB104" s="32">
        <v>35.6</v>
      </c>
      <c r="AC104" s="32">
        <v>41.5</v>
      </c>
      <c r="AD104" s="32">
        <v>22.4</v>
      </c>
      <c r="AE104" s="32">
        <v>17.2</v>
      </c>
      <c r="AF104" s="32">
        <v>18.7</v>
      </c>
      <c r="AG104" s="32">
        <v>26.7</v>
      </c>
      <c r="AH104" s="32">
        <v>17.2</v>
      </c>
      <c r="AI104" s="32">
        <v>21.9</v>
      </c>
      <c r="AJ104" s="32">
        <v>23060</v>
      </c>
      <c r="AK104" s="32">
        <v>24025</v>
      </c>
      <c r="AL104" s="32">
        <v>47085</v>
      </c>
      <c r="AM104" s="32">
        <v>20532</v>
      </c>
      <c r="AN104" s="32">
        <v>21434</v>
      </c>
      <c r="AO104" s="32">
        <v>41966</v>
      </c>
      <c r="AP104" s="32">
        <v>55.2</v>
      </c>
      <c r="AQ104" s="32">
        <v>50.1</v>
      </c>
      <c r="AR104" s="32">
        <v>52.6</v>
      </c>
      <c r="AS104" s="32">
        <v>0.57999999999999996</v>
      </c>
      <c r="AT104" s="32">
        <v>0.17</v>
      </c>
      <c r="AU104" s="32">
        <v>0.37</v>
      </c>
      <c r="AV104" s="32">
        <v>0.56000000000000005</v>
      </c>
      <c r="AW104" s="32">
        <v>0.15</v>
      </c>
      <c r="AX104" s="32">
        <v>0.36</v>
      </c>
      <c r="AY104" s="32">
        <v>0.59</v>
      </c>
      <c r="AZ104" s="32">
        <v>0.19</v>
      </c>
      <c r="BA104" s="32">
        <v>0.38</v>
      </c>
      <c r="BB104" s="32">
        <v>58.7</v>
      </c>
      <c r="BC104" s="32">
        <v>53</v>
      </c>
      <c r="BD104" s="32">
        <v>55.8</v>
      </c>
      <c r="BE104" s="32">
        <v>77.7</v>
      </c>
      <c r="BF104" s="32">
        <v>72.3</v>
      </c>
      <c r="BG104" s="32">
        <v>74.900000000000006</v>
      </c>
      <c r="BH104" s="32">
        <v>60.7</v>
      </c>
      <c r="BI104" s="32">
        <v>49.7</v>
      </c>
      <c r="BJ104" s="32">
        <v>55.1</v>
      </c>
      <c r="BK104" s="32">
        <v>39.799999999999997</v>
      </c>
      <c r="BL104" s="32">
        <v>30.1</v>
      </c>
      <c r="BM104" s="32">
        <v>34.799999999999997</v>
      </c>
      <c r="BN104" s="32">
        <v>43.8</v>
      </c>
      <c r="BO104" s="32">
        <v>32.6</v>
      </c>
      <c r="BP104" s="32">
        <v>38.1</v>
      </c>
      <c r="BQ104" s="32">
        <v>37275</v>
      </c>
      <c r="BR104" s="32">
        <v>38243</v>
      </c>
      <c r="BS104" s="32">
        <v>75518</v>
      </c>
      <c r="BT104" s="32">
        <v>33940</v>
      </c>
      <c r="BU104" s="32">
        <v>34817</v>
      </c>
      <c r="BV104" s="32">
        <v>68757</v>
      </c>
      <c r="BW104" s="32">
        <v>51.5</v>
      </c>
      <c r="BX104" s="32">
        <v>46.3</v>
      </c>
      <c r="BY104" s="32">
        <v>48.9</v>
      </c>
      <c r="BZ104" s="32">
        <v>0.43</v>
      </c>
      <c r="CA104" s="32">
        <v>0.02</v>
      </c>
      <c r="CB104" s="32">
        <v>0.22</v>
      </c>
      <c r="CC104" s="32">
        <v>0.42</v>
      </c>
      <c r="CD104" s="32">
        <v>0</v>
      </c>
      <c r="CE104" s="32">
        <v>0.21</v>
      </c>
      <c r="CF104" s="32">
        <v>0.44</v>
      </c>
      <c r="CG104" s="32">
        <v>0.03</v>
      </c>
      <c r="CH104" s="32">
        <v>0.23</v>
      </c>
      <c r="CI104" s="32">
        <v>50.8</v>
      </c>
      <c r="CJ104" s="32">
        <v>45.6</v>
      </c>
      <c r="CK104" s="32">
        <v>48.2</v>
      </c>
      <c r="CL104" s="32">
        <v>70.8</v>
      </c>
      <c r="CM104" s="32">
        <v>65.2</v>
      </c>
      <c r="CN104" s="32">
        <v>67.900000000000006</v>
      </c>
      <c r="CO104" s="32">
        <v>55.6</v>
      </c>
      <c r="CP104" s="32">
        <v>44.5</v>
      </c>
      <c r="CQ104" s="32">
        <v>50</v>
      </c>
      <c r="CR104" s="32">
        <v>33.200000000000003</v>
      </c>
      <c r="CS104" s="32">
        <v>24.5</v>
      </c>
      <c r="CT104" s="32">
        <v>28.8</v>
      </c>
      <c r="CU104" s="32">
        <v>37.299999999999997</v>
      </c>
      <c r="CV104" s="32">
        <v>26.9</v>
      </c>
      <c r="CW104" s="32">
        <v>32</v>
      </c>
    </row>
    <row r="105" spans="1:101" x14ac:dyDescent="0.4">
      <c r="A105" s="29" t="s">
        <v>180</v>
      </c>
      <c r="B105" s="29" t="s">
        <v>181</v>
      </c>
      <c r="C105" s="32">
        <v>6729</v>
      </c>
      <c r="D105" s="32">
        <v>6552</v>
      </c>
      <c r="E105" s="32">
        <v>13281</v>
      </c>
      <c r="F105" s="32">
        <v>6366</v>
      </c>
      <c r="G105" s="32">
        <v>6155</v>
      </c>
      <c r="H105" s="32">
        <v>12521</v>
      </c>
      <c r="I105" s="32">
        <v>47.1</v>
      </c>
      <c r="J105" s="32">
        <v>41.3</v>
      </c>
      <c r="K105" s="32">
        <v>44.2</v>
      </c>
      <c r="L105" s="32">
        <v>0.28000000000000003</v>
      </c>
      <c r="M105" s="32">
        <v>-0.15</v>
      </c>
      <c r="N105" s="32">
        <v>7.0000000000000007E-2</v>
      </c>
      <c r="O105" s="32">
        <v>0.25</v>
      </c>
      <c r="P105" s="32">
        <v>-0.18</v>
      </c>
      <c r="Q105" s="32">
        <v>0.04</v>
      </c>
      <c r="R105" s="32">
        <v>0.31</v>
      </c>
      <c r="S105" s="32">
        <v>-0.12</v>
      </c>
      <c r="T105" s="32">
        <v>0.09</v>
      </c>
      <c r="U105" s="32">
        <v>40.799999999999997</v>
      </c>
      <c r="V105" s="32">
        <v>35.200000000000003</v>
      </c>
      <c r="W105" s="32">
        <v>38.1</v>
      </c>
      <c r="X105" s="32">
        <v>62</v>
      </c>
      <c r="Y105" s="32">
        <v>55.4</v>
      </c>
      <c r="Z105" s="32">
        <v>58.7</v>
      </c>
      <c r="AA105" s="32">
        <v>51.3</v>
      </c>
      <c r="AB105" s="32">
        <v>40</v>
      </c>
      <c r="AC105" s="32">
        <v>45.8</v>
      </c>
      <c r="AD105" s="32">
        <v>25.5</v>
      </c>
      <c r="AE105" s="32">
        <v>20.100000000000001</v>
      </c>
      <c r="AF105" s="32">
        <v>21.5</v>
      </c>
      <c r="AG105" s="32">
        <v>29.9</v>
      </c>
      <c r="AH105" s="32">
        <v>20.100000000000001</v>
      </c>
      <c r="AI105" s="32">
        <v>25</v>
      </c>
      <c r="AJ105" s="32">
        <v>5759</v>
      </c>
      <c r="AK105" s="32">
        <v>5931</v>
      </c>
      <c r="AL105" s="32">
        <v>11690</v>
      </c>
      <c r="AM105" s="32">
        <v>5007</v>
      </c>
      <c r="AN105" s="32">
        <v>5255</v>
      </c>
      <c r="AO105" s="32">
        <v>10262</v>
      </c>
      <c r="AP105" s="32">
        <v>55.1</v>
      </c>
      <c r="AQ105" s="32">
        <v>50.3</v>
      </c>
      <c r="AR105" s="32">
        <v>52.7</v>
      </c>
      <c r="AS105" s="32">
        <v>0.57999999999999996</v>
      </c>
      <c r="AT105" s="32">
        <v>0.2</v>
      </c>
      <c r="AU105" s="32">
        <v>0.38</v>
      </c>
      <c r="AV105" s="32">
        <v>0.54</v>
      </c>
      <c r="AW105" s="32">
        <v>0.17</v>
      </c>
      <c r="AX105" s="32">
        <v>0.36</v>
      </c>
      <c r="AY105" s="32">
        <v>0.61</v>
      </c>
      <c r="AZ105" s="32">
        <v>0.24</v>
      </c>
      <c r="BA105" s="32">
        <v>0.41</v>
      </c>
      <c r="BB105" s="32">
        <v>57.8</v>
      </c>
      <c r="BC105" s="32">
        <v>52.3</v>
      </c>
      <c r="BD105" s="32">
        <v>55</v>
      </c>
      <c r="BE105" s="32">
        <v>76.599999999999994</v>
      </c>
      <c r="BF105" s="32">
        <v>72.400000000000006</v>
      </c>
      <c r="BG105" s="32">
        <v>74.5</v>
      </c>
      <c r="BH105" s="32">
        <v>62.2</v>
      </c>
      <c r="BI105" s="32">
        <v>52.2</v>
      </c>
      <c r="BJ105" s="32">
        <v>57.2</v>
      </c>
      <c r="BK105" s="32">
        <v>40.299999999999997</v>
      </c>
      <c r="BL105" s="32">
        <v>29.9</v>
      </c>
      <c r="BM105" s="32">
        <v>35.1</v>
      </c>
      <c r="BN105" s="32">
        <v>44.9</v>
      </c>
      <c r="BO105" s="32">
        <v>33.200000000000003</v>
      </c>
      <c r="BP105" s="32">
        <v>39</v>
      </c>
      <c r="BQ105" s="32">
        <v>12488</v>
      </c>
      <c r="BR105" s="32">
        <v>12483</v>
      </c>
      <c r="BS105" s="32">
        <v>24971</v>
      </c>
      <c r="BT105" s="32">
        <v>11373</v>
      </c>
      <c r="BU105" s="32">
        <v>11410</v>
      </c>
      <c r="BV105" s="32">
        <v>22783</v>
      </c>
      <c r="BW105" s="32">
        <v>50.8</v>
      </c>
      <c r="BX105" s="32">
        <v>45.6</v>
      </c>
      <c r="BY105" s="32">
        <v>48.2</v>
      </c>
      <c r="BZ105" s="32">
        <v>0.41</v>
      </c>
      <c r="CA105" s="32">
        <v>0.01</v>
      </c>
      <c r="CB105" s="32">
        <v>0.21</v>
      </c>
      <c r="CC105" s="32">
        <v>0.39</v>
      </c>
      <c r="CD105" s="32">
        <v>-0.01</v>
      </c>
      <c r="CE105" s="32">
        <v>0.19</v>
      </c>
      <c r="CF105" s="32">
        <v>0.43</v>
      </c>
      <c r="CG105" s="32">
        <v>0.03</v>
      </c>
      <c r="CH105" s="32">
        <v>0.23</v>
      </c>
      <c r="CI105" s="32">
        <v>48.7</v>
      </c>
      <c r="CJ105" s="32">
        <v>43.3</v>
      </c>
      <c r="CK105" s="32">
        <v>46</v>
      </c>
      <c r="CL105" s="32">
        <v>68.7</v>
      </c>
      <c r="CM105" s="32">
        <v>63.4</v>
      </c>
      <c r="CN105" s="32">
        <v>66.099999999999994</v>
      </c>
      <c r="CO105" s="32">
        <v>56.4</v>
      </c>
      <c r="CP105" s="32">
        <v>45.8</v>
      </c>
      <c r="CQ105" s="32">
        <v>51.1</v>
      </c>
      <c r="CR105" s="32">
        <v>32.299999999999997</v>
      </c>
      <c r="CS105" s="32">
        <v>23.3</v>
      </c>
      <c r="CT105" s="32">
        <v>27.8</v>
      </c>
      <c r="CU105" s="32">
        <v>36.799999999999997</v>
      </c>
      <c r="CV105" s="32">
        <v>26.3</v>
      </c>
      <c r="CW105" s="32">
        <v>31.6</v>
      </c>
    </row>
    <row r="106" spans="1:101" x14ac:dyDescent="0.4">
      <c r="A106" s="29" t="s">
        <v>182</v>
      </c>
      <c r="B106" s="29" t="s">
        <v>183</v>
      </c>
      <c r="C106" s="32">
        <v>461</v>
      </c>
      <c r="D106" s="32">
        <v>332</v>
      </c>
      <c r="E106" s="32">
        <v>793</v>
      </c>
      <c r="F106" s="32">
        <v>449</v>
      </c>
      <c r="G106" s="32">
        <v>321</v>
      </c>
      <c r="H106" s="32">
        <v>770</v>
      </c>
      <c r="I106" s="32">
        <v>45.4</v>
      </c>
      <c r="J106" s="32">
        <v>38.700000000000003</v>
      </c>
      <c r="K106" s="32">
        <v>42.6</v>
      </c>
      <c r="L106" s="32">
        <v>0.05</v>
      </c>
      <c r="M106" s="32">
        <v>-0.48</v>
      </c>
      <c r="N106" s="32">
        <v>-0.17</v>
      </c>
      <c r="O106" s="32">
        <v>-7.0000000000000007E-2</v>
      </c>
      <c r="P106" s="32">
        <v>-0.61</v>
      </c>
      <c r="Q106" s="32">
        <v>-0.26</v>
      </c>
      <c r="R106" s="32">
        <v>0.16</v>
      </c>
      <c r="S106" s="32">
        <v>-0.34</v>
      </c>
      <c r="T106" s="32">
        <v>-0.09</v>
      </c>
      <c r="U106" s="32">
        <v>38.799999999999997</v>
      </c>
      <c r="V106" s="32">
        <v>38.6</v>
      </c>
      <c r="W106" s="32">
        <v>38.700000000000003</v>
      </c>
      <c r="X106" s="32">
        <v>59.4</v>
      </c>
      <c r="Y106" s="32">
        <v>55.1</v>
      </c>
      <c r="Z106" s="32">
        <v>57.6</v>
      </c>
      <c r="AA106" s="32">
        <v>44.7</v>
      </c>
      <c r="AB106" s="32">
        <v>33.4</v>
      </c>
      <c r="AC106" s="32">
        <v>40</v>
      </c>
      <c r="AD106" s="32">
        <v>23</v>
      </c>
      <c r="AE106" s="32">
        <v>15.1</v>
      </c>
      <c r="AF106" s="32">
        <v>19.3</v>
      </c>
      <c r="AG106" s="32">
        <v>27.5</v>
      </c>
      <c r="AH106" s="32">
        <v>15.1</v>
      </c>
      <c r="AI106" s="32">
        <v>22.3</v>
      </c>
      <c r="AJ106" s="32">
        <v>417</v>
      </c>
      <c r="AK106" s="32">
        <v>303</v>
      </c>
      <c r="AL106" s="32">
        <v>720</v>
      </c>
      <c r="AM106" s="32">
        <v>383</v>
      </c>
      <c r="AN106" s="32">
        <v>276</v>
      </c>
      <c r="AO106" s="32">
        <v>659</v>
      </c>
      <c r="AP106" s="32">
        <v>57.5</v>
      </c>
      <c r="AQ106" s="32">
        <v>50.3</v>
      </c>
      <c r="AR106" s="32">
        <v>54.5</v>
      </c>
      <c r="AS106" s="32">
        <v>0.52</v>
      </c>
      <c r="AT106" s="32">
        <v>0.03</v>
      </c>
      <c r="AU106" s="32">
        <v>0.31</v>
      </c>
      <c r="AV106" s="32">
        <v>0.4</v>
      </c>
      <c r="AW106" s="32">
        <v>-0.11</v>
      </c>
      <c r="AX106" s="32">
        <v>0.22</v>
      </c>
      <c r="AY106" s="32">
        <v>0.64</v>
      </c>
      <c r="AZ106" s="32">
        <v>0.18</v>
      </c>
      <c r="BA106" s="32">
        <v>0.41</v>
      </c>
      <c r="BB106" s="32">
        <v>61.9</v>
      </c>
      <c r="BC106" s="32">
        <v>54.8</v>
      </c>
      <c r="BD106" s="32">
        <v>58.9</v>
      </c>
      <c r="BE106" s="32">
        <v>80.599999999999994</v>
      </c>
      <c r="BF106" s="32">
        <v>73.900000000000006</v>
      </c>
      <c r="BG106" s="32">
        <v>77.8</v>
      </c>
      <c r="BH106" s="32">
        <v>59.7</v>
      </c>
      <c r="BI106" s="32">
        <v>47.5</v>
      </c>
      <c r="BJ106" s="32">
        <v>54.6</v>
      </c>
      <c r="BK106" s="32">
        <v>42.2</v>
      </c>
      <c r="BL106" s="32">
        <v>29</v>
      </c>
      <c r="BM106" s="32">
        <v>36.700000000000003</v>
      </c>
      <c r="BN106" s="32">
        <v>47.2</v>
      </c>
      <c r="BO106" s="32">
        <v>31.7</v>
      </c>
      <c r="BP106" s="32">
        <v>40.700000000000003</v>
      </c>
      <c r="BQ106" s="32">
        <v>878</v>
      </c>
      <c r="BR106" s="32">
        <v>635</v>
      </c>
      <c r="BS106" s="32">
        <v>1513</v>
      </c>
      <c r="BT106" s="32">
        <v>832</v>
      </c>
      <c r="BU106" s="32">
        <v>597</v>
      </c>
      <c r="BV106" s="32">
        <v>1429</v>
      </c>
      <c r="BW106" s="32">
        <v>51.2</v>
      </c>
      <c r="BX106" s="32">
        <v>44.3</v>
      </c>
      <c r="BY106" s="32">
        <v>48.3</v>
      </c>
      <c r="BZ106" s="32">
        <v>0.26</v>
      </c>
      <c r="CA106" s="32">
        <v>-0.24</v>
      </c>
      <c r="CB106" s="32">
        <v>0.05</v>
      </c>
      <c r="CC106" s="32">
        <v>0.18</v>
      </c>
      <c r="CD106" s="32">
        <v>-0.34</v>
      </c>
      <c r="CE106" s="32">
        <v>-0.01</v>
      </c>
      <c r="CF106" s="32">
        <v>0.35</v>
      </c>
      <c r="CG106" s="32">
        <v>-0.14000000000000001</v>
      </c>
      <c r="CH106" s="32">
        <v>0.12</v>
      </c>
      <c r="CI106" s="32">
        <v>49.8</v>
      </c>
      <c r="CJ106" s="32">
        <v>46.3</v>
      </c>
      <c r="CK106" s="32">
        <v>48.3</v>
      </c>
      <c r="CL106" s="32">
        <v>69.5</v>
      </c>
      <c r="CM106" s="32">
        <v>64.099999999999994</v>
      </c>
      <c r="CN106" s="32">
        <v>67.2</v>
      </c>
      <c r="CO106" s="32">
        <v>51.8</v>
      </c>
      <c r="CP106" s="32">
        <v>40.200000000000003</v>
      </c>
      <c r="CQ106" s="32">
        <v>46.9</v>
      </c>
      <c r="CR106" s="32">
        <v>32.1</v>
      </c>
      <c r="CS106" s="32">
        <v>21.3</v>
      </c>
      <c r="CT106" s="32">
        <v>27.6</v>
      </c>
      <c r="CU106" s="32">
        <v>36.9</v>
      </c>
      <c r="CV106" s="32">
        <v>23</v>
      </c>
      <c r="CW106" s="32">
        <v>31.1</v>
      </c>
    </row>
    <row r="107" spans="1:101" x14ac:dyDescent="0.4">
      <c r="A107" s="29" t="s">
        <v>184</v>
      </c>
      <c r="B107" s="29" t="s">
        <v>185</v>
      </c>
      <c r="C107" s="32">
        <v>0</v>
      </c>
      <c r="D107" s="32">
        <v>0</v>
      </c>
      <c r="E107" s="32">
        <v>0</v>
      </c>
      <c r="F107" s="32">
        <v>0</v>
      </c>
      <c r="G107" s="32">
        <v>0</v>
      </c>
      <c r="H107" s="32">
        <v>0</v>
      </c>
      <c r="I107" s="32" t="s">
        <v>186</v>
      </c>
      <c r="J107" s="32" t="s">
        <v>186</v>
      </c>
      <c r="K107" s="32" t="s">
        <v>186</v>
      </c>
      <c r="L107" s="32" t="s">
        <v>186</v>
      </c>
      <c r="M107" s="32" t="s">
        <v>186</v>
      </c>
      <c r="N107" s="32" t="s">
        <v>186</v>
      </c>
      <c r="O107" s="32" t="s">
        <v>186</v>
      </c>
      <c r="P107" s="32" t="s">
        <v>186</v>
      </c>
      <c r="Q107" s="32" t="s">
        <v>186</v>
      </c>
      <c r="R107" s="32" t="s">
        <v>186</v>
      </c>
      <c r="S107" s="32" t="s">
        <v>186</v>
      </c>
      <c r="T107" s="32" t="s">
        <v>186</v>
      </c>
      <c r="U107" s="32" t="s">
        <v>186</v>
      </c>
      <c r="V107" s="32" t="s">
        <v>186</v>
      </c>
      <c r="W107" s="32" t="s">
        <v>186</v>
      </c>
      <c r="X107" s="32" t="s">
        <v>186</v>
      </c>
      <c r="Y107" s="32" t="s">
        <v>186</v>
      </c>
      <c r="Z107" s="32" t="s">
        <v>186</v>
      </c>
      <c r="AA107" s="32" t="s">
        <v>186</v>
      </c>
      <c r="AB107" s="32" t="s">
        <v>186</v>
      </c>
      <c r="AC107" s="32" t="s">
        <v>186</v>
      </c>
      <c r="AD107" s="32" t="s">
        <v>186</v>
      </c>
      <c r="AE107" s="32" t="s">
        <v>186</v>
      </c>
      <c r="AF107" s="32" t="s">
        <v>186</v>
      </c>
      <c r="AG107" s="32" t="s">
        <v>186</v>
      </c>
      <c r="AH107" s="32" t="s">
        <v>186</v>
      </c>
      <c r="AI107" s="32" t="s">
        <v>186</v>
      </c>
      <c r="AJ107" s="32">
        <v>0</v>
      </c>
      <c r="AK107" s="32">
        <v>0</v>
      </c>
      <c r="AL107" s="32">
        <v>0</v>
      </c>
      <c r="AM107" s="32">
        <v>0</v>
      </c>
      <c r="AN107" s="32">
        <v>0</v>
      </c>
      <c r="AO107" s="32">
        <v>0</v>
      </c>
      <c r="AP107" s="32" t="s">
        <v>186</v>
      </c>
      <c r="AQ107" s="32" t="s">
        <v>186</v>
      </c>
      <c r="AR107" s="32" t="s">
        <v>186</v>
      </c>
      <c r="AS107" s="32" t="s">
        <v>186</v>
      </c>
      <c r="AT107" s="32" t="s">
        <v>186</v>
      </c>
      <c r="AU107" s="32" t="s">
        <v>186</v>
      </c>
      <c r="AV107" s="32" t="s">
        <v>186</v>
      </c>
      <c r="AW107" s="32" t="s">
        <v>186</v>
      </c>
      <c r="AX107" s="32" t="s">
        <v>186</v>
      </c>
      <c r="AY107" s="32" t="s">
        <v>186</v>
      </c>
      <c r="AZ107" s="32" t="s">
        <v>186</v>
      </c>
      <c r="BA107" s="32" t="s">
        <v>186</v>
      </c>
      <c r="BB107" s="32" t="s">
        <v>186</v>
      </c>
      <c r="BC107" s="32" t="s">
        <v>186</v>
      </c>
      <c r="BD107" s="32" t="s">
        <v>186</v>
      </c>
      <c r="BE107" s="32" t="s">
        <v>186</v>
      </c>
      <c r="BF107" s="32" t="s">
        <v>186</v>
      </c>
      <c r="BG107" s="32" t="s">
        <v>186</v>
      </c>
      <c r="BH107" s="32" t="s">
        <v>186</v>
      </c>
      <c r="BI107" s="32" t="s">
        <v>186</v>
      </c>
      <c r="BJ107" s="32" t="s">
        <v>186</v>
      </c>
      <c r="BK107" s="32" t="s">
        <v>186</v>
      </c>
      <c r="BL107" s="32" t="s">
        <v>186</v>
      </c>
      <c r="BM107" s="32" t="s">
        <v>186</v>
      </c>
      <c r="BN107" s="32" t="s">
        <v>186</v>
      </c>
      <c r="BO107" s="32" t="s">
        <v>186</v>
      </c>
      <c r="BP107" s="32" t="s">
        <v>186</v>
      </c>
      <c r="BQ107" s="32">
        <v>0</v>
      </c>
      <c r="BR107" s="32">
        <v>0</v>
      </c>
      <c r="BS107" s="32">
        <v>0</v>
      </c>
      <c r="BT107" s="32">
        <v>0</v>
      </c>
      <c r="BU107" s="32">
        <v>0</v>
      </c>
      <c r="BV107" s="32">
        <v>0</v>
      </c>
      <c r="BW107" s="32" t="s">
        <v>186</v>
      </c>
      <c r="BX107" s="32" t="s">
        <v>186</v>
      </c>
      <c r="BY107" s="32" t="s">
        <v>186</v>
      </c>
      <c r="BZ107" s="32" t="s">
        <v>186</v>
      </c>
      <c r="CA107" s="32" t="s">
        <v>186</v>
      </c>
      <c r="CB107" s="32" t="s">
        <v>186</v>
      </c>
      <c r="CC107" s="32" t="s">
        <v>186</v>
      </c>
      <c r="CD107" s="32" t="s">
        <v>186</v>
      </c>
      <c r="CE107" s="32" t="s">
        <v>186</v>
      </c>
      <c r="CF107" s="32" t="s">
        <v>186</v>
      </c>
      <c r="CG107" s="32" t="s">
        <v>186</v>
      </c>
      <c r="CH107" s="32" t="s">
        <v>186</v>
      </c>
      <c r="CI107" s="32" t="s">
        <v>186</v>
      </c>
      <c r="CJ107" s="32" t="s">
        <v>186</v>
      </c>
      <c r="CK107" s="32" t="s">
        <v>186</v>
      </c>
      <c r="CL107" s="32" t="s">
        <v>186</v>
      </c>
      <c r="CM107" s="32" t="s">
        <v>186</v>
      </c>
      <c r="CN107" s="32" t="s">
        <v>186</v>
      </c>
      <c r="CO107" s="32" t="s">
        <v>186</v>
      </c>
      <c r="CP107" s="32" t="s">
        <v>186</v>
      </c>
      <c r="CQ107" s="32" t="s">
        <v>186</v>
      </c>
      <c r="CR107" s="32" t="s">
        <v>186</v>
      </c>
      <c r="CS107" s="32" t="s">
        <v>186</v>
      </c>
      <c r="CT107" s="32" t="s">
        <v>186</v>
      </c>
      <c r="CU107" s="32" t="s">
        <v>186</v>
      </c>
      <c r="CV107" s="32" t="s">
        <v>186</v>
      </c>
      <c r="CW107" s="32" t="s">
        <v>186</v>
      </c>
    </row>
    <row r="108" spans="1:101" x14ac:dyDescent="0.4">
      <c r="A108" s="29" t="s">
        <v>187</v>
      </c>
      <c r="B108" s="29" t="s">
        <v>188</v>
      </c>
      <c r="C108" s="32">
        <v>580</v>
      </c>
      <c r="D108" s="32">
        <v>497</v>
      </c>
      <c r="E108" s="32">
        <v>1077</v>
      </c>
      <c r="F108" s="32">
        <v>561</v>
      </c>
      <c r="G108" s="32">
        <v>481</v>
      </c>
      <c r="H108" s="32">
        <v>1042</v>
      </c>
      <c r="I108" s="32">
        <v>48.4</v>
      </c>
      <c r="J108" s="32">
        <v>41.7</v>
      </c>
      <c r="K108" s="32">
        <v>45.3</v>
      </c>
      <c r="L108" s="32">
        <v>0.4</v>
      </c>
      <c r="M108" s="32">
        <v>-0.02</v>
      </c>
      <c r="N108" s="32">
        <v>0.21</v>
      </c>
      <c r="O108" s="32">
        <v>0.3</v>
      </c>
      <c r="P108" s="32">
        <v>-0.13</v>
      </c>
      <c r="Q108" s="32">
        <v>0.13</v>
      </c>
      <c r="R108" s="32">
        <v>0.51</v>
      </c>
      <c r="S108" s="32">
        <v>0.09</v>
      </c>
      <c r="T108" s="32">
        <v>0.28000000000000003</v>
      </c>
      <c r="U108" s="32">
        <v>38.1</v>
      </c>
      <c r="V108" s="32">
        <v>36</v>
      </c>
      <c r="W108" s="32">
        <v>37.1</v>
      </c>
      <c r="X108" s="32">
        <v>62.1</v>
      </c>
      <c r="Y108" s="32">
        <v>55.3</v>
      </c>
      <c r="Z108" s="32">
        <v>59</v>
      </c>
      <c r="AA108" s="32">
        <v>51.9</v>
      </c>
      <c r="AB108" s="32">
        <v>38.6</v>
      </c>
      <c r="AC108" s="32">
        <v>45.8</v>
      </c>
      <c r="AD108" s="32">
        <v>25.2</v>
      </c>
      <c r="AE108" s="32">
        <v>21.9</v>
      </c>
      <c r="AF108" s="32">
        <v>22.2</v>
      </c>
      <c r="AG108" s="32">
        <v>31.4</v>
      </c>
      <c r="AH108" s="32">
        <v>21.9</v>
      </c>
      <c r="AI108" s="32">
        <v>27</v>
      </c>
      <c r="AJ108" s="32">
        <v>505</v>
      </c>
      <c r="AK108" s="32">
        <v>420</v>
      </c>
      <c r="AL108" s="32">
        <v>925</v>
      </c>
      <c r="AM108" s="32">
        <v>465</v>
      </c>
      <c r="AN108" s="32">
        <v>394</v>
      </c>
      <c r="AO108" s="32">
        <v>859</v>
      </c>
      <c r="AP108" s="32">
        <v>56.3</v>
      </c>
      <c r="AQ108" s="32">
        <v>51.6</v>
      </c>
      <c r="AR108" s="32">
        <v>54.1</v>
      </c>
      <c r="AS108" s="32">
        <v>0.74</v>
      </c>
      <c r="AT108" s="32">
        <v>0.4</v>
      </c>
      <c r="AU108" s="32">
        <v>0.59</v>
      </c>
      <c r="AV108" s="32">
        <v>0.63</v>
      </c>
      <c r="AW108" s="32">
        <v>0.28000000000000003</v>
      </c>
      <c r="AX108" s="32">
        <v>0.5</v>
      </c>
      <c r="AY108" s="32">
        <v>0.85</v>
      </c>
      <c r="AZ108" s="32">
        <v>0.53</v>
      </c>
      <c r="BA108" s="32">
        <v>0.67</v>
      </c>
      <c r="BB108" s="32">
        <v>56.6</v>
      </c>
      <c r="BC108" s="32">
        <v>49.8</v>
      </c>
      <c r="BD108" s="32">
        <v>53.5</v>
      </c>
      <c r="BE108" s="32">
        <v>78</v>
      </c>
      <c r="BF108" s="32">
        <v>72.400000000000006</v>
      </c>
      <c r="BG108" s="32">
        <v>75.5</v>
      </c>
      <c r="BH108" s="32">
        <v>59</v>
      </c>
      <c r="BI108" s="32">
        <v>55.5</v>
      </c>
      <c r="BJ108" s="32">
        <v>57.4</v>
      </c>
      <c r="BK108" s="32">
        <v>38</v>
      </c>
      <c r="BL108" s="32">
        <v>32.6</v>
      </c>
      <c r="BM108" s="32">
        <v>35.6</v>
      </c>
      <c r="BN108" s="32">
        <v>44.4</v>
      </c>
      <c r="BO108" s="32">
        <v>38.299999999999997</v>
      </c>
      <c r="BP108" s="32">
        <v>41.6</v>
      </c>
      <c r="BQ108" s="32">
        <v>1085</v>
      </c>
      <c r="BR108" s="32">
        <v>917</v>
      </c>
      <c r="BS108" s="32">
        <v>2002</v>
      </c>
      <c r="BT108" s="32">
        <v>1026</v>
      </c>
      <c r="BU108" s="32">
        <v>875</v>
      </c>
      <c r="BV108" s="32">
        <v>1901</v>
      </c>
      <c r="BW108" s="32">
        <v>52.1</v>
      </c>
      <c r="BX108" s="32">
        <v>46.2</v>
      </c>
      <c r="BY108" s="32">
        <v>49.4</v>
      </c>
      <c r="BZ108" s="32">
        <v>0.56000000000000005</v>
      </c>
      <c r="CA108" s="32">
        <v>0.17</v>
      </c>
      <c r="CB108" s="32">
        <v>0.38</v>
      </c>
      <c r="CC108" s="32">
        <v>0.48</v>
      </c>
      <c r="CD108" s="32">
        <v>0.09</v>
      </c>
      <c r="CE108" s="32">
        <v>0.32</v>
      </c>
      <c r="CF108" s="32">
        <v>0.63</v>
      </c>
      <c r="CG108" s="32">
        <v>0.25</v>
      </c>
      <c r="CH108" s="32">
        <v>0.43</v>
      </c>
      <c r="CI108" s="32">
        <v>46.7</v>
      </c>
      <c r="CJ108" s="32">
        <v>42.3</v>
      </c>
      <c r="CK108" s="32">
        <v>44.7</v>
      </c>
      <c r="CL108" s="32">
        <v>69.5</v>
      </c>
      <c r="CM108" s="32">
        <v>63.1</v>
      </c>
      <c r="CN108" s="32">
        <v>66.599999999999994</v>
      </c>
      <c r="CO108" s="32">
        <v>55.2</v>
      </c>
      <c r="CP108" s="32">
        <v>46.3</v>
      </c>
      <c r="CQ108" s="32">
        <v>51.1</v>
      </c>
      <c r="CR108" s="32">
        <v>31.2</v>
      </c>
      <c r="CS108" s="32">
        <v>25.1</v>
      </c>
      <c r="CT108" s="32">
        <v>28.4</v>
      </c>
      <c r="CU108" s="32">
        <v>37.4</v>
      </c>
      <c r="CV108" s="32">
        <v>29.4</v>
      </c>
      <c r="CW108" s="32">
        <v>33.799999999999997</v>
      </c>
    </row>
    <row r="109" spans="1:101" x14ac:dyDescent="0.4">
      <c r="A109" s="29" t="s">
        <v>189</v>
      </c>
      <c r="B109" s="29" t="s">
        <v>190</v>
      </c>
      <c r="C109" s="32">
        <v>272</v>
      </c>
      <c r="D109" s="32">
        <v>302</v>
      </c>
      <c r="E109" s="32">
        <v>574</v>
      </c>
      <c r="F109" s="32">
        <v>267</v>
      </c>
      <c r="G109" s="32">
        <v>281</v>
      </c>
      <c r="H109" s="32">
        <v>548</v>
      </c>
      <c r="I109" s="32">
        <v>46.5</v>
      </c>
      <c r="J109" s="32">
        <v>39.6</v>
      </c>
      <c r="K109" s="32">
        <v>42.9</v>
      </c>
      <c r="L109" s="32">
        <v>0.06</v>
      </c>
      <c r="M109" s="32">
        <v>-0.36</v>
      </c>
      <c r="N109" s="32">
        <v>-0.15</v>
      </c>
      <c r="O109" s="32">
        <v>-0.08</v>
      </c>
      <c r="P109" s="32">
        <v>-0.5</v>
      </c>
      <c r="Q109" s="32">
        <v>-0.26</v>
      </c>
      <c r="R109" s="32">
        <v>0.21</v>
      </c>
      <c r="S109" s="32">
        <v>-0.22</v>
      </c>
      <c r="T109" s="32">
        <v>-0.05</v>
      </c>
      <c r="U109" s="32">
        <v>42.3</v>
      </c>
      <c r="V109" s="32">
        <v>34.4</v>
      </c>
      <c r="W109" s="32">
        <v>38.200000000000003</v>
      </c>
      <c r="X109" s="32">
        <v>61</v>
      </c>
      <c r="Y109" s="32">
        <v>53.3</v>
      </c>
      <c r="Z109" s="32">
        <v>57</v>
      </c>
      <c r="AA109" s="32">
        <v>50.7</v>
      </c>
      <c r="AB109" s="32">
        <v>40.700000000000003</v>
      </c>
      <c r="AC109" s="32">
        <v>45.5</v>
      </c>
      <c r="AD109" s="32">
        <v>26.1</v>
      </c>
      <c r="AE109" s="32">
        <v>18.5</v>
      </c>
      <c r="AF109" s="32">
        <v>20.399999999999999</v>
      </c>
      <c r="AG109" s="32">
        <v>30.5</v>
      </c>
      <c r="AH109" s="32">
        <v>18.5</v>
      </c>
      <c r="AI109" s="32">
        <v>24.2</v>
      </c>
      <c r="AJ109" s="32">
        <v>366</v>
      </c>
      <c r="AK109" s="32">
        <v>373</v>
      </c>
      <c r="AL109" s="32">
        <v>739</v>
      </c>
      <c r="AM109" s="32">
        <v>321</v>
      </c>
      <c r="AN109" s="32">
        <v>332</v>
      </c>
      <c r="AO109" s="32">
        <v>653</v>
      </c>
      <c r="AP109" s="32">
        <v>60.9</v>
      </c>
      <c r="AQ109" s="32">
        <v>53.4</v>
      </c>
      <c r="AR109" s="32">
        <v>57.1</v>
      </c>
      <c r="AS109" s="32">
        <v>0.66</v>
      </c>
      <c r="AT109" s="32">
        <v>0.25</v>
      </c>
      <c r="AU109" s="32">
        <v>0.45</v>
      </c>
      <c r="AV109" s="32">
        <v>0.52</v>
      </c>
      <c r="AW109" s="32">
        <v>0.11</v>
      </c>
      <c r="AX109" s="32">
        <v>0.35</v>
      </c>
      <c r="AY109" s="32">
        <v>0.79</v>
      </c>
      <c r="AZ109" s="32">
        <v>0.38</v>
      </c>
      <c r="BA109" s="32">
        <v>0.54</v>
      </c>
      <c r="BB109" s="32">
        <v>70.5</v>
      </c>
      <c r="BC109" s="32">
        <v>58.2</v>
      </c>
      <c r="BD109" s="32">
        <v>64.3</v>
      </c>
      <c r="BE109" s="32">
        <v>83.3</v>
      </c>
      <c r="BF109" s="32">
        <v>77.7</v>
      </c>
      <c r="BG109" s="32">
        <v>80.5</v>
      </c>
      <c r="BH109" s="32">
        <v>75.400000000000006</v>
      </c>
      <c r="BI109" s="32">
        <v>66.2</v>
      </c>
      <c r="BJ109" s="32">
        <v>70.8</v>
      </c>
      <c r="BK109" s="32">
        <v>54.4</v>
      </c>
      <c r="BL109" s="32">
        <v>42.1</v>
      </c>
      <c r="BM109" s="32">
        <v>48.2</v>
      </c>
      <c r="BN109" s="32">
        <v>58.2</v>
      </c>
      <c r="BO109" s="32">
        <v>46.4</v>
      </c>
      <c r="BP109" s="32">
        <v>52.2</v>
      </c>
      <c r="BQ109" s="32">
        <v>638</v>
      </c>
      <c r="BR109" s="32">
        <v>675</v>
      </c>
      <c r="BS109" s="32">
        <v>1313</v>
      </c>
      <c r="BT109" s="32">
        <v>588</v>
      </c>
      <c r="BU109" s="32">
        <v>613</v>
      </c>
      <c r="BV109" s="32">
        <v>1201</v>
      </c>
      <c r="BW109" s="32">
        <v>54.8</v>
      </c>
      <c r="BX109" s="32">
        <v>47.2</v>
      </c>
      <c r="BY109" s="32">
        <v>50.9</v>
      </c>
      <c r="BZ109" s="32">
        <v>0.39</v>
      </c>
      <c r="CA109" s="32">
        <v>-0.03</v>
      </c>
      <c r="CB109" s="32">
        <v>0.17</v>
      </c>
      <c r="CC109" s="32">
        <v>0.28999999999999998</v>
      </c>
      <c r="CD109" s="32">
        <v>-0.13</v>
      </c>
      <c r="CE109" s="32">
        <v>0.1</v>
      </c>
      <c r="CF109" s="32">
        <v>0.49</v>
      </c>
      <c r="CG109" s="32">
        <v>7.0000000000000007E-2</v>
      </c>
      <c r="CH109" s="32">
        <v>0.24</v>
      </c>
      <c r="CI109" s="32">
        <v>58.5</v>
      </c>
      <c r="CJ109" s="32">
        <v>47.6</v>
      </c>
      <c r="CK109" s="32">
        <v>52.9</v>
      </c>
      <c r="CL109" s="32">
        <v>73.8</v>
      </c>
      <c r="CM109" s="32">
        <v>66.8</v>
      </c>
      <c r="CN109" s="32">
        <v>70.2</v>
      </c>
      <c r="CO109" s="32">
        <v>64.900000000000006</v>
      </c>
      <c r="CP109" s="32">
        <v>54.8</v>
      </c>
      <c r="CQ109" s="32">
        <v>59.7</v>
      </c>
      <c r="CR109" s="32">
        <v>42.3</v>
      </c>
      <c r="CS109" s="32">
        <v>30.1</v>
      </c>
      <c r="CT109" s="32">
        <v>36</v>
      </c>
      <c r="CU109" s="32">
        <v>46.4</v>
      </c>
      <c r="CV109" s="32">
        <v>33.9</v>
      </c>
      <c r="CW109" s="32">
        <v>40</v>
      </c>
    </row>
    <row r="110" spans="1:101" x14ac:dyDescent="0.4">
      <c r="A110" s="29" t="s">
        <v>191</v>
      </c>
      <c r="B110" s="29" t="s">
        <v>192</v>
      </c>
      <c r="C110" s="32">
        <v>499</v>
      </c>
      <c r="D110" s="32">
        <v>539</v>
      </c>
      <c r="E110" s="32">
        <v>1038</v>
      </c>
      <c r="F110" s="32">
        <v>463</v>
      </c>
      <c r="G110" s="32">
        <v>485</v>
      </c>
      <c r="H110" s="32">
        <v>948</v>
      </c>
      <c r="I110" s="32">
        <v>43.1</v>
      </c>
      <c r="J110" s="32">
        <v>39.299999999999997</v>
      </c>
      <c r="K110" s="32">
        <v>41.2</v>
      </c>
      <c r="L110" s="32">
        <v>0.23</v>
      </c>
      <c r="M110" s="32">
        <v>-0.03</v>
      </c>
      <c r="N110" s="32">
        <v>0.1</v>
      </c>
      <c r="O110" s="32">
        <v>0.12</v>
      </c>
      <c r="P110" s="32">
        <v>-0.14000000000000001</v>
      </c>
      <c r="Q110" s="32">
        <v>0.02</v>
      </c>
      <c r="R110" s="32">
        <v>0.34</v>
      </c>
      <c r="S110" s="32">
        <v>0.08</v>
      </c>
      <c r="T110" s="32">
        <v>0.17</v>
      </c>
      <c r="U110" s="32">
        <v>34.700000000000003</v>
      </c>
      <c r="V110" s="32">
        <v>27.8</v>
      </c>
      <c r="W110" s="32">
        <v>31.1</v>
      </c>
      <c r="X110" s="32">
        <v>52.7</v>
      </c>
      <c r="Y110" s="32">
        <v>50.6</v>
      </c>
      <c r="Z110" s="32">
        <v>51.6</v>
      </c>
      <c r="AA110" s="32">
        <v>38.5</v>
      </c>
      <c r="AB110" s="32">
        <v>31.9</v>
      </c>
      <c r="AC110" s="32">
        <v>35.1</v>
      </c>
      <c r="AD110" s="32">
        <v>17.2</v>
      </c>
      <c r="AE110" s="32">
        <v>14.7</v>
      </c>
      <c r="AF110" s="32">
        <v>14.4</v>
      </c>
      <c r="AG110" s="32">
        <v>19</v>
      </c>
      <c r="AH110" s="32">
        <v>14.7</v>
      </c>
      <c r="AI110" s="32">
        <v>16.8</v>
      </c>
      <c r="AJ110" s="32">
        <v>518</v>
      </c>
      <c r="AK110" s="32">
        <v>571</v>
      </c>
      <c r="AL110" s="32">
        <v>1089</v>
      </c>
      <c r="AM110" s="32">
        <v>424</v>
      </c>
      <c r="AN110" s="32">
        <v>488</v>
      </c>
      <c r="AO110" s="32">
        <v>912</v>
      </c>
      <c r="AP110" s="32">
        <v>53.9</v>
      </c>
      <c r="AQ110" s="32">
        <v>49.5</v>
      </c>
      <c r="AR110" s="32">
        <v>51.6</v>
      </c>
      <c r="AS110" s="32">
        <v>0.76</v>
      </c>
      <c r="AT110" s="32">
        <v>0.27</v>
      </c>
      <c r="AU110" s="32">
        <v>0.5</v>
      </c>
      <c r="AV110" s="32">
        <v>0.64</v>
      </c>
      <c r="AW110" s="32">
        <v>0.16</v>
      </c>
      <c r="AX110" s="32">
        <v>0.42</v>
      </c>
      <c r="AY110" s="32">
        <v>0.88</v>
      </c>
      <c r="AZ110" s="32">
        <v>0.38</v>
      </c>
      <c r="BA110" s="32">
        <v>0.57999999999999996</v>
      </c>
      <c r="BB110" s="32">
        <v>57.5</v>
      </c>
      <c r="BC110" s="32">
        <v>53.6</v>
      </c>
      <c r="BD110" s="32">
        <v>55.5</v>
      </c>
      <c r="BE110" s="32">
        <v>77.400000000000006</v>
      </c>
      <c r="BF110" s="32">
        <v>70.900000000000006</v>
      </c>
      <c r="BG110" s="32">
        <v>74</v>
      </c>
      <c r="BH110" s="32">
        <v>47.5</v>
      </c>
      <c r="BI110" s="32">
        <v>39.4</v>
      </c>
      <c r="BJ110" s="32">
        <v>43.3</v>
      </c>
      <c r="BK110" s="32">
        <v>33.4</v>
      </c>
      <c r="BL110" s="32">
        <v>26.3</v>
      </c>
      <c r="BM110" s="32">
        <v>29.7</v>
      </c>
      <c r="BN110" s="32">
        <v>35.5</v>
      </c>
      <c r="BO110" s="32">
        <v>27.3</v>
      </c>
      <c r="BP110" s="32">
        <v>31.2</v>
      </c>
      <c r="BQ110" s="32">
        <v>1017</v>
      </c>
      <c r="BR110" s="32">
        <v>1110</v>
      </c>
      <c r="BS110" s="32">
        <v>2127</v>
      </c>
      <c r="BT110" s="32">
        <v>887</v>
      </c>
      <c r="BU110" s="32">
        <v>973</v>
      </c>
      <c r="BV110" s="32">
        <v>1860</v>
      </c>
      <c r="BW110" s="32">
        <v>48.6</v>
      </c>
      <c r="BX110" s="32">
        <v>44.6</v>
      </c>
      <c r="BY110" s="32">
        <v>46.5</v>
      </c>
      <c r="BZ110" s="32">
        <v>0.48</v>
      </c>
      <c r="CA110" s="32">
        <v>0.12</v>
      </c>
      <c r="CB110" s="32">
        <v>0.28999999999999998</v>
      </c>
      <c r="CC110" s="32">
        <v>0.4</v>
      </c>
      <c r="CD110" s="32">
        <v>0.04</v>
      </c>
      <c r="CE110" s="32">
        <v>0.24</v>
      </c>
      <c r="CF110" s="32">
        <v>0.56999999999999995</v>
      </c>
      <c r="CG110" s="32">
        <v>0.2</v>
      </c>
      <c r="CH110" s="32">
        <v>0.35</v>
      </c>
      <c r="CI110" s="32">
        <v>46.3</v>
      </c>
      <c r="CJ110" s="32">
        <v>41.1</v>
      </c>
      <c r="CK110" s="32">
        <v>43.6</v>
      </c>
      <c r="CL110" s="32">
        <v>65.3</v>
      </c>
      <c r="CM110" s="32">
        <v>61.1</v>
      </c>
      <c r="CN110" s="32">
        <v>63.1</v>
      </c>
      <c r="CO110" s="32">
        <v>43.1</v>
      </c>
      <c r="CP110" s="32">
        <v>35.799999999999997</v>
      </c>
      <c r="CQ110" s="32">
        <v>39.299999999999997</v>
      </c>
      <c r="CR110" s="32">
        <v>25.5</v>
      </c>
      <c r="CS110" s="32">
        <v>19.2</v>
      </c>
      <c r="CT110" s="32">
        <v>22.2</v>
      </c>
      <c r="CU110" s="32">
        <v>27.4</v>
      </c>
      <c r="CV110" s="32">
        <v>21.2</v>
      </c>
      <c r="CW110" s="32">
        <v>24.2</v>
      </c>
    </row>
    <row r="111" spans="1:101" x14ac:dyDescent="0.4">
      <c r="A111" s="29" t="s">
        <v>193</v>
      </c>
      <c r="B111" s="29" t="s">
        <v>194</v>
      </c>
      <c r="C111" s="32">
        <v>442</v>
      </c>
      <c r="D111" s="32">
        <v>456</v>
      </c>
      <c r="E111" s="32">
        <v>898</v>
      </c>
      <c r="F111" s="32">
        <v>426</v>
      </c>
      <c r="G111" s="32">
        <v>442</v>
      </c>
      <c r="H111" s="32">
        <v>868</v>
      </c>
      <c r="I111" s="32">
        <v>44.7</v>
      </c>
      <c r="J111" s="32">
        <v>41.5</v>
      </c>
      <c r="K111" s="32">
        <v>43.1</v>
      </c>
      <c r="L111" s="32">
        <v>0.22</v>
      </c>
      <c r="M111" s="32">
        <v>-0.17</v>
      </c>
      <c r="N111" s="32">
        <v>0.02</v>
      </c>
      <c r="O111" s="32">
        <v>0.1</v>
      </c>
      <c r="P111" s="32">
        <v>-0.28000000000000003</v>
      </c>
      <c r="Q111" s="32">
        <v>-0.06</v>
      </c>
      <c r="R111" s="32">
        <v>0.34</v>
      </c>
      <c r="S111" s="32">
        <v>-0.05</v>
      </c>
      <c r="T111" s="32">
        <v>0.1</v>
      </c>
      <c r="U111" s="32">
        <v>37.799999999999997</v>
      </c>
      <c r="V111" s="32">
        <v>38.799999999999997</v>
      </c>
      <c r="W111" s="32">
        <v>38.299999999999997</v>
      </c>
      <c r="X111" s="32">
        <v>60.2</v>
      </c>
      <c r="Y111" s="32">
        <v>56.1</v>
      </c>
      <c r="Z111" s="32">
        <v>58.1</v>
      </c>
      <c r="AA111" s="32">
        <v>45.7</v>
      </c>
      <c r="AB111" s="32">
        <v>47.1</v>
      </c>
      <c r="AC111" s="32">
        <v>46.4</v>
      </c>
      <c r="AD111" s="32">
        <v>20.100000000000001</v>
      </c>
      <c r="AE111" s="32">
        <v>23.9</v>
      </c>
      <c r="AF111" s="32">
        <v>21.2</v>
      </c>
      <c r="AG111" s="32">
        <v>23.3</v>
      </c>
      <c r="AH111" s="32">
        <v>23.9</v>
      </c>
      <c r="AI111" s="32">
        <v>23.6</v>
      </c>
      <c r="AJ111" s="32">
        <v>220</v>
      </c>
      <c r="AK111" s="32">
        <v>259</v>
      </c>
      <c r="AL111" s="32">
        <v>479</v>
      </c>
      <c r="AM111" s="32">
        <v>196</v>
      </c>
      <c r="AN111" s="32">
        <v>237</v>
      </c>
      <c r="AO111" s="32">
        <v>433</v>
      </c>
      <c r="AP111" s="32">
        <v>53</v>
      </c>
      <c r="AQ111" s="32">
        <v>47.9</v>
      </c>
      <c r="AR111" s="32">
        <v>50.3</v>
      </c>
      <c r="AS111" s="32">
        <v>0.63</v>
      </c>
      <c r="AT111" s="32">
        <v>0.13</v>
      </c>
      <c r="AU111" s="32">
        <v>0.36</v>
      </c>
      <c r="AV111" s="32">
        <v>0.46</v>
      </c>
      <c r="AW111" s="32">
        <v>-0.03</v>
      </c>
      <c r="AX111" s="32">
        <v>0.24</v>
      </c>
      <c r="AY111" s="32">
        <v>0.8</v>
      </c>
      <c r="AZ111" s="32">
        <v>0.28000000000000003</v>
      </c>
      <c r="BA111" s="32">
        <v>0.47</v>
      </c>
      <c r="BB111" s="32">
        <v>59.5</v>
      </c>
      <c r="BC111" s="32">
        <v>50.2</v>
      </c>
      <c r="BD111" s="32">
        <v>54.5</v>
      </c>
      <c r="BE111" s="32">
        <v>76.400000000000006</v>
      </c>
      <c r="BF111" s="32">
        <v>73.400000000000006</v>
      </c>
      <c r="BG111" s="32">
        <v>74.7</v>
      </c>
      <c r="BH111" s="32">
        <v>60.5</v>
      </c>
      <c r="BI111" s="32">
        <v>59.5</v>
      </c>
      <c r="BJ111" s="32">
        <v>59.9</v>
      </c>
      <c r="BK111" s="32">
        <v>40</v>
      </c>
      <c r="BL111" s="32">
        <v>31.3</v>
      </c>
      <c r="BM111" s="32">
        <v>35.299999999999997</v>
      </c>
      <c r="BN111" s="32">
        <v>41.8</v>
      </c>
      <c r="BO111" s="32">
        <v>34</v>
      </c>
      <c r="BP111" s="32">
        <v>37.6</v>
      </c>
      <c r="BQ111" s="32">
        <v>662</v>
      </c>
      <c r="BR111" s="32">
        <v>715</v>
      </c>
      <c r="BS111" s="32">
        <v>1377</v>
      </c>
      <c r="BT111" s="32">
        <v>622</v>
      </c>
      <c r="BU111" s="32">
        <v>679</v>
      </c>
      <c r="BV111" s="32">
        <v>1301</v>
      </c>
      <c r="BW111" s="32">
        <v>47.5</v>
      </c>
      <c r="BX111" s="32">
        <v>43.8</v>
      </c>
      <c r="BY111" s="32">
        <v>45.6</v>
      </c>
      <c r="BZ111" s="32">
        <v>0.35</v>
      </c>
      <c r="CA111" s="32">
        <v>-7.0000000000000007E-2</v>
      </c>
      <c r="CB111" s="32">
        <v>0.13</v>
      </c>
      <c r="CC111" s="32">
        <v>0.25</v>
      </c>
      <c r="CD111" s="32">
        <v>-0.16</v>
      </c>
      <c r="CE111" s="32">
        <v>7.0000000000000007E-2</v>
      </c>
      <c r="CF111" s="32">
        <v>0.45</v>
      </c>
      <c r="CG111" s="32">
        <v>0.03</v>
      </c>
      <c r="CH111" s="32">
        <v>0.2</v>
      </c>
      <c r="CI111" s="32">
        <v>45</v>
      </c>
      <c r="CJ111" s="32">
        <v>42.9</v>
      </c>
      <c r="CK111" s="32">
        <v>43.9</v>
      </c>
      <c r="CL111" s="32">
        <v>65.599999999999994</v>
      </c>
      <c r="CM111" s="32">
        <v>62.4</v>
      </c>
      <c r="CN111" s="32">
        <v>63.9</v>
      </c>
      <c r="CO111" s="32">
        <v>50.6</v>
      </c>
      <c r="CP111" s="32">
        <v>51.6</v>
      </c>
      <c r="CQ111" s="32">
        <v>51.1</v>
      </c>
      <c r="CR111" s="32">
        <v>26.7</v>
      </c>
      <c r="CS111" s="32">
        <v>25.5</v>
      </c>
      <c r="CT111" s="32">
        <v>26.1</v>
      </c>
      <c r="CU111" s="32">
        <v>29.5</v>
      </c>
      <c r="CV111" s="32">
        <v>27.6</v>
      </c>
      <c r="CW111" s="32">
        <v>28.5</v>
      </c>
    </row>
    <row r="112" spans="1:101" x14ac:dyDescent="0.4">
      <c r="A112" s="29" t="s">
        <v>195</v>
      </c>
      <c r="B112" s="29" t="s">
        <v>196</v>
      </c>
      <c r="C112" s="32">
        <v>146</v>
      </c>
      <c r="D112" s="32">
        <v>161</v>
      </c>
      <c r="E112" s="32">
        <v>307</v>
      </c>
      <c r="F112" s="32">
        <v>139</v>
      </c>
      <c r="G112" s="32">
        <v>158</v>
      </c>
      <c r="H112" s="32">
        <v>297</v>
      </c>
      <c r="I112" s="32">
        <v>51.9</v>
      </c>
      <c r="J112" s="32">
        <v>51</v>
      </c>
      <c r="K112" s="32">
        <v>51.4</v>
      </c>
      <c r="L112" s="32">
        <v>0.46</v>
      </c>
      <c r="M112" s="32">
        <v>0.19</v>
      </c>
      <c r="N112" s="32">
        <v>0.31</v>
      </c>
      <c r="O112" s="32">
        <v>0.25</v>
      </c>
      <c r="P112" s="32">
        <v>-0.01</v>
      </c>
      <c r="Q112" s="32">
        <v>0.17</v>
      </c>
      <c r="R112" s="32">
        <v>0.66</v>
      </c>
      <c r="S112" s="32">
        <v>0.38</v>
      </c>
      <c r="T112" s="32">
        <v>0.45</v>
      </c>
      <c r="U112" s="32">
        <v>50</v>
      </c>
      <c r="V112" s="32">
        <v>49.1</v>
      </c>
      <c r="W112" s="32">
        <v>49.5</v>
      </c>
      <c r="X112" s="32">
        <v>70.5</v>
      </c>
      <c r="Y112" s="32">
        <v>73.3</v>
      </c>
      <c r="Z112" s="32">
        <v>72</v>
      </c>
      <c r="AA112" s="32">
        <v>47.9</v>
      </c>
      <c r="AB112" s="32">
        <v>42.9</v>
      </c>
      <c r="AC112" s="32">
        <v>45.3</v>
      </c>
      <c r="AD112" s="32">
        <v>29.5</v>
      </c>
      <c r="AE112" s="32">
        <v>31.1</v>
      </c>
      <c r="AF112" s="32">
        <v>26.7</v>
      </c>
      <c r="AG112" s="32">
        <v>36.299999999999997</v>
      </c>
      <c r="AH112" s="32">
        <v>31.1</v>
      </c>
      <c r="AI112" s="32">
        <v>33.6</v>
      </c>
      <c r="AJ112" s="32">
        <v>160</v>
      </c>
      <c r="AK112" s="32">
        <v>272</v>
      </c>
      <c r="AL112" s="32">
        <v>432</v>
      </c>
      <c r="AM112" s="32">
        <v>137</v>
      </c>
      <c r="AN112" s="32">
        <v>243</v>
      </c>
      <c r="AO112" s="32">
        <v>380</v>
      </c>
      <c r="AP112" s="32">
        <v>56.3</v>
      </c>
      <c r="AQ112" s="32">
        <v>58.1</v>
      </c>
      <c r="AR112" s="32">
        <v>57.5</v>
      </c>
      <c r="AS112" s="32">
        <v>0.78</v>
      </c>
      <c r="AT112" s="32">
        <v>0.42</v>
      </c>
      <c r="AU112" s="32">
        <v>0.55000000000000004</v>
      </c>
      <c r="AV112" s="32">
        <v>0.56999999999999995</v>
      </c>
      <c r="AW112" s="32">
        <v>0.27</v>
      </c>
      <c r="AX112" s="32">
        <v>0.43</v>
      </c>
      <c r="AY112" s="32">
        <v>0.99</v>
      </c>
      <c r="AZ112" s="32">
        <v>0.57999999999999996</v>
      </c>
      <c r="BA112" s="32">
        <v>0.67</v>
      </c>
      <c r="BB112" s="32">
        <v>53.1</v>
      </c>
      <c r="BC112" s="32">
        <v>68.8</v>
      </c>
      <c r="BD112" s="32">
        <v>63</v>
      </c>
      <c r="BE112" s="32">
        <v>73.8</v>
      </c>
      <c r="BF112" s="32">
        <v>83.8</v>
      </c>
      <c r="BG112" s="32">
        <v>80.099999999999994</v>
      </c>
      <c r="BH112" s="32">
        <v>53.8</v>
      </c>
      <c r="BI112" s="32">
        <v>44.9</v>
      </c>
      <c r="BJ112" s="32">
        <v>48.1</v>
      </c>
      <c r="BK112" s="32">
        <v>36.9</v>
      </c>
      <c r="BL112" s="32">
        <v>32</v>
      </c>
      <c r="BM112" s="32">
        <v>33.799999999999997</v>
      </c>
      <c r="BN112" s="32">
        <v>41.9</v>
      </c>
      <c r="BO112" s="32">
        <v>35.299999999999997</v>
      </c>
      <c r="BP112" s="32">
        <v>37.700000000000003</v>
      </c>
      <c r="BQ112" s="32">
        <v>306</v>
      </c>
      <c r="BR112" s="32">
        <v>433</v>
      </c>
      <c r="BS112" s="32">
        <v>739</v>
      </c>
      <c r="BT112" s="32">
        <v>276</v>
      </c>
      <c r="BU112" s="32">
        <v>401</v>
      </c>
      <c r="BV112" s="32">
        <v>677</v>
      </c>
      <c r="BW112" s="32">
        <v>54.2</v>
      </c>
      <c r="BX112" s="32">
        <v>55.5</v>
      </c>
      <c r="BY112" s="32">
        <v>55</v>
      </c>
      <c r="BZ112" s="32">
        <v>0.62</v>
      </c>
      <c r="CA112" s="32">
        <v>0.33</v>
      </c>
      <c r="CB112" s="32">
        <v>0.45</v>
      </c>
      <c r="CC112" s="32">
        <v>0.47</v>
      </c>
      <c r="CD112" s="32">
        <v>0.21</v>
      </c>
      <c r="CE112" s="32">
        <v>0.35</v>
      </c>
      <c r="CF112" s="32">
        <v>0.76</v>
      </c>
      <c r="CG112" s="32">
        <v>0.45</v>
      </c>
      <c r="CH112" s="32">
        <v>0.54</v>
      </c>
      <c r="CI112" s="32">
        <v>51.6</v>
      </c>
      <c r="CJ112" s="32">
        <v>61.4</v>
      </c>
      <c r="CK112" s="32">
        <v>57.4</v>
      </c>
      <c r="CL112" s="32">
        <v>72.2</v>
      </c>
      <c r="CM112" s="32">
        <v>79.900000000000006</v>
      </c>
      <c r="CN112" s="32">
        <v>76.7</v>
      </c>
      <c r="CO112" s="32">
        <v>51</v>
      </c>
      <c r="CP112" s="32">
        <v>44.1</v>
      </c>
      <c r="CQ112" s="32">
        <v>47</v>
      </c>
      <c r="CR112" s="32">
        <v>33.299999999999997</v>
      </c>
      <c r="CS112" s="32">
        <v>29.1</v>
      </c>
      <c r="CT112" s="32">
        <v>30.9</v>
      </c>
      <c r="CU112" s="32">
        <v>39.200000000000003</v>
      </c>
      <c r="CV112" s="32">
        <v>33.700000000000003</v>
      </c>
      <c r="CW112" s="32">
        <v>36</v>
      </c>
    </row>
    <row r="113" spans="1:101" x14ac:dyDescent="0.4">
      <c r="A113" s="29" t="s">
        <v>197</v>
      </c>
      <c r="B113" s="29" t="s">
        <v>198</v>
      </c>
      <c r="C113" s="32">
        <v>517</v>
      </c>
      <c r="D113" s="32">
        <v>561</v>
      </c>
      <c r="E113" s="32">
        <v>1078</v>
      </c>
      <c r="F113" s="32">
        <v>492</v>
      </c>
      <c r="G113" s="32">
        <v>515</v>
      </c>
      <c r="H113" s="32">
        <v>1007</v>
      </c>
      <c r="I113" s="32">
        <v>43.8</v>
      </c>
      <c r="J113" s="32">
        <v>37</v>
      </c>
      <c r="K113" s="32">
        <v>40.299999999999997</v>
      </c>
      <c r="L113" s="32">
        <v>-0.03</v>
      </c>
      <c r="M113" s="32">
        <v>-0.47</v>
      </c>
      <c r="N113" s="32">
        <v>-0.26</v>
      </c>
      <c r="O113" s="32">
        <v>-0.14000000000000001</v>
      </c>
      <c r="P113" s="32">
        <v>-0.57999999999999996</v>
      </c>
      <c r="Q113" s="32">
        <v>-0.34</v>
      </c>
      <c r="R113" s="32">
        <v>7.0000000000000007E-2</v>
      </c>
      <c r="S113" s="32">
        <v>-0.37</v>
      </c>
      <c r="T113" s="32">
        <v>-0.18</v>
      </c>
      <c r="U113" s="32">
        <v>38.299999999999997</v>
      </c>
      <c r="V113" s="32">
        <v>28.3</v>
      </c>
      <c r="W113" s="32">
        <v>33.1</v>
      </c>
      <c r="X113" s="32">
        <v>59</v>
      </c>
      <c r="Y113" s="32">
        <v>49.9</v>
      </c>
      <c r="Z113" s="32">
        <v>54.3</v>
      </c>
      <c r="AA113" s="32">
        <v>51.8</v>
      </c>
      <c r="AB113" s="32">
        <v>35.799999999999997</v>
      </c>
      <c r="AC113" s="32">
        <v>43.5</v>
      </c>
      <c r="AD113" s="32">
        <v>21.1</v>
      </c>
      <c r="AE113" s="32">
        <v>15.3</v>
      </c>
      <c r="AF113" s="32">
        <v>17</v>
      </c>
      <c r="AG113" s="32">
        <v>23.2</v>
      </c>
      <c r="AH113" s="32">
        <v>15.3</v>
      </c>
      <c r="AI113" s="32">
        <v>19.100000000000001</v>
      </c>
      <c r="AJ113" s="32">
        <v>416</v>
      </c>
      <c r="AK113" s="32">
        <v>455</v>
      </c>
      <c r="AL113" s="32">
        <v>871</v>
      </c>
      <c r="AM113" s="32">
        <v>359</v>
      </c>
      <c r="AN113" s="32">
        <v>411</v>
      </c>
      <c r="AO113" s="32">
        <v>770</v>
      </c>
      <c r="AP113" s="32">
        <v>53.2</v>
      </c>
      <c r="AQ113" s="32">
        <v>45.7</v>
      </c>
      <c r="AR113" s="32">
        <v>49.3</v>
      </c>
      <c r="AS113" s="32">
        <v>0.43</v>
      </c>
      <c r="AT113" s="32">
        <v>-0.25</v>
      </c>
      <c r="AU113" s="32">
        <v>0.06</v>
      </c>
      <c r="AV113" s="32">
        <v>0.3</v>
      </c>
      <c r="AW113" s="32">
        <v>-0.37</v>
      </c>
      <c r="AX113" s="32">
        <v>-0.02</v>
      </c>
      <c r="AY113" s="32">
        <v>0.55000000000000004</v>
      </c>
      <c r="AZ113" s="32">
        <v>-0.14000000000000001</v>
      </c>
      <c r="BA113" s="32">
        <v>0.15</v>
      </c>
      <c r="BB113" s="32">
        <v>55</v>
      </c>
      <c r="BC113" s="32">
        <v>39.6</v>
      </c>
      <c r="BD113" s="32">
        <v>47</v>
      </c>
      <c r="BE113" s="32">
        <v>73.599999999999994</v>
      </c>
      <c r="BF113" s="32">
        <v>62.2</v>
      </c>
      <c r="BG113" s="32">
        <v>67.599999999999994</v>
      </c>
      <c r="BH113" s="32">
        <v>63.9</v>
      </c>
      <c r="BI113" s="32">
        <v>45.9</v>
      </c>
      <c r="BJ113" s="32">
        <v>54.5</v>
      </c>
      <c r="BK113" s="32">
        <v>37</v>
      </c>
      <c r="BL113" s="32">
        <v>21.8</v>
      </c>
      <c r="BM113" s="32">
        <v>29</v>
      </c>
      <c r="BN113" s="32">
        <v>42.5</v>
      </c>
      <c r="BO113" s="32">
        <v>23.7</v>
      </c>
      <c r="BP113" s="32">
        <v>32.700000000000003</v>
      </c>
      <c r="BQ113" s="32">
        <v>933</v>
      </c>
      <c r="BR113" s="32">
        <v>1016</v>
      </c>
      <c r="BS113" s="32">
        <v>1949</v>
      </c>
      <c r="BT113" s="32">
        <v>851</v>
      </c>
      <c r="BU113" s="32">
        <v>926</v>
      </c>
      <c r="BV113" s="32">
        <v>1777</v>
      </c>
      <c r="BW113" s="32">
        <v>48</v>
      </c>
      <c r="BX113" s="32">
        <v>40.9</v>
      </c>
      <c r="BY113" s="32">
        <v>44.3</v>
      </c>
      <c r="BZ113" s="32">
        <v>0.16</v>
      </c>
      <c r="CA113" s="32">
        <v>-0.38</v>
      </c>
      <c r="CB113" s="32">
        <v>-0.12</v>
      </c>
      <c r="CC113" s="32">
        <v>0.08</v>
      </c>
      <c r="CD113" s="32">
        <v>-0.46</v>
      </c>
      <c r="CE113" s="32">
        <v>-0.18</v>
      </c>
      <c r="CF113" s="32">
        <v>0.24</v>
      </c>
      <c r="CG113" s="32">
        <v>-0.3</v>
      </c>
      <c r="CH113" s="32">
        <v>-0.06</v>
      </c>
      <c r="CI113" s="32">
        <v>45.8</v>
      </c>
      <c r="CJ113" s="32">
        <v>33.4</v>
      </c>
      <c r="CK113" s="32">
        <v>39.299999999999997</v>
      </c>
      <c r="CL113" s="32">
        <v>65.5</v>
      </c>
      <c r="CM113" s="32">
        <v>55.4</v>
      </c>
      <c r="CN113" s="32">
        <v>60.2</v>
      </c>
      <c r="CO113" s="32">
        <v>57.2</v>
      </c>
      <c r="CP113" s="32">
        <v>40.4</v>
      </c>
      <c r="CQ113" s="32">
        <v>48.4</v>
      </c>
      <c r="CR113" s="32">
        <v>28.2</v>
      </c>
      <c r="CS113" s="32">
        <v>17</v>
      </c>
      <c r="CT113" s="32">
        <v>22.4</v>
      </c>
      <c r="CU113" s="32">
        <v>31.8</v>
      </c>
      <c r="CV113" s="32">
        <v>19.100000000000001</v>
      </c>
      <c r="CW113" s="32">
        <v>25.2</v>
      </c>
    </row>
    <row r="114" spans="1:101" x14ac:dyDescent="0.4">
      <c r="A114" s="29" t="s">
        <v>199</v>
      </c>
      <c r="B114" s="29" t="s">
        <v>200</v>
      </c>
      <c r="C114" s="32">
        <v>500</v>
      </c>
      <c r="D114" s="32">
        <v>496</v>
      </c>
      <c r="E114" s="32">
        <v>996</v>
      </c>
      <c r="F114" s="32">
        <v>463</v>
      </c>
      <c r="G114" s="32">
        <v>470</v>
      </c>
      <c r="H114" s="32">
        <v>933</v>
      </c>
      <c r="I114" s="32">
        <v>42.3</v>
      </c>
      <c r="J114" s="32">
        <v>34.6</v>
      </c>
      <c r="K114" s="32">
        <v>38.5</v>
      </c>
      <c r="L114" s="32">
        <v>-0.27</v>
      </c>
      <c r="M114" s="32">
        <v>-0.78</v>
      </c>
      <c r="N114" s="32">
        <v>-0.53</v>
      </c>
      <c r="O114" s="32">
        <v>-0.38</v>
      </c>
      <c r="P114" s="32">
        <v>-0.89</v>
      </c>
      <c r="Q114" s="32">
        <v>-0.61</v>
      </c>
      <c r="R114" s="32">
        <v>-0.16</v>
      </c>
      <c r="S114" s="32">
        <v>-0.67</v>
      </c>
      <c r="T114" s="32">
        <v>-0.45</v>
      </c>
      <c r="U114" s="32">
        <v>30.4</v>
      </c>
      <c r="V114" s="32">
        <v>24.4</v>
      </c>
      <c r="W114" s="32">
        <v>27.4</v>
      </c>
      <c r="X114" s="32">
        <v>53.2</v>
      </c>
      <c r="Y114" s="32">
        <v>41.3</v>
      </c>
      <c r="Z114" s="32">
        <v>47.3</v>
      </c>
      <c r="AA114" s="32">
        <v>39.799999999999997</v>
      </c>
      <c r="AB114" s="32">
        <v>25.8</v>
      </c>
      <c r="AC114" s="32">
        <v>32.799999999999997</v>
      </c>
      <c r="AD114" s="32">
        <v>14.2</v>
      </c>
      <c r="AE114" s="32">
        <v>10.7</v>
      </c>
      <c r="AF114" s="32">
        <v>11.6</v>
      </c>
      <c r="AG114" s="32">
        <v>18.600000000000001</v>
      </c>
      <c r="AH114" s="32">
        <v>10.7</v>
      </c>
      <c r="AI114" s="32">
        <v>14.7</v>
      </c>
      <c r="AJ114" s="32">
        <v>582</v>
      </c>
      <c r="AK114" s="32">
        <v>669</v>
      </c>
      <c r="AL114" s="32">
        <v>1251</v>
      </c>
      <c r="AM114" s="32">
        <v>501</v>
      </c>
      <c r="AN114" s="32">
        <v>601</v>
      </c>
      <c r="AO114" s="32">
        <v>1102</v>
      </c>
      <c r="AP114" s="32">
        <v>51.4</v>
      </c>
      <c r="AQ114" s="32">
        <v>46.6</v>
      </c>
      <c r="AR114" s="32">
        <v>48.8</v>
      </c>
      <c r="AS114" s="32">
        <v>0.14000000000000001</v>
      </c>
      <c r="AT114" s="32">
        <v>-0.26</v>
      </c>
      <c r="AU114" s="32">
        <v>-0.08</v>
      </c>
      <c r="AV114" s="32">
        <v>0.04</v>
      </c>
      <c r="AW114" s="32">
        <v>-0.36</v>
      </c>
      <c r="AX114" s="32">
        <v>-0.15</v>
      </c>
      <c r="AY114" s="32">
        <v>0.25</v>
      </c>
      <c r="AZ114" s="32">
        <v>-0.16</v>
      </c>
      <c r="BA114" s="32">
        <v>0</v>
      </c>
      <c r="BB114" s="32">
        <v>48.1</v>
      </c>
      <c r="BC114" s="32">
        <v>44.7</v>
      </c>
      <c r="BD114" s="32">
        <v>46.3</v>
      </c>
      <c r="BE114" s="32">
        <v>68.7</v>
      </c>
      <c r="BF114" s="32">
        <v>66.8</v>
      </c>
      <c r="BG114" s="32">
        <v>67.7</v>
      </c>
      <c r="BH114" s="32">
        <v>54.8</v>
      </c>
      <c r="BI114" s="32">
        <v>39</v>
      </c>
      <c r="BJ114" s="32">
        <v>46.4</v>
      </c>
      <c r="BK114" s="32">
        <v>30.9</v>
      </c>
      <c r="BL114" s="32">
        <v>19.600000000000001</v>
      </c>
      <c r="BM114" s="32">
        <v>24.9</v>
      </c>
      <c r="BN114" s="32">
        <v>35.200000000000003</v>
      </c>
      <c r="BO114" s="32">
        <v>22</v>
      </c>
      <c r="BP114" s="32">
        <v>28.1</v>
      </c>
      <c r="BQ114" s="32">
        <v>1082</v>
      </c>
      <c r="BR114" s="32">
        <v>1165</v>
      </c>
      <c r="BS114" s="32">
        <v>2247</v>
      </c>
      <c r="BT114" s="32">
        <v>964</v>
      </c>
      <c r="BU114" s="32">
        <v>1071</v>
      </c>
      <c r="BV114" s="32">
        <v>2035</v>
      </c>
      <c r="BW114" s="32">
        <v>47.2</v>
      </c>
      <c r="BX114" s="32">
        <v>41.5</v>
      </c>
      <c r="BY114" s="32">
        <v>44.2</v>
      </c>
      <c r="BZ114" s="32">
        <v>-0.05</v>
      </c>
      <c r="CA114" s="32">
        <v>-0.49</v>
      </c>
      <c r="CB114" s="32">
        <v>-0.28000000000000003</v>
      </c>
      <c r="CC114" s="32">
        <v>-0.13</v>
      </c>
      <c r="CD114" s="32">
        <v>-0.56000000000000005</v>
      </c>
      <c r="CE114" s="32">
        <v>-0.34</v>
      </c>
      <c r="CF114" s="32">
        <v>0.02</v>
      </c>
      <c r="CG114" s="32">
        <v>-0.41</v>
      </c>
      <c r="CH114" s="32">
        <v>-0.23</v>
      </c>
      <c r="CI114" s="32">
        <v>39.9</v>
      </c>
      <c r="CJ114" s="32">
        <v>36.1</v>
      </c>
      <c r="CK114" s="32">
        <v>37.9</v>
      </c>
      <c r="CL114" s="32">
        <v>61.6</v>
      </c>
      <c r="CM114" s="32">
        <v>56</v>
      </c>
      <c r="CN114" s="32">
        <v>58.7</v>
      </c>
      <c r="CO114" s="32">
        <v>47.9</v>
      </c>
      <c r="CP114" s="32">
        <v>33.4</v>
      </c>
      <c r="CQ114" s="32">
        <v>40.4</v>
      </c>
      <c r="CR114" s="32">
        <v>23.2</v>
      </c>
      <c r="CS114" s="32">
        <v>15.1</v>
      </c>
      <c r="CT114" s="32">
        <v>19</v>
      </c>
      <c r="CU114" s="32">
        <v>27.5</v>
      </c>
      <c r="CV114" s="32">
        <v>17.2</v>
      </c>
      <c r="CW114" s="32">
        <v>22.2</v>
      </c>
    </row>
    <row r="115" spans="1:101" x14ac:dyDescent="0.4">
      <c r="A115" s="29" t="s">
        <v>201</v>
      </c>
      <c r="B115" s="29" t="s">
        <v>202</v>
      </c>
      <c r="C115" s="32">
        <v>1100</v>
      </c>
      <c r="D115" s="32">
        <v>1055</v>
      </c>
      <c r="E115" s="32">
        <v>2155</v>
      </c>
      <c r="F115" s="32">
        <v>1005</v>
      </c>
      <c r="G115" s="32">
        <v>967</v>
      </c>
      <c r="H115" s="32">
        <v>1972</v>
      </c>
      <c r="I115" s="32">
        <v>48.6</v>
      </c>
      <c r="J115" s="32">
        <v>43.8</v>
      </c>
      <c r="K115" s="32">
        <v>46.2</v>
      </c>
      <c r="L115" s="32">
        <v>0.45</v>
      </c>
      <c r="M115" s="32">
        <v>0.12</v>
      </c>
      <c r="N115" s="32">
        <v>0.28999999999999998</v>
      </c>
      <c r="O115" s="32">
        <v>0.38</v>
      </c>
      <c r="P115" s="32">
        <v>0.04</v>
      </c>
      <c r="Q115" s="32">
        <v>0.24</v>
      </c>
      <c r="R115" s="32">
        <v>0.53</v>
      </c>
      <c r="S115" s="32">
        <v>0.2</v>
      </c>
      <c r="T115" s="32">
        <v>0.34</v>
      </c>
      <c r="U115" s="32">
        <v>43.4</v>
      </c>
      <c r="V115" s="32">
        <v>38.200000000000003</v>
      </c>
      <c r="W115" s="32">
        <v>40.799999999999997</v>
      </c>
      <c r="X115" s="32">
        <v>63.6</v>
      </c>
      <c r="Y115" s="32">
        <v>57.6</v>
      </c>
      <c r="Z115" s="32">
        <v>60.7</v>
      </c>
      <c r="AA115" s="32">
        <v>55</v>
      </c>
      <c r="AB115" s="32">
        <v>46.3</v>
      </c>
      <c r="AC115" s="32">
        <v>50.7</v>
      </c>
      <c r="AD115" s="32">
        <v>29.7</v>
      </c>
      <c r="AE115" s="32">
        <v>24.1</v>
      </c>
      <c r="AF115" s="32">
        <v>25.7</v>
      </c>
      <c r="AG115" s="32">
        <v>35</v>
      </c>
      <c r="AH115" s="32">
        <v>24.1</v>
      </c>
      <c r="AI115" s="32">
        <v>29.7</v>
      </c>
      <c r="AJ115" s="32">
        <v>670</v>
      </c>
      <c r="AK115" s="32">
        <v>698</v>
      </c>
      <c r="AL115" s="32">
        <v>1368</v>
      </c>
      <c r="AM115" s="32">
        <v>563</v>
      </c>
      <c r="AN115" s="32">
        <v>610</v>
      </c>
      <c r="AO115" s="32">
        <v>1173</v>
      </c>
      <c r="AP115" s="32">
        <v>54.3</v>
      </c>
      <c r="AQ115" s="32">
        <v>49.6</v>
      </c>
      <c r="AR115" s="32">
        <v>51.9</v>
      </c>
      <c r="AS115" s="32">
        <v>0.74</v>
      </c>
      <c r="AT115" s="32">
        <v>0.48</v>
      </c>
      <c r="AU115" s="32">
        <v>0.61</v>
      </c>
      <c r="AV115" s="32">
        <v>0.64</v>
      </c>
      <c r="AW115" s="32">
        <v>0.39</v>
      </c>
      <c r="AX115" s="32">
        <v>0.54</v>
      </c>
      <c r="AY115" s="32">
        <v>0.84</v>
      </c>
      <c r="AZ115" s="32">
        <v>0.57999999999999996</v>
      </c>
      <c r="BA115" s="32">
        <v>0.68</v>
      </c>
      <c r="BB115" s="32">
        <v>57.5</v>
      </c>
      <c r="BC115" s="32">
        <v>49.7</v>
      </c>
      <c r="BD115" s="32">
        <v>53.5</v>
      </c>
      <c r="BE115" s="32">
        <v>74.5</v>
      </c>
      <c r="BF115" s="32">
        <v>70.3</v>
      </c>
      <c r="BG115" s="32">
        <v>72.400000000000006</v>
      </c>
      <c r="BH115" s="32">
        <v>63.1</v>
      </c>
      <c r="BI115" s="32">
        <v>56.4</v>
      </c>
      <c r="BJ115" s="32">
        <v>59.7</v>
      </c>
      <c r="BK115" s="32">
        <v>42.4</v>
      </c>
      <c r="BL115" s="32">
        <v>30.7</v>
      </c>
      <c r="BM115" s="32">
        <v>36.4</v>
      </c>
      <c r="BN115" s="32">
        <v>46.9</v>
      </c>
      <c r="BO115" s="32">
        <v>35.1</v>
      </c>
      <c r="BP115" s="32">
        <v>40.9</v>
      </c>
      <c r="BQ115" s="32">
        <v>1770</v>
      </c>
      <c r="BR115" s="32">
        <v>1753</v>
      </c>
      <c r="BS115" s="32">
        <v>3523</v>
      </c>
      <c r="BT115" s="32">
        <v>1568</v>
      </c>
      <c r="BU115" s="32">
        <v>1577</v>
      </c>
      <c r="BV115" s="32">
        <v>3145</v>
      </c>
      <c r="BW115" s="32">
        <v>50.7</v>
      </c>
      <c r="BX115" s="32">
        <v>46.1</v>
      </c>
      <c r="BY115" s="32">
        <v>48.4</v>
      </c>
      <c r="BZ115" s="32">
        <v>0.56000000000000005</v>
      </c>
      <c r="CA115" s="32">
        <v>0.26</v>
      </c>
      <c r="CB115" s="32">
        <v>0.41</v>
      </c>
      <c r="CC115" s="32">
        <v>0.5</v>
      </c>
      <c r="CD115" s="32">
        <v>0.2</v>
      </c>
      <c r="CE115" s="32">
        <v>0.37</v>
      </c>
      <c r="CF115" s="32">
        <v>0.62</v>
      </c>
      <c r="CG115" s="32">
        <v>0.32</v>
      </c>
      <c r="CH115" s="32">
        <v>0.45</v>
      </c>
      <c r="CI115" s="32">
        <v>48.7</v>
      </c>
      <c r="CJ115" s="32">
        <v>42.8</v>
      </c>
      <c r="CK115" s="32">
        <v>45.8</v>
      </c>
      <c r="CL115" s="32">
        <v>67.7</v>
      </c>
      <c r="CM115" s="32">
        <v>62.7</v>
      </c>
      <c r="CN115" s="32">
        <v>65.2</v>
      </c>
      <c r="CO115" s="32">
        <v>58.1</v>
      </c>
      <c r="CP115" s="32">
        <v>50.3</v>
      </c>
      <c r="CQ115" s="32">
        <v>54.2</v>
      </c>
      <c r="CR115" s="32">
        <v>34.5</v>
      </c>
      <c r="CS115" s="32">
        <v>25.2</v>
      </c>
      <c r="CT115" s="32">
        <v>29.9</v>
      </c>
      <c r="CU115" s="32">
        <v>39.5</v>
      </c>
      <c r="CV115" s="32">
        <v>28.5</v>
      </c>
      <c r="CW115" s="32">
        <v>34</v>
      </c>
    </row>
    <row r="116" spans="1:101" x14ac:dyDescent="0.4">
      <c r="A116" s="29" t="s">
        <v>203</v>
      </c>
      <c r="B116" s="29" t="s">
        <v>204</v>
      </c>
      <c r="C116" s="32">
        <v>642</v>
      </c>
      <c r="D116" s="32">
        <v>505</v>
      </c>
      <c r="E116" s="32">
        <v>1147</v>
      </c>
      <c r="F116" s="32">
        <v>604</v>
      </c>
      <c r="G116" s="32">
        <v>464</v>
      </c>
      <c r="H116" s="32">
        <v>1068</v>
      </c>
      <c r="I116" s="32">
        <v>48</v>
      </c>
      <c r="J116" s="32">
        <v>43.3</v>
      </c>
      <c r="K116" s="32">
        <v>45.9</v>
      </c>
      <c r="L116" s="32">
        <v>0.25</v>
      </c>
      <c r="M116" s="32">
        <v>0.02</v>
      </c>
      <c r="N116" s="32">
        <v>0.15</v>
      </c>
      <c r="O116" s="32">
        <v>0.15</v>
      </c>
      <c r="P116" s="32">
        <v>-0.1</v>
      </c>
      <c r="Q116" s="32">
        <v>7.0000000000000007E-2</v>
      </c>
      <c r="R116" s="32">
        <v>0.35</v>
      </c>
      <c r="S116" s="32">
        <v>0.13</v>
      </c>
      <c r="T116" s="32">
        <v>0.22</v>
      </c>
      <c r="U116" s="32">
        <v>40.799999999999997</v>
      </c>
      <c r="V116" s="32">
        <v>32.5</v>
      </c>
      <c r="W116" s="32">
        <v>37.1</v>
      </c>
      <c r="X116" s="32">
        <v>62.3</v>
      </c>
      <c r="Y116" s="32">
        <v>55.2</v>
      </c>
      <c r="Z116" s="32">
        <v>59.2</v>
      </c>
      <c r="AA116" s="32">
        <v>62.5</v>
      </c>
      <c r="AB116" s="32">
        <v>45.3</v>
      </c>
      <c r="AC116" s="32">
        <v>54.9</v>
      </c>
      <c r="AD116" s="32">
        <v>29.6</v>
      </c>
      <c r="AE116" s="32">
        <v>22</v>
      </c>
      <c r="AF116" s="32">
        <v>24.5</v>
      </c>
      <c r="AG116" s="32">
        <v>33.799999999999997</v>
      </c>
      <c r="AH116" s="32">
        <v>22</v>
      </c>
      <c r="AI116" s="32">
        <v>28.6</v>
      </c>
      <c r="AJ116" s="32">
        <v>577</v>
      </c>
      <c r="AK116" s="32">
        <v>604</v>
      </c>
      <c r="AL116" s="32">
        <v>1181</v>
      </c>
      <c r="AM116" s="32">
        <v>509</v>
      </c>
      <c r="AN116" s="32">
        <v>543</v>
      </c>
      <c r="AO116" s="32">
        <v>1052</v>
      </c>
      <c r="AP116" s="32">
        <v>56</v>
      </c>
      <c r="AQ116" s="32">
        <v>53.8</v>
      </c>
      <c r="AR116" s="32">
        <v>54.9</v>
      </c>
      <c r="AS116" s="32">
        <v>0.52</v>
      </c>
      <c r="AT116" s="32">
        <v>0.42</v>
      </c>
      <c r="AU116" s="32">
        <v>0.47</v>
      </c>
      <c r="AV116" s="32">
        <v>0.42</v>
      </c>
      <c r="AW116" s="32">
        <v>0.32</v>
      </c>
      <c r="AX116" s="32">
        <v>0.4</v>
      </c>
      <c r="AY116" s="32">
        <v>0.63</v>
      </c>
      <c r="AZ116" s="32">
        <v>0.53</v>
      </c>
      <c r="BA116" s="32">
        <v>0.55000000000000004</v>
      </c>
      <c r="BB116" s="32">
        <v>58.1</v>
      </c>
      <c r="BC116" s="32">
        <v>58.3</v>
      </c>
      <c r="BD116" s="32">
        <v>58.2</v>
      </c>
      <c r="BE116" s="32">
        <v>77.099999999999994</v>
      </c>
      <c r="BF116" s="32">
        <v>77.5</v>
      </c>
      <c r="BG116" s="32">
        <v>77.3</v>
      </c>
      <c r="BH116" s="32">
        <v>74</v>
      </c>
      <c r="BI116" s="32">
        <v>67.900000000000006</v>
      </c>
      <c r="BJ116" s="32">
        <v>70.900000000000006</v>
      </c>
      <c r="BK116" s="32">
        <v>44.5</v>
      </c>
      <c r="BL116" s="32">
        <v>37.4</v>
      </c>
      <c r="BM116" s="32">
        <v>40.9</v>
      </c>
      <c r="BN116" s="32">
        <v>49.2</v>
      </c>
      <c r="BO116" s="32">
        <v>41.6</v>
      </c>
      <c r="BP116" s="32">
        <v>45.3</v>
      </c>
      <c r="BQ116" s="32">
        <v>1219</v>
      </c>
      <c r="BR116" s="32">
        <v>1109</v>
      </c>
      <c r="BS116" s="32">
        <v>2328</v>
      </c>
      <c r="BT116" s="32">
        <v>1113</v>
      </c>
      <c r="BU116" s="32">
        <v>1007</v>
      </c>
      <c r="BV116" s="32">
        <v>2120</v>
      </c>
      <c r="BW116" s="32">
        <v>51.8</v>
      </c>
      <c r="BX116" s="32">
        <v>49</v>
      </c>
      <c r="BY116" s="32">
        <v>50.5</v>
      </c>
      <c r="BZ116" s="32">
        <v>0.37</v>
      </c>
      <c r="CA116" s="32">
        <v>0.24</v>
      </c>
      <c r="CB116" s="32">
        <v>0.31</v>
      </c>
      <c r="CC116" s="32">
        <v>0.3</v>
      </c>
      <c r="CD116" s="32">
        <v>0.16</v>
      </c>
      <c r="CE116" s="32">
        <v>0.26</v>
      </c>
      <c r="CF116" s="32">
        <v>0.45</v>
      </c>
      <c r="CG116" s="32">
        <v>0.31</v>
      </c>
      <c r="CH116" s="32">
        <v>0.36</v>
      </c>
      <c r="CI116" s="32">
        <v>49</v>
      </c>
      <c r="CJ116" s="32">
        <v>46.5</v>
      </c>
      <c r="CK116" s="32">
        <v>47.8</v>
      </c>
      <c r="CL116" s="32">
        <v>69.3</v>
      </c>
      <c r="CM116" s="32">
        <v>67.400000000000006</v>
      </c>
      <c r="CN116" s="32">
        <v>68.400000000000006</v>
      </c>
      <c r="CO116" s="32">
        <v>67.900000000000006</v>
      </c>
      <c r="CP116" s="32">
        <v>57.6</v>
      </c>
      <c r="CQ116" s="32">
        <v>63</v>
      </c>
      <c r="CR116" s="32">
        <v>36.700000000000003</v>
      </c>
      <c r="CS116" s="32">
        <v>28.6</v>
      </c>
      <c r="CT116" s="32">
        <v>32.799999999999997</v>
      </c>
      <c r="CU116" s="32">
        <v>41.1</v>
      </c>
      <c r="CV116" s="32">
        <v>32.6</v>
      </c>
      <c r="CW116" s="32">
        <v>37.1</v>
      </c>
    </row>
    <row r="117" spans="1:101" x14ac:dyDescent="0.4">
      <c r="A117" s="29" t="s">
        <v>205</v>
      </c>
      <c r="B117" s="29" t="s">
        <v>206</v>
      </c>
      <c r="C117" s="32">
        <v>839</v>
      </c>
      <c r="D117" s="32">
        <v>843</v>
      </c>
      <c r="E117" s="32">
        <v>1682</v>
      </c>
      <c r="F117" s="32">
        <v>808</v>
      </c>
      <c r="G117" s="32">
        <v>816</v>
      </c>
      <c r="H117" s="32">
        <v>1624</v>
      </c>
      <c r="I117" s="32">
        <v>50</v>
      </c>
      <c r="J117" s="32">
        <v>42.5</v>
      </c>
      <c r="K117" s="32">
        <v>46.2</v>
      </c>
      <c r="L117" s="32">
        <v>0.56000000000000005</v>
      </c>
      <c r="M117" s="32">
        <v>-0.15</v>
      </c>
      <c r="N117" s="32">
        <v>0.2</v>
      </c>
      <c r="O117" s="32">
        <v>0.47</v>
      </c>
      <c r="P117" s="32">
        <v>-0.24</v>
      </c>
      <c r="Q117" s="32">
        <v>0.14000000000000001</v>
      </c>
      <c r="R117" s="32">
        <v>0.64</v>
      </c>
      <c r="S117" s="32">
        <v>-7.0000000000000007E-2</v>
      </c>
      <c r="T117" s="32">
        <v>0.26</v>
      </c>
      <c r="U117" s="32">
        <v>44.6</v>
      </c>
      <c r="V117" s="32">
        <v>38.4</v>
      </c>
      <c r="W117" s="32">
        <v>41.5</v>
      </c>
      <c r="X117" s="32">
        <v>66.5</v>
      </c>
      <c r="Y117" s="32">
        <v>59.1</v>
      </c>
      <c r="Z117" s="32">
        <v>62.8</v>
      </c>
      <c r="AA117" s="32">
        <v>54.4</v>
      </c>
      <c r="AB117" s="32">
        <v>47</v>
      </c>
      <c r="AC117" s="32">
        <v>50.7</v>
      </c>
      <c r="AD117" s="32">
        <v>29.9</v>
      </c>
      <c r="AE117" s="32">
        <v>23.8</v>
      </c>
      <c r="AF117" s="32">
        <v>25.1</v>
      </c>
      <c r="AG117" s="32">
        <v>35.5</v>
      </c>
      <c r="AH117" s="32">
        <v>23.8</v>
      </c>
      <c r="AI117" s="32">
        <v>29.7</v>
      </c>
      <c r="AJ117" s="32">
        <v>481</v>
      </c>
      <c r="AK117" s="32">
        <v>460</v>
      </c>
      <c r="AL117" s="32">
        <v>941</v>
      </c>
      <c r="AM117" s="32">
        <v>402</v>
      </c>
      <c r="AN117" s="32">
        <v>374</v>
      </c>
      <c r="AO117" s="32">
        <v>776</v>
      </c>
      <c r="AP117" s="32">
        <v>50.8</v>
      </c>
      <c r="AQ117" s="32">
        <v>47.2</v>
      </c>
      <c r="AR117" s="32">
        <v>49</v>
      </c>
      <c r="AS117" s="32">
        <v>0.51</v>
      </c>
      <c r="AT117" s="32">
        <v>0.21</v>
      </c>
      <c r="AU117" s="32">
        <v>0.37</v>
      </c>
      <c r="AV117" s="32">
        <v>0.39</v>
      </c>
      <c r="AW117" s="32">
        <v>0.09</v>
      </c>
      <c r="AX117" s="32">
        <v>0.28000000000000003</v>
      </c>
      <c r="AY117" s="32">
        <v>0.63</v>
      </c>
      <c r="AZ117" s="32">
        <v>0.34</v>
      </c>
      <c r="BA117" s="32">
        <v>0.46</v>
      </c>
      <c r="BB117" s="32">
        <v>51.1</v>
      </c>
      <c r="BC117" s="32">
        <v>47.6</v>
      </c>
      <c r="BD117" s="32">
        <v>49.4</v>
      </c>
      <c r="BE117" s="32">
        <v>70.5</v>
      </c>
      <c r="BF117" s="32">
        <v>68.5</v>
      </c>
      <c r="BG117" s="32">
        <v>69.5</v>
      </c>
      <c r="BH117" s="32">
        <v>54.1</v>
      </c>
      <c r="BI117" s="32">
        <v>53.7</v>
      </c>
      <c r="BJ117" s="32">
        <v>53.9</v>
      </c>
      <c r="BK117" s="32">
        <v>36</v>
      </c>
      <c r="BL117" s="32">
        <v>25.4</v>
      </c>
      <c r="BM117" s="32">
        <v>30.8</v>
      </c>
      <c r="BN117" s="32">
        <v>40.5</v>
      </c>
      <c r="BO117" s="32">
        <v>28.9</v>
      </c>
      <c r="BP117" s="32">
        <v>34.9</v>
      </c>
      <c r="BQ117" s="32">
        <v>1320</v>
      </c>
      <c r="BR117" s="32">
        <v>1303</v>
      </c>
      <c r="BS117" s="32">
        <v>2623</v>
      </c>
      <c r="BT117" s="32">
        <v>1210</v>
      </c>
      <c r="BU117" s="32">
        <v>1190</v>
      </c>
      <c r="BV117" s="32">
        <v>2400</v>
      </c>
      <c r="BW117" s="32">
        <v>50.3</v>
      </c>
      <c r="BX117" s="32">
        <v>44.1</v>
      </c>
      <c r="BY117" s="32">
        <v>47.2</v>
      </c>
      <c r="BZ117" s="32">
        <v>0.54</v>
      </c>
      <c r="CA117" s="32">
        <v>-0.04</v>
      </c>
      <c r="CB117" s="32">
        <v>0.25</v>
      </c>
      <c r="CC117" s="32">
        <v>0.47</v>
      </c>
      <c r="CD117" s="32">
        <v>-0.11</v>
      </c>
      <c r="CE117" s="32">
        <v>0.2</v>
      </c>
      <c r="CF117" s="32">
        <v>0.61</v>
      </c>
      <c r="CG117" s="32">
        <v>0.03</v>
      </c>
      <c r="CH117" s="32">
        <v>0.3</v>
      </c>
      <c r="CI117" s="32">
        <v>47</v>
      </c>
      <c r="CJ117" s="32">
        <v>41.7</v>
      </c>
      <c r="CK117" s="32">
        <v>44.3</v>
      </c>
      <c r="CL117" s="32">
        <v>68</v>
      </c>
      <c r="CM117" s="32">
        <v>62.4</v>
      </c>
      <c r="CN117" s="32">
        <v>65.2</v>
      </c>
      <c r="CO117" s="32">
        <v>54.2</v>
      </c>
      <c r="CP117" s="32">
        <v>49.3</v>
      </c>
      <c r="CQ117" s="32">
        <v>51.8</v>
      </c>
      <c r="CR117" s="32">
        <v>32.1</v>
      </c>
      <c r="CS117" s="32">
        <v>22.1</v>
      </c>
      <c r="CT117" s="32">
        <v>27.1</v>
      </c>
      <c r="CU117" s="32">
        <v>37.299999999999997</v>
      </c>
      <c r="CV117" s="32">
        <v>25.6</v>
      </c>
      <c r="CW117" s="32">
        <v>31.5</v>
      </c>
    </row>
    <row r="118" spans="1:101" x14ac:dyDescent="0.4">
      <c r="A118" s="29" t="s">
        <v>207</v>
      </c>
      <c r="B118" s="29" t="s">
        <v>208</v>
      </c>
      <c r="C118" s="32">
        <v>342</v>
      </c>
      <c r="D118" s="32">
        <v>375</v>
      </c>
      <c r="E118" s="32">
        <v>717</v>
      </c>
      <c r="F118" s="32">
        <v>313</v>
      </c>
      <c r="G118" s="32">
        <v>347</v>
      </c>
      <c r="H118" s="32">
        <v>660</v>
      </c>
      <c r="I118" s="32">
        <v>47</v>
      </c>
      <c r="J118" s="32">
        <v>42.3</v>
      </c>
      <c r="K118" s="32">
        <v>44.6</v>
      </c>
      <c r="L118" s="32">
        <v>0.24</v>
      </c>
      <c r="M118" s="32">
        <v>-0.04</v>
      </c>
      <c r="N118" s="32">
        <v>0.09</v>
      </c>
      <c r="O118" s="32">
        <v>0.1</v>
      </c>
      <c r="P118" s="32">
        <v>-0.17</v>
      </c>
      <c r="Q118" s="32">
        <v>0</v>
      </c>
      <c r="R118" s="32">
        <v>0.37</v>
      </c>
      <c r="S118" s="32">
        <v>0.09</v>
      </c>
      <c r="T118" s="32">
        <v>0.19</v>
      </c>
      <c r="U118" s="32">
        <v>45.9</v>
      </c>
      <c r="V118" s="32">
        <v>35.200000000000003</v>
      </c>
      <c r="W118" s="32">
        <v>40.299999999999997</v>
      </c>
      <c r="X118" s="32">
        <v>65.2</v>
      </c>
      <c r="Y118" s="32">
        <v>58.7</v>
      </c>
      <c r="Z118" s="32">
        <v>61.8</v>
      </c>
      <c r="AA118" s="32">
        <v>68.400000000000006</v>
      </c>
      <c r="AB118" s="32">
        <v>43.7</v>
      </c>
      <c r="AC118" s="32">
        <v>55.5</v>
      </c>
      <c r="AD118" s="32">
        <v>33.299999999999997</v>
      </c>
      <c r="AE118" s="32">
        <v>21.6</v>
      </c>
      <c r="AF118" s="32">
        <v>25.2</v>
      </c>
      <c r="AG118" s="32">
        <v>36.5</v>
      </c>
      <c r="AH118" s="32">
        <v>21.6</v>
      </c>
      <c r="AI118" s="32">
        <v>28.7</v>
      </c>
      <c r="AJ118" s="32">
        <v>428</v>
      </c>
      <c r="AK118" s="32">
        <v>550</v>
      </c>
      <c r="AL118" s="32">
        <v>978</v>
      </c>
      <c r="AM118" s="32">
        <v>379</v>
      </c>
      <c r="AN118" s="32">
        <v>487</v>
      </c>
      <c r="AO118" s="32">
        <v>866</v>
      </c>
      <c r="AP118" s="32">
        <v>54.4</v>
      </c>
      <c r="AQ118" s="32">
        <v>52.1</v>
      </c>
      <c r="AR118" s="32">
        <v>53.1</v>
      </c>
      <c r="AS118" s="32">
        <v>0.37</v>
      </c>
      <c r="AT118" s="32">
        <v>0.24</v>
      </c>
      <c r="AU118" s="32">
        <v>0.28999999999999998</v>
      </c>
      <c r="AV118" s="32">
        <v>0.25</v>
      </c>
      <c r="AW118" s="32">
        <v>0.13</v>
      </c>
      <c r="AX118" s="32">
        <v>0.21</v>
      </c>
      <c r="AY118" s="32">
        <v>0.49</v>
      </c>
      <c r="AZ118" s="32">
        <v>0.34</v>
      </c>
      <c r="BA118" s="32">
        <v>0.38</v>
      </c>
      <c r="BB118" s="32">
        <v>58.4</v>
      </c>
      <c r="BC118" s="32">
        <v>57.8</v>
      </c>
      <c r="BD118" s="32">
        <v>58.1</v>
      </c>
      <c r="BE118" s="32">
        <v>77.599999999999994</v>
      </c>
      <c r="BF118" s="32">
        <v>77.5</v>
      </c>
      <c r="BG118" s="32">
        <v>77.5</v>
      </c>
      <c r="BH118" s="32">
        <v>76.599999999999994</v>
      </c>
      <c r="BI118" s="32">
        <v>59.8</v>
      </c>
      <c r="BJ118" s="32">
        <v>67.2</v>
      </c>
      <c r="BK118" s="32">
        <v>44.6</v>
      </c>
      <c r="BL118" s="32">
        <v>37.799999999999997</v>
      </c>
      <c r="BM118" s="32">
        <v>40.799999999999997</v>
      </c>
      <c r="BN118" s="32">
        <v>49.1</v>
      </c>
      <c r="BO118" s="32">
        <v>41.6</v>
      </c>
      <c r="BP118" s="32">
        <v>44.9</v>
      </c>
      <c r="BQ118" s="32">
        <v>770</v>
      </c>
      <c r="BR118" s="32">
        <v>925</v>
      </c>
      <c r="BS118" s="32">
        <v>1695</v>
      </c>
      <c r="BT118" s="32">
        <v>692</v>
      </c>
      <c r="BU118" s="32">
        <v>834</v>
      </c>
      <c r="BV118" s="32">
        <v>1526</v>
      </c>
      <c r="BW118" s="32">
        <v>51.1</v>
      </c>
      <c r="BX118" s="32">
        <v>48.2</v>
      </c>
      <c r="BY118" s="32">
        <v>49.5</v>
      </c>
      <c r="BZ118" s="32">
        <v>0.31</v>
      </c>
      <c r="CA118" s="32">
        <v>0.12</v>
      </c>
      <c r="CB118" s="32">
        <v>0.21</v>
      </c>
      <c r="CC118" s="32">
        <v>0.22</v>
      </c>
      <c r="CD118" s="32">
        <v>0.04</v>
      </c>
      <c r="CE118" s="32">
        <v>0.14000000000000001</v>
      </c>
      <c r="CF118" s="32">
        <v>0.4</v>
      </c>
      <c r="CG118" s="32">
        <v>0.2</v>
      </c>
      <c r="CH118" s="32">
        <v>0.27</v>
      </c>
      <c r="CI118" s="32">
        <v>52.9</v>
      </c>
      <c r="CJ118" s="32">
        <v>48.6</v>
      </c>
      <c r="CK118" s="32">
        <v>50.6</v>
      </c>
      <c r="CL118" s="32">
        <v>72.099999999999994</v>
      </c>
      <c r="CM118" s="32">
        <v>69.8</v>
      </c>
      <c r="CN118" s="32">
        <v>70.900000000000006</v>
      </c>
      <c r="CO118" s="32">
        <v>73</v>
      </c>
      <c r="CP118" s="32">
        <v>53.3</v>
      </c>
      <c r="CQ118" s="32">
        <v>62.2</v>
      </c>
      <c r="CR118" s="32">
        <v>39.6</v>
      </c>
      <c r="CS118" s="32">
        <v>29.7</v>
      </c>
      <c r="CT118" s="32">
        <v>34.200000000000003</v>
      </c>
      <c r="CU118" s="32">
        <v>43.5</v>
      </c>
      <c r="CV118" s="32">
        <v>33.5</v>
      </c>
      <c r="CW118" s="32">
        <v>38.1</v>
      </c>
    </row>
    <row r="119" spans="1:101" x14ac:dyDescent="0.4">
      <c r="A119" s="29" t="s">
        <v>209</v>
      </c>
      <c r="B119" s="29" t="s">
        <v>210</v>
      </c>
      <c r="C119" s="32">
        <v>389</v>
      </c>
      <c r="D119" s="32">
        <v>430</v>
      </c>
      <c r="E119" s="32">
        <v>819</v>
      </c>
      <c r="F119" s="32">
        <v>376</v>
      </c>
      <c r="G119" s="32">
        <v>408</v>
      </c>
      <c r="H119" s="32">
        <v>784</v>
      </c>
      <c r="I119" s="32">
        <v>52.3</v>
      </c>
      <c r="J119" s="32">
        <v>44.1</v>
      </c>
      <c r="K119" s="32">
        <v>48</v>
      </c>
      <c r="L119" s="32">
        <v>0.65</v>
      </c>
      <c r="M119" s="32">
        <v>0.02</v>
      </c>
      <c r="N119" s="32">
        <v>0.32</v>
      </c>
      <c r="O119" s="32">
        <v>0.52</v>
      </c>
      <c r="P119" s="32">
        <v>-0.09</v>
      </c>
      <c r="Q119" s="32">
        <v>0.24</v>
      </c>
      <c r="R119" s="32">
        <v>0.77</v>
      </c>
      <c r="S119" s="32">
        <v>0.14000000000000001</v>
      </c>
      <c r="T119" s="32">
        <v>0.41</v>
      </c>
      <c r="U119" s="32">
        <v>51.2</v>
      </c>
      <c r="V119" s="32">
        <v>43.5</v>
      </c>
      <c r="W119" s="32">
        <v>47.1</v>
      </c>
      <c r="X119" s="32">
        <v>73.3</v>
      </c>
      <c r="Y119" s="32">
        <v>63</v>
      </c>
      <c r="Z119" s="32">
        <v>67.900000000000006</v>
      </c>
      <c r="AA119" s="32">
        <v>46.8</v>
      </c>
      <c r="AB119" s="32">
        <v>31.4</v>
      </c>
      <c r="AC119" s="32">
        <v>38.700000000000003</v>
      </c>
      <c r="AD119" s="32">
        <v>28.3</v>
      </c>
      <c r="AE119" s="32">
        <v>18.100000000000001</v>
      </c>
      <c r="AF119" s="32">
        <v>22.5</v>
      </c>
      <c r="AG119" s="32">
        <v>32.9</v>
      </c>
      <c r="AH119" s="32">
        <v>18.100000000000001</v>
      </c>
      <c r="AI119" s="32">
        <v>25.2</v>
      </c>
      <c r="AJ119" s="32">
        <v>419</v>
      </c>
      <c r="AK119" s="32">
        <v>297</v>
      </c>
      <c r="AL119" s="32">
        <v>716</v>
      </c>
      <c r="AM119" s="32">
        <v>368</v>
      </c>
      <c r="AN119" s="32">
        <v>259</v>
      </c>
      <c r="AO119" s="32">
        <v>627</v>
      </c>
      <c r="AP119" s="32">
        <v>61.3</v>
      </c>
      <c r="AQ119" s="32">
        <v>52.9</v>
      </c>
      <c r="AR119" s="32">
        <v>57.8</v>
      </c>
      <c r="AS119" s="32">
        <v>0.87</v>
      </c>
      <c r="AT119" s="32">
        <v>0.36</v>
      </c>
      <c r="AU119" s="32">
        <v>0.66</v>
      </c>
      <c r="AV119" s="32">
        <v>0.75</v>
      </c>
      <c r="AW119" s="32">
        <v>0.21</v>
      </c>
      <c r="AX119" s="32">
        <v>0.56000000000000005</v>
      </c>
      <c r="AY119" s="32">
        <v>1</v>
      </c>
      <c r="AZ119" s="32">
        <v>0.51</v>
      </c>
      <c r="BA119" s="32">
        <v>0.76</v>
      </c>
      <c r="BB119" s="32">
        <v>69.2</v>
      </c>
      <c r="BC119" s="32">
        <v>58.6</v>
      </c>
      <c r="BD119" s="32">
        <v>64.8</v>
      </c>
      <c r="BE119" s="32">
        <v>88.1</v>
      </c>
      <c r="BF119" s="32">
        <v>74.400000000000006</v>
      </c>
      <c r="BG119" s="32">
        <v>82.4</v>
      </c>
      <c r="BH119" s="32">
        <v>65.2</v>
      </c>
      <c r="BI119" s="32">
        <v>41.4</v>
      </c>
      <c r="BJ119" s="32">
        <v>55.3</v>
      </c>
      <c r="BK119" s="32">
        <v>47</v>
      </c>
      <c r="BL119" s="32">
        <v>27.3</v>
      </c>
      <c r="BM119" s="32">
        <v>38.799999999999997</v>
      </c>
      <c r="BN119" s="32">
        <v>53.5</v>
      </c>
      <c r="BO119" s="32">
        <v>29</v>
      </c>
      <c r="BP119" s="32">
        <v>43.3</v>
      </c>
      <c r="BQ119" s="32">
        <v>808</v>
      </c>
      <c r="BR119" s="32">
        <v>727</v>
      </c>
      <c r="BS119" s="32">
        <v>1535</v>
      </c>
      <c r="BT119" s="32">
        <v>744</v>
      </c>
      <c r="BU119" s="32">
        <v>667</v>
      </c>
      <c r="BV119" s="32">
        <v>1411</v>
      </c>
      <c r="BW119" s="32">
        <v>57</v>
      </c>
      <c r="BX119" s="32">
        <v>47.7</v>
      </c>
      <c r="BY119" s="32">
        <v>52.6</v>
      </c>
      <c r="BZ119" s="32">
        <v>0.76</v>
      </c>
      <c r="CA119" s="32">
        <v>0.16</v>
      </c>
      <c r="CB119" s="32">
        <v>0.47</v>
      </c>
      <c r="CC119" s="32">
        <v>0.67</v>
      </c>
      <c r="CD119" s="32">
        <v>0.06</v>
      </c>
      <c r="CE119" s="32">
        <v>0.41</v>
      </c>
      <c r="CF119" s="32">
        <v>0.85</v>
      </c>
      <c r="CG119" s="32">
        <v>0.25</v>
      </c>
      <c r="CH119" s="32">
        <v>0.54</v>
      </c>
      <c r="CI119" s="32">
        <v>60.5</v>
      </c>
      <c r="CJ119" s="32">
        <v>49.7</v>
      </c>
      <c r="CK119" s="32">
        <v>55.4</v>
      </c>
      <c r="CL119" s="32">
        <v>80.900000000000006</v>
      </c>
      <c r="CM119" s="32">
        <v>67.7</v>
      </c>
      <c r="CN119" s="32">
        <v>74.7</v>
      </c>
      <c r="CO119" s="32">
        <v>56.3</v>
      </c>
      <c r="CP119" s="32">
        <v>35.5</v>
      </c>
      <c r="CQ119" s="32">
        <v>46.4</v>
      </c>
      <c r="CR119" s="32">
        <v>38</v>
      </c>
      <c r="CS119" s="32">
        <v>21.3</v>
      </c>
      <c r="CT119" s="32">
        <v>30.1</v>
      </c>
      <c r="CU119" s="32">
        <v>43.6</v>
      </c>
      <c r="CV119" s="32">
        <v>22.6</v>
      </c>
      <c r="CW119" s="32">
        <v>33.6</v>
      </c>
    </row>
    <row r="120" spans="1:101" x14ac:dyDescent="0.4">
      <c r="A120" s="29">
        <v>0</v>
      </c>
      <c r="B120" s="29" t="s">
        <v>775</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row>
    <row r="121" spans="1:101" x14ac:dyDescent="0.4">
      <c r="A121" s="29" t="s">
        <v>211</v>
      </c>
      <c r="B121" s="29" t="s">
        <v>212</v>
      </c>
      <c r="C121" s="32">
        <v>7486</v>
      </c>
      <c r="D121" s="32">
        <v>7666</v>
      </c>
      <c r="E121" s="32">
        <v>15152</v>
      </c>
      <c r="F121" s="32">
        <v>7042</v>
      </c>
      <c r="G121" s="32">
        <v>7228</v>
      </c>
      <c r="H121" s="32">
        <v>14270</v>
      </c>
      <c r="I121" s="32">
        <v>44.4</v>
      </c>
      <c r="J121" s="32">
        <v>38.6</v>
      </c>
      <c r="K121" s="32">
        <v>41.5</v>
      </c>
      <c r="L121" s="32">
        <v>0.14000000000000001</v>
      </c>
      <c r="M121" s="32">
        <v>-0.28999999999999998</v>
      </c>
      <c r="N121" s="32">
        <v>-0.08</v>
      </c>
      <c r="O121" s="32">
        <v>0.11</v>
      </c>
      <c r="P121" s="32">
        <v>-0.32</v>
      </c>
      <c r="Q121" s="32">
        <v>-0.1</v>
      </c>
      <c r="R121" s="32">
        <v>0.17</v>
      </c>
      <c r="S121" s="32">
        <v>-0.26</v>
      </c>
      <c r="T121" s="32">
        <v>-0.06</v>
      </c>
      <c r="U121" s="32">
        <v>35.299999999999997</v>
      </c>
      <c r="V121" s="32">
        <v>31.3</v>
      </c>
      <c r="W121" s="32">
        <v>33.299999999999997</v>
      </c>
      <c r="X121" s="32">
        <v>57.5</v>
      </c>
      <c r="Y121" s="32">
        <v>51.3</v>
      </c>
      <c r="Z121" s="32">
        <v>54.4</v>
      </c>
      <c r="AA121" s="32">
        <v>43.7</v>
      </c>
      <c r="AB121" s="32">
        <v>31.8</v>
      </c>
      <c r="AC121" s="32">
        <v>37.700000000000003</v>
      </c>
      <c r="AD121" s="32">
        <v>19.7</v>
      </c>
      <c r="AE121" s="32">
        <v>14.7</v>
      </c>
      <c r="AF121" s="32">
        <v>16.3</v>
      </c>
      <c r="AG121" s="32">
        <v>23.8</v>
      </c>
      <c r="AH121" s="32">
        <v>14.7</v>
      </c>
      <c r="AI121" s="32">
        <v>19.2</v>
      </c>
      <c r="AJ121" s="32">
        <v>17301</v>
      </c>
      <c r="AK121" s="32">
        <v>18094</v>
      </c>
      <c r="AL121" s="32">
        <v>35395</v>
      </c>
      <c r="AM121" s="32">
        <v>15525</v>
      </c>
      <c r="AN121" s="32">
        <v>16179</v>
      </c>
      <c r="AO121" s="32">
        <v>31704</v>
      </c>
      <c r="AP121" s="32">
        <v>55.2</v>
      </c>
      <c r="AQ121" s="32">
        <v>50</v>
      </c>
      <c r="AR121" s="32">
        <v>52.5</v>
      </c>
      <c r="AS121" s="32">
        <v>0.57999999999999996</v>
      </c>
      <c r="AT121" s="32">
        <v>0.16</v>
      </c>
      <c r="AU121" s="32">
        <v>0.36</v>
      </c>
      <c r="AV121" s="32">
        <v>0.56000000000000005</v>
      </c>
      <c r="AW121" s="32">
        <v>0.14000000000000001</v>
      </c>
      <c r="AX121" s="32">
        <v>0.35</v>
      </c>
      <c r="AY121" s="32">
        <v>0.59</v>
      </c>
      <c r="AZ121" s="32">
        <v>0.18</v>
      </c>
      <c r="BA121" s="32">
        <v>0.38</v>
      </c>
      <c r="BB121" s="32">
        <v>59</v>
      </c>
      <c r="BC121" s="32">
        <v>53.3</v>
      </c>
      <c r="BD121" s="32">
        <v>56</v>
      </c>
      <c r="BE121" s="32">
        <v>78</v>
      </c>
      <c r="BF121" s="32">
        <v>72.2</v>
      </c>
      <c r="BG121" s="32">
        <v>75.099999999999994</v>
      </c>
      <c r="BH121" s="32">
        <v>60.2</v>
      </c>
      <c r="BI121" s="32">
        <v>48.9</v>
      </c>
      <c r="BJ121" s="32">
        <v>54.4</v>
      </c>
      <c r="BK121" s="32">
        <v>39.6</v>
      </c>
      <c r="BL121" s="32">
        <v>30.2</v>
      </c>
      <c r="BM121" s="32">
        <v>34.799999999999997</v>
      </c>
      <c r="BN121" s="32">
        <v>43.4</v>
      </c>
      <c r="BO121" s="32">
        <v>32.4</v>
      </c>
      <c r="BP121" s="32">
        <v>37.799999999999997</v>
      </c>
      <c r="BQ121" s="32">
        <v>24787</v>
      </c>
      <c r="BR121" s="32">
        <v>25760</v>
      </c>
      <c r="BS121" s="32">
        <v>50547</v>
      </c>
      <c r="BT121" s="32">
        <v>22567</v>
      </c>
      <c r="BU121" s="32">
        <v>23407</v>
      </c>
      <c r="BV121" s="32">
        <v>45974</v>
      </c>
      <c r="BW121" s="32">
        <v>51.9</v>
      </c>
      <c r="BX121" s="32">
        <v>46.6</v>
      </c>
      <c r="BY121" s="32">
        <v>49.2</v>
      </c>
      <c r="BZ121" s="32">
        <v>0.44</v>
      </c>
      <c r="CA121" s="32">
        <v>0.02</v>
      </c>
      <c r="CB121" s="32">
        <v>0.23</v>
      </c>
      <c r="CC121" s="32">
        <v>0.42</v>
      </c>
      <c r="CD121" s="32">
        <v>0</v>
      </c>
      <c r="CE121" s="32">
        <v>0.21</v>
      </c>
      <c r="CF121" s="32">
        <v>0.46</v>
      </c>
      <c r="CG121" s="32">
        <v>0.03</v>
      </c>
      <c r="CH121" s="32">
        <v>0.24</v>
      </c>
      <c r="CI121" s="32">
        <v>51.8</v>
      </c>
      <c r="CJ121" s="32">
        <v>46.7</v>
      </c>
      <c r="CK121" s="32">
        <v>49.2</v>
      </c>
      <c r="CL121" s="32">
        <v>71.8</v>
      </c>
      <c r="CM121" s="32">
        <v>66</v>
      </c>
      <c r="CN121" s="32">
        <v>68.900000000000006</v>
      </c>
      <c r="CO121" s="32">
        <v>55.2</v>
      </c>
      <c r="CP121" s="32">
        <v>43.8</v>
      </c>
      <c r="CQ121" s="32">
        <v>49.4</v>
      </c>
      <c r="CR121" s="32">
        <v>33.6</v>
      </c>
      <c r="CS121" s="32">
        <v>25</v>
      </c>
      <c r="CT121" s="32">
        <v>29.2</v>
      </c>
      <c r="CU121" s="32">
        <v>37.5</v>
      </c>
      <c r="CV121" s="32">
        <v>27.1</v>
      </c>
      <c r="CW121" s="32">
        <v>32.200000000000003</v>
      </c>
    </row>
    <row r="122" spans="1:101" x14ac:dyDescent="0.4">
      <c r="A122" s="29" t="s">
        <v>213</v>
      </c>
      <c r="B122" s="29" t="s">
        <v>214</v>
      </c>
      <c r="C122" s="32">
        <v>412</v>
      </c>
      <c r="D122" s="32">
        <v>439</v>
      </c>
      <c r="E122" s="32">
        <v>851</v>
      </c>
      <c r="F122" s="32">
        <v>377</v>
      </c>
      <c r="G122" s="32">
        <v>420</v>
      </c>
      <c r="H122" s="32">
        <v>797</v>
      </c>
      <c r="I122" s="32">
        <v>46.8</v>
      </c>
      <c r="J122" s="32">
        <v>39.799999999999997</v>
      </c>
      <c r="K122" s="32">
        <v>43.2</v>
      </c>
      <c r="L122" s="32">
        <v>0.28000000000000003</v>
      </c>
      <c r="M122" s="32">
        <v>-0.15</v>
      </c>
      <c r="N122" s="32">
        <v>0.06</v>
      </c>
      <c r="O122" s="32">
        <v>0.16</v>
      </c>
      <c r="P122" s="32">
        <v>-0.27</v>
      </c>
      <c r="Q122" s="32">
        <v>-0.03</v>
      </c>
      <c r="R122" s="32">
        <v>0.41</v>
      </c>
      <c r="S122" s="32">
        <v>-0.03</v>
      </c>
      <c r="T122" s="32">
        <v>0.14000000000000001</v>
      </c>
      <c r="U122" s="32">
        <v>40</v>
      </c>
      <c r="V122" s="32">
        <v>31.4</v>
      </c>
      <c r="W122" s="32">
        <v>35.6</v>
      </c>
      <c r="X122" s="32">
        <v>60.9</v>
      </c>
      <c r="Y122" s="32">
        <v>49.4</v>
      </c>
      <c r="Z122" s="32">
        <v>55</v>
      </c>
      <c r="AA122" s="32">
        <v>33.5</v>
      </c>
      <c r="AB122" s="32">
        <v>25.7</v>
      </c>
      <c r="AC122" s="32">
        <v>29.5</v>
      </c>
      <c r="AD122" s="32">
        <v>18.399999999999999</v>
      </c>
      <c r="AE122" s="32">
        <v>14.4</v>
      </c>
      <c r="AF122" s="32">
        <v>14.7</v>
      </c>
      <c r="AG122" s="32">
        <v>23.8</v>
      </c>
      <c r="AH122" s="32">
        <v>14.4</v>
      </c>
      <c r="AI122" s="32">
        <v>18.899999999999999</v>
      </c>
      <c r="AJ122" s="32">
        <v>627</v>
      </c>
      <c r="AK122" s="32">
        <v>707</v>
      </c>
      <c r="AL122" s="32">
        <v>1334</v>
      </c>
      <c r="AM122" s="32">
        <v>553</v>
      </c>
      <c r="AN122" s="32">
        <v>620</v>
      </c>
      <c r="AO122" s="32">
        <v>1173</v>
      </c>
      <c r="AP122" s="32">
        <v>52.3</v>
      </c>
      <c r="AQ122" s="32">
        <v>45.9</v>
      </c>
      <c r="AR122" s="32">
        <v>48.9</v>
      </c>
      <c r="AS122" s="32">
        <v>0.6</v>
      </c>
      <c r="AT122" s="32">
        <v>0.12</v>
      </c>
      <c r="AU122" s="32">
        <v>0.35</v>
      </c>
      <c r="AV122" s="32">
        <v>0.5</v>
      </c>
      <c r="AW122" s="32">
        <v>0.02</v>
      </c>
      <c r="AX122" s="32">
        <v>0.28000000000000003</v>
      </c>
      <c r="AY122" s="32">
        <v>0.71</v>
      </c>
      <c r="AZ122" s="32">
        <v>0.22</v>
      </c>
      <c r="BA122" s="32">
        <v>0.42</v>
      </c>
      <c r="BB122" s="32">
        <v>52.6</v>
      </c>
      <c r="BC122" s="32">
        <v>43.6</v>
      </c>
      <c r="BD122" s="32">
        <v>47.8</v>
      </c>
      <c r="BE122" s="32">
        <v>72.2</v>
      </c>
      <c r="BF122" s="32">
        <v>66.2</v>
      </c>
      <c r="BG122" s="32">
        <v>69</v>
      </c>
      <c r="BH122" s="32">
        <v>40.4</v>
      </c>
      <c r="BI122" s="32">
        <v>27.4</v>
      </c>
      <c r="BJ122" s="32">
        <v>33.5</v>
      </c>
      <c r="BK122" s="32">
        <v>28.5</v>
      </c>
      <c r="BL122" s="32">
        <v>15.6</v>
      </c>
      <c r="BM122" s="32">
        <v>21.7</v>
      </c>
      <c r="BN122" s="32">
        <v>32.4</v>
      </c>
      <c r="BO122" s="32">
        <v>18.100000000000001</v>
      </c>
      <c r="BP122" s="32">
        <v>24.8</v>
      </c>
      <c r="BQ122" s="32">
        <v>1039</v>
      </c>
      <c r="BR122" s="32">
        <v>1146</v>
      </c>
      <c r="BS122" s="32">
        <v>2185</v>
      </c>
      <c r="BT122" s="32">
        <v>930</v>
      </c>
      <c r="BU122" s="32">
        <v>1040</v>
      </c>
      <c r="BV122" s="32">
        <v>1970</v>
      </c>
      <c r="BW122" s="32">
        <v>50.1</v>
      </c>
      <c r="BX122" s="32">
        <v>43.5</v>
      </c>
      <c r="BY122" s="32">
        <v>46.7</v>
      </c>
      <c r="BZ122" s="32">
        <v>0.47</v>
      </c>
      <c r="CA122" s="32">
        <v>0.01</v>
      </c>
      <c r="CB122" s="32">
        <v>0.23</v>
      </c>
      <c r="CC122" s="32">
        <v>0.39</v>
      </c>
      <c r="CD122" s="32">
        <v>-0.06</v>
      </c>
      <c r="CE122" s="32">
        <v>0.18</v>
      </c>
      <c r="CF122" s="32">
        <v>0.55000000000000004</v>
      </c>
      <c r="CG122" s="32">
        <v>0.09</v>
      </c>
      <c r="CH122" s="32">
        <v>0.28000000000000003</v>
      </c>
      <c r="CI122" s="32">
        <v>47.6</v>
      </c>
      <c r="CJ122" s="32">
        <v>38.9</v>
      </c>
      <c r="CK122" s="32">
        <v>43.1</v>
      </c>
      <c r="CL122" s="32">
        <v>67.8</v>
      </c>
      <c r="CM122" s="32">
        <v>59.8</v>
      </c>
      <c r="CN122" s="32">
        <v>63.6</v>
      </c>
      <c r="CO122" s="32">
        <v>37.6</v>
      </c>
      <c r="CP122" s="32">
        <v>26.8</v>
      </c>
      <c r="CQ122" s="32">
        <v>31.9</v>
      </c>
      <c r="CR122" s="32">
        <v>24.5</v>
      </c>
      <c r="CS122" s="32">
        <v>13.9</v>
      </c>
      <c r="CT122" s="32">
        <v>18.899999999999999</v>
      </c>
      <c r="CU122" s="32">
        <v>29</v>
      </c>
      <c r="CV122" s="32">
        <v>16.7</v>
      </c>
      <c r="CW122" s="32">
        <v>22.5</v>
      </c>
    </row>
    <row r="123" spans="1:101" x14ac:dyDescent="0.4">
      <c r="A123" s="29" t="s">
        <v>215</v>
      </c>
      <c r="B123" s="29" t="s">
        <v>216</v>
      </c>
      <c r="C123" s="32">
        <v>517</v>
      </c>
      <c r="D123" s="32">
        <v>530</v>
      </c>
      <c r="E123" s="32">
        <v>1047</v>
      </c>
      <c r="F123" s="32">
        <v>481</v>
      </c>
      <c r="G123" s="32">
        <v>495</v>
      </c>
      <c r="H123" s="32">
        <v>976</v>
      </c>
      <c r="I123" s="32">
        <v>46.9</v>
      </c>
      <c r="J123" s="32">
        <v>41</v>
      </c>
      <c r="K123" s="32">
        <v>43.9</v>
      </c>
      <c r="L123" s="32">
        <v>0.31</v>
      </c>
      <c r="M123" s="32">
        <v>-0.16</v>
      </c>
      <c r="N123" s="32">
        <v>7.0000000000000007E-2</v>
      </c>
      <c r="O123" s="32">
        <v>0.2</v>
      </c>
      <c r="P123" s="32">
        <v>-0.27</v>
      </c>
      <c r="Q123" s="32">
        <v>-0.01</v>
      </c>
      <c r="R123" s="32">
        <v>0.42</v>
      </c>
      <c r="S123" s="32">
        <v>-0.05</v>
      </c>
      <c r="T123" s="32">
        <v>0.15</v>
      </c>
      <c r="U123" s="32">
        <v>44.3</v>
      </c>
      <c r="V123" s="32">
        <v>38.299999999999997</v>
      </c>
      <c r="W123" s="32">
        <v>41.3</v>
      </c>
      <c r="X123" s="32">
        <v>65.599999999999994</v>
      </c>
      <c r="Y123" s="32">
        <v>60.4</v>
      </c>
      <c r="Z123" s="32">
        <v>62.9</v>
      </c>
      <c r="AA123" s="32">
        <v>47.2</v>
      </c>
      <c r="AB123" s="32">
        <v>37</v>
      </c>
      <c r="AC123" s="32">
        <v>42</v>
      </c>
      <c r="AD123" s="32">
        <v>24.4</v>
      </c>
      <c r="AE123" s="32">
        <v>17.2</v>
      </c>
      <c r="AF123" s="32">
        <v>19.399999999999999</v>
      </c>
      <c r="AG123" s="32">
        <v>29</v>
      </c>
      <c r="AH123" s="32">
        <v>17.2</v>
      </c>
      <c r="AI123" s="32">
        <v>23</v>
      </c>
      <c r="AJ123" s="32">
        <v>1200</v>
      </c>
      <c r="AK123" s="32">
        <v>1281</v>
      </c>
      <c r="AL123" s="32">
        <v>2481</v>
      </c>
      <c r="AM123" s="32">
        <v>1039</v>
      </c>
      <c r="AN123" s="32">
        <v>1133</v>
      </c>
      <c r="AO123" s="32">
        <v>2172</v>
      </c>
      <c r="AP123" s="32">
        <v>61.6</v>
      </c>
      <c r="AQ123" s="32">
        <v>57</v>
      </c>
      <c r="AR123" s="32">
        <v>59.3</v>
      </c>
      <c r="AS123" s="32">
        <v>0.88</v>
      </c>
      <c r="AT123" s="32">
        <v>0.44</v>
      </c>
      <c r="AU123" s="32">
        <v>0.65</v>
      </c>
      <c r="AV123" s="32">
        <v>0.81</v>
      </c>
      <c r="AW123" s="32">
        <v>0.36</v>
      </c>
      <c r="AX123" s="32">
        <v>0.6</v>
      </c>
      <c r="AY123" s="32">
        <v>0.96</v>
      </c>
      <c r="AZ123" s="32">
        <v>0.51</v>
      </c>
      <c r="BA123" s="32">
        <v>0.7</v>
      </c>
      <c r="BB123" s="32">
        <v>70.7</v>
      </c>
      <c r="BC123" s="32">
        <v>66</v>
      </c>
      <c r="BD123" s="32">
        <v>68.3</v>
      </c>
      <c r="BE123" s="32">
        <v>86.2</v>
      </c>
      <c r="BF123" s="32">
        <v>82.1</v>
      </c>
      <c r="BG123" s="32">
        <v>84.1</v>
      </c>
      <c r="BH123" s="32">
        <v>65.099999999999994</v>
      </c>
      <c r="BI123" s="32">
        <v>61.8</v>
      </c>
      <c r="BJ123" s="32">
        <v>63.4</v>
      </c>
      <c r="BK123" s="32">
        <v>50.3</v>
      </c>
      <c r="BL123" s="32">
        <v>44.8</v>
      </c>
      <c r="BM123" s="32">
        <v>47.5</v>
      </c>
      <c r="BN123" s="32">
        <v>53.5</v>
      </c>
      <c r="BO123" s="32">
        <v>46.8</v>
      </c>
      <c r="BP123" s="32">
        <v>50</v>
      </c>
      <c r="BQ123" s="32">
        <v>1717</v>
      </c>
      <c r="BR123" s="32">
        <v>1811</v>
      </c>
      <c r="BS123" s="32">
        <v>3528</v>
      </c>
      <c r="BT123" s="32">
        <v>1520</v>
      </c>
      <c r="BU123" s="32">
        <v>1628</v>
      </c>
      <c r="BV123" s="32">
        <v>3148</v>
      </c>
      <c r="BW123" s="32">
        <v>57.2</v>
      </c>
      <c r="BX123" s="32">
        <v>52.3</v>
      </c>
      <c r="BY123" s="32">
        <v>54.7</v>
      </c>
      <c r="BZ123" s="32">
        <v>0.7</v>
      </c>
      <c r="CA123" s="32">
        <v>0.25</v>
      </c>
      <c r="CB123" s="32">
        <v>0.47</v>
      </c>
      <c r="CC123" s="32">
        <v>0.64</v>
      </c>
      <c r="CD123" s="32">
        <v>0.19</v>
      </c>
      <c r="CE123" s="32">
        <v>0.43</v>
      </c>
      <c r="CF123" s="32">
        <v>0.77</v>
      </c>
      <c r="CG123" s="32">
        <v>0.31</v>
      </c>
      <c r="CH123" s="32">
        <v>0.51</v>
      </c>
      <c r="CI123" s="32">
        <v>62.7</v>
      </c>
      <c r="CJ123" s="32">
        <v>57.9</v>
      </c>
      <c r="CK123" s="32">
        <v>60.3</v>
      </c>
      <c r="CL123" s="32">
        <v>80</v>
      </c>
      <c r="CM123" s="32">
        <v>75.8</v>
      </c>
      <c r="CN123" s="32">
        <v>77.8</v>
      </c>
      <c r="CO123" s="32">
        <v>59.7</v>
      </c>
      <c r="CP123" s="32">
        <v>54.6</v>
      </c>
      <c r="CQ123" s="32">
        <v>57.1</v>
      </c>
      <c r="CR123" s="32">
        <v>42.5</v>
      </c>
      <c r="CS123" s="32">
        <v>35.9</v>
      </c>
      <c r="CT123" s="32">
        <v>39.1</v>
      </c>
      <c r="CU123" s="32">
        <v>46.1</v>
      </c>
      <c r="CV123" s="32">
        <v>38.1</v>
      </c>
      <c r="CW123" s="32">
        <v>42</v>
      </c>
    </row>
    <row r="124" spans="1:101" x14ac:dyDescent="0.4">
      <c r="A124" s="29" t="s">
        <v>217</v>
      </c>
      <c r="B124" s="29" t="s">
        <v>218</v>
      </c>
      <c r="C124" s="32">
        <v>346</v>
      </c>
      <c r="D124" s="32">
        <v>349</v>
      </c>
      <c r="E124" s="32">
        <v>695</v>
      </c>
      <c r="F124" s="32">
        <v>335</v>
      </c>
      <c r="G124" s="32">
        <v>340</v>
      </c>
      <c r="H124" s="32">
        <v>675</v>
      </c>
      <c r="I124" s="32">
        <v>41.4</v>
      </c>
      <c r="J124" s="32">
        <v>34.700000000000003</v>
      </c>
      <c r="K124" s="32">
        <v>38</v>
      </c>
      <c r="L124" s="32">
        <v>-0.3</v>
      </c>
      <c r="M124" s="32">
        <v>-0.77</v>
      </c>
      <c r="N124" s="32">
        <v>-0.54</v>
      </c>
      <c r="O124" s="32">
        <v>-0.43</v>
      </c>
      <c r="P124" s="32">
        <v>-0.9</v>
      </c>
      <c r="Q124" s="32">
        <v>-0.63</v>
      </c>
      <c r="R124" s="32">
        <v>-0.17</v>
      </c>
      <c r="S124" s="32">
        <v>-0.64</v>
      </c>
      <c r="T124" s="32">
        <v>-0.44</v>
      </c>
      <c r="U124" s="32">
        <v>33.200000000000003</v>
      </c>
      <c r="V124" s="32">
        <v>22.1</v>
      </c>
      <c r="W124" s="32">
        <v>27.6</v>
      </c>
      <c r="X124" s="32">
        <v>53.8</v>
      </c>
      <c r="Y124" s="32">
        <v>38.700000000000003</v>
      </c>
      <c r="Z124" s="32">
        <v>46.2</v>
      </c>
      <c r="AA124" s="32">
        <v>32.1</v>
      </c>
      <c r="AB124" s="32">
        <v>13.5</v>
      </c>
      <c r="AC124" s="32">
        <v>22.7</v>
      </c>
      <c r="AD124" s="32">
        <v>15.6</v>
      </c>
      <c r="AE124" s="32">
        <v>7.7</v>
      </c>
      <c r="AF124" s="32">
        <v>11.4</v>
      </c>
      <c r="AG124" s="32">
        <v>18.2</v>
      </c>
      <c r="AH124" s="32">
        <v>7.7</v>
      </c>
      <c r="AI124" s="32">
        <v>12.9</v>
      </c>
      <c r="AJ124" s="32">
        <v>1237</v>
      </c>
      <c r="AK124" s="32">
        <v>1209</v>
      </c>
      <c r="AL124" s="32">
        <v>2446</v>
      </c>
      <c r="AM124" s="32">
        <v>1164</v>
      </c>
      <c r="AN124" s="32">
        <v>1153</v>
      </c>
      <c r="AO124" s="32">
        <v>2317</v>
      </c>
      <c r="AP124" s="32">
        <v>54.3</v>
      </c>
      <c r="AQ124" s="32">
        <v>49.9</v>
      </c>
      <c r="AR124" s="32">
        <v>52.1</v>
      </c>
      <c r="AS124" s="32">
        <v>0.24</v>
      </c>
      <c r="AT124" s="32">
        <v>-7.0000000000000007E-2</v>
      </c>
      <c r="AU124" s="32">
        <v>0.09</v>
      </c>
      <c r="AV124" s="32">
        <v>0.17</v>
      </c>
      <c r="AW124" s="32">
        <v>-0.14000000000000001</v>
      </c>
      <c r="AX124" s="32">
        <v>0.04</v>
      </c>
      <c r="AY124" s="32">
        <v>0.31</v>
      </c>
      <c r="AZ124" s="32">
        <v>0</v>
      </c>
      <c r="BA124" s="32">
        <v>0.14000000000000001</v>
      </c>
      <c r="BB124" s="32">
        <v>59.4</v>
      </c>
      <c r="BC124" s="32">
        <v>53</v>
      </c>
      <c r="BD124" s="32">
        <v>56.3</v>
      </c>
      <c r="BE124" s="32">
        <v>76.8</v>
      </c>
      <c r="BF124" s="32">
        <v>70.400000000000006</v>
      </c>
      <c r="BG124" s="32">
        <v>73.599999999999994</v>
      </c>
      <c r="BH124" s="32">
        <v>51.8</v>
      </c>
      <c r="BI124" s="32">
        <v>40.9</v>
      </c>
      <c r="BJ124" s="32">
        <v>46.4</v>
      </c>
      <c r="BK124" s="32">
        <v>37.9</v>
      </c>
      <c r="BL124" s="32">
        <v>28.8</v>
      </c>
      <c r="BM124" s="32">
        <v>33.4</v>
      </c>
      <c r="BN124" s="32">
        <v>39.700000000000003</v>
      </c>
      <c r="BO124" s="32">
        <v>29.9</v>
      </c>
      <c r="BP124" s="32">
        <v>34.799999999999997</v>
      </c>
      <c r="BQ124" s="32">
        <v>1583</v>
      </c>
      <c r="BR124" s="32">
        <v>1558</v>
      </c>
      <c r="BS124" s="32">
        <v>3141</v>
      </c>
      <c r="BT124" s="32">
        <v>1499</v>
      </c>
      <c r="BU124" s="32">
        <v>1493</v>
      </c>
      <c r="BV124" s="32">
        <v>2992</v>
      </c>
      <c r="BW124" s="32">
        <v>51.5</v>
      </c>
      <c r="BX124" s="32">
        <v>46.5</v>
      </c>
      <c r="BY124" s="32">
        <v>49</v>
      </c>
      <c r="BZ124" s="32">
        <v>0.12</v>
      </c>
      <c r="CA124" s="32">
        <v>-0.23</v>
      </c>
      <c r="CB124" s="32">
        <v>-0.05</v>
      </c>
      <c r="CC124" s="32">
        <v>0.06</v>
      </c>
      <c r="CD124" s="32">
        <v>-0.28999999999999998</v>
      </c>
      <c r="CE124" s="32">
        <v>-0.1</v>
      </c>
      <c r="CF124" s="32">
        <v>0.18</v>
      </c>
      <c r="CG124" s="32">
        <v>-0.16</v>
      </c>
      <c r="CH124" s="32">
        <v>-0.01</v>
      </c>
      <c r="CI124" s="32">
        <v>53.7</v>
      </c>
      <c r="CJ124" s="32">
        <v>46.1</v>
      </c>
      <c r="CK124" s="32">
        <v>49.9</v>
      </c>
      <c r="CL124" s="32">
        <v>71.8</v>
      </c>
      <c r="CM124" s="32">
        <v>63.3</v>
      </c>
      <c r="CN124" s="32">
        <v>67.599999999999994</v>
      </c>
      <c r="CO124" s="32">
        <v>47.5</v>
      </c>
      <c r="CP124" s="32">
        <v>34.700000000000003</v>
      </c>
      <c r="CQ124" s="32">
        <v>41.2</v>
      </c>
      <c r="CR124" s="32">
        <v>33</v>
      </c>
      <c r="CS124" s="32">
        <v>23.9</v>
      </c>
      <c r="CT124" s="32">
        <v>28.5</v>
      </c>
      <c r="CU124" s="32">
        <v>35</v>
      </c>
      <c r="CV124" s="32">
        <v>24.9</v>
      </c>
      <c r="CW124" s="32">
        <v>30</v>
      </c>
    </row>
    <row r="125" spans="1:101" x14ac:dyDescent="0.4">
      <c r="A125" s="29" t="s">
        <v>219</v>
      </c>
      <c r="B125" s="29" t="s">
        <v>220</v>
      </c>
      <c r="C125" s="32">
        <v>475</v>
      </c>
      <c r="D125" s="32">
        <v>439</v>
      </c>
      <c r="E125" s="32">
        <v>914</v>
      </c>
      <c r="F125" s="32">
        <v>439</v>
      </c>
      <c r="G125" s="32">
        <v>413</v>
      </c>
      <c r="H125" s="32">
        <v>852</v>
      </c>
      <c r="I125" s="32">
        <v>45.4</v>
      </c>
      <c r="J125" s="32">
        <v>39.1</v>
      </c>
      <c r="K125" s="32">
        <v>42.4</v>
      </c>
      <c r="L125" s="32">
        <v>0.28999999999999998</v>
      </c>
      <c r="M125" s="32">
        <v>-0.1</v>
      </c>
      <c r="N125" s="32">
        <v>0.1</v>
      </c>
      <c r="O125" s="32">
        <v>0.18</v>
      </c>
      <c r="P125" s="32">
        <v>-0.22</v>
      </c>
      <c r="Q125" s="32">
        <v>0.02</v>
      </c>
      <c r="R125" s="32">
        <v>0.41</v>
      </c>
      <c r="S125" s="32">
        <v>0.02</v>
      </c>
      <c r="T125" s="32">
        <v>0.19</v>
      </c>
      <c r="U125" s="32">
        <v>38.9</v>
      </c>
      <c r="V125" s="32">
        <v>34.200000000000003</v>
      </c>
      <c r="W125" s="32">
        <v>36.700000000000003</v>
      </c>
      <c r="X125" s="32">
        <v>60.6</v>
      </c>
      <c r="Y125" s="32">
        <v>55.4</v>
      </c>
      <c r="Z125" s="32">
        <v>58.1</v>
      </c>
      <c r="AA125" s="32">
        <v>53.1</v>
      </c>
      <c r="AB125" s="32">
        <v>38.5</v>
      </c>
      <c r="AC125" s="32">
        <v>46.1</v>
      </c>
      <c r="AD125" s="32">
        <v>26.7</v>
      </c>
      <c r="AE125" s="32">
        <v>19.399999999999999</v>
      </c>
      <c r="AF125" s="32">
        <v>21.9</v>
      </c>
      <c r="AG125" s="32">
        <v>30.3</v>
      </c>
      <c r="AH125" s="32">
        <v>19.399999999999999</v>
      </c>
      <c r="AI125" s="32">
        <v>25.1</v>
      </c>
      <c r="AJ125" s="32">
        <v>989</v>
      </c>
      <c r="AK125" s="32">
        <v>1005</v>
      </c>
      <c r="AL125" s="32">
        <v>1994</v>
      </c>
      <c r="AM125" s="32">
        <v>768</v>
      </c>
      <c r="AN125" s="32">
        <v>798</v>
      </c>
      <c r="AO125" s="32">
        <v>1566</v>
      </c>
      <c r="AP125" s="32">
        <v>53.9</v>
      </c>
      <c r="AQ125" s="32">
        <v>50.2</v>
      </c>
      <c r="AR125" s="32">
        <v>52</v>
      </c>
      <c r="AS125" s="32">
        <v>0.88</v>
      </c>
      <c r="AT125" s="32">
        <v>0.54</v>
      </c>
      <c r="AU125" s="32">
        <v>0.71</v>
      </c>
      <c r="AV125" s="32">
        <v>0.79</v>
      </c>
      <c r="AW125" s="32">
        <v>0.46</v>
      </c>
      <c r="AX125" s="32">
        <v>0.65</v>
      </c>
      <c r="AY125" s="32">
        <v>0.96</v>
      </c>
      <c r="AZ125" s="32">
        <v>0.63</v>
      </c>
      <c r="BA125" s="32">
        <v>0.77</v>
      </c>
      <c r="BB125" s="32">
        <v>56.1</v>
      </c>
      <c r="BC125" s="32">
        <v>55.6</v>
      </c>
      <c r="BD125" s="32">
        <v>55.9</v>
      </c>
      <c r="BE125" s="32">
        <v>72.5</v>
      </c>
      <c r="BF125" s="32">
        <v>70.900000000000006</v>
      </c>
      <c r="BG125" s="32">
        <v>71.7</v>
      </c>
      <c r="BH125" s="32">
        <v>62.9</v>
      </c>
      <c r="BI125" s="32">
        <v>57.7</v>
      </c>
      <c r="BJ125" s="32">
        <v>60.3</v>
      </c>
      <c r="BK125" s="32">
        <v>41.1</v>
      </c>
      <c r="BL125" s="32">
        <v>35.700000000000003</v>
      </c>
      <c r="BM125" s="32">
        <v>38.4</v>
      </c>
      <c r="BN125" s="32">
        <v>44.9</v>
      </c>
      <c r="BO125" s="32">
        <v>38.4</v>
      </c>
      <c r="BP125" s="32">
        <v>41.6</v>
      </c>
      <c r="BQ125" s="32">
        <v>1464</v>
      </c>
      <c r="BR125" s="32">
        <v>1444</v>
      </c>
      <c r="BS125" s="32">
        <v>2908</v>
      </c>
      <c r="BT125" s="32">
        <v>1207</v>
      </c>
      <c r="BU125" s="32">
        <v>1211</v>
      </c>
      <c r="BV125" s="32">
        <v>2418</v>
      </c>
      <c r="BW125" s="32">
        <v>51.1</v>
      </c>
      <c r="BX125" s="32">
        <v>46.8</v>
      </c>
      <c r="BY125" s="32">
        <v>49</v>
      </c>
      <c r="BZ125" s="32">
        <v>0.66</v>
      </c>
      <c r="CA125" s="32">
        <v>0.32</v>
      </c>
      <c r="CB125" s="32">
        <v>0.49</v>
      </c>
      <c r="CC125" s="32">
        <v>0.59</v>
      </c>
      <c r="CD125" s="32">
        <v>0.25</v>
      </c>
      <c r="CE125" s="32">
        <v>0.44</v>
      </c>
      <c r="CF125" s="32">
        <v>0.73</v>
      </c>
      <c r="CG125" s="32">
        <v>0.39</v>
      </c>
      <c r="CH125" s="32">
        <v>0.54</v>
      </c>
      <c r="CI125" s="32">
        <v>50.5</v>
      </c>
      <c r="CJ125" s="32">
        <v>49.1</v>
      </c>
      <c r="CK125" s="32">
        <v>49.8</v>
      </c>
      <c r="CL125" s="32">
        <v>68.599999999999994</v>
      </c>
      <c r="CM125" s="32">
        <v>66.2</v>
      </c>
      <c r="CN125" s="32">
        <v>67.400000000000006</v>
      </c>
      <c r="CO125" s="32">
        <v>59.7</v>
      </c>
      <c r="CP125" s="32">
        <v>51.9</v>
      </c>
      <c r="CQ125" s="32">
        <v>55.8</v>
      </c>
      <c r="CR125" s="32">
        <v>36.4</v>
      </c>
      <c r="CS125" s="32">
        <v>29.9</v>
      </c>
      <c r="CT125" s="32">
        <v>33.200000000000003</v>
      </c>
      <c r="CU125" s="32">
        <v>40.200000000000003</v>
      </c>
      <c r="CV125" s="32">
        <v>32.6</v>
      </c>
      <c r="CW125" s="32">
        <v>36.4</v>
      </c>
    </row>
    <row r="126" spans="1:101" x14ac:dyDescent="0.4">
      <c r="A126" s="29" t="s">
        <v>221</v>
      </c>
      <c r="B126" s="29" t="s">
        <v>222</v>
      </c>
      <c r="C126" s="32">
        <v>329</v>
      </c>
      <c r="D126" s="32">
        <v>283</v>
      </c>
      <c r="E126" s="32">
        <v>612</v>
      </c>
      <c r="F126" s="32">
        <v>315</v>
      </c>
      <c r="G126" s="32">
        <v>270</v>
      </c>
      <c r="H126" s="32">
        <v>585</v>
      </c>
      <c r="I126" s="32">
        <v>44.1</v>
      </c>
      <c r="J126" s="32">
        <v>37.6</v>
      </c>
      <c r="K126" s="32">
        <v>41.1</v>
      </c>
      <c r="L126" s="32">
        <v>0</v>
      </c>
      <c r="M126" s="32">
        <v>-0.28000000000000003</v>
      </c>
      <c r="N126" s="32">
        <v>-0.13</v>
      </c>
      <c r="O126" s="32">
        <v>-0.14000000000000001</v>
      </c>
      <c r="P126" s="32">
        <v>-0.43</v>
      </c>
      <c r="Q126" s="32">
        <v>-0.23</v>
      </c>
      <c r="R126" s="32">
        <v>0.13</v>
      </c>
      <c r="S126" s="32">
        <v>-0.13</v>
      </c>
      <c r="T126" s="32">
        <v>-0.03</v>
      </c>
      <c r="U126" s="32">
        <v>31.6</v>
      </c>
      <c r="V126" s="32">
        <v>26.1</v>
      </c>
      <c r="W126" s="32">
        <v>29.1</v>
      </c>
      <c r="X126" s="32">
        <v>61.4</v>
      </c>
      <c r="Y126" s="32">
        <v>47.7</v>
      </c>
      <c r="Z126" s="32">
        <v>55.1</v>
      </c>
      <c r="AA126" s="32">
        <v>47.7</v>
      </c>
      <c r="AB126" s="32">
        <v>25.8</v>
      </c>
      <c r="AC126" s="32">
        <v>37.6</v>
      </c>
      <c r="AD126" s="32">
        <v>18.8</v>
      </c>
      <c r="AE126" s="32">
        <v>12.4</v>
      </c>
      <c r="AF126" s="32">
        <v>15</v>
      </c>
      <c r="AG126" s="32">
        <v>24</v>
      </c>
      <c r="AH126" s="32">
        <v>12.4</v>
      </c>
      <c r="AI126" s="32">
        <v>18.600000000000001</v>
      </c>
      <c r="AJ126" s="32">
        <v>1361</v>
      </c>
      <c r="AK126" s="32">
        <v>1285</v>
      </c>
      <c r="AL126" s="32">
        <v>2646</v>
      </c>
      <c r="AM126" s="32">
        <v>1278</v>
      </c>
      <c r="AN126" s="32">
        <v>1198</v>
      </c>
      <c r="AO126" s="32">
        <v>2476</v>
      </c>
      <c r="AP126" s="32">
        <v>54.6</v>
      </c>
      <c r="AQ126" s="32">
        <v>48.9</v>
      </c>
      <c r="AR126" s="32">
        <v>51.8</v>
      </c>
      <c r="AS126" s="32">
        <v>0.43</v>
      </c>
      <c r="AT126" s="32">
        <v>-0.08</v>
      </c>
      <c r="AU126" s="32">
        <v>0.18</v>
      </c>
      <c r="AV126" s="32">
        <v>0.36</v>
      </c>
      <c r="AW126" s="32">
        <v>-0.15</v>
      </c>
      <c r="AX126" s="32">
        <v>0.13</v>
      </c>
      <c r="AY126" s="32">
        <v>0.49</v>
      </c>
      <c r="AZ126" s="32">
        <v>-0.01</v>
      </c>
      <c r="BA126" s="32">
        <v>0.23</v>
      </c>
      <c r="BB126" s="32">
        <v>54.7</v>
      </c>
      <c r="BC126" s="32">
        <v>48.8</v>
      </c>
      <c r="BD126" s="32">
        <v>51.9</v>
      </c>
      <c r="BE126" s="32">
        <v>77.400000000000006</v>
      </c>
      <c r="BF126" s="32">
        <v>71</v>
      </c>
      <c r="BG126" s="32">
        <v>74.3</v>
      </c>
      <c r="BH126" s="32">
        <v>68.2</v>
      </c>
      <c r="BI126" s="32">
        <v>48.2</v>
      </c>
      <c r="BJ126" s="32">
        <v>58.5</v>
      </c>
      <c r="BK126" s="32">
        <v>40.799999999999997</v>
      </c>
      <c r="BL126" s="32">
        <v>30.2</v>
      </c>
      <c r="BM126" s="32">
        <v>35.6</v>
      </c>
      <c r="BN126" s="32">
        <v>46.4</v>
      </c>
      <c r="BO126" s="32">
        <v>32.6</v>
      </c>
      <c r="BP126" s="32">
        <v>39.700000000000003</v>
      </c>
      <c r="BQ126" s="32">
        <v>1690</v>
      </c>
      <c r="BR126" s="32">
        <v>1568</v>
      </c>
      <c r="BS126" s="32">
        <v>3258</v>
      </c>
      <c r="BT126" s="32">
        <v>1593</v>
      </c>
      <c r="BU126" s="32">
        <v>1468</v>
      </c>
      <c r="BV126" s="32">
        <v>3061</v>
      </c>
      <c r="BW126" s="32">
        <v>52.5</v>
      </c>
      <c r="BX126" s="32">
        <v>46.9</v>
      </c>
      <c r="BY126" s="32">
        <v>49.8</v>
      </c>
      <c r="BZ126" s="32">
        <v>0.34</v>
      </c>
      <c r="CA126" s="32">
        <v>-0.12</v>
      </c>
      <c r="CB126" s="32">
        <v>0.12</v>
      </c>
      <c r="CC126" s="32">
        <v>0.28000000000000003</v>
      </c>
      <c r="CD126" s="32">
        <v>-0.18</v>
      </c>
      <c r="CE126" s="32">
        <v>0.08</v>
      </c>
      <c r="CF126" s="32">
        <v>0.4</v>
      </c>
      <c r="CG126" s="32">
        <v>-0.06</v>
      </c>
      <c r="CH126" s="32">
        <v>0.16</v>
      </c>
      <c r="CI126" s="32">
        <v>50.2</v>
      </c>
      <c r="CJ126" s="32">
        <v>44.7</v>
      </c>
      <c r="CK126" s="32">
        <v>47.6</v>
      </c>
      <c r="CL126" s="32">
        <v>74.3</v>
      </c>
      <c r="CM126" s="32">
        <v>66.8</v>
      </c>
      <c r="CN126" s="32">
        <v>70.7</v>
      </c>
      <c r="CO126" s="32">
        <v>64.2</v>
      </c>
      <c r="CP126" s="32">
        <v>44.1</v>
      </c>
      <c r="CQ126" s="32">
        <v>54.5</v>
      </c>
      <c r="CR126" s="32">
        <v>36.5</v>
      </c>
      <c r="CS126" s="32">
        <v>26.7</v>
      </c>
      <c r="CT126" s="32">
        <v>31.8</v>
      </c>
      <c r="CU126" s="32">
        <v>42</v>
      </c>
      <c r="CV126" s="32">
        <v>29</v>
      </c>
      <c r="CW126" s="32">
        <v>35.700000000000003</v>
      </c>
    </row>
    <row r="127" spans="1:101" x14ac:dyDescent="0.4">
      <c r="A127" s="29" t="s">
        <v>223</v>
      </c>
      <c r="B127" s="29" t="s">
        <v>224</v>
      </c>
      <c r="C127" s="32">
        <v>630</v>
      </c>
      <c r="D127" s="32">
        <v>613</v>
      </c>
      <c r="E127" s="32">
        <v>1243</v>
      </c>
      <c r="F127" s="32">
        <v>581</v>
      </c>
      <c r="G127" s="32">
        <v>559</v>
      </c>
      <c r="H127" s="32">
        <v>1140</v>
      </c>
      <c r="I127" s="32">
        <v>41.7</v>
      </c>
      <c r="J127" s="32">
        <v>36</v>
      </c>
      <c r="K127" s="32">
        <v>38.9</v>
      </c>
      <c r="L127" s="32">
        <v>-0.01</v>
      </c>
      <c r="M127" s="32">
        <v>-0.43</v>
      </c>
      <c r="N127" s="32">
        <v>-0.22</v>
      </c>
      <c r="O127" s="32">
        <v>-0.11</v>
      </c>
      <c r="P127" s="32">
        <v>-0.53</v>
      </c>
      <c r="Q127" s="32">
        <v>-0.28999999999999998</v>
      </c>
      <c r="R127" s="32">
        <v>0.09</v>
      </c>
      <c r="S127" s="32">
        <v>-0.33</v>
      </c>
      <c r="T127" s="32">
        <v>-0.15</v>
      </c>
      <c r="U127" s="32">
        <v>27.5</v>
      </c>
      <c r="V127" s="32">
        <v>27.1</v>
      </c>
      <c r="W127" s="32">
        <v>27.3</v>
      </c>
      <c r="X127" s="32">
        <v>49</v>
      </c>
      <c r="Y127" s="32">
        <v>44.2</v>
      </c>
      <c r="Z127" s="32">
        <v>46.7</v>
      </c>
      <c r="AA127" s="32">
        <v>36.5</v>
      </c>
      <c r="AB127" s="32">
        <v>26.3</v>
      </c>
      <c r="AC127" s="32">
        <v>31.5</v>
      </c>
      <c r="AD127" s="32">
        <v>12.4</v>
      </c>
      <c r="AE127" s="32">
        <v>10.6</v>
      </c>
      <c r="AF127" s="32">
        <v>11.2</v>
      </c>
      <c r="AG127" s="32">
        <v>15.7</v>
      </c>
      <c r="AH127" s="32">
        <v>10.6</v>
      </c>
      <c r="AI127" s="32">
        <v>13.2</v>
      </c>
      <c r="AJ127" s="32">
        <v>1233</v>
      </c>
      <c r="AK127" s="32">
        <v>1103</v>
      </c>
      <c r="AL127" s="32">
        <v>2336</v>
      </c>
      <c r="AM127" s="32">
        <v>1093</v>
      </c>
      <c r="AN127" s="32">
        <v>960</v>
      </c>
      <c r="AO127" s="32">
        <v>2053</v>
      </c>
      <c r="AP127" s="32">
        <v>52</v>
      </c>
      <c r="AQ127" s="32">
        <v>44.3</v>
      </c>
      <c r="AR127" s="32">
        <v>48.3</v>
      </c>
      <c r="AS127" s="32">
        <v>0.44</v>
      </c>
      <c r="AT127" s="32">
        <v>-0.04</v>
      </c>
      <c r="AU127" s="32">
        <v>0.21</v>
      </c>
      <c r="AV127" s="32">
        <v>0.37</v>
      </c>
      <c r="AW127" s="32">
        <v>-0.12</v>
      </c>
      <c r="AX127" s="32">
        <v>0.16</v>
      </c>
      <c r="AY127" s="32">
        <v>0.51</v>
      </c>
      <c r="AZ127" s="32">
        <v>0.03</v>
      </c>
      <c r="BA127" s="32">
        <v>0.27</v>
      </c>
      <c r="BB127" s="32">
        <v>51.5</v>
      </c>
      <c r="BC127" s="32">
        <v>43.4</v>
      </c>
      <c r="BD127" s="32">
        <v>47.7</v>
      </c>
      <c r="BE127" s="32">
        <v>74</v>
      </c>
      <c r="BF127" s="32">
        <v>62.4</v>
      </c>
      <c r="BG127" s="32">
        <v>68.5</v>
      </c>
      <c r="BH127" s="32">
        <v>55.2</v>
      </c>
      <c r="BI127" s="32">
        <v>41.3</v>
      </c>
      <c r="BJ127" s="32">
        <v>48.7</v>
      </c>
      <c r="BK127" s="32">
        <v>30.6</v>
      </c>
      <c r="BL127" s="32">
        <v>20</v>
      </c>
      <c r="BM127" s="32">
        <v>25.6</v>
      </c>
      <c r="BN127" s="32">
        <v>35.5</v>
      </c>
      <c r="BO127" s="32">
        <v>21.6</v>
      </c>
      <c r="BP127" s="32">
        <v>28.9</v>
      </c>
      <c r="BQ127" s="32">
        <v>1863</v>
      </c>
      <c r="BR127" s="32">
        <v>1716</v>
      </c>
      <c r="BS127" s="32">
        <v>3579</v>
      </c>
      <c r="BT127" s="32">
        <v>1674</v>
      </c>
      <c r="BU127" s="32">
        <v>1519</v>
      </c>
      <c r="BV127" s="32">
        <v>3193</v>
      </c>
      <c r="BW127" s="32">
        <v>48.5</v>
      </c>
      <c r="BX127" s="32">
        <v>41.3</v>
      </c>
      <c r="BY127" s="32">
        <v>45</v>
      </c>
      <c r="BZ127" s="32">
        <v>0.28000000000000003</v>
      </c>
      <c r="CA127" s="32">
        <v>-0.19</v>
      </c>
      <c r="CB127" s="32">
        <v>0.06</v>
      </c>
      <c r="CC127" s="32">
        <v>0.22</v>
      </c>
      <c r="CD127" s="32">
        <v>-0.25</v>
      </c>
      <c r="CE127" s="32">
        <v>0.02</v>
      </c>
      <c r="CF127" s="32">
        <v>0.34</v>
      </c>
      <c r="CG127" s="32">
        <v>-0.12</v>
      </c>
      <c r="CH127" s="32">
        <v>0.1</v>
      </c>
      <c r="CI127" s="32">
        <v>43.4</v>
      </c>
      <c r="CJ127" s="32">
        <v>37.6</v>
      </c>
      <c r="CK127" s="32">
        <v>40.6</v>
      </c>
      <c r="CL127" s="32">
        <v>65.5</v>
      </c>
      <c r="CM127" s="32">
        <v>55.9</v>
      </c>
      <c r="CN127" s="32">
        <v>60.9</v>
      </c>
      <c r="CO127" s="32">
        <v>48.9</v>
      </c>
      <c r="CP127" s="32">
        <v>36</v>
      </c>
      <c r="CQ127" s="32">
        <v>42.7</v>
      </c>
      <c r="CR127" s="32">
        <v>24.4</v>
      </c>
      <c r="CS127" s="32">
        <v>16.399999999999999</v>
      </c>
      <c r="CT127" s="32">
        <v>20.6</v>
      </c>
      <c r="CU127" s="32">
        <v>28.8</v>
      </c>
      <c r="CV127" s="32">
        <v>17.7</v>
      </c>
      <c r="CW127" s="32">
        <v>23.5</v>
      </c>
    </row>
    <row r="128" spans="1:101" x14ac:dyDescent="0.4">
      <c r="A128" s="29" t="s">
        <v>225</v>
      </c>
      <c r="B128" s="29" t="s">
        <v>226</v>
      </c>
      <c r="C128" s="32">
        <v>496</v>
      </c>
      <c r="D128" s="32">
        <v>460</v>
      </c>
      <c r="E128" s="32">
        <v>956</v>
      </c>
      <c r="F128" s="32">
        <v>469</v>
      </c>
      <c r="G128" s="32">
        <v>423</v>
      </c>
      <c r="H128" s="32">
        <v>892</v>
      </c>
      <c r="I128" s="32">
        <v>46.6</v>
      </c>
      <c r="J128" s="32">
        <v>39</v>
      </c>
      <c r="K128" s="32">
        <v>42.9</v>
      </c>
      <c r="L128" s="32">
        <v>0.4</v>
      </c>
      <c r="M128" s="32">
        <v>-0.17</v>
      </c>
      <c r="N128" s="32">
        <v>0.13</v>
      </c>
      <c r="O128" s="32">
        <v>0.28999999999999998</v>
      </c>
      <c r="P128" s="32">
        <v>-0.28999999999999998</v>
      </c>
      <c r="Q128" s="32">
        <v>0.05</v>
      </c>
      <c r="R128" s="32">
        <v>0.51</v>
      </c>
      <c r="S128" s="32">
        <v>-0.06</v>
      </c>
      <c r="T128" s="32">
        <v>0.21</v>
      </c>
      <c r="U128" s="32">
        <v>41.3</v>
      </c>
      <c r="V128" s="32">
        <v>35.4</v>
      </c>
      <c r="W128" s="32">
        <v>38.5</v>
      </c>
      <c r="X128" s="32">
        <v>62.9</v>
      </c>
      <c r="Y128" s="32">
        <v>56.7</v>
      </c>
      <c r="Z128" s="32">
        <v>59.9</v>
      </c>
      <c r="AA128" s="32">
        <v>49.8</v>
      </c>
      <c r="AB128" s="32">
        <v>41.3</v>
      </c>
      <c r="AC128" s="32">
        <v>45.7</v>
      </c>
      <c r="AD128" s="32">
        <v>24</v>
      </c>
      <c r="AE128" s="32">
        <v>19.100000000000001</v>
      </c>
      <c r="AF128" s="32">
        <v>20.100000000000001</v>
      </c>
      <c r="AG128" s="32">
        <v>29.4</v>
      </c>
      <c r="AH128" s="32">
        <v>19.100000000000001</v>
      </c>
      <c r="AI128" s="32">
        <v>24.5</v>
      </c>
      <c r="AJ128" s="32">
        <v>833</v>
      </c>
      <c r="AK128" s="32">
        <v>933</v>
      </c>
      <c r="AL128" s="32">
        <v>1766</v>
      </c>
      <c r="AM128" s="32">
        <v>704</v>
      </c>
      <c r="AN128" s="32">
        <v>792</v>
      </c>
      <c r="AO128" s="32">
        <v>1496</v>
      </c>
      <c r="AP128" s="32">
        <v>54.4</v>
      </c>
      <c r="AQ128" s="32">
        <v>49.6</v>
      </c>
      <c r="AR128" s="32">
        <v>51.9</v>
      </c>
      <c r="AS128" s="32">
        <v>0.76</v>
      </c>
      <c r="AT128" s="32">
        <v>0.45</v>
      </c>
      <c r="AU128" s="32">
        <v>0.59</v>
      </c>
      <c r="AV128" s="32">
        <v>0.67</v>
      </c>
      <c r="AW128" s="32">
        <v>0.36</v>
      </c>
      <c r="AX128" s="32">
        <v>0.53</v>
      </c>
      <c r="AY128" s="32">
        <v>0.85</v>
      </c>
      <c r="AZ128" s="32">
        <v>0.53</v>
      </c>
      <c r="BA128" s="32">
        <v>0.66</v>
      </c>
      <c r="BB128" s="32">
        <v>59.1</v>
      </c>
      <c r="BC128" s="32">
        <v>55.8</v>
      </c>
      <c r="BD128" s="32">
        <v>57.4</v>
      </c>
      <c r="BE128" s="32">
        <v>77.599999999999994</v>
      </c>
      <c r="BF128" s="32">
        <v>74.900000000000006</v>
      </c>
      <c r="BG128" s="32">
        <v>76.2</v>
      </c>
      <c r="BH128" s="32">
        <v>64</v>
      </c>
      <c r="BI128" s="32">
        <v>49.9</v>
      </c>
      <c r="BJ128" s="32">
        <v>56.6</v>
      </c>
      <c r="BK128" s="32">
        <v>40.200000000000003</v>
      </c>
      <c r="BL128" s="32">
        <v>30.8</v>
      </c>
      <c r="BM128" s="32">
        <v>35.200000000000003</v>
      </c>
      <c r="BN128" s="32">
        <v>45.1</v>
      </c>
      <c r="BO128" s="32">
        <v>32.799999999999997</v>
      </c>
      <c r="BP128" s="32">
        <v>38.6</v>
      </c>
      <c r="BQ128" s="32">
        <v>1329</v>
      </c>
      <c r="BR128" s="32">
        <v>1393</v>
      </c>
      <c r="BS128" s="32">
        <v>2722</v>
      </c>
      <c r="BT128" s="32">
        <v>1173</v>
      </c>
      <c r="BU128" s="32">
        <v>1215</v>
      </c>
      <c r="BV128" s="32">
        <v>2388</v>
      </c>
      <c r="BW128" s="32">
        <v>51.5</v>
      </c>
      <c r="BX128" s="32">
        <v>46.1</v>
      </c>
      <c r="BY128" s="32">
        <v>48.7</v>
      </c>
      <c r="BZ128" s="32">
        <v>0.61</v>
      </c>
      <c r="CA128" s="32">
        <v>0.23</v>
      </c>
      <c r="CB128" s="32">
        <v>0.42</v>
      </c>
      <c r="CC128" s="32">
        <v>0.54</v>
      </c>
      <c r="CD128" s="32">
        <v>0.16</v>
      </c>
      <c r="CE128" s="32">
        <v>0.37</v>
      </c>
      <c r="CF128" s="32">
        <v>0.68</v>
      </c>
      <c r="CG128" s="32">
        <v>0.3</v>
      </c>
      <c r="CH128" s="32">
        <v>0.47</v>
      </c>
      <c r="CI128" s="32">
        <v>52.4</v>
      </c>
      <c r="CJ128" s="32">
        <v>49.1</v>
      </c>
      <c r="CK128" s="32">
        <v>50.7</v>
      </c>
      <c r="CL128" s="32">
        <v>72.099999999999994</v>
      </c>
      <c r="CM128" s="32">
        <v>68.900000000000006</v>
      </c>
      <c r="CN128" s="32">
        <v>70.5</v>
      </c>
      <c r="CO128" s="32">
        <v>58.7</v>
      </c>
      <c r="CP128" s="32">
        <v>47.1</v>
      </c>
      <c r="CQ128" s="32">
        <v>52.8</v>
      </c>
      <c r="CR128" s="32">
        <v>34.200000000000003</v>
      </c>
      <c r="CS128" s="32">
        <v>25.8</v>
      </c>
      <c r="CT128" s="32">
        <v>29.9</v>
      </c>
      <c r="CU128" s="32">
        <v>39.299999999999997</v>
      </c>
      <c r="CV128" s="32">
        <v>28.3</v>
      </c>
      <c r="CW128" s="32">
        <v>33.700000000000003</v>
      </c>
    </row>
    <row r="129" spans="1:101" x14ac:dyDescent="0.4">
      <c r="A129" s="29" t="s">
        <v>227</v>
      </c>
      <c r="B129" s="29" t="s">
        <v>228</v>
      </c>
      <c r="C129" s="32">
        <v>659</v>
      </c>
      <c r="D129" s="32">
        <v>722</v>
      </c>
      <c r="E129" s="32">
        <v>1381</v>
      </c>
      <c r="F129" s="32">
        <v>615</v>
      </c>
      <c r="G129" s="32">
        <v>691</v>
      </c>
      <c r="H129" s="32">
        <v>1306</v>
      </c>
      <c r="I129" s="32">
        <v>43</v>
      </c>
      <c r="J129" s="32">
        <v>37.1</v>
      </c>
      <c r="K129" s="32">
        <v>39.9</v>
      </c>
      <c r="L129" s="32">
        <v>0.12</v>
      </c>
      <c r="M129" s="32">
        <v>-0.37</v>
      </c>
      <c r="N129" s="32">
        <v>-0.14000000000000001</v>
      </c>
      <c r="O129" s="32">
        <v>0.03</v>
      </c>
      <c r="P129" s="32">
        <v>-0.46</v>
      </c>
      <c r="Q129" s="32">
        <v>-0.2</v>
      </c>
      <c r="R129" s="32">
        <v>0.22</v>
      </c>
      <c r="S129" s="32">
        <v>-0.28000000000000003</v>
      </c>
      <c r="T129" s="32">
        <v>-7.0000000000000007E-2</v>
      </c>
      <c r="U129" s="32">
        <v>32</v>
      </c>
      <c r="V129" s="32">
        <v>25.9</v>
      </c>
      <c r="W129" s="32">
        <v>28.8</v>
      </c>
      <c r="X129" s="32">
        <v>52</v>
      </c>
      <c r="Y129" s="32">
        <v>47.2</v>
      </c>
      <c r="Z129" s="32">
        <v>49.5</v>
      </c>
      <c r="AA129" s="32">
        <v>51.7</v>
      </c>
      <c r="AB129" s="32">
        <v>37.4</v>
      </c>
      <c r="AC129" s="32">
        <v>44.2</v>
      </c>
      <c r="AD129" s="32">
        <v>19.100000000000001</v>
      </c>
      <c r="AE129" s="32">
        <v>12.5</v>
      </c>
      <c r="AF129" s="32">
        <v>14.6</v>
      </c>
      <c r="AG129" s="32">
        <v>22.5</v>
      </c>
      <c r="AH129" s="32">
        <v>12.5</v>
      </c>
      <c r="AI129" s="32">
        <v>17.2</v>
      </c>
      <c r="AJ129" s="32">
        <v>964</v>
      </c>
      <c r="AK129" s="32">
        <v>1142</v>
      </c>
      <c r="AL129" s="32">
        <v>2106</v>
      </c>
      <c r="AM129" s="32">
        <v>884</v>
      </c>
      <c r="AN129" s="32">
        <v>1045</v>
      </c>
      <c r="AO129" s="32">
        <v>1929</v>
      </c>
      <c r="AP129" s="32">
        <v>52.5</v>
      </c>
      <c r="AQ129" s="32">
        <v>48.5</v>
      </c>
      <c r="AR129" s="32">
        <v>50.4</v>
      </c>
      <c r="AS129" s="32">
        <v>0.44</v>
      </c>
      <c r="AT129" s="32">
        <v>0.01</v>
      </c>
      <c r="AU129" s="32">
        <v>0.21</v>
      </c>
      <c r="AV129" s="32">
        <v>0.36</v>
      </c>
      <c r="AW129" s="32">
        <v>-0.06</v>
      </c>
      <c r="AX129" s="32">
        <v>0.15</v>
      </c>
      <c r="AY129" s="32">
        <v>0.52</v>
      </c>
      <c r="AZ129" s="32">
        <v>0.09</v>
      </c>
      <c r="BA129" s="32">
        <v>0.26</v>
      </c>
      <c r="BB129" s="32">
        <v>53</v>
      </c>
      <c r="BC129" s="32">
        <v>50.4</v>
      </c>
      <c r="BD129" s="32">
        <v>51.6</v>
      </c>
      <c r="BE129" s="32">
        <v>70.599999999999994</v>
      </c>
      <c r="BF129" s="32">
        <v>68.5</v>
      </c>
      <c r="BG129" s="32">
        <v>69.5</v>
      </c>
      <c r="BH129" s="32">
        <v>60.3</v>
      </c>
      <c r="BI129" s="32">
        <v>53.9</v>
      </c>
      <c r="BJ129" s="32">
        <v>56.8</v>
      </c>
      <c r="BK129" s="32">
        <v>36.5</v>
      </c>
      <c r="BL129" s="32">
        <v>31</v>
      </c>
      <c r="BM129" s="32">
        <v>33.5</v>
      </c>
      <c r="BN129" s="32">
        <v>39.1</v>
      </c>
      <c r="BO129" s="32">
        <v>33</v>
      </c>
      <c r="BP129" s="32">
        <v>35.799999999999997</v>
      </c>
      <c r="BQ129" s="32">
        <v>1623</v>
      </c>
      <c r="BR129" s="32">
        <v>1864</v>
      </c>
      <c r="BS129" s="32">
        <v>3487</v>
      </c>
      <c r="BT129" s="32">
        <v>1499</v>
      </c>
      <c r="BU129" s="32">
        <v>1736</v>
      </c>
      <c r="BV129" s="32">
        <v>3235</v>
      </c>
      <c r="BW129" s="32">
        <v>48.6</v>
      </c>
      <c r="BX129" s="32">
        <v>44.1</v>
      </c>
      <c r="BY129" s="32">
        <v>46.2</v>
      </c>
      <c r="BZ129" s="32">
        <v>0.31</v>
      </c>
      <c r="CA129" s="32">
        <v>-0.14000000000000001</v>
      </c>
      <c r="CB129" s="32">
        <v>7.0000000000000007E-2</v>
      </c>
      <c r="CC129" s="32">
        <v>0.25</v>
      </c>
      <c r="CD129" s="32">
        <v>-0.2</v>
      </c>
      <c r="CE129" s="32">
        <v>0.03</v>
      </c>
      <c r="CF129" s="32">
        <v>0.37</v>
      </c>
      <c r="CG129" s="32">
        <v>-0.08</v>
      </c>
      <c r="CH129" s="32">
        <v>0.11</v>
      </c>
      <c r="CI129" s="32">
        <v>44.5</v>
      </c>
      <c r="CJ129" s="32">
        <v>40.9</v>
      </c>
      <c r="CK129" s="32">
        <v>42.6</v>
      </c>
      <c r="CL129" s="32">
        <v>63.1</v>
      </c>
      <c r="CM129" s="32">
        <v>60.2</v>
      </c>
      <c r="CN129" s="32">
        <v>61.6</v>
      </c>
      <c r="CO129" s="32">
        <v>56.8</v>
      </c>
      <c r="CP129" s="32">
        <v>47.5</v>
      </c>
      <c r="CQ129" s="32">
        <v>51.8</v>
      </c>
      <c r="CR129" s="32">
        <v>29.5</v>
      </c>
      <c r="CS129" s="32">
        <v>23.1</v>
      </c>
      <c r="CT129" s="32">
        <v>26</v>
      </c>
      <c r="CU129" s="32">
        <v>32.299999999999997</v>
      </c>
      <c r="CV129" s="32">
        <v>25.1</v>
      </c>
      <c r="CW129" s="32">
        <v>28.4</v>
      </c>
    </row>
    <row r="130" spans="1:101" x14ac:dyDescent="0.4">
      <c r="A130" s="29" t="s">
        <v>229</v>
      </c>
      <c r="B130" s="29" t="s">
        <v>230</v>
      </c>
      <c r="C130" s="32">
        <v>416</v>
      </c>
      <c r="D130" s="32">
        <v>491</v>
      </c>
      <c r="E130" s="32">
        <v>907</v>
      </c>
      <c r="F130" s="32">
        <v>386</v>
      </c>
      <c r="G130" s="32">
        <v>463</v>
      </c>
      <c r="H130" s="32">
        <v>849</v>
      </c>
      <c r="I130" s="32">
        <v>43.9</v>
      </c>
      <c r="J130" s="32">
        <v>37.299999999999997</v>
      </c>
      <c r="K130" s="32">
        <v>40.299999999999997</v>
      </c>
      <c r="L130" s="32">
        <v>-0.2</v>
      </c>
      <c r="M130" s="32">
        <v>-0.56000000000000005</v>
      </c>
      <c r="N130" s="32">
        <v>-0.4</v>
      </c>
      <c r="O130" s="32">
        <v>-0.32</v>
      </c>
      <c r="P130" s="32">
        <v>-0.68</v>
      </c>
      <c r="Q130" s="32">
        <v>-0.48</v>
      </c>
      <c r="R130" s="32">
        <v>-0.08</v>
      </c>
      <c r="S130" s="32">
        <v>-0.45</v>
      </c>
      <c r="T130" s="32">
        <v>-0.32</v>
      </c>
      <c r="U130" s="32">
        <v>32.5</v>
      </c>
      <c r="V130" s="32">
        <v>27.9</v>
      </c>
      <c r="W130" s="32">
        <v>30</v>
      </c>
      <c r="X130" s="32">
        <v>54.6</v>
      </c>
      <c r="Y130" s="32">
        <v>47.7</v>
      </c>
      <c r="Z130" s="32">
        <v>50.8</v>
      </c>
      <c r="AA130" s="32">
        <v>44.7</v>
      </c>
      <c r="AB130" s="32">
        <v>35.799999999999997</v>
      </c>
      <c r="AC130" s="32">
        <v>39.9</v>
      </c>
      <c r="AD130" s="32">
        <v>19.2</v>
      </c>
      <c r="AE130" s="32">
        <v>14.9</v>
      </c>
      <c r="AF130" s="32">
        <v>15.5</v>
      </c>
      <c r="AG130" s="32">
        <v>23.3</v>
      </c>
      <c r="AH130" s="32">
        <v>14.9</v>
      </c>
      <c r="AI130" s="32">
        <v>18.7</v>
      </c>
      <c r="AJ130" s="32">
        <v>615</v>
      </c>
      <c r="AK130" s="32">
        <v>644</v>
      </c>
      <c r="AL130" s="32">
        <v>1259</v>
      </c>
      <c r="AM130" s="32">
        <v>530</v>
      </c>
      <c r="AN130" s="32">
        <v>571</v>
      </c>
      <c r="AO130" s="32">
        <v>1101</v>
      </c>
      <c r="AP130" s="32">
        <v>52.1</v>
      </c>
      <c r="AQ130" s="32">
        <v>47.9</v>
      </c>
      <c r="AR130" s="32">
        <v>50</v>
      </c>
      <c r="AS130" s="32">
        <v>0.47</v>
      </c>
      <c r="AT130" s="32">
        <v>-0.02</v>
      </c>
      <c r="AU130" s="32">
        <v>0.21</v>
      </c>
      <c r="AV130" s="32">
        <v>0.36</v>
      </c>
      <c r="AW130" s="32">
        <v>-0.12</v>
      </c>
      <c r="AX130" s="32">
        <v>0.14000000000000001</v>
      </c>
      <c r="AY130" s="32">
        <v>0.56999999999999995</v>
      </c>
      <c r="AZ130" s="32">
        <v>0.08</v>
      </c>
      <c r="BA130" s="32">
        <v>0.28999999999999998</v>
      </c>
      <c r="BB130" s="32">
        <v>50.2</v>
      </c>
      <c r="BC130" s="32">
        <v>49.5</v>
      </c>
      <c r="BD130" s="32">
        <v>49.9</v>
      </c>
      <c r="BE130" s="32">
        <v>71.7</v>
      </c>
      <c r="BF130" s="32">
        <v>70.8</v>
      </c>
      <c r="BG130" s="32">
        <v>71.2</v>
      </c>
      <c r="BH130" s="32">
        <v>56.9</v>
      </c>
      <c r="BI130" s="32">
        <v>48.8</v>
      </c>
      <c r="BJ130" s="32">
        <v>52.7</v>
      </c>
      <c r="BK130" s="32">
        <v>30.4</v>
      </c>
      <c r="BL130" s="32">
        <v>22</v>
      </c>
      <c r="BM130" s="32">
        <v>26.1</v>
      </c>
      <c r="BN130" s="32">
        <v>35.4</v>
      </c>
      <c r="BO130" s="32">
        <v>25</v>
      </c>
      <c r="BP130" s="32">
        <v>30.1</v>
      </c>
      <c r="BQ130" s="32">
        <v>1031</v>
      </c>
      <c r="BR130" s="32">
        <v>1135</v>
      </c>
      <c r="BS130" s="32">
        <v>2166</v>
      </c>
      <c r="BT130" s="32">
        <v>916</v>
      </c>
      <c r="BU130" s="32">
        <v>1034</v>
      </c>
      <c r="BV130" s="32">
        <v>1950</v>
      </c>
      <c r="BW130" s="32">
        <v>48.8</v>
      </c>
      <c r="BX130" s="32">
        <v>43.3</v>
      </c>
      <c r="BY130" s="32">
        <v>45.9</v>
      </c>
      <c r="BZ130" s="32">
        <v>0.19</v>
      </c>
      <c r="CA130" s="32">
        <v>-0.26</v>
      </c>
      <c r="CB130" s="32">
        <v>-0.05</v>
      </c>
      <c r="CC130" s="32">
        <v>0.11</v>
      </c>
      <c r="CD130" s="32">
        <v>-0.34</v>
      </c>
      <c r="CE130" s="32">
        <v>-0.11</v>
      </c>
      <c r="CF130" s="32">
        <v>0.27</v>
      </c>
      <c r="CG130" s="32">
        <v>-0.19</v>
      </c>
      <c r="CH130" s="32">
        <v>0</v>
      </c>
      <c r="CI130" s="32">
        <v>43.1</v>
      </c>
      <c r="CJ130" s="32">
        <v>40.200000000000003</v>
      </c>
      <c r="CK130" s="32">
        <v>41.6</v>
      </c>
      <c r="CL130" s="32">
        <v>64.8</v>
      </c>
      <c r="CM130" s="32">
        <v>60.8</v>
      </c>
      <c r="CN130" s="32">
        <v>62.7</v>
      </c>
      <c r="CO130" s="32">
        <v>52</v>
      </c>
      <c r="CP130" s="32">
        <v>43.2</v>
      </c>
      <c r="CQ130" s="32">
        <v>47.4</v>
      </c>
      <c r="CR130" s="32">
        <v>25.9</v>
      </c>
      <c r="CS130" s="32">
        <v>17.899999999999999</v>
      </c>
      <c r="CT130" s="32">
        <v>21.7</v>
      </c>
      <c r="CU130" s="32">
        <v>30.6</v>
      </c>
      <c r="CV130" s="32">
        <v>20.6</v>
      </c>
      <c r="CW130" s="32">
        <v>25.3</v>
      </c>
    </row>
    <row r="131" spans="1:101" x14ac:dyDescent="0.4">
      <c r="A131" s="29" t="s">
        <v>231</v>
      </c>
      <c r="B131" s="29" t="s">
        <v>232</v>
      </c>
      <c r="C131" s="32">
        <v>299</v>
      </c>
      <c r="D131" s="32">
        <v>306</v>
      </c>
      <c r="E131" s="32">
        <v>605</v>
      </c>
      <c r="F131" s="32">
        <v>275</v>
      </c>
      <c r="G131" s="32">
        <v>285</v>
      </c>
      <c r="H131" s="32">
        <v>560</v>
      </c>
      <c r="I131" s="32">
        <v>45.2</v>
      </c>
      <c r="J131" s="32">
        <v>41.7</v>
      </c>
      <c r="K131" s="32">
        <v>43.4</v>
      </c>
      <c r="L131" s="32">
        <v>0.38</v>
      </c>
      <c r="M131" s="32">
        <v>0.05</v>
      </c>
      <c r="N131" s="32">
        <v>0.21</v>
      </c>
      <c r="O131" s="32">
        <v>0.23</v>
      </c>
      <c r="P131" s="32">
        <v>-0.09</v>
      </c>
      <c r="Q131" s="32">
        <v>0.11</v>
      </c>
      <c r="R131" s="32">
        <v>0.52</v>
      </c>
      <c r="S131" s="32">
        <v>0.2</v>
      </c>
      <c r="T131" s="32">
        <v>0.32</v>
      </c>
      <c r="U131" s="32">
        <v>33.4</v>
      </c>
      <c r="V131" s="32">
        <v>37.299999999999997</v>
      </c>
      <c r="W131" s="32">
        <v>35.4</v>
      </c>
      <c r="X131" s="32">
        <v>57.2</v>
      </c>
      <c r="Y131" s="32">
        <v>56.2</v>
      </c>
      <c r="Z131" s="32">
        <v>56.7</v>
      </c>
      <c r="AA131" s="32">
        <v>62.9</v>
      </c>
      <c r="AB131" s="32">
        <v>39.9</v>
      </c>
      <c r="AC131" s="32">
        <v>51.2</v>
      </c>
      <c r="AD131" s="32">
        <v>21.7</v>
      </c>
      <c r="AE131" s="32">
        <v>19.600000000000001</v>
      </c>
      <c r="AF131" s="32">
        <v>20.2</v>
      </c>
      <c r="AG131" s="32">
        <v>28.4</v>
      </c>
      <c r="AH131" s="32">
        <v>19.600000000000001</v>
      </c>
      <c r="AI131" s="32">
        <v>24</v>
      </c>
      <c r="AJ131" s="32">
        <v>721</v>
      </c>
      <c r="AK131" s="32">
        <v>723</v>
      </c>
      <c r="AL131" s="32">
        <v>1444</v>
      </c>
      <c r="AM131" s="32">
        <v>633</v>
      </c>
      <c r="AN131" s="32">
        <v>628</v>
      </c>
      <c r="AO131" s="32">
        <v>1261</v>
      </c>
      <c r="AP131" s="32">
        <v>55.8</v>
      </c>
      <c r="AQ131" s="32">
        <v>49</v>
      </c>
      <c r="AR131" s="32">
        <v>52.4</v>
      </c>
      <c r="AS131" s="32">
        <v>0.86</v>
      </c>
      <c r="AT131" s="32">
        <v>0.3</v>
      </c>
      <c r="AU131" s="32">
        <v>0.57999999999999996</v>
      </c>
      <c r="AV131" s="32">
        <v>0.76</v>
      </c>
      <c r="AW131" s="32">
        <v>0.2</v>
      </c>
      <c r="AX131" s="32">
        <v>0.51</v>
      </c>
      <c r="AY131" s="32">
        <v>0.96</v>
      </c>
      <c r="AZ131" s="32">
        <v>0.39</v>
      </c>
      <c r="BA131" s="32">
        <v>0.65</v>
      </c>
      <c r="BB131" s="32">
        <v>60.7</v>
      </c>
      <c r="BC131" s="32">
        <v>51.6</v>
      </c>
      <c r="BD131" s="32">
        <v>56.2</v>
      </c>
      <c r="BE131" s="32">
        <v>80</v>
      </c>
      <c r="BF131" s="32">
        <v>71.599999999999994</v>
      </c>
      <c r="BG131" s="32">
        <v>75.8</v>
      </c>
      <c r="BH131" s="32">
        <v>69.599999999999994</v>
      </c>
      <c r="BI131" s="32">
        <v>51.7</v>
      </c>
      <c r="BJ131" s="32">
        <v>60.7</v>
      </c>
      <c r="BK131" s="32">
        <v>43.4</v>
      </c>
      <c r="BL131" s="32">
        <v>26.7</v>
      </c>
      <c r="BM131" s="32">
        <v>35</v>
      </c>
      <c r="BN131" s="32">
        <v>48.7</v>
      </c>
      <c r="BO131" s="32">
        <v>28.9</v>
      </c>
      <c r="BP131" s="32">
        <v>38.799999999999997</v>
      </c>
      <c r="BQ131" s="32">
        <v>1020</v>
      </c>
      <c r="BR131" s="32">
        <v>1029</v>
      </c>
      <c r="BS131" s="32">
        <v>2049</v>
      </c>
      <c r="BT131" s="32">
        <v>908</v>
      </c>
      <c r="BU131" s="32">
        <v>913</v>
      </c>
      <c r="BV131" s="32">
        <v>1821</v>
      </c>
      <c r="BW131" s="32">
        <v>52.6</v>
      </c>
      <c r="BX131" s="32">
        <v>46.8</v>
      </c>
      <c r="BY131" s="32">
        <v>49.7</v>
      </c>
      <c r="BZ131" s="32">
        <v>0.72</v>
      </c>
      <c r="CA131" s="32">
        <v>0.22</v>
      </c>
      <c r="CB131" s="32">
        <v>0.47</v>
      </c>
      <c r="CC131" s="32">
        <v>0.64</v>
      </c>
      <c r="CD131" s="32">
        <v>0.14000000000000001</v>
      </c>
      <c r="CE131" s="32">
        <v>0.41</v>
      </c>
      <c r="CF131" s="32">
        <v>0.8</v>
      </c>
      <c r="CG131" s="32">
        <v>0.3</v>
      </c>
      <c r="CH131" s="32">
        <v>0.52</v>
      </c>
      <c r="CI131" s="32">
        <v>52.7</v>
      </c>
      <c r="CJ131" s="32">
        <v>47.3</v>
      </c>
      <c r="CK131" s="32">
        <v>50</v>
      </c>
      <c r="CL131" s="32">
        <v>73.3</v>
      </c>
      <c r="CM131" s="32">
        <v>67.099999999999994</v>
      </c>
      <c r="CN131" s="32">
        <v>70.2</v>
      </c>
      <c r="CO131" s="32">
        <v>67.599999999999994</v>
      </c>
      <c r="CP131" s="32">
        <v>48.2</v>
      </c>
      <c r="CQ131" s="32">
        <v>57.9</v>
      </c>
      <c r="CR131" s="32">
        <v>37.1</v>
      </c>
      <c r="CS131" s="32">
        <v>24.3</v>
      </c>
      <c r="CT131" s="32">
        <v>30.6</v>
      </c>
      <c r="CU131" s="32">
        <v>42.7</v>
      </c>
      <c r="CV131" s="32">
        <v>26.1</v>
      </c>
      <c r="CW131" s="32">
        <v>34.4</v>
      </c>
    </row>
    <row r="132" spans="1:101" x14ac:dyDescent="0.4">
      <c r="A132" s="29" t="s">
        <v>233</v>
      </c>
      <c r="B132" s="29" t="s">
        <v>234</v>
      </c>
      <c r="C132" s="32">
        <v>308</v>
      </c>
      <c r="D132" s="32">
        <v>320</v>
      </c>
      <c r="E132" s="32">
        <v>628</v>
      </c>
      <c r="F132" s="32">
        <v>297</v>
      </c>
      <c r="G132" s="32">
        <v>298</v>
      </c>
      <c r="H132" s="32">
        <v>595</v>
      </c>
      <c r="I132" s="32">
        <v>38.799999999999997</v>
      </c>
      <c r="J132" s="32">
        <v>38</v>
      </c>
      <c r="K132" s="32">
        <v>38.4</v>
      </c>
      <c r="L132" s="32">
        <v>-0.45</v>
      </c>
      <c r="M132" s="32">
        <v>-0.51</v>
      </c>
      <c r="N132" s="32">
        <v>-0.48</v>
      </c>
      <c r="O132" s="32">
        <v>-0.59</v>
      </c>
      <c r="P132" s="32">
        <v>-0.65</v>
      </c>
      <c r="Q132" s="32">
        <v>-0.57999999999999996</v>
      </c>
      <c r="R132" s="32">
        <v>-0.31</v>
      </c>
      <c r="S132" s="32">
        <v>-0.37</v>
      </c>
      <c r="T132" s="32">
        <v>-0.38</v>
      </c>
      <c r="U132" s="32">
        <v>26.6</v>
      </c>
      <c r="V132" s="32">
        <v>28.8</v>
      </c>
      <c r="W132" s="32">
        <v>27.7</v>
      </c>
      <c r="X132" s="32">
        <v>47.7</v>
      </c>
      <c r="Y132" s="32">
        <v>48.1</v>
      </c>
      <c r="Z132" s="32">
        <v>47.9</v>
      </c>
      <c r="AA132" s="32">
        <v>32.1</v>
      </c>
      <c r="AB132" s="32">
        <v>26.3</v>
      </c>
      <c r="AC132" s="32">
        <v>29.1</v>
      </c>
      <c r="AD132" s="32">
        <v>12</v>
      </c>
      <c r="AE132" s="32">
        <v>12.2</v>
      </c>
      <c r="AF132" s="32">
        <v>11.3</v>
      </c>
      <c r="AG132" s="32">
        <v>16.600000000000001</v>
      </c>
      <c r="AH132" s="32">
        <v>12.2</v>
      </c>
      <c r="AI132" s="32">
        <v>14.3</v>
      </c>
      <c r="AJ132" s="32">
        <v>1051</v>
      </c>
      <c r="AK132" s="32">
        <v>1115</v>
      </c>
      <c r="AL132" s="32">
        <v>2166</v>
      </c>
      <c r="AM132" s="32">
        <v>1022</v>
      </c>
      <c r="AN132" s="32">
        <v>1079</v>
      </c>
      <c r="AO132" s="32">
        <v>2101</v>
      </c>
      <c r="AP132" s="32">
        <v>52.6</v>
      </c>
      <c r="AQ132" s="32">
        <v>47.8</v>
      </c>
      <c r="AR132" s="32">
        <v>50.2</v>
      </c>
      <c r="AS132" s="32">
        <v>0.24</v>
      </c>
      <c r="AT132" s="32">
        <v>-7.0000000000000007E-2</v>
      </c>
      <c r="AU132" s="32">
        <v>0.08</v>
      </c>
      <c r="AV132" s="32">
        <v>0.17</v>
      </c>
      <c r="AW132" s="32">
        <v>-0.14000000000000001</v>
      </c>
      <c r="AX132" s="32">
        <v>0.03</v>
      </c>
      <c r="AY132" s="32">
        <v>0.32</v>
      </c>
      <c r="AZ132" s="32">
        <v>0.01</v>
      </c>
      <c r="BA132" s="32">
        <v>0.14000000000000001</v>
      </c>
      <c r="BB132" s="32">
        <v>56.2</v>
      </c>
      <c r="BC132" s="32">
        <v>48.2</v>
      </c>
      <c r="BD132" s="32">
        <v>52.1</v>
      </c>
      <c r="BE132" s="32">
        <v>79.099999999999994</v>
      </c>
      <c r="BF132" s="32">
        <v>69.7</v>
      </c>
      <c r="BG132" s="32">
        <v>74.2</v>
      </c>
      <c r="BH132" s="32">
        <v>63.5</v>
      </c>
      <c r="BI132" s="32">
        <v>50.1</v>
      </c>
      <c r="BJ132" s="32">
        <v>56.6</v>
      </c>
      <c r="BK132" s="32">
        <v>37.9</v>
      </c>
      <c r="BL132" s="32">
        <v>27.2</v>
      </c>
      <c r="BM132" s="32">
        <v>32.4</v>
      </c>
      <c r="BN132" s="32">
        <v>42</v>
      </c>
      <c r="BO132" s="32">
        <v>29.2</v>
      </c>
      <c r="BP132" s="32">
        <v>35.4</v>
      </c>
      <c r="BQ132" s="32">
        <v>1359</v>
      </c>
      <c r="BR132" s="32">
        <v>1435</v>
      </c>
      <c r="BS132" s="32">
        <v>2794</v>
      </c>
      <c r="BT132" s="32">
        <v>1319</v>
      </c>
      <c r="BU132" s="32">
        <v>1377</v>
      </c>
      <c r="BV132" s="32">
        <v>2696</v>
      </c>
      <c r="BW132" s="32">
        <v>49.5</v>
      </c>
      <c r="BX132" s="32">
        <v>45.6</v>
      </c>
      <c r="BY132" s="32">
        <v>47.5</v>
      </c>
      <c r="BZ132" s="32">
        <v>0.09</v>
      </c>
      <c r="CA132" s="32">
        <v>-0.16</v>
      </c>
      <c r="CB132" s="32">
        <v>-0.04</v>
      </c>
      <c r="CC132" s="32">
        <v>0.02</v>
      </c>
      <c r="CD132" s="32">
        <v>-0.23</v>
      </c>
      <c r="CE132" s="32">
        <v>-0.09</v>
      </c>
      <c r="CF132" s="32">
        <v>0.15</v>
      </c>
      <c r="CG132" s="32">
        <v>-0.1</v>
      </c>
      <c r="CH132" s="32">
        <v>0.01</v>
      </c>
      <c r="CI132" s="32">
        <v>49.5</v>
      </c>
      <c r="CJ132" s="32">
        <v>43.8</v>
      </c>
      <c r="CK132" s="32">
        <v>46.6</v>
      </c>
      <c r="CL132" s="32">
        <v>72</v>
      </c>
      <c r="CM132" s="32">
        <v>64.900000000000006</v>
      </c>
      <c r="CN132" s="32">
        <v>68.3</v>
      </c>
      <c r="CO132" s="32">
        <v>56.4</v>
      </c>
      <c r="CP132" s="32">
        <v>44.8</v>
      </c>
      <c r="CQ132" s="32">
        <v>50.4</v>
      </c>
      <c r="CR132" s="32">
        <v>32</v>
      </c>
      <c r="CS132" s="32">
        <v>23.5</v>
      </c>
      <c r="CT132" s="32">
        <v>27.6</v>
      </c>
      <c r="CU132" s="32">
        <v>36.200000000000003</v>
      </c>
      <c r="CV132" s="32">
        <v>25.4</v>
      </c>
      <c r="CW132" s="32">
        <v>30.7</v>
      </c>
    </row>
    <row r="133" spans="1:101" x14ac:dyDescent="0.4">
      <c r="A133" s="29" t="s">
        <v>235</v>
      </c>
      <c r="B133" s="29" t="s">
        <v>236</v>
      </c>
      <c r="C133" s="32">
        <v>418</v>
      </c>
      <c r="D133" s="32">
        <v>463</v>
      </c>
      <c r="E133" s="32">
        <v>881</v>
      </c>
      <c r="F133" s="32">
        <v>389</v>
      </c>
      <c r="G133" s="32">
        <v>435</v>
      </c>
      <c r="H133" s="32">
        <v>824</v>
      </c>
      <c r="I133" s="32">
        <v>44</v>
      </c>
      <c r="J133" s="32">
        <v>35.200000000000003</v>
      </c>
      <c r="K133" s="32">
        <v>39.4</v>
      </c>
      <c r="L133" s="32">
        <v>0.18</v>
      </c>
      <c r="M133" s="32">
        <v>-0.46</v>
      </c>
      <c r="N133" s="32">
        <v>-0.16</v>
      </c>
      <c r="O133" s="32">
        <v>0.06</v>
      </c>
      <c r="P133" s="32">
        <v>-0.57999999999999996</v>
      </c>
      <c r="Q133" s="32">
        <v>-0.24</v>
      </c>
      <c r="R133" s="32">
        <v>0.3</v>
      </c>
      <c r="S133" s="32">
        <v>-0.35</v>
      </c>
      <c r="T133" s="32">
        <v>-7.0000000000000007E-2</v>
      </c>
      <c r="U133" s="32">
        <v>34.4</v>
      </c>
      <c r="V133" s="32">
        <v>25.5</v>
      </c>
      <c r="W133" s="32">
        <v>29.7</v>
      </c>
      <c r="X133" s="32">
        <v>57.9</v>
      </c>
      <c r="Y133" s="32">
        <v>44.5</v>
      </c>
      <c r="Z133" s="32">
        <v>50.9</v>
      </c>
      <c r="AA133" s="32">
        <v>40.4</v>
      </c>
      <c r="AB133" s="32">
        <v>28.9</v>
      </c>
      <c r="AC133" s="32">
        <v>34.4</v>
      </c>
      <c r="AD133" s="32">
        <v>20.100000000000001</v>
      </c>
      <c r="AE133" s="32">
        <v>11.9</v>
      </c>
      <c r="AF133" s="32">
        <v>15.2</v>
      </c>
      <c r="AG133" s="32">
        <v>23.7</v>
      </c>
      <c r="AH133" s="32">
        <v>11.9</v>
      </c>
      <c r="AI133" s="32">
        <v>17.5</v>
      </c>
      <c r="AJ133" s="32">
        <v>1026</v>
      </c>
      <c r="AK133" s="32">
        <v>1168</v>
      </c>
      <c r="AL133" s="32">
        <v>2194</v>
      </c>
      <c r="AM133" s="32">
        <v>973</v>
      </c>
      <c r="AN133" s="32">
        <v>1066</v>
      </c>
      <c r="AO133" s="32">
        <v>2039</v>
      </c>
      <c r="AP133" s="32">
        <v>53</v>
      </c>
      <c r="AQ133" s="32">
        <v>47.8</v>
      </c>
      <c r="AR133" s="32">
        <v>50.2</v>
      </c>
      <c r="AS133" s="32">
        <v>0.49</v>
      </c>
      <c r="AT133" s="32">
        <v>0.06</v>
      </c>
      <c r="AU133" s="32">
        <v>0.26</v>
      </c>
      <c r="AV133" s="32">
        <v>0.41</v>
      </c>
      <c r="AW133" s="32">
        <v>-0.02</v>
      </c>
      <c r="AX133" s="32">
        <v>0.21</v>
      </c>
      <c r="AY133" s="32">
        <v>0.56999999999999995</v>
      </c>
      <c r="AZ133" s="32">
        <v>0.13</v>
      </c>
      <c r="BA133" s="32">
        <v>0.32</v>
      </c>
      <c r="BB133" s="32">
        <v>54.2</v>
      </c>
      <c r="BC133" s="32">
        <v>49.2</v>
      </c>
      <c r="BD133" s="32">
        <v>51.5</v>
      </c>
      <c r="BE133" s="32">
        <v>78.2</v>
      </c>
      <c r="BF133" s="32">
        <v>68.900000000000006</v>
      </c>
      <c r="BG133" s="32">
        <v>73.2</v>
      </c>
      <c r="BH133" s="32">
        <v>56.5</v>
      </c>
      <c r="BI133" s="32">
        <v>43.6</v>
      </c>
      <c r="BJ133" s="32">
        <v>49.6</v>
      </c>
      <c r="BK133" s="32">
        <v>33</v>
      </c>
      <c r="BL133" s="32">
        <v>22.7</v>
      </c>
      <c r="BM133" s="32">
        <v>27.5</v>
      </c>
      <c r="BN133" s="32">
        <v>38</v>
      </c>
      <c r="BO133" s="32">
        <v>25.1</v>
      </c>
      <c r="BP133" s="32">
        <v>31.1</v>
      </c>
      <c r="BQ133" s="32">
        <v>1444</v>
      </c>
      <c r="BR133" s="32">
        <v>1631</v>
      </c>
      <c r="BS133" s="32">
        <v>3075</v>
      </c>
      <c r="BT133" s="32">
        <v>1362</v>
      </c>
      <c r="BU133" s="32">
        <v>1501</v>
      </c>
      <c r="BV133" s="32">
        <v>2863</v>
      </c>
      <c r="BW133" s="32">
        <v>50.4</v>
      </c>
      <c r="BX133" s="32">
        <v>44.2</v>
      </c>
      <c r="BY133" s="32">
        <v>47.1</v>
      </c>
      <c r="BZ133" s="32">
        <v>0.4</v>
      </c>
      <c r="CA133" s="32">
        <v>-0.09</v>
      </c>
      <c r="CB133" s="32">
        <v>0.14000000000000001</v>
      </c>
      <c r="CC133" s="32">
        <v>0.34</v>
      </c>
      <c r="CD133" s="32">
        <v>-0.16</v>
      </c>
      <c r="CE133" s="32">
        <v>0.1</v>
      </c>
      <c r="CF133" s="32">
        <v>0.47</v>
      </c>
      <c r="CG133" s="32">
        <v>-0.03</v>
      </c>
      <c r="CH133" s="32">
        <v>0.19</v>
      </c>
      <c r="CI133" s="32">
        <v>48.5</v>
      </c>
      <c r="CJ133" s="32">
        <v>42.5</v>
      </c>
      <c r="CK133" s="32">
        <v>45.3</v>
      </c>
      <c r="CL133" s="32">
        <v>72.3</v>
      </c>
      <c r="CM133" s="32">
        <v>62</v>
      </c>
      <c r="CN133" s="32">
        <v>66.8</v>
      </c>
      <c r="CO133" s="32">
        <v>51.9</v>
      </c>
      <c r="CP133" s="32">
        <v>39.4</v>
      </c>
      <c r="CQ133" s="32">
        <v>45.3</v>
      </c>
      <c r="CR133" s="32">
        <v>29.3</v>
      </c>
      <c r="CS133" s="32">
        <v>19.3</v>
      </c>
      <c r="CT133" s="32">
        <v>24</v>
      </c>
      <c r="CU133" s="32">
        <v>33.9</v>
      </c>
      <c r="CV133" s="32">
        <v>21.3</v>
      </c>
      <c r="CW133" s="32">
        <v>27.2</v>
      </c>
    </row>
    <row r="134" spans="1:101" x14ac:dyDescent="0.4">
      <c r="A134" s="29" t="s">
        <v>237</v>
      </c>
      <c r="B134" s="29" t="s">
        <v>238</v>
      </c>
      <c r="C134" s="32">
        <v>418</v>
      </c>
      <c r="D134" s="32">
        <v>435</v>
      </c>
      <c r="E134" s="32">
        <v>853</v>
      </c>
      <c r="F134" s="32">
        <v>404</v>
      </c>
      <c r="G134" s="32">
        <v>410</v>
      </c>
      <c r="H134" s="32">
        <v>814</v>
      </c>
      <c r="I134" s="32">
        <v>46.3</v>
      </c>
      <c r="J134" s="32">
        <v>42.6</v>
      </c>
      <c r="K134" s="32">
        <v>44.4</v>
      </c>
      <c r="L134" s="32">
        <v>0.38</v>
      </c>
      <c r="M134" s="32">
        <v>0.06</v>
      </c>
      <c r="N134" s="32">
        <v>0.22</v>
      </c>
      <c r="O134" s="32">
        <v>0.26</v>
      </c>
      <c r="P134" s="32">
        <v>-0.06</v>
      </c>
      <c r="Q134" s="32">
        <v>0.14000000000000001</v>
      </c>
      <c r="R134" s="32">
        <v>0.5</v>
      </c>
      <c r="S134" s="32">
        <v>0.18</v>
      </c>
      <c r="T134" s="32">
        <v>0.3</v>
      </c>
      <c r="U134" s="32">
        <v>39.200000000000003</v>
      </c>
      <c r="V134" s="32">
        <v>38.6</v>
      </c>
      <c r="W134" s="32">
        <v>38.9</v>
      </c>
      <c r="X134" s="32">
        <v>61.5</v>
      </c>
      <c r="Y134" s="32">
        <v>60.5</v>
      </c>
      <c r="Z134" s="32">
        <v>61</v>
      </c>
      <c r="AA134" s="32">
        <v>56.5</v>
      </c>
      <c r="AB134" s="32">
        <v>48.3</v>
      </c>
      <c r="AC134" s="32">
        <v>52.3</v>
      </c>
      <c r="AD134" s="32">
        <v>27.3</v>
      </c>
      <c r="AE134" s="32">
        <v>18.399999999999999</v>
      </c>
      <c r="AF134" s="32">
        <v>21.6</v>
      </c>
      <c r="AG134" s="32">
        <v>32.299999999999997</v>
      </c>
      <c r="AH134" s="32">
        <v>18.399999999999999</v>
      </c>
      <c r="AI134" s="32">
        <v>25.2</v>
      </c>
      <c r="AJ134" s="32">
        <v>831</v>
      </c>
      <c r="AK134" s="32">
        <v>957</v>
      </c>
      <c r="AL134" s="32">
        <v>1788</v>
      </c>
      <c r="AM134" s="32">
        <v>719</v>
      </c>
      <c r="AN134" s="32">
        <v>803</v>
      </c>
      <c r="AO134" s="32">
        <v>1522</v>
      </c>
      <c r="AP134" s="32">
        <v>53</v>
      </c>
      <c r="AQ134" s="32">
        <v>46.9</v>
      </c>
      <c r="AR134" s="32">
        <v>49.7</v>
      </c>
      <c r="AS134" s="32">
        <v>0.68</v>
      </c>
      <c r="AT134" s="32">
        <v>0.35</v>
      </c>
      <c r="AU134" s="32">
        <v>0.51</v>
      </c>
      <c r="AV134" s="32">
        <v>0.59</v>
      </c>
      <c r="AW134" s="32">
        <v>0.27</v>
      </c>
      <c r="AX134" s="32">
        <v>0.44</v>
      </c>
      <c r="AY134" s="32">
        <v>0.77</v>
      </c>
      <c r="AZ134" s="32">
        <v>0.44</v>
      </c>
      <c r="BA134" s="32">
        <v>0.56999999999999995</v>
      </c>
      <c r="BB134" s="32">
        <v>54</v>
      </c>
      <c r="BC134" s="32">
        <v>47.3</v>
      </c>
      <c r="BD134" s="32">
        <v>50.4</v>
      </c>
      <c r="BE134" s="32">
        <v>75.2</v>
      </c>
      <c r="BF134" s="32">
        <v>69.3</v>
      </c>
      <c r="BG134" s="32">
        <v>72</v>
      </c>
      <c r="BH134" s="32">
        <v>63.5</v>
      </c>
      <c r="BI134" s="32">
        <v>58.6</v>
      </c>
      <c r="BJ134" s="32">
        <v>60.9</v>
      </c>
      <c r="BK134" s="32">
        <v>38.1</v>
      </c>
      <c r="BL134" s="32">
        <v>29.9</v>
      </c>
      <c r="BM134" s="32">
        <v>33.700000000000003</v>
      </c>
      <c r="BN134" s="32">
        <v>43.3</v>
      </c>
      <c r="BO134" s="32">
        <v>33.200000000000003</v>
      </c>
      <c r="BP134" s="32">
        <v>37.9</v>
      </c>
      <c r="BQ134" s="32">
        <v>1249</v>
      </c>
      <c r="BR134" s="32">
        <v>1392</v>
      </c>
      <c r="BS134" s="32">
        <v>2641</v>
      </c>
      <c r="BT134" s="32">
        <v>1123</v>
      </c>
      <c r="BU134" s="32">
        <v>1213</v>
      </c>
      <c r="BV134" s="32">
        <v>2336</v>
      </c>
      <c r="BW134" s="32">
        <v>50.7</v>
      </c>
      <c r="BX134" s="32">
        <v>45.6</v>
      </c>
      <c r="BY134" s="32">
        <v>48</v>
      </c>
      <c r="BZ134" s="32">
        <v>0.56999999999999995</v>
      </c>
      <c r="CA134" s="32">
        <v>0.25</v>
      </c>
      <c r="CB134" s="32">
        <v>0.41</v>
      </c>
      <c r="CC134" s="32">
        <v>0.5</v>
      </c>
      <c r="CD134" s="32">
        <v>0.18</v>
      </c>
      <c r="CE134" s="32">
        <v>0.36</v>
      </c>
      <c r="CF134" s="32">
        <v>0.64</v>
      </c>
      <c r="CG134" s="32">
        <v>0.32</v>
      </c>
      <c r="CH134" s="32">
        <v>0.46</v>
      </c>
      <c r="CI134" s="32">
        <v>49.1</v>
      </c>
      <c r="CJ134" s="32">
        <v>44.6</v>
      </c>
      <c r="CK134" s="32">
        <v>46.7</v>
      </c>
      <c r="CL134" s="32">
        <v>70.599999999999994</v>
      </c>
      <c r="CM134" s="32">
        <v>66.5</v>
      </c>
      <c r="CN134" s="32">
        <v>68.5</v>
      </c>
      <c r="CO134" s="32">
        <v>61.2</v>
      </c>
      <c r="CP134" s="32">
        <v>55.4</v>
      </c>
      <c r="CQ134" s="32">
        <v>58.1</v>
      </c>
      <c r="CR134" s="32">
        <v>34.5</v>
      </c>
      <c r="CS134" s="32">
        <v>25.6</v>
      </c>
      <c r="CT134" s="32">
        <v>29.8</v>
      </c>
      <c r="CU134" s="32">
        <v>39.6</v>
      </c>
      <c r="CV134" s="32">
        <v>28.6</v>
      </c>
      <c r="CW134" s="32">
        <v>33.799999999999997</v>
      </c>
    </row>
    <row r="135" spans="1:101" x14ac:dyDescent="0.4">
      <c r="A135" s="29" t="s">
        <v>239</v>
      </c>
      <c r="B135" s="29" t="s">
        <v>240</v>
      </c>
      <c r="C135" s="32">
        <v>155</v>
      </c>
      <c r="D135" s="32">
        <v>127</v>
      </c>
      <c r="E135" s="32">
        <v>282</v>
      </c>
      <c r="F135" s="32">
        <v>151</v>
      </c>
      <c r="G135" s="32">
        <v>122</v>
      </c>
      <c r="H135" s="32">
        <v>273</v>
      </c>
      <c r="I135" s="32">
        <v>43</v>
      </c>
      <c r="J135" s="32">
        <v>38.299999999999997</v>
      </c>
      <c r="K135" s="32">
        <v>40.9</v>
      </c>
      <c r="L135" s="32">
        <v>0.05</v>
      </c>
      <c r="M135" s="32">
        <v>-0.38</v>
      </c>
      <c r="N135" s="32">
        <v>-0.14000000000000001</v>
      </c>
      <c r="O135" s="32">
        <v>-0.15</v>
      </c>
      <c r="P135" s="32">
        <v>-0.59</v>
      </c>
      <c r="Q135" s="32">
        <v>-0.28999999999999998</v>
      </c>
      <c r="R135" s="32">
        <v>0.24</v>
      </c>
      <c r="S135" s="32">
        <v>-0.16</v>
      </c>
      <c r="T135" s="32">
        <v>0</v>
      </c>
      <c r="U135" s="32">
        <v>35.5</v>
      </c>
      <c r="V135" s="32">
        <v>31.5</v>
      </c>
      <c r="W135" s="32">
        <v>33.700000000000003</v>
      </c>
      <c r="X135" s="32">
        <v>55.5</v>
      </c>
      <c r="Y135" s="32">
        <v>49.6</v>
      </c>
      <c r="Z135" s="32">
        <v>52.8</v>
      </c>
      <c r="AA135" s="32">
        <v>32.299999999999997</v>
      </c>
      <c r="AB135" s="32">
        <v>27.6</v>
      </c>
      <c r="AC135" s="32">
        <v>30.1</v>
      </c>
      <c r="AD135" s="32">
        <v>18.7</v>
      </c>
      <c r="AE135" s="32">
        <v>18.899999999999999</v>
      </c>
      <c r="AF135" s="32">
        <v>18.100000000000001</v>
      </c>
      <c r="AG135" s="32">
        <v>20</v>
      </c>
      <c r="AH135" s="32">
        <v>18.899999999999999</v>
      </c>
      <c r="AI135" s="32">
        <v>19.5</v>
      </c>
      <c r="AJ135" s="32">
        <v>636</v>
      </c>
      <c r="AK135" s="32">
        <v>599</v>
      </c>
      <c r="AL135" s="32">
        <v>1235</v>
      </c>
      <c r="AM135" s="32">
        <v>578</v>
      </c>
      <c r="AN135" s="32">
        <v>552</v>
      </c>
      <c r="AO135" s="32">
        <v>1130</v>
      </c>
      <c r="AP135" s="32">
        <v>61.1</v>
      </c>
      <c r="AQ135" s="32">
        <v>56.5</v>
      </c>
      <c r="AR135" s="32">
        <v>58.9</v>
      </c>
      <c r="AS135" s="32">
        <v>0.75</v>
      </c>
      <c r="AT135" s="32">
        <v>0.34</v>
      </c>
      <c r="AU135" s="32">
        <v>0.55000000000000004</v>
      </c>
      <c r="AV135" s="32">
        <v>0.65</v>
      </c>
      <c r="AW135" s="32">
        <v>0.23</v>
      </c>
      <c r="AX135" s="32">
        <v>0.48</v>
      </c>
      <c r="AY135" s="32">
        <v>0.85</v>
      </c>
      <c r="AZ135" s="32">
        <v>0.44</v>
      </c>
      <c r="BA135" s="32">
        <v>0.62</v>
      </c>
      <c r="BB135" s="32">
        <v>70.599999999999994</v>
      </c>
      <c r="BC135" s="32">
        <v>64.400000000000006</v>
      </c>
      <c r="BD135" s="32">
        <v>67.599999999999994</v>
      </c>
      <c r="BE135" s="32">
        <v>87.4</v>
      </c>
      <c r="BF135" s="32">
        <v>80.3</v>
      </c>
      <c r="BG135" s="32">
        <v>84</v>
      </c>
      <c r="BH135" s="32">
        <v>70.900000000000006</v>
      </c>
      <c r="BI135" s="32">
        <v>64.8</v>
      </c>
      <c r="BJ135" s="32">
        <v>67.900000000000006</v>
      </c>
      <c r="BK135" s="32">
        <v>52.4</v>
      </c>
      <c r="BL135" s="32">
        <v>46.7</v>
      </c>
      <c r="BM135" s="32">
        <v>49.6</v>
      </c>
      <c r="BN135" s="32">
        <v>55.7</v>
      </c>
      <c r="BO135" s="32">
        <v>49.2</v>
      </c>
      <c r="BP135" s="32">
        <v>52.6</v>
      </c>
      <c r="BQ135" s="32">
        <v>791</v>
      </c>
      <c r="BR135" s="32">
        <v>726</v>
      </c>
      <c r="BS135" s="32">
        <v>1517</v>
      </c>
      <c r="BT135" s="32">
        <v>729</v>
      </c>
      <c r="BU135" s="32">
        <v>674</v>
      </c>
      <c r="BV135" s="32">
        <v>1403</v>
      </c>
      <c r="BW135" s="32">
        <v>57.6</v>
      </c>
      <c r="BX135" s="32">
        <v>53.3</v>
      </c>
      <c r="BY135" s="32">
        <v>55.5</v>
      </c>
      <c r="BZ135" s="32">
        <v>0.6</v>
      </c>
      <c r="CA135" s="32">
        <v>0.21</v>
      </c>
      <c r="CB135" s="32">
        <v>0.41</v>
      </c>
      <c r="CC135" s="32">
        <v>0.51</v>
      </c>
      <c r="CD135" s="32">
        <v>0.11</v>
      </c>
      <c r="CE135" s="32">
        <v>0.35</v>
      </c>
      <c r="CF135" s="32">
        <v>0.69</v>
      </c>
      <c r="CG135" s="32">
        <v>0.3</v>
      </c>
      <c r="CH135" s="32">
        <v>0.48</v>
      </c>
      <c r="CI135" s="32">
        <v>63.7</v>
      </c>
      <c r="CJ135" s="32">
        <v>58.7</v>
      </c>
      <c r="CK135" s="32">
        <v>61.3</v>
      </c>
      <c r="CL135" s="32">
        <v>81.2</v>
      </c>
      <c r="CM135" s="32">
        <v>74.900000000000006</v>
      </c>
      <c r="CN135" s="32">
        <v>78.2</v>
      </c>
      <c r="CO135" s="32">
        <v>63.3</v>
      </c>
      <c r="CP135" s="32">
        <v>58.3</v>
      </c>
      <c r="CQ135" s="32">
        <v>60.9</v>
      </c>
      <c r="CR135" s="32">
        <v>45.8</v>
      </c>
      <c r="CS135" s="32">
        <v>41.6</v>
      </c>
      <c r="CT135" s="32">
        <v>43.8</v>
      </c>
      <c r="CU135" s="32">
        <v>48.7</v>
      </c>
      <c r="CV135" s="32">
        <v>43.9</v>
      </c>
      <c r="CW135" s="32">
        <v>46.4</v>
      </c>
    </row>
    <row r="136" spans="1:101" x14ac:dyDescent="0.4">
      <c r="A136" s="29" t="s">
        <v>241</v>
      </c>
      <c r="B136" s="29" t="s">
        <v>242</v>
      </c>
      <c r="C136" s="32">
        <v>218</v>
      </c>
      <c r="D136" s="32">
        <v>211</v>
      </c>
      <c r="E136" s="32">
        <v>429</v>
      </c>
      <c r="F136" s="32">
        <v>204</v>
      </c>
      <c r="G136" s="32">
        <v>193</v>
      </c>
      <c r="H136" s="32">
        <v>397</v>
      </c>
      <c r="I136" s="32">
        <v>44.2</v>
      </c>
      <c r="J136" s="32">
        <v>38.200000000000003</v>
      </c>
      <c r="K136" s="32">
        <v>41.2</v>
      </c>
      <c r="L136" s="32">
        <v>0.34</v>
      </c>
      <c r="M136" s="32">
        <v>-0.19</v>
      </c>
      <c r="N136" s="32">
        <v>0.08</v>
      </c>
      <c r="O136" s="32">
        <v>0.17</v>
      </c>
      <c r="P136" s="32">
        <v>-0.37</v>
      </c>
      <c r="Q136" s="32">
        <v>-0.04</v>
      </c>
      <c r="R136" s="32">
        <v>0.51</v>
      </c>
      <c r="S136" s="32">
        <v>-0.02</v>
      </c>
      <c r="T136" s="32">
        <v>0.2</v>
      </c>
      <c r="U136" s="32">
        <v>30.7</v>
      </c>
      <c r="V136" s="32">
        <v>32.200000000000003</v>
      </c>
      <c r="W136" s="32">
        <v>31.5</v>
      </c>
      <c r="X136" s="32">
        <v>56.9</v>
      </c>
      <c r="Y136" s="32">
        <v>46.4</v>
      </c>
      <c r="Z136" s="32">
        <v>51.7</v>
      </c>
      <c r="AA136" s="32">
        <v>29.8</v>
      </c>
      <c r="AB136" s="32">
        <v>26.1</v>
      </c>
      <c r="AC136" s="32">
        <v>28</v>
      </c>
      <c r="AD136" s="32">
        <v>13.8</v>
      </c>
      <c r="AE136" s="32">
        <v>16.600000000000001</v>
      </c>
      <c r="AF136" s="32">
        <v>14.7</v>
      </c>
      <c r="AG136" s="32">
        <v>17</v>
      </c>
      <c r="AH136" s="32">
        <v>16.600000000000001</v>
      </c>
      <c r="AI136" s="32">
        <v>16.8</v>
      </c>
      <c r="AJ136" s="32">
        <v>477</v>
      </c>
      <c r="AK136" s="32">
        <v>514</v>
      </c>
      <c r="AL136" s="32">
        <v>991</v>
      </c>
      <c r="AM136" s="32">
        <v>413</v>
      </c>
      <c r="AN136" s="32">
        <v>437</v>
      </c>
      <c r="AO136" s="32">
        <v>850</v>
      </c>
      <c r="AP136" s="32">
        <v>57</v>
      </c>
      <c r="AQ136" s="32">
        <v>51.3</v>
      </c>
      <c r="AR136" s="32">
        <v>54.1</v>
      </c>
      <c r="AS136" s="32">
        <v>0.88</v>
      </c>
      <c r="AT136" s="32">
        <v>0.52</v>
      </c>
      <c r="AU136" s="32">
        <v>0.7</v>
      </c>
      <c r="AV136" s="32">
        <v>0.76</v>
      </c>
      <c r="AW136" s="32">
        <v>0.41</v>
      </c>
      <c r="AX136" s="32">
        <v>0.61</v>
      </c>
      <c r="AY136" s="32">
        <v>1</v>
      </c>
      <c r="AZ136" s="32">
        <v>0.64</v>
      </c>
      <c r="BA136" s="32">
        <v>0.78</v>
      </c>
      <c r="BB136" s="32">
        <v>62.5</v>
      </c>
      <c r="BC136" s="32">
        <v>51.8</v>
      </c>
      <c r="BD136" s="32">
        <v>56.9</v>
      </c>
      <c r="BE136" s="32">
        <v>81.8</v>
      </c>
      <c r="BF136" s="32">
        <v>73.5</v>
      </c>
      <c r="BG136" s="32">
        <v>77.5</v>
      </c>
      <c r="BH136" s="32">
        <v>55.1</v>
      </c>
      <c r="BI136" s="32">
        <v>42.6</v>
      </c>
      <c r="BJ136" s="32">
        <v>48.6</v>
      </c>
      <c r="BK136" s="32">
        <v>40.299999999999997</v>
      </c>
      <c r="BL136" s="32">
        <v>26.3</v>
      </c>
      <c r="BM136" s="32">
        <v>33</v>
      </c>
      <c r="BN136" s="32">
        <v>43.4</v>
      </c>
      <c r="BO136" s="32">
        <v>30.9</v>
      </c>
      <c r="BP136" s="32">
        <v>36.9</v>
      </c>
      <c r="BQ136" s="32">
        <v>695</v>
      </c>
      <c r="BR136" s="32">
        <v>725</v>
      </c>
      <c r="BS136" s="32">
        <v>1420</v>
      </c>
      <c r="BT136" s="32">
        <v>617</v>
      </c>
      <c r="BU136" s="32">
        <v>630</v>
      </c>
      <c r="BV136" s="32">
        <v>1247</v>
      </c>
      <c r="BW136" s="32">
        <v>53</v>
      </c>
      <c r="BX136" s="32">
        <v>47.5</v>
      </c>
      <c r="BY136" s="32">
        <v>50.2</v>
      </c>
      <c r="BZ136" s="32">
        <v>0.7</v>
      </c>
      <c r="CA136" s="32">
        <v>0.3</v>
      </c>
      <c r="CB136" s="32">
        <v>0.5</v>
      </c>
      <c r="CC136" s="32">
        <v>0.6</v>
      </c>
      <c r="CD136" s="32">
        <v>0.21</v>
      </c>
      <c r="CE136" s="32">
        <v>0.43</v>
      </c>
      <c r="CF136" s="32">
        <v>0.8</v>
      </c>
      <c r="CG136" s="32">
        <v>0.4</v>
      </c>
      <c r="CH136" s="32">
        <v>0.56999999999999995</v>
      </c>
      <c r="CI136" s="32">
        <v>52.5</v>
      </c>
      <c r="CJ136" s="32">
        <v>46.1</v>
      </c>
      <c r="CK136" s="32">
        <v>49.2</v>
      </c>
      <c r="CL136" s="32">
        <v>74</v>
      </c>
      <c r="CM136" s="32">
        <v>65.7</v>
      </c>
      <c r="CN136" s="32">
        <v>69.7</v>
      </c>
      <c r="CO136" s="32">
        <v>47.2</v>
      </c>
      <c r="CP136" s="32">
        <v>37.799999999999997</v>
      </c>
      <c r="CQ136" s="32">
        <v>42.4</v>
      </c>
      <c r="CR136" s="32">
        <v>31.9</v>
      </c>
      <c r="CS136" s="32">
        <v>23.2</v>
      </c>
      <c r="CT136" s="32">
        <v>27.5</v>
      </c>
      <c r="CU136" s="32">
        <v>35.1</v>
      </c>
      <c r="CV136" s="32">
        <v>26.8</v>
      </c>
      <c r="CW136" s="32">
        <v>30.8</v>
      </c>
    </row>
    <row r="137" spans="1:101" x14ac:dyDescent="0.4">
      <c r="A137" s="29" t="s">
        <v>243</v>
      </c>
      <c r="B137" s="29" t="s">
        <v>244</v>
      </c>
      <c r="C137" s="32">
        <v>496</v>
      </c>
      <c r="D137" s="32">
        <v>511</v>
      </c>
      <c r="E137" s="32">
        <v>1007</v>
      </c>
      <c r="F137" s="32">
        <v>472</v>
      </c>
      <c r="G137" s="32">
        <v>483</v>
      </c>
      <c r="H137" s="32">
        <v>955</v>
      </c>
      <c r="I137" s="32">
        <v>48.3</v>
      </c>
      <c r="J137" s="32">
        <v>41.6</v>
      </c>
      <c r="K137" s="32">
        <v>44.9</v>
      </c>
      <c r="L137" s="32">
        <v>0.5</v>
      </c>
      <c r="M137" s="32">
        <v>-0.15</v>
      </c>
      <c r="N137" s="32">
        <v>0.17</v>
      </c>
      <c r="O137" s="32">
        <v>0.39</v>
      </c>
      <c r="P137" s="32">
        <v>-0.26</v>
      </c>
      <c r="Q137" s="32">
        <v>0.1</v>
      </c>
      <c r="R137" s="32">
        <v>0.62</v>
      </c>
      <c r="S137" s="32">
        <v>-0.04</v>
      </c>
      <c r="T137" s="32">
        <v>0.25</v>
      </c>
      <c r="U137" s="32">
        <v>45.8</v>
      </c>
      <c r="V137" s="32">
        <v>38.700000000000003</v>
      </c>
      <c r="W137" s="32">
        <v>42.2</v>
      </c>
      <c r="X137" s="32">
        <v>64.7</v>
      </c>
      <c r="Y137" s="32">
        <v>58.1</v>
      </c>
      <c r="Z137" s="32">
        <v>61.4</v>
      </c>
      <c r="AA137" s="32">
        <v>38.5</v>
      </c>
      <c r="AB137" s="32">
        <v>28.2</v>
      </c>
      <c r="AC137" s="32">
        <v>33.299999999999997</v>
      </c>
      <c r="AD137" s="32">
        <v>21.6</v>
      </c>
      <c r="AE137" s="32">
        <v>16.399999999999999</v>
      </c>
      <c r="AF137" s="32">
        <v>18.3</v>
      </c>
      <c r="AG137" s="32">
        <v>23.4</v>
      </c>
      <c r="AH137" s="32">
        <v>16.399999999999999</v>
      </c>
      <c r="AI137" s="32">
        <v>19.899999999999999</v>
      </c>
      <c r="AJ137" s="32">
        <v>1145</v>
      </c>
      <c r="AK137" s="32">
        <v>1306</v>
      </c>
      <c r="AL137" s="32">
        <v>2451</v>
      </c>
      <c r="AM137" s="32">
        <v>1015</v>
      </c>
      <c r="AN137" s="32">
        <v>1160</v>
      </c>
      <c r="AO137" s="32">
        <v>2175</v>
      </c>
      <c r="AP137" s="32">
        <v>57.1</v>
      </c>
      <c r="AQ137" s="32">
        <v>50.8</v>
      </c>
      <c r="AR137" s="32">
        <v>53.7</v>
      </c>
      <c r="AS137" s="32">
        <v>0.78</v>
      </c>
      <c r="AT137" s="32">
        <v>0.3</v>
      </c>
      <c r="AU137" s="32">
        <v>0.52</v>
      </c>
      <c r="AV137" s="32">
        <v>0.7</v>
      </c>
      <c r="AW137" s="32">
        <v>0.23</v>
      </c>
      <c r="AX137" s="32">
        <v>0.47</v>
      </c>
      <c r="AY137" s="32">
        <v>0.85</v>
      </c>
      <c r="AZ137" s="32">
        <v>0.37</v>
      </c>
      <c r="BA137" s="32">
        <v>0.57999999999999996</v>
      </c>
      <c r="BB137" s="32">
        <v>65.2</v>
      </c>
      <c r="BC137" s="32">
        <v>58</v>
      </c>
      <c r="BD137" s="32">
        <v>61.4</v>
      </c>
      <c r="BE137" s="32">
        <v>81.5</v>
      </c>
      <c r="BF137" s="32">
        <v>75</v>
      </c>
      <c r="BG137" s="32">
        <v>78</v>
      </c>
      <c r="BH137" s="32">
        <v>50.7</v>
      </c>
      <c r="BI137" s="32">
        <v>39.6</v>
      </c>
      <c r="BJ137" s="32">
        <v>44.8</v>
      </c>
      <c r="BK137" s="32">
        <v>37</v>
      </c>
      <c r="BL137" s="32">
        <v>28.3</v>
      </c>
      <c r="BM137" s="32">
        <v>32.4</v>
      </c>
      <c r="BN137" s="32">
        <v>38.9</v>
      </c>
      <c r="BO137" s="32">
        <v>29</v>
      </c>
      <c r="BP137" s="32">
        <v>33.6</v>
      </c>
      <c r="BQ137" s="32">
        <v>1641</v>
      </c>
      <c r="BR137" s="32">
        <v>1817</v>
      </c>
      <c r="BS137" s="32">
        <v>3458</v>
      </c>
      <c r="BT137" s="32">
        <v>1487</v>
      </c>
      <c r="BU137" s="32">
        <v>1643</v>
      </c>
      <c r="BV137" s="32">
        <v>3130</v>
      </c>
      <c r="BW137" s="32">
        <v>54.4</v>
      </c>
      <c r="BX137" s="32">
        <v>48.2</v>
      </c>
      <c r="BY137" s="32">
        <v>51.2</v>
      </c>
      <c r="BZ137" s="32">
        <v>0.69</v>
      </c>
      <c r="CA137" s="32">
        <v>0.17</v>
      </c>
      <c r="CB137" s="32">
        <v>0.42</v>
      </c>
      <c r="CC137" s="32">
        <v>0.63</v>
      </c>
      <c r="CD137" s="32">
        <v>0.11</v>
      </c>
      <c r="CE137" s="32">
        <v>0.37</v>
      </c>
      <c r="CF137" s="32">
        <v>0.75</v>
      </c>
      <c r="CG137" s="32">
        <v>0.23</v>
      </c>
      <c r="CH137" s="32">
        <v>0.46</v>
      </c>
      <c r="CI137" s="32">
        <v>59.4</v>
      </c>
      <c r="CJ137" s="32">
        <v>52.6</v>
      </c>
      <c r="CK137" s="32">
        <v>55.8</v>
      </c>
      <c r="CL137" s="32">
        <v>76.400000000000006</v>
      </c>
      <c r="CM137" s="32">
        <v>70.3</v>
      </c>
      <c r="CN137" s="32">
        <v>73.2</v>
      </c>
      <c r="CO137" s="32">
        <v>47</v>
      </c>
      <c r="CP137" s="32">
        <v>36.4</v>
      </c>
      <c r="CQ137" s="32">
        <v>41.4</v>
      </c>
      <c r="CR137" s="32">
        <v>32.4</v>
      </c>
      <c r="CS137" s="32">
        <v>24.6</v>
      </c>
      <c r="CT137" s="32">
        <v>28.3</v>
      </c>
      <c r="CU137" s="32">
        <v>34.200000000000003</v>
      </c>
      <c r="CV137" s="32">
        <v>25.5</v>
      </c>
      <c r="CW137" s="32">
        <v>29.6</v>
      </c>
    </row>
    <row r="138" spans="1:101" x14ac:dyDescent="0.4">
      <c r="A138" s="29" t="s">
        <v>245</v>
      </c>
      <c r="B138" s="29" t="s">
        <v>246</v>
      </c>
      <c r="C138" s="32">
        <v>134</v>
      </c>
      <c r="D138" s="32">
        <v>157</v>
      </c>
      <c r="E138" s="32">
        <v>291</v>
      </c>
      <c r="F138" s="32">
        <v>129</v>
      </c>
      <c r="G138" s="32">
        <v>154</v>
      </c>
      <c r="H138" s="32">
        <v>283</v>
      </c>
      <c r="I138" s="32">
        <v>43.7</v>
      </c>
      <c r="J138" s="32">
        <v>36.700000000000003</v>
      </c>
      <c r="K138" s="32">
        <v>39.9</v>
      </c>
      <c r="L138" s="32">
        <v>-0.06</v>
      </c>
      <c r="M138" s="32">
        <v>-0.56000000000000005</v>
      </c>
      <c r="N138" s="32">
        <v>-0.33</v>
      </c>
      <c r="O138" s="32">
        <v>-0.28000000000000003</v>
      </c>
      <c r="P138" s="32">
        <v>-0.75</v>
      </c>
      <c r="Q138" s="32">
        <v>-0.48</v>
      </c>
      <c r="R138" s="32">
        <v>0.15</v>
      </c>
      <c r="S138" s="32">
        <v>-0.36</v>
      </c>
      <c r="T138" s="32">
        <v>-0.19</v>
      </c>
      <c r="U138" s="32">
        <v>34.299999999999997</v>
      </c>
      <c r="V138" s="32">
        <v>28</v>
      </c>
      <c r="W138" s="32">
        <v>30.9</v>
      </c>
      <c r="X138" s="32">
        <v>57.5</v>
      </c>
      <c r="Y138" s="32">
        <v>48.4</v>
      </c>
      <c r="Z138" s="32">
        <v>52.6</v>
      </c>
      <c r="AA138" s="32">
        <v>45.5</v>
      </c>
      <c r="AB138" s="32">
        <v>25.5</v>
      </c>
      <c r="AC138" s="32">
        <v>34.700000000000003</v>
      </c>
      <c r="AD138" s="32">
        <v>20.100000000000001</v>
      </c>
      <c r="AE138" s="32">
        <v>11.5</v>
      </c>
      <c r="AF138" s="32">
        <v>15.1</v>
      </c>
      <c r="AG138" s="32">
        <v>26.1</v>
      </c>
      <c r="AH138" s="32">
        <v>11.5</v>
      </c>
      <c r="AI138" s="32">
        <v>18.2</v>
      </c>
      <c r="AJ138" s="32">
        <v>542</v>
      </c>
      <c r="AK138" s="32">
        <v>541</v>
      </c>
      <c r="AL138" s="32">
        <v>1083</v>
      </c>
      <c r="AM138" s="32">
        <v>502</v>
      </c>
      <c r="AN138" s="32">
        <v>494</v>
      </c>
      <c r="AO138" s="32">
        <v>996</v>
      </c>
      <c r="AP138" s="32">
        <v>59.3</v>
      </c>
      <c r="AQ138" s="32">
        <v>52.9</v>
      </c>
      <c r="AR138" s="32">
        <v>56.1</v>
      </c>
      <c r="AS138" s="32">
        <v>0.5</v>
      </c>
      <c r="AT138" s="32">
        <v>0.04</v>
      </c>
      <c r="AU138" s="32">
        <v>0.27</v>
      </c>
      <c r="AV138" s="32">
        <v>0.39</v>
      </c>
      <c r="AW138" s="32">
        <v>-7.0000000000000007E-2</v>
      </c>
      <c r="AX138" s="32">
        <v>0.2</v>
      </c>
      <c r="AY138" s="32">
        <v>0.61</v>
      </c>
      <c r="AZ138" s="32">
        <v>0.15</v>
      </c>
      <c r="BA138" s="32">
        <v>0.35</v>
      </c>
      <c r="BB138" s="32">
        <v>70.7</v>
      </c>
      <c r="BC138" s="32">
        <v>59.1</v>
      </c>
      <c r="BD138" s="32">
        <v>64.900000000000006</v>
      </c>
      <c r="BE138" s="32">
        <v>86.7</v>
      </c>
      <c r="BF138" s="32">
        <v>78</v>
      </c>
      <c r="BG138" s="32">
        <v>82.4</v>
      </c>
      <c r="BH138" s="32">
        <v>67.7</v>
      </c>
      <c r="BI138" s="32">
        <v>60.8</v>
      </c>
      <c r="BJ138" s="32">
        <v>64.3</v>
      </c>
      <c r="BK138" s="32">
        <v>51.7</v>
      </c>
      <c r="BL138" s="32">
        <v>40.9</v>
      </c>
      <c r="BM138" s="32">
        <v>46.3</v>
      </c>
      <c r="BN138" s="32">
        <v>55</v>
      </c>
      <c r="BO138" s="32">
        <v>45.5</v>
      </c>
      <c r="BP138" s="32">
        <v>50.2</v>
      </c>
      <c r="BQ138" s="32">
        <v>676</v>
      </c>
      <c r="BR138" s="32">
        <v>698</v>
      </c>
      <c r="BS138" s="32">
        <v>1374</v>
      </c>
      <c r="BT138" s="32">
        <v>631</v>
      </c>
      <c r="BU138" s="32">
        <v>648</v>
      </c>
      <c r="BV138" s="32">
        <v>1279</v>
      </c>
      <c r="BW138" s="32">
        <v>56.2</v>
      </c>
      <c r="BX138" s="32">
        <v>49.3</v>
      </c>
      <c r="BY138" s="32">
        <v>52.7</v>
      </c>
      <c r="BZ138" s="32">
        <v>0.39</v>
      </c>
      <c r="CA138" s="32">
        <v>-0.1</v>
      </c>
      <c r="CB138" s="32">
        <v>0.14000000000000001</v>
      </c>
      <c r="CC138" s="32">
        <v>0.28999999999999998</v>
      </c>
      <c r="CD138" s="32">
        <v>-0.19</v>
      </c>
      <c r="CE138" s="32">
        <v>7.0000000000000007E-2</v>
      </c>
      <c r="CF138" s="32">
        <v>0.48</v>
      </c>
      <c r="CG138" s="32">
        <v>-0.01</v>
      </c>
      <c r="CH138" s="32">
        <v>0.21</v>
      </c>
      <c r="CI138" s="32">
        <v>63.5</v>
      </c>
      <c r="CJ138" s="32">
        <v>52.1</v>
      </c>
      <c r="CK138" s="32">
        <v>57.7</v>
      </c>
      <c r="CL138" s="32">
        <v>80.900000000000006</v>
      </c>
      <c r="CM138" s="32">
        <v>71.3</v>
      </c>
      <c r="CN138" s="32">
        <v>76.099999999999994</v>
      </c>
      <c r="CO138" s="32">
        <v>63.3</v>
      </c>
      <c r="CP138" s="32">
        <v>52.9</v>
      </c>
      <c r="CQ138" s="32">
        <v>58</v>
      </c>
      <c r="CR138" s="32">
        <v>45.4</v>
      </c>
      <c r="CS138" s="32">
        <v>34.1</v>
      </c>
      <c r="CT138" s="32">
        <v>39.700000000000003</v>
      </c>
      <c r="CU138" s="32">
        <v>49.3</v>
      </c>
      <c r="CV138" s="32">
        <v>37.799999999999997</v>
      </c>
      <c r="CW138" s="32">
        <v>43.4</v>
      </c>
    </row>
    <row r="139" spans="1:101" x14ac:dyDescent="0.4">
      <c r="A139" s="29" t="s">
        <v>247</v>
      </c>
      <c r="B139" s="29" t="s">
        <v>248</v>
      </c>
      <c r="C139" s="32">
        <v>245</v>
      </c>
      <c r="D139" s="32">
        <v>265</v>
      </c>
      <c r="E139" s="32">
        <v>510</v>
      </c>
      <c r="F139" s="32">
        <v>236</v>
      </c>
      <c r="G139" s="32">
        <v>248</v>
      </c>
      <c r="H139" s="32">
        <v>484</v>
      </c>
      <c r="I139" s="32">
        <v>44</v>
      </c>
      <c r="J139" s="32">
        <v>40.9</v>
      </c>
      <c r="K139" s="32">
        <v>42.4</v>
      </c>
      <c r="L139" s="32">
        <v>-0.15</v>
      </c>
      <c r="M139" s="32">
        <v>-0.39</v>
      </c>
      <c r="N139" s="32">
        <v>-0.27</v>
      </c>
      <c r="O139" s="32">
        <v>-0.3</v>
      </c>
      <c r="P139" s="32">
        <v>-0.55000000000000004</v>
      </c>
      <c r="Q139" s="32">
        <v>-0.38</v>
      </c>
      <c r="R139" s="32">
        <v>0.01</v>
      </c>
      <c r="S139" s="32">
        <v>-0.24</v>
      </c>
      <c r="T139" s="32">
        <v>-0.16</v>
      </c>
      <c r="U139" s="32">
        <v>32.700000000000003</v>
      </c>
      <c r="V139" s="32">
        <v>33.6</v>
      </c>
      <c r="W139" s="32">
        <v>33.1</v>
      </c>
      <c r="X139" s="32">
        <v>58.8</v>
      </c>
      <c r="Y139" s="32">
        <v>54.3</v>
      </c>
      <c r="Z139" s="32">
        <v>56.5</v>
      </c>
      <c r="AA139" s="32">
        <v>37.6</v>
      </c>
      <c r="AB139" s="32">
        <v>27.2</v>
      </c>
      <c r="AC139" s="32">
        <v>32.200000000000003</v>
      </c>
      <c r="AD139" s="32">
        <v>20</v>
      </c>
      <c r="AE139" s="32">
        <v>18.100000000000001</v>
      </c>
      <c r="AF139" s="32">
        <v>18.8</v>
      </c>
      <c r="AG139" s="32">
        <v>23.7</v>
      </c>
      <c r="AH139" s="32">
        <v>18.100000000000001</v>
      </c>
      <c r="AI139" s="32">
        <v>20.8</v>
      </c>
      <c r="AJ139" s="32">
        <v>1096</v>
      </c>
      <c r="AK139" s="32">
        <v>1153</v>
      </c>
      <c r="AL139" s="32">
        <v>2249</v>
      </c>
      <c r="AM139" s="32">
        <v>1027</v>
      </c>
      <c r="AN139" s="32">
        <v>1068</v>
      </c>
      <c r="AO139" s="32">
        <v>2095</v>
      </c>
      <c r="AP139" s="32">
        <v>60.9</v>
      </c>
      <c r="AQ139" s="32">
        <v>57.8</v>
      </c>
      <c r="AR139" s="32">
        <v>59.3</v>
      </c>
      <c r="AS139" s="32">
        <v>0.56999999999999995</v>
      </c>
      <c r="AT139" s="32">
        <v>0.16</v>
      </c>
      <c r="AU139" s="32">
        <v>0.36</v>
      </c>
      <c r="AV139" s="32">
        <v>0.49</v>
      </c>
      <c r="AW139" s="32">
        <v>0.09</v>
      </c>
      <c r="AX139" s="32">
        <v>0.31</v>
      </c>
      <c r="AY139" s="32">
        <v>0.64</v>
      </c>
      <c r="AZ139" s="32">
        <v>0.23</v>
      </c>
      <c r="BA139" s="32">
        <v>0.41</v>
      </c>
      <c r="BB139" s="32">
        <v>68.599999999999994</v>
      </c>
      <c r="BC139" s="32">
        <v>66.7</v>
      </c>
      <c r="BD139" s="32">
        <v>67.599999999999994</v>
      </c>
      <c r="BE139" s="32">
        <v>84</v>
      </c>
      <c r="BF139" s="32">
        <v>81.8</v>
      </c>
      <c r="BG139" s="32">
        <v>82.9</v>
      </c>
      <c r="BH139" s="32">
        <v>66.7</v>
      </c>
      <c r="BI139" s="32">
        <v>54.9</v>
      </c>
      <c r="BJ139" s="32">
        <v>60.6</v>
      </c>
      <c r="BK139" s="32">
        <v>53.1</v>
      </c>
      <c r="BL139" s="32">
        <v>43.5</v>
      </c>
      <c r="BM139" s="32">
        <v>48.2</v>
      </c>
      <c r="BN139" s="32">
        <v>55.7</v>
      </c>
      <c r="BO139" s="32">
        <v>44.7</v>
      </c>
      <c r="BP139" s="32">
        <v>50</v>
      </c>
      <c r="BQ139" s="32">
        <v>1341</v>
      </c>
      <c r="BR139" s="32">
        <v>1418</v>
      </c>
      <c r="BS139" s="32">
        <v>2759</v>
      </c>
      <c r="BT139" s="32">
        <v>1263</v>
      </c>
      <c r="BU139" s="32">
        <v>1316</v>
      </c>
      <c r="BV139" s="32">
        <v>2579</v>
      </c>
      <c r="BW139" s="32">
        <v>57.8</v>
      </c>
      <c r="BX139" s="32">
        <v>54.6</v>
      </c>
      <c r="BY139" s="32">
        <v>56.2</v>
      </c>
      <c r="BZ139" s="32">
        <v>0.43</v>
      </c>
      <c r="CA139" s="32">
        <v>0.06</v>
      </c>
      <c r="CB139" s="32">
        <v>0.24</v>
      </c>
      <c r="CC139" s="32">
        <v>0.37</v>
      </c>
      <c r="CD139" s="32">
        <v>-0.01</v>
      </c>
      <c r="CE139" s="32">
        <v>0.19</v>
      </c>
      <c r="CF139" s="32">
        <v>0.5</v>
      </c>
      <c r="CG139" s="32">
        <v>0.12</v>
      </c>
      <c r="CH139" s="32">
        <v>0.28999999999999998</v>
      </c>
      <c r="CI139" s="32">
        <v>62</v>
      </c>
      <c r="CJ139" s="32">
        <v>60.5</v>
      </c>
      <c r="CK139" s="32">
        <v>61.3</v>
      </c>
      <c r="CL139" s="32">
        <v>79.400000000000006</v>
      </c>
      <c r="CM139" s="32">
        <v>76.7</v>
      </c>
      <c r="CN139" s="32">
        <v>78</v>
      </c>
      <c r="CO139" s="32">
        <v>61.4</v>
      </c>
      <c r="CP139" s="32">
        <v>49.7</v>
      </c>
      <c r="CQ139" s="32">
        <v>55.4</v>
      </c>
      <c r="CR139" s="32">
        <v>47.1</v>
      </c>
      <c r="CS139" s="32">
        <v>38.700000000000003</v>
      </c>
      <c r="CT139" s="32">
        <v>42.8</v>
      </c>
      <c r="CU139" s="32">
        <v>49.8</v>
      </c>
      <c r="CV139" s="32">
        <v>39.700000000000003</v>
      </c>
      <c r="CW139" s="32">
        <v>44.6</v>
      </c>
    </row>
    <row r="140" spans="1:101" x14ac:dyDescent="0.4">
      <c r="A140" s="29" t="s">
        <v>249</v>
      </c>
      <c r="B140" s="29" t="s">
        <v>250</v>
      </c>
      <c r="C140" s="32">
        <v>515</v>
      </c>
      <c r="D140" s="32">
        <v>545</v>
      </c>
      <c r="E140" s="32">
        <v>1060</v>
      </c>
      <c r="F140" s="32">
        <v>487</v>
      </c>
      <c r="G140" s="32">
        <v>526</v>
      </c>
      <c r="H140" s="32">
        <v>1013</v>
      </c>
      <c r="I140" s="32">
        <v>43.1</v>
      </c>
      <c r="J140" s="32">
        <v>39.700000000000003</v>
      </c>
      <c r="K140" s="32">
        <v>41.3</v>
      </c>
      <c r="L140" s="32">
        <v>0.15</v>
      </c>
      <c r="M140" s="32">
        <v>-0.2</v>
      </c>
      <c r="N140" s="32">
        <v>-0.04</v>
      </c>
      <c r="O140" s="32">
        <v>0.04</v>
      </c>
      <c r="P140" s="32">
        <v>-0.31</v>
      </c>
      <c r="Q140" s="32">
        <v>-0.11</v>
      </c>
      <c r="R140" s="32">
        <v>0.25</v>
      </c>
      <c r="S140" s="32">
        <v>-0.1</v>
      </c>
      <c r="T140" s="32">
        <v>0.04</v>
      </c>
      <c r="U140" s="32">
        <v>29.7</v>
      </c>
      <c r="V140" s="32">
        <v>31.9</v>
      </c>
      <c r="W140" s="32">
        <v>30.8</v>
      </c>
      <c r="X140" s="32">
        <v>54.4</v>
      </c>
      <c r="Y140" s="32">
        <v>55</v>
      </c>
      <c r="Z140" s="32">
        <v>54.7</v>
      </c>
      <c r="AA140" s="32">
        <v>41.6</v>
      </c>
      <c r="AB140" s="32">
        <v>27.5</v>
      </c>
      <c r="AC140" s="32">
        <v>34.299999999999997</v>
      </c>
      <c r="AD140" s="32">
        <v>15.7</v>
      </c>
      <c r="AE140" s="32">
        <v>12.8</v>
      </c>
      <c r="AF140" s="32">
        <v>13.6</v>
      </c>
      <c r="AG140" s="32">
        <v>21.7</v>
      </c>
      <c r="AH140" s="32">
        <v>12.8</v>
      </c>
      <c r="AI140" s="32">
        <v>17.2</v>
      </c>
      <c r="AJ140" s="32">
        <v>717</v>
      </c>
      <c r="AK140" s="32">
        <v>709</v>
      </c>
      <c r="AL140" s="32">
        <v>1426</v>
      </c>
      <c r="AM140" s="32">
        <v>630</v>
      </c>
      <c r="AN140" s="32">
        <v>622</v>
      </c>
      <c r="AO140" s="32">
        <v>1252</v>
      </c>
      <c r="AP140" s="32">
        <v>51.4</v>
      </c>
      <c r="AQ140" s="32">
        <v>45.6</v>
      </c>
      <c r="AR140" s="32">
        <v>48.5</v>
      </c>
      <c r="AS140" s="32">
        <v>0.56999999999999995</v>
      </c>
      <c r="AT140" s="32">
        <v>0</v>
      </c>
      <c r="AU140" s="32">
        <v>0.28999999999999998</v>
      </c>
      <c r="AV140" s="32">
        <v>0.47</v>
      </c>
      <c r="AW140" s="32">
        <v>-0.09</v>
      </c>
      <c r="AX140" s="32">
        <v>0.22</v>
      </c>
      <c r="AY140" s="32">
        <v>0.67</v>
      </c>
      <c r="AZ140" s="32">
        <v>0.1</v>
      </c>
      <c r="BA140" s="32">
        <v>0.36</v>
      </c>
      <c r="BB140" s="32">
        <v>52.6</v>
      </c>
      <c r="BC140" s="32">
        <v>46</v>
      </c>
      <c r="BD140" s="32">
        <v>49.3</v>
      </c>
      <c r="BE140" s="32">
        <v>70.599999999999994</v>
      </c>
      <c r="BF140" s="32">
        <v>68</v>
      </c>
      <c r="BG140" s="32">
        <v>69.3</v>
      </c>
      <c r="BH140" s="32">
        <v>51.3</v>
      </c>
      <c r="BI140" s="32">
        <v>32.700000000000003</v>
      </c>
      <c r="BJ140" s="32">
        <v>42.1</v>
      </c>
      <c r="BK140" s="32">
        <v>29.3</v>
      </c>
      <c r="BL140" s="32">
        <v>16.600000000000001</v>
      </c>
      <c r="BM140" s="32">
        <v>23</v>
      </c>
      <c r="BN140" s="32">
        <v>33.1</v>
      </c>
      <c r="BO140" s="32">
        <v>19.600000000000001</v>
      </c>
      <c r="BP140" s="32">
        <v>26.4</v>
      </c>
      <c r="BQ140" s="32">
        <v>1232</v>
      </c>
      <c r="BR140" s="32">
        <v>1254</v>
      </c>
      <c r="BS140" s="32">
        <v>2486</v>
      </c>
      <c r="BT140" s="32">
        <v>1117</v>
      </c>
      <c r="BU140" s="32">
        <v>1148</v>
      </c>
      <c r="BV140" s="32">
        <v>2265</v>
      </c>
      <c r="BW140" s="32">
        <v>47.9</v>
      </c>
      <c r="BX140" s="32">
        <v>43</v>
      </c>
      <c r="BY140" s="32">
        <v>45.5</v>
      </c>
      <c r="BZ140" s="32">
        <v>0.38</v>
      </c>
      <c r="CA140" s="32">
        <v>-0.09</v>
      </c>
      <c r="CB140" s="32">
        <v>0.14000000000000001</v>
      </c>
      <c r="CC140" s="32">
        <v>0.31</v>
      </c>
      <c r="CD140" s="32">
        <v>-0.16</v>
      </c>
      <c r="CE140" s="32">
        <v>0.09</v>
      </c>
      <c r="CF140" s="32">
        <v>0.46</v>
      </c>
      <c r="CG140" s="32">
        <v>-0.02</v>
      </c>
      <c r="CH140" s="32">
        <v>0.19</v>
      </c>
      <c r="CI140" s="32">
        <v>43</v>
      </c>
      <c r="CJ140" s="32">
        <v>39.9</v>
      </c>
      <c r="CK140" s="32">
        <v>41.4</v>
      </c>
      <c r="CL140" s="32">
        <v>63.8</v>
      </c>
      <c r="CM140" s="32">
        <v>62.4</v>
      </c>
      <c r="CN140" s="32">
        <v>63.1</v>
      </c>
      <c r="CO140" s="32">
        <v>47.2</v>
      </c>
      <c r="CP140" s="32">
        <v>30.5</v>
      </c>
      <c r="CQ140" s="32">
        <v>38.799999999999997</v>
      </c>
      <c r="CR140" s="32">
        <v>23.6</v>
      </c>
      <c r="CS140" s="32">
        <v>14.4</v>
      </c>
      <c r="CT140" s="32">
        <v>19</v>
      </c>
      <c r="CU140" s="32">
        <v>28.3</v>
      </c>
      <c r="CV140" s="32">
        <v>16.7</v>
      </c>
      <c r="CW140" s="32">
        <v>22.4</v>
      </c>
    </row>
    <row r="141" spans="1:101" x14ac:dyDescent="0.4">
      <c r="A141" s="29">
        <v>0</v>
      </c>
      <c r="B141" s="29" t="s">
        <v>775</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row>
    <row r="142" spans="1:101" x14ac:dyDescent="0.4">
      <c r="A142" s="29" t="s">
        <v>336</v>
      </c>
      <c r="B142" s="29" t="s">
        <v>251</v>
      </c>
      <c r="C142" s="32">
        <v>8318</v>
      </c>
      <c r="D142" s="32">
        <v>8618</v>
      </c>
      <c r="E142" s="32">
        <v>16936</v>
      </c>
      <c r="F142" s="32">
        <v>8061</v>
      </c>
      <c r="G142" s="32">
        <v>8302</v>
      </c>
      <c r="H142" s="32">
        <v>16363</v>
      </c>
      <c r="I142" s="32">
        <v>37.700000000000003</v>
      </c>
      <c r="J142" s="32">
        <v>31.7</v>
      </c>
      <c r="K142" s="32">
        <v>34.6</v>
      </c>
      <c r="L142" s="32">
        <v>-0.33</v>
      </c>
      <c r="M142" s="32">
        <v>-0.78</v>
      </c>
      <c r="N142" s="32">
        <v>-0.56000000000000005</v>
      </c>
      <c r="O142" s="32">
        <v>-0.36</v>
      </c>
      <c r="P142" s="32">
        <v>-0.8</v>
      </c>
      <c r="Q142" s="32">
        <v>-0.57999999999999996</v>
      </c>
      <c r="R142" s="32">
        <v>-0.31</v>
      </c>
      <c r="S142" s="32">
        <v>-0.75</v>
      </c>
      <c r="T142" s="32">
        <v>-0.54</v>
      </c>
      <c r="U142" s="32">
        <v>24.8</v>
      </c>
      <c r="V142" s="32">
        <v>18.899999999999999</v>
      </c>
      <c r="W142" s="32">
        <v>21.8</v>
      </c>
      <c r="X142" s="32">
        <v>45.5</v>
      </c>
      <c r="Y142" s="32">
        <v>36.700000000000003</v>
      </c>
      <c r="Z142" s="32">
        <v>41</v>
      </c>
      <c r="AA142" s="32">
        <v>25.2</v>
      </c>
      <c r="AB142" s="32">
        <v>17.100000000000001</v>
      </c>
      <c r="AC142" s="32">
        <v>21.1</v>
      </c>
      <c r="AD142" s="32">
        <v>10.3</v>
      </c>
      <c r="AE142" s="32">
        <v>6.5</v>
      </c>
      <c r="AF142" s="32">
        <v>8</v>
      </c>
      <c r="AG142" s="32">
        <v>12.3</v>
      </c>
      <c r="AH142" s="32">
        <v>6.5</v>
      </c>
      <c r="AI142" s="32">
        <v>9.4</v>
      </c>
      <c r="AJ142" s="32">
        <v>32474</v>
      </c>
      <c r="AK142" s="32">
        <v>34493</v>
      </c>
      <c r="AL142" s="32">
        <v>66967</v>
      </c>
      <c r="AM142" s="32">
        <v>30734</v>
      </c>
      <c r="AN142" s="32">
        <v>32376</v>
      </c>
      <c r="AO142" s="32">
        <v>63110</v>
      </c>
      <c r="AP142" s="32">
        <v>53.5</v>
      </c>
      <c r="AQ142" s="32">
        <v>48</v>
      </c>
      <c r="AR142" s="32">
        <v>50.7</v>
      </c>
      <c r="AS142" s="32">
        <v>0.35</v>
      </c>
      <c r="AT142" s="32">
        <v>-0.1</v>
      </c>
      <c r="AU142" s="32">
        <v>0.12</v>
      </c>
      <c r="AV142" s="32">
        <v>0.33</v>
      </c>
      <c r="AW142" s="32">
        <v>-0.11</v>
      </c>
      <c r="AX142" s="32">
        <v>0.11</v>
      </c>
      <c r="AY142" s="32">
        <v>0.36</v>
      </c>
      <c r="AZ142" s="32">
        <v>-0.09</v>
      </c>
      <c r="BA142" s="32">
        <v>0.13</v>
      </c>
      <c r="BB142" s="32">
        <v>55.9</v>
      </c>
      <c r="BC142" s="32">
        <v>48.1</v>
      </c>
      <c r="BD142" s="32">
        <v>51.9</v>
      </c>
      <c r="BE142" s="32">
        <v>77.099999999999994</v>
      </c>
      <c r="BF142" s="32">
        <v>69</v>
      </c>
      <c r="BG142" s="32">
        <v>72.900000000000006</v>
      </c>
      <c r="BH142" s="32">
        <v>50.8</v>
      </c>
      <c r="BI142" s="32">
        <v>39.1</v>
      </c>
      <c r="BJ142" s="32">
        <v>44.8</v>
      </c>
      <c r="BK142" s="32">
        <v>33.4</v>
      </c>
      <c r="BL142" s="32">
        <v>22.4</v>
      </c>
      <c r="BM142" s="32">
        <v>27.7</v>
      </c>
      <c r="BN142" s="32">
        <v>36.6</v>
      </c>
      <c r="BO142" s="32">
        <v>24.1</v>
      </c>
      <c r="BP142" s="32">
        <v>30.1</v>
      </c>
      <c r="BQ142" s="32">
        <v>40792</v>
      </c>
      <c r="BR142" s="32">
        <v>43111</v>
      </c>
      <c r="BS142" s="32">
        <v>83903</v>
      </c>
      <c r="BT142" s="32">
        <v>38795</v>
      </c>
      <c r="BU142" s="32">
        <v>40678</v>
      </c>
      <c r="BV142" s="32">
        <v>79473</v>
      </c>
      <c r="BW142" s="32">
        <v>50.3</v>
      </c>
      <c r="BX142" s="32">
        <v>44.8</v>
      </c>
      <c r="BY142" s="32">
        <v>47.4</v>
      </c>
      <c r="BZ142" s="32">
        <v>0.21</v>
      </c>
      <c r="CA142" s="32">
        <v>-0.24</v>
      </c>
      <c r="CB142" s="32">
        <v>-0.02</v>
      </c>
      <c r="CC142" s="32">
        <v>0.19</v>
      </c>
      <c r="CD142" s="32">
        <v>-0.25</v>
      </c>
      <c r="CE142" s="32">
        <v>-0.03</v>
      </c>
      <c r="CF142" s="32">
        <v>0.22</v>
      </c>
      <c r="CG142" s="32">
        <v>-0.23</v>
      </c>
      <c r="CH142" s="32">
        <v>-0.01</v>
      </c>
      <c r="CI142" s="32">
        <v>49.6</v>
      </c>
      <c r="CJ142" s="32">
        <v>42.2</v>
      </c>
      <c r="CK142" s="32">
        <v>45.8</v>
      </c>
      <c r="CL142" s="32">
        <v>70.7</v>
      </c>
      <c r="CM142" s="32">
        <v>62.5</v>
      </c>
      <c r="CN142" s="32">
        <v>66.5</v>
      </c>
      <c r="CO142" s="32">
        <v>45.6</v>
      </c>
      <c r="CP142" s="32">
        <v>34.700000000000003</v>
      </c>
      <c r="CQ142" s="32">
        <v>40</v>
      </c>
      <c r="CR142" s="32">
        <v>28.7</v>
      </c>
      <c r="CS142" s="32">
        <v>19.100000000000001</v>
      </c>
      <c r="CT142" s="32">
        <v>23.8</v>
      </c>
      <c r="CU142" s="32">
        <v>31.6</v>
      </c>
      <c r="CV142" s="32">
        <v>20.6</v>
      </c>
      <c r="CW142" s="32">
        <v>25.9</v>
      </c>
    </row>
    <row r="143" spans="1:101" x14ac:dyDescent="0.4">
      <c r="A143" s="29" t="s">
        <v>252</v>
      </c>
      <c r="B143" s="29" t="s">
        <v>253</v>
      </c>
      <c r="C143" s="32">
        <v>107</v>
      </c>
      <c r="D143" s="32">
        <v>88</v>
      </c>
      <c r="E143" s="32">
        <v>195</v>
      </c>
      <c r="F143" s="32">
        <v>103</v>
      </c>
      <c r="G143" s="32">
        <v>86</v>
      </c>
      <c r="H143" s="32">
        <v>189</v>
      </c>
      <c r="I143" s="32">
        <v>35.4</v>
      </c>
      <c r="J143" s="32">
        <v>35.4</v>
      </c>
      <c r="K143" s="32">
        <v>35.4</v>
      </c>
      <c r="L143" s="32">
        <v>-0.37</v>
      </c>
      <c r="M143" s="32">
        <v>-0.63</v>
      </c>
      <c r="N143" s="32">
        <v>-0.49</v>
      </c>
      <c r="O143" s="32">
        <v>-0.61</v>
      </c>
      <c r="P143" s="32">
        <v>-0.89</v>
      </c>
      <c r="Q143" s="32">
        <v>-0.67</v>
      </c>
      <c r="R143" s="32">
        <v>-0.14000000000000001</v>
      </c>
      <c r="S143" s="32">
        <v>-0.37</v>
      </c>
      <c r="T143" s="32">
        <v>-0.31</v>
      </c>
      <c r="U143" s="32">
        <v>18.7</v>
      </c>
      <c r="V143" s="32">
        <v>25</v>
      </c>
      <c r="W143" s="32">
        <v>21.5</v>
      </c>
      <c r="X143" s="32">
        <v>40.200000000000003</v>
      </c>
      <c r="Y143" s="32">
        <v>44.3</v>
      </c>
      <c r="Z143" s="32">
        <v>42.1</v>
      </c>
      <c r="AA143" s="32">
        <v>19.600000000000001</v>
      </c>
      <c r="AB143" s="32">
        <v>12.5</v>
      </c>
      <c r="AC143" s="32">
        <v>16.399999999999999</v>
      </c>
      <c r="AD143" s="32">
        <v>7.5</v>
      </c>
      <c r="AE143" s="32">
        <v>8</v>
      </c>
      <c r="AF143" s="32">
        <v>6.7</v>
      </c>
      <c r="AG143" s="32">
        <v>7.5</v>
      </c>
      <c r="AH143" s="32">
        <v>8</v>
      </c>
      <c r="AI143" s="32">
        <v>7.7</v>
      </c>
      <c r="AJ143" s="32">
        <v>447</v>
      </c>
      <c r="AK143" s="32">
        <v>477</v>
      </c>
      <c r="AL143" s="32">
        <v>924</v>
      </c>
      <c r="AM143" s="32">
        <v>426</v>
      </c>
      <c r="AN143" s="32">
        <v>460</v>
      </c>
      <c r="AO143" s="32">
        <v>886</v>
      </c>
      <c r="AP143" s="32">
        <v>51.6</v>
      </c>
      <c r="AQ143" s="32">
        <v>45.9</v>
      </c>
      <c r="AR143" s="32">
        <v>48.6</v>
      </c>
      <c r="AS143" s="32">
        <v>0.23</v>
      </c>
      <c r="AT143" s="32">
        <v>-0.2</v>
      </c>
      <c r="AU143" s="32">
        <v>0.01</v>
      </c>
      <c r="AV143" s="32">
        <v>0.11</v>
      </c>
      <c r="AW143" s="32">
        <v>-0.31</v>
      </c>
      <c r="AX143" s="32">
        <v>-7.0000000000000007E-2</v>
      </c>
      <c r="AY143" s="32">
        <v>0.35</v>
      </c>
      <c r="AZ143" s="32">
        <v>-0.09</v>
      </c>
      <c r="BA143" s="32">
        <v>0.09</v>
      </c>
      <c r="BB143" s="32">
        <v>52.3</v>
      </c>
      <c r="BC143" s="32">
        <v>43.4</v>
      </c>
      <c r="BD143" s="32">
        <v>47.7</v>
      </c>
      <c r="BE143" s="32">
        <v>74</v>
      </c>
      <c r="BF143" s="32">
        <v>64.8</v>
      </c>
      <c r="BG143" s="32">
        <v>69.3</v>
      </c>
      <c r="BH143" s="32">
        <v>39.6</v>
      </c>
      <c r="BI143" s="32">
        <v>22.4</v>
      </c>
      <c r="BJ143" s="32">
        <v>30.7</v>
      </c>
      <c r="BK143" s="32">
        <v>28</v>
      </c>
      <c r="BL143" s="32">
        <v>13.2</v>
      </c>
      <c r="BM143" s="32">
        <v>20.3</v>
      </c>
      <c r="BN143" s="32">
        <v>29.8</v>
      </c>
      <c r="BO143" s="32">
        <v>14.5</v>
      </c>
      <c r="BP143" s="32">
        <v>21.9</v>
      </c>
      <c r="BQ143" s="32">
        <v>554</v>
      </c>
      <c r="BR143" s="32">
        <v>565</v>
      </c>
      <c r="BS143" s="32">
        <v>1119</v>
      </c>
      <c r="BT143" s="32">
        <v>529</v>
      </c>
      <c r="BU143" s="32">
        <v>546</v>
      </c>
      <c r="BV143" s="32">
        <v>1075</v>
      </c>
      <c r="BW143" s="32">
        <v>48.5</v>
      </c>
      <c r="BX143" s="32">
        <v>44.2</v>
      </c>
      <c r="BY143" s="32">
        <v>46.3</v>
      </c>
      <c r="BZ143" s="32">
        <v>0.11</v>
      </c>
      <c r="CA143" s="32">
        <v>-0.27</v>
      </c>
      <c r="CB143" s="32">
        <v>-0.08</v>
      </c>
      <c r="CC143" s="32">
        <v>0.01</v>
      </c>
      <c r="CD143" s="32">
        <v>-0.37</v>
      </c>
      <c r="CE143" s="32">
        <v>-0.15</v>
      </c>
      <c r="CF143" s="32">
        <v>0.22</v>
      </c>
      <c r="CG143" s="32">
        <v>-0.16</v>
      </c>
      <c r="CH143" s="32">
        <v>-0.01</v>
      </c>
      <c r="CI143" s="32">
        <v>45.8</v>
      </c>
      <c r="CJ143" s="32">
        <v>40.5</v>
      </c>
      <c r="CK143" s="32">
        <v>43.2</v>
      </c>
      <c r="CL143" s="32">
        <v>67.5</v>
      </c>
      <c r="CM143" s="32">
        <v>61.6</v>
      </c>
      <c r="CN143" s="32">
        <v>64.5</v>
      </c>
      <c r="CO143" s="32">
        <v>35.700000000000003</v>
      </c>
      <c r="CP143" s="32">
        <v>20.9</v>
      </c>
      <c r="CQ143" s="32">
        <v>28.2</v>
      </c>
      <c r="CR143" s="32">
        <v>24</v>
      </c>
      <c r="CS143" s="32">
        <v>12</v>
      </c>
      <c r="CT143" s="32">
        <v>18</v>
      </c>
      <c r="CU143" s="32">
        <v>25.5</v>
      </c>
      <c r="CV143" s="32">
        <v>13.5</v>
      </c>
      <c r="CW143" s="32">
        <v>19.399999999999999</v>
      </c>
    </row>
    <row r="144" spans="1:101" x14ac:dyDescent="0.4">
      <c r="A144" s="29" t="s">
        <v>254</v>
      </c>
      <c r="B144" s="29" t="s">
        <v>255</v>
      </c>
      <c r="C144" s="32">
        <v>260</v>
      </c>
      <c r="D144" s="32">
        <v>302</v>
      </c>
      <c r="E144" s="32">
        <v>562</v>
      </c>
      <c r="F144" s="32">
        <v>249</v>
      </c>
      <c r="G144" s="32">
        <v>287</v>
      </c>
      <c r="H144" s="32">
        <v>536</v>
      </c>
      <c r="I144" s="32">
        <v>36</v>
      </c>
      <c r="J144" s="32">
        <v>30.7</v>
      </c>
      <c r="K144" s="32">
        <v>33.1</v>
      </c>
      <c r="L144" s="32">
        <v>-0.55000000000000004</v>
      </c>
      <c r="M144" s="32">
        <v>-0.99</v>
      </c>
      <c r="N144" s="32">
        <v>-0.79</v>
      </c>
      <c r="O144" s="32">
        <v>-0.71</v>
      </c>
      <c r="P144" s="32">
        <v>-1.1299999999999999</v>
      </c>
      <c r="Q144" s="32">
        <v>-0.89</v>
      </c>
      <c r="R144" s="32">
        <v>-0.4</v>
      </c>
      <c r="S144" s="32">
        <v>-0.85</v>
      </c>
      <c r="T144" s="32">
        <v>-0.68</v>
      </c>
      <c r="U144" s="32">
        <v>24.6</v>
      </c>
      <c r="V144" s="32">
        <v>18.2</v>
      </c>
      <c r="W144" s="32">
        <v>21.2</v>
      </c>
      <c r="X144" s="32">
        <v>44.6</v>
      </c>
      <c r="Y144" s="32">
        <v>38.1</v>
      </c>
      <c r="Z144" s="32">
        <v>41.1</v>
      </c>
      <c r="AA144" s="32">
        <v>22.3</v>
      </c>
      <c r="AB144" s="32">
        <v>12.6</v>
      </c>
      <c r="AC144" s="32">
        <v>17.100000000000001</v>
      </c>
      <c r="AD144" s="32">
        <v>9.1999999999999993</v>
      </c>
      <c r="AE144" s="32">
        <v>5.3</v>
      </c>
      <c r="AF144" s="32">
        <v>6.4</v>
      </c>
      <c r="AG144" s="32">
        <v>10.4</v>
      </c>
      <c r="AH144" s="32">
        <v>5.3</v>
      </c>
      <c r="AI144" s="32">
        <v>7.7</v>
      </c>
      <c r="AJ144" s="32">
        <v>773</v>
      </c>
      <c r="AK144" s="32">
        <v>862</v>
      </c>
      <c r="AL144" s="32">
        <v>1635</v>
      </c>
      <c r="AM144" s="32">
        <v>737</v>
      </c>
      <c r="AN144" s="32">
        <v>801</v>
      </c>
      <c r="AO144" s="32">
        <v>1538</v>
      </c>
      <c r="AP144" s="32">
        <v>54.7</v>
      </c>
      <c r="AQ144" s="32">
        <v>48.5</v>
      </c>
      <c r="AR144" s="32">
        <v>51.4</v>
      </c>
      <c r="AS144" s="32">
        <v>0.32</v>
      </c>
      <c r="AT144" s="32">
        <v>-0.16</v>
      </c>
      <c r="AU144" s="32">
        <v>7.0000000000000007E-2</v>
      </c>
      <c r="AV144" s="32">
        <v>0.23</v>
      </c>
      <c r="AW144" s="32">
        <v>-0.25</v>
      </c>
      <c r="AX144" s="32">
        <v>0.01</v>
      </c>
      <c r="AY144" s="32">
        <v>0.41</v>
      </c>
      <c r="AZ144" s="32">
        <v>-0.08</v>
      </c>
      <c r="BA144" s="32">
        <v>0.13</v>
      </c>
      <c r="BB144" s="32">
        <v>60.4</v>
      </c>
      <c r="BC144" s="32">
        <v>52.3</v>
      </c>
      <c r="BD144" s="32">
        <v>56.1</v>
      </c>
      <c r="BE144" s="32">
        <v>80.7</v>
      </c>
      <c r="BF144" s="32">
        <v>73.2</v>
      </c>
      <c r="BG144" s="32">
        <v>76.8</v>
      </c>
      <c r="BH144" s="32">
        <v>51.9</v>
      </c>
      <c r="BI144" s="32">
        <v>42.3</v>
      </c>
      <c r="BJ144" s="32">
        <v>46.9</v>
      </c>
      <c r="BK144" s="32">
        <v>35.299999999999997</v>
      </c>
      <c r="BL144" s="32">
        <v>26.3</v>
      </c>
      <c r="BM144" s="32">
        <v>30.6</v>
      </c>
      <c r="BN144" s="32">
        <v>38.200000000000003</v>
      </c>
      <c r="BO144" s="32">
        <v>29.6</v>
      </c>
      <c r="BP144" s="32">
        <v>33.6</v>
      </c>
      <c r="BQ144" s="32">
        <v>1033</v>
      </c>
      <c r="BR144" s="32">
        <v>1164</v>
      </c>
      <c r="BS144" s="32">
        <v>2197</v>
      </c>
      <c r="BT144" s="32">
        <v>986</v>
      </c>
      <c r="BU144" s="32">
        <v>1088</v>
      </c>
      <c r="BV144" s="32">
        <v>2074</v>
      </c>
      <c r="BW144" s="32">
        <v>50</v>
      </c>
      <c r="BX144" s="32">
        <v>43.9</v>
      </c>
      <c r="BY144" s="32">
        <v>46.8</v>
      </c>
      <c r="BZ144" s="32">
        <v>0.1</v>
      </c>
      <c r="CA144" s="32">
        <v>-0.38</v>
      </c>
      <c r="CB144" s="32">
        <v>-0.15</v>
      </c>
      <c r="CC144" s="32">
        <v>0.02</v>
      </c>
      <c r="CD144" s="32">
        <v>-0.45</v>
      </c>
      <c r="CE144" s="32">
        <v>-0.21</v>
      </c>
      <c r="CF144" s="32">
        <v>0.17</v>
      </c>
      <c r="CG144" s="32">
        <v>-0.31</v>
      </c>
      <c r="CH144" s="32">
        <v>-0.1</v>
      </c>
      <c r="CI144" s="32">
        <v>51.4</v>
      </c>
      <c r="CJ144" s="32">
        <v>43.5</v>
      </c>
      <c r="CK144" s="32">
        <v>47.2</v>
      </c>
      <c r="CL144" s="32">
        <v>71.599999999999994</v>
      </c>
      <c r="CM144" s="32">
        <v>64.099999999999994</v>
      </c>
      <c r="CN144" s="32">
        <v>67.599999999999994</v>
      </c>
      <c r="CO144" s="32">
        <v>44.4</v>
      </c>
      <c r="CP144" s="32">
        <v>34.6</v>
      </c>
      <c r="CQ144" s="32">
        <v>39.200000000000003</v>
      </c>
      <c r="CR144" s="32">
        <v>28.8</v>
      </c>
      <c r="CS144" s="32">
        <v>20.5</v>
      </c>
      <c r="CT144" s="32">
        <v>24.4</v>
      </c>
      <c r="CU144" s="32">
        <v>31.2</v>
      </c>
      <c r="CV144" s="32">
        <v>23.3</v>
      </c>
      <c r="CW144" s="32">
        <v>27</v>
      </c>
    </row>
    <row r="145" spans="1:101" x14ac:dyDescent="0.4">
      <c r="A145" s="29" t="s">
        <v>256</v>
      </c>
      <c r="B145" s="29" t="s">
        <v>257</v>
      </c>
      <c r="C145" s="32">
        <v>370</v>
      </c>
      <c r="D145" s="32">
        <v>395</v>
      </c>
      <c r="E145" s="32">
        <v>765</v>
      </c>
      <c r="F145" s="32">
        <v>355</v>
      </c>
      <c r="G145" s="32">
        <v>376</v>
      </c>
      <c r="H145" s="32">
        <v>731</v>
      </c>
      <c r="I145" s="32">
        <v>39.200000000000003</v>
      </c>
      <c r="J145" s="32">
        <v>32.299999999999997</v>
      </c>
      <c r="K145" s="32">
        <v>35.6</v>
      </c>
      <c r="L145" s="32">
        <v>-0.34</v>
      </c>
      <c r="M145" s="32">
        <v>-0.86</v>
      </c>
      <c r="N145" s="32">
        <v>-0.61</v>
      </c>
      <c r="O145" s="32">
        <v>-0.47</v>
      </c>
      <c r="P145" s="32">
        <v>-0.99</v>
      </c>
      <c r="Q145" s="32">
        <v>-0.7</v>
      </c>
      <c r="R145" s="32">
        <v>-0.21</v>
      </c>
      <c r="S145" s="32">
        <v>-0.74</v>
      </c>
      <c r="T145" s="32">
        <v>-0.52</v>
      </c>
      <c r="U145" s="32">
        <v>30.5</v>
      </c>
      <c r="V145" s="32">
        <v>21.8</v>
      </c>
      <c r="W145" s="32">
        <v>26</v>
      </c>
      <c r="X145" s="32">
        <v>47.6</v>
      </c>
      <c r="Y145" s="32">
        <v>36.200000000000003</v>
      </c>
      <c r="Z145" s="32">
        <v>41.7</v>
      </c>
      <c r="AA145" s="32">
        <v>23.2</v>
      </c>
      <c r="AB145" s="32">
        <v>12.4</v>
      </c>
      <c r="AC145" s="32">
        <v>17.600000000000001</v>
      </c>
      <c r="AD145" s="32">
        <v>13.5</v>
      </c>
      <c r="AE145" s="32">
        <v>6.8</v>
      </c>
      <c r="AF145" s="32">
        <v>10.1</v>
      </c>
      <c r="AG145" s="32">
        <v>14.1</v>
      </c>
      <c r="AH145" s="32">
        <v>6.8</v>
      </c>
      <c r="AI145" s="32">
        <v>10.3</v>
      </c>
      <c r="AJ145" s="32">
        <v>2350</v>
      </c>
      <c r="AK145" s="32">
        <v>2484</v>
      </c>
      <c r="AL145" s="32">
        <v>4834</v>
      </c>
      <c r="AM145" s="32">
        <v>2137</v>
      </c>
      <c r="AN145" s="32">
        <v>2230</v>
      </c>
      <c r="AO145" s="32">
        <v>4367</v>
      </c>
      <c r="AP145" s="32">
        <v>58.7</v>
      </c>
      <c r="AQ145" s="32">
        <v>52.8</v>
      </c>
      <c r="AR145" s="32">
        <v>55.7</v>
      </c>
      <c r="AS145" s="32">
        <v>0.4</v>
      </c>
      <c r="AT145" s="32">
        <v>-0.09</v>
      </c>
      <c r="AU145" s="32">
        <v>0.15</v>
      </c>
      <c r="AV145" s="32">
        <v>0.35</v>
      </c>
      <c r="AW145" s="32">
        <v>-0.14000000000000001</v>
      </c>
      <c r="AX145" s="32">
        <v>0.12</v>
      </c>
      <c r="AY145" s="32">
        <v>0.46</v>
      </c>
      <c r="AZ145" s="32">
        <v>-0.03</v>
      </c>
      <c r="BA145" s="32">
        <v>0.19</v>
      </c>
      <c r="BB145" s="32">
        <v>67.599999999999994</v>
      </c>
      <c r="BC145" s="32">
        <v>54.7</v>
      </c>
      <c r="BD145" s="32">
        <v>60.9</v>
      </c>
      <c r="BE145" s="32">
        <v>84.1</v>
      </c>
      <c r="BF145" s="32">
        <v>70.5</v>
      </c>
      <c r="BG145" s="32">
        <v>77.099999999999994</v>
      </c>
      <c r="BH145" s="32">
        <v>54</v>
      </c>
      <c r="BI145" s="32">
        <v>39.4</v>
      </c>
      <c r="BJ145" s="32">
        <v>46.5</v>
      </c>
      <c r="BK145" s="32">
        <v>44.1</v>
      </c>
      <c r="BL145" s="32">
        <v>29.1</v>
      </c>
      <c r="BM145" s="32">
        <v>36.4</v>
      </c>
      <c r="BN145" s="32">
        <v>45.9</v>
      </c>
      <c r="BO145" s="32">
        <v>30.1</v>
      </c>
      <c r="BP145" s="32">
        <v>37.799999999999997</v>
      </c>
      <c r="BQ145" s="32">
        <v>2720</v>
      </c>
      <c r="BR145" s="32">
        <v>2879</v>
      </c>
      <c r="BS145" s="32">
        <v>5599</v>
      </c>
      <c r="BT145" s="32">
        <v>2492</v>
      </c>
      <c r="BU145" s="32">
        <v>2606</v>
      </c>
      <c r="BV145" s="32">
        <v>5098</v>
      </c>
      <c r="BW145" s="32">
        <v>56.1</v>
      </c>
      <c r="BX145" s="32">
        <v>50</v>
      </c>
      <c r="BY145" s="32">
        <v>52.9</v>
      </c>
      <c r="BZ145" s="32">
        <v>0.3</v>
      </c>
      <c r="CA145" s="32">
        <v>-0.2</v>
      </c>
      <c r="CB145" s="32">
        <v>0.05</v>
      </c>
      <c r="CC145" s="32">
        <v>0.25</v>
      </c>
      <c r="CD145" s="32">
        <v>-0.24</v>
      </c>
      <c r="CE145" s="32">
        <v>0.01</v>
      </c>
      <c r="CF145" s="32">
        <v>0.35</v>
      </c>
      <c r="CG145" s="32">
        <v>-0.15</v>
      </c>
      <c r="CH145" s="32">
        <v>0.08</v>
      </c>
      <c r="CI145" s="32">
        <v>62.5</v>
      </c>
      <c r="CJ145" s="32">
        <v>50.2</v>
      </c>
      <c r="CK145" s="32">
        <v>56.2</v>
      </c>
      <c r="CL145" s="32">
        <v>79.2</v>
      </c>
      <c r="CM145" s="32">
        <v>65.8</v>
      </c>
      <c r="CN145" s="32">
        <v>72.3</v>
      </c>
      <c r="CO145" s="32">
        <v>49.9</v>
      </c>
      <c r="CP145" s="32">
        <v>35.700000000000003</v>
      </c>
      <c r="CQ145" s="32">
        <v>42.6</v>
      </c>
      <c r="CR145" s="32">
        <v>39.9</v>
      </c>
      <c r="CS145" s="32">
        <v>26.1</v>
      </c>
      <c r="CT145" s="32">
        <v>32.799999999999997</v>
      </c>
      <c r="CU145" s="32">
        <v>41.5</v>
      </c>
      <c r="CV145" s="32">
        <v>26.9</v>
      </c>
      <c r="CW145" s="32">
        <v>34</v>
      </c>
    </row>
    <row r="146" spans="1:101" x14ac:dyDescent="0.4">
      <c r="A146" s="29" t="s">
        <v>258</v>
      </c>
      <c r="B146" s="29" t="s">
        <v>259</v>
      </c>
      <c r="C146" s="32">
        <v>576</v>
      </c>
      <c r="D146" s="32">
        <v>571</v>
      </c>
      <c r="E146" s="32">
        <v>1147</v>
      </c>
      <c r="F146" s="32">
        <v>565</v>
      </c>
      <c r="G146" s="32">
        <v>555</v>
      </c>
      <c r="H146" s="32">
        <v>1120</v>
      </c>
      <c r="I146" s="32">
        <v>37.1</v>
      </c>
      <c r="J146" s="32">
        <v>31.2</v>
      </c>
      <c r="K146" s="32">
        <v>34.1</v>
      </c>
      <c r="L146" s="32">
        <v>-0.28999999999999998</v>
      </c>
      <c r="M146" s="32">
        <v>-0.73</v>
      </c>
      <c r="N146" s="32">
        <v>-0.51</v>
      </c>
      <c r="O146" s="32">
        <v>-0.4</v>
      </c>
      <c r="P146" s="32">
        <v>-0.84</v>
      </c>
      <c r="Q146" s="32">
        <v>-0.57999999999999996</v>
      </c>
      <c r="R146" s="32">
        <v>-0.19</v>
      </c>
      <c r="S146" s="32">
        <v>-0.63</v>
      </c>
      <c r="T146" s="32">
        <v>-0.44</v>
      </c>
      <c r="U146" s="32">
        <v>21.9</v>
      </c>
      <c r="V146" s="32">
        <v>16.100000000000001</v>
      </c>
      <c r="W146" s="32">
        <v>19</v>
      </c>
      <c r="X146" s="32">
        <v>42.7</v>
      </c>
      <c r="Y146" s="32">
        <v>34.200000000000003</v>
      </c>
      <c r="Z146" s="32">
        <v>38.4</v>
      </c>
      <c r="AA146" s="32">
        <v>18.100000000000001</v>
      </c>
      <c r="AB146" s="32">
        <v>11.9</v>
      </c>
      <c r="AC146" s="32">
        <v>15</v>
      </c>
      <c r="AD146" s="32">
        <v>5.9</v>
      </c>
      <c r="AE146" s="32">
        <v>4.2</v>
      </c>
      <c r="AF146" s="32">
        <v>4.5999999999999996</v>
      </c>
      <c r="AG146" s="32">
        <v>8.3000000000000007</v>
      </c>
      <c r="AH146" s="32">
        <v>4.2</v>
      </c>
      <c r="AI146" s="32">
        <v>6.3</v>
      </c>
      <c r="AJ146" s="32">
        <v>1755</v>
      </c>
      <c r="AK146" s="32">
        <v>1910</v>
      </c>
      <c r="AL146" s="32">
        <v>3665</v>
      </c>
      <c r="AM146" s="32">
        <v>1701</v>
      </c>
      <c r="AN146" s="32">
        <v>1829</v>
      </c>
      <c r="AO146" s="32">
        <v>3530</v>
      </c>
      <c r="AP146" s="32">
        <v>51.7</v>
      </c>
      <c r="AQ146" s="32">
        <v>46.1</v>
      </c>
      <c r="AR146" s="32">
        <v>48.8</v>
      </c>
      <c r="AS146" s="32">
        <v>0.41</v>
      </c>
      <c r="AT146" s="32">
        <v>-0.06</v>
      </c>
      <c r="AU146" s="32">
        <v>0.17</v>
      </c>
      <c r="AV146" s="32">
        <v>0.35</v>
      </c>
      <c r="AW146" s="32">
        <v>-0.11</v>
      </c>
      <c r="AX146" s="32">
        <v>0.13</v>
      </c>
      <c r="AY146" s="32">
        <v>0.47</v>
      </c>
      <c r="AZ146" s="32">
        <v>0</v>
      </c>
      <c r="BA146" s="32">
        <v>0.21</v>
      </c>
      <c r="BB146" s="32">
        <v>46.9</v>
      </c>
      <c r="BC146" s="32">
        <v>42.3</v>
      </c>
      <c r="BD146" s="32">
        <v>44.5</v>
      </c>
      <c r="BE146" s="32">
        <v>73.400000000000006</v>
      </c>
      <c r="BF146" s="32">
        <v>64.7</v>
      </c>
      <c r="BG146" s="32">
        <v>68.900000000000006</v>
      </c>
      <c r="BH146" s="32">
        <v>37.4</v>
      </c>
      <c r="BI146" s="32">
        <v>29.5</v>
      </c>
      <c r="BJ146" s="32">
        <v>33.299999999999997</v>
      </c>
      <c r="BK146" s="32">
        <v>21.5</v>
      </c>
      <c r="BL146" s="32">
        <v>16.3</v>
      </c>
      <c r="BM146" s="32">
        <v>18.8</v>
      </c>
      <c r="BN146" s="32">
        <v>26</v>
      </c>
      <c r="BO146" s="32">
        <v>18.399999999999999</v>
      </c>
      <c r="BP146" s="32">
        <v>22</v>
      </c>
      <c r="BQ146" s="32">
        <v>2331</v>
      </c>
      <c r="BR146" s="32">
        <v>2481</v>
      </c>
      <c r="BS146" s="32">
        <v>4812</v>
      </c>
      <c r="BT146" s="32">
        <v>2266</v>
      </c>
      <c r="BU146" s="32">
        <v>2384</v>
      </c>
      <c r="BV146" s="32">
        <v>4650</v>
      </c>
      <c r="BW146" s="32">
        <v>48.1</v>
      </c>
      <c r="BX146" s="32">
        <v>42.7</v>
      </c>
      <c r="BY146" s="32">
        <v>45.3</v>
      </c>
      <c r="BZ146" s="32">
        <v>0.23</v>
      </c>
      <c r="CA146" s="32">
        <v>-0.21</v>
      </c>
      <c r="CB146" s="32">
        <v>0</v>
      </c>
      <c r="CC146" s="32">
        <v>0.18</v>
      </c>
      <c r="CD146" s="32">
        <v>-0.26</v>
      </c>
      <c r="CE146" s="32">
        <v>-0.03</v>
      </c>
      <c r="CF146" s="32">
        <v>0.28000000000000003</v>
      </c>
      <c r="CG146" s="32">
        <v>-0.16</v>
      </c>
      <c r="CH146" s="32">
        <v>0.04</v>
      </c>
      <c r="CI146" s="32">
        <v>40.700000000000003</v>
      </c>
      <c r="CJ146" s="32">
        <v>36.299999999999997</v>
      </c>
      <c r="CK146" s="32">
        <v>38.4</v>
      </c>
      <c r="CL146" s="32">
        <v>65.8</v>
      </c>
      <c r="CM146" s="32">
        <v>57.7</v>
      </c>
      <c r="CN146" s="32">
        <v>61.6</v>
      </c>
      <c r="CO146" s="32">
        <v>32.6</v>
      </c>
      <c r="CP146" s="32">
        <v>25.4</v>
      </c>
      <c r="CQ146" s="32">
        <v>28.9</v>
      </c>
      <c r="CR146" s="32">
        <v>17.600000000000001</v>
      </c>
      <c r="CS146" s="32">
        <v>13.3</v>
      </c>
      <c r="CT146" s="32">
        <v>15.4</v>
      </c>
      <c r="CU146" s="32">
        <v>21.6</v>
      </c>
      <c r="CV146" s="32">
        <v>15.1</v>
      </c>
      <c r="CW146" s="32">
        <v>18.3</v>
      </c>
    </row>
    <row r="147" spans="1:101" x14ac:dyDescent="0.4">
      <c r="A147" s="29" t="s">
        <v>260</v>
      </c>
      <c r="B147" s="29" t="s">
        <v>261</v>
      </c>
      <c r="C147" s="32">
        <v>1094</v>
      </c>
      <c r="D147" s="32">
        <v>1147</v>
      </c>
      <c r="E147" s="32">
        <v>2241</v>
      </c>
      <c r="F147" s="32">
        <v>1072</v>
      </c>
      <c r="G147" s="32">
        <v>1115</v>
      </c>
      <c r="H147" s="32">
        <v>2187</v>
      </c>
      <c r="I147" s="32">
        <v>37</v>
      </c>
      <c r="J147" s="32">
        <v>30.1</v>
      </c>
      <c r="K147" s="32">
        <v>33.4</v>
      </c>
      <c r="L147" s="32">
        <v>-0.48</v>
      </c>
      <c r="M147" s="32">
        <v>-0.99</v>
      </c>
      <c r="N147" s="32">
        <v>-0.74</v>
      </c>
      <c r="O147" s="32">
        <v>-0.56000000000000005</v>
      </c>
      <c r="P147" s="32">
        <v>-1.07</v>
      </c>
      <c r="Q147" s="32">
        <v>-0.79</v>
      </c>
      <c r="R147" s="32">
        <v>-0.41</v>
      </c>
      <c r="S147" s="32">
        <v>-0.92</v>
      </c>
      <c r="T147" s="32">
        <v>-0.69</v>
      </c>
      <c r="U147" s="32">
        <v>23.3</v>
      </c>
      <c r="V147" s="32">
        <v>17.3</v>
      </c>
      <c r="W147" s="32">
        <v>20.2</v>
      </c>
      <c r="X147" s="32">
        <v>44.1</v>
      </c>
      <c r="Y147" s="32">
        <v>34.299999999999997</v>
      </c>
      <c r="Z147" s="32">
        <v>39</v>
      </c>
      <c r="AA147" s="32">
        <v>22.6</v>
      </c>
      <c r="AB147" s="32">
        <v>16.100000000000001</v>
      </c>
      <c r="AC147" s="32">
        <v>19.3</v>
      </c>
      <c r="AD147" s="32">
        <v>8.5</v>
      </c>
      <c r="AE147" s="32">
        <v>5.3</v>
      </c>
      <c r="AF147" s="32">
        <v>6.6</v>
      </c>
      <c r="AG147" s="32">
        <v>9.6999999999999993</v>
      </c>
      <c r="AH147" s="32">
        <v>5.3</v>
      </c>
      <c r="AI147" s="32">
        <v>7.5</v>
      </c>
      <c r="AJ147" s="32">
        <v>5129</v>
      </c>
      <c r="AK147" s="32">
        <v>5370</v>
      </c>
      <c r="AL147" s="32">
        <v>10499</v>
      </c>
      <c r="AM147" s="32">
        <v>4951</v>
      </c>
      <c r="AN147" s="32">
        <v>5168</v>
      </c>
      <c r="AO147" s="32">
        <v>10119</v>
      </c>
      <c r="AP147" s="32">
        <v>52.8</v>
      </c>
      <c r="AQ147" s="32">
        <v>47.2</v>
      </c>
      <c r="AR147" s="32">
        <v>49.9</v>
      </c>
      <c r="AS147" s="32">
        <v>0.23</v>
      </c>
      <c r="AT147" s="32">
        <v>-0.24</v>
      </c>
      <c r="AU147" s="32">
        <v>-0.01</v>
      </c>
      <c r="AV147" s="32">
        <v>0.19</v>
      </c>
      <c r="AW147" s="32">
        <v>-0.27</v>
      </c>
      <c r="AX147" s="32">
        <v>-0.03</v>
      </c>
      <c r="AY147" s="32">
        <v>0.26</v>
      </c>
      <c r="AZ147" s="32">
        <v>-0.2</v>
      </c>
      <c r="BA147" s="32">
        <v>0.02</v>
      </c>
      <c r="BB147" s="32">
        <v>55.1</v>
      </c>
      <c r="BC147" s="32">
        <v>47</v>
      </c>
      <c r="BD147" s="32">
        <v>50.9</v>
      </c>
      <c r="BE147" s="32">
        <v>78.900000000000006</v>
      </c>
      <c r="BF147" s="32">
        <v>70.3</v>
      </c>
      <c r="BG147" s="32">
        <v>74.5</v>
      </c>
      <c r="BH147" s="32">
        <v>48.8</v>
      </c>
      <c r="BI147" s="32">
        <v>38.9</v>
      </c>
      <c r="BJ147" s="32">
        <v>43.7</v>
      </c>
      <c r="BK147" s="32">
        <v>30.9</v>
      </c>
      <c r="BL147" s="32">
        <v>21.4</v>
      </c>
      <c r="BM147" s="32">
        <v>26</v>
      </c>
      <c r="BN147" s="32">
        <v>34.4</v>
      </c>
      <c r="BO147" s="32">
        <v>23.2</v>
      </c>
      <c r="BP147" s="32">
        <v>28.7</v>
      </c>
      <c r="BQ147" s="32">
        <v>6223</v>
      </c>
      <c r="BR147" s="32">
        <v>6517</v>
      </c>
      <c r="BS147" s="32">
        <v>12740</v>
      </c>
      <c r="BT147" s="32">
        <v>6023</v>
      </c>
      <c r="BU147" s="32">
        <v>6283</v>
      </c>
      <c r="BV147" s="32">
        <v>12306</v>
      </c>
      <c r="BW147" s="32">
        <v>50</v>
      </c>
      <c r="BX147" s="32">
        <v>44.2</v>
      </c>
      <c r="BY147" s="32">
        <v>47</v>
      </c>
      <c r="BZ147" s="32">
        <v>0.1</v>
      </c>
      <c r="CA147" s="32">
        <v>-0.37</v>
      </c>
      <c r="CB147" s="32">
        <v>-0.14000000000000001</v>
      </c>
      <c r="CC147" s="32">
        <v>7.0000000000000007E-2</v>
      </c>
      <c r="CD147" s="32">
        <v>-0.4</v>
      </c>
      <c r="CE147" s="32">
        <v>-0.16</v>
      </c>
      <c r="CF147" s="32">
        <v>0.13</v>
      </c>
      <c r="CG147" s="32">
        <v>-0.34</v>
      </c>
      <c r="CH147" s="32">
        <v>-0.12</v>
      </c>
      <c r="CI147" s="32">
        <v>49.5</v>
      </c>
      <c r="CJ147" s="32">
        <v>41.7</v>
      </c>
      <c r="CK147" s="32">
        <v>45.5</v>
      </c>
      <c r="CL147" s="32">
        <v>72.8</v>
      </c>
      <c r="CM147" s="32">
        <v>64</v>
      </c>
      <c r="CN147" s="32">
        <v>68.3</v>
      </c>
      <c r="CO147" s="32">
        <v>44.2</v>
      </c>
      <c r="CP147" s="32">
        <v>34.9</v>
      </c>
      <c r="CQ147" s="32">
        <v>39.4</v>
      </c>
      <c r="CR147" s="32">
        <v>26.9</v>
      </c>
      <c r="CS147" s="32">
        <v>18.5</v>
      </c>
      <c r="CT147" s="32">
        <v>22.6</v>
      </c>
      <c r="CU147" s="32">
        <v>30</v>
      </c>
      <c r="CV147" s="32">
        <v>20</v>
      </c>
      <c r="CW147" s="32">
        <v>24.9</v>
      </c>
    </row>
    <row r="148" spans="1:101" x14ac:dyDescent="0.4">
      <c r="A148" s="29" t="s">
        <v>262</v>
      </c>
      <c r="B148" s="29" t="s">
        <v>263</v>
      </c>
      <c r="C148" s="32">
        <v>162</v>
      </c>
      <c r="D148" s="32">
        <v>160</v>
      </c>
      <c r="E148" s="32">
        <v>322</v>
      </c>
      <c r="F148" s="32">
        <v>155</v>
      </c>
      <c r="G148" s="32">
        <v>159</v>
      </c>
      <c r="H148" s="32">
        <v>314</v>
      </c>
      <c r="I148" s="32">
        <v>33.4</v>
      </c>
      <c r="J148" s="32">
        <v>27.8</v>
      </c>
      <c r="K148" s="32">
        <v>30.6</v>
      </c>
      <c r="L148" s="32">
        <v>-0.53</v>
      </c>
      <c r="M148" s="32">
        <v>-1</v>
      </c>
      <c r="N148" s="32">
        <v>-0.77</v>
      </c>
      <c r="O148" s="32">
        <v>-0.72</v>
      </c>
      <c r="P148" s="32">
        <v>-1.19</v>
      </c>
      <c r="Q148" s="32">
        <v>-0.9</v>
      </c>
      <c r="R148" s="32">
        <v>-0.33</v>
      </c>
      <c r="S148" s="32">
        <v>-0.81</v>
      </c>
      <c r="T148" s="32">
        <v>-0.63</v>
      </c>
      <c r="U148" s="32">
        <v>16</v>
      </c>
      <c r="V148" s="32">
        <v>13.8</v>
      </c>
      <c r="W148" s="32">
        <v>14.9</v>
      </c>
      <c r="X148" s="32">
        <v>43.2</v>
      </c>
      <c r="Y148" s="32">
        <v>31.3</v>
      </c>
      <c r="Z148" s="32">
        <v>37.299999999999997</v>
      </c>
      <c r="AA148" s="32">
        <v>22.2</v>
      </c>
      <c r="AB148" s="32">
        <v>8.8000000000000007</v>
      </c>
      <c r="AC148" s="32">
        <v>15.5</v>
      </c>
      <c r="AD148" s="32">
        <v>5.6</v>
      </c>
      <c r="AE148" s="32">
        <v>2.5</v>
      </c>
      <c r="AF148" s="32">
        <v>4</v>
      </c>
      <c r="AG148" s="32">
        <v>8.6</v>
      </c>
      <c r="AH148" s="32">
        <v>2.5</v>
      </c>
      <c r="AI148" s="32">
        <v>5.6</v>
      </c>
      <c r="AJ148" s="32">
        <v>416</v>
      </c>
      <c r="AK148" s="32">
        <v>513</v>
      </c>
      <c r="AL148" s="32">
        <v>929</v>
      </c>
      <c r="AM148" s="32">
        <v>401</v>
      </c>
      <c r="AN148" s="32">
        <v>498</v>
      </c>
      <c r="AO148" s="32">
        <v>899</v>
      </c>
      <c r="AP148" s="32">
        <v>46.7</v>
      </c>
      <c r="AQ148" s="32">
        <v>40.700000000000003</v>
      </c>
      <c r="AR148" s="32">
        <v>43.4</v>
      </c>
      <c r="AS148" s="32">
        <v>0.12</v>
      </c>
      <c r="AT148" s="32">
        <v>-0.49</v>
      </c>
      <c r="AU148" s="32">
        <v>-0.22</v>
      </c>
      <c r="AV148" s="32">
        <v>0</v>
      </c>
      <c r="AW148" s="32">
        <v>-0.6</v>
      </c>
      <c r="AX148" s="32">
        <v>-0.3</v>
      </c>
      <c r="AY148" s="32">
        <v>0.24</v>
      </c>
      <c r="AZ148" s="32">
        <v>-0.39</v>
      </c>
      <c r="BA148" s="32">
        <v>-0.14000000000000001</v>
      </c>
      <c r="BB148" s="32">
        <v>41.8</v>
      </c>
      <c r="BC148" s="32">
        <v>36.299999999999997</v>
      </c>
      <c r="BD148" s="32">
        <v>38.799999999999997</v>
      </c>
      <c r="BE148" s="32">
        <v>65.099999999999994</v>
      </c>
      <c r="BF148" s="32">
        <v>57.3</v>
      </c>
      <c r="BG148" s="32">
        <v>60.8</v>
      </c>
      <c r="BH148" s="32">
        <v>36.799999999999997</v>
      </c>
      <c r="BI148" s="32">
        <v>24.8</v>
      </c>
      <c r="BJ148" s="32">
        <v>30.1</v>
      </c>
      <c r="BK148" s="32">
        <v>19.7</v>
      </c>
      <c r="BL148" s="32">
        <v>11.9</v>
      </c>
      <c r="BM148" s="32">
        <v>15.4</v>
      </c>
      <c r="BN148" s="32">
        <v>22.4</v>
      </c>
      <c r="BO148" s="32">
        <v>12.9</v>
      </c>
      <c r="BP148" s="32">
        <v>17.100000000000001</v>
      </c>
      <c r="BQ148" s="32">
        <v>578</v>
      </c>
      <c r="BR148" s="32">
        <v>673</v>
      </c>
      <c r="BS148" s="32">
        <v>1251</v>
      </c>
      <c r="BT148" s="32">
        <v>556</v>
      </c>
      <c r="BU148" s="32">
        <v>657</v>
      </c>
      <c r="BV148" s="32">
        <v>1213</v>
      </c>
      <c r="BW148" s="32">
        <v>43</v>
      </c>
      <c r="BX148" s="32">
        <v>37.700000000000003</v>
      </c>
      <c r="BY148" s="32">
        <v>40.1</v>
      </c>
      <c r="BZ148" s="32">
        <v>-0.06</v>
      </c>
      <c r="CA148" s="32">
        <v>-0.62</v>
      </c>
      <c r="CB148" s="32">
        <v>-0.36</v>
      </c>
      <c r="CC148" s="32">
        <v>-0.16</v>
      </c>
      <c r="CD148" s="32">
        <v>-0.71</v>
      </c>
      <c r="CE148" s="32">
        <v>-0.43</v>
      </c>
      <c r="CF148" s="32">
        <v>0.04</v>
      </c>
      <c r="CG148" s="32">
        <v>-0.52</v>
      </c>
      <c r="CH148" s="32">
        <v>-0.28999999999999998</v>
      </c>
      <c r="CI148" s="32">
        <v>34.6</v>
      </c>
      <c r="CJ148" s="32">
        <v>30.9</v>
      </c>
      <c r="CK148" s="32">
        <v>32.6</v>
      </c>
      <c r="CL148" s="32">
        <v>59</v>
      </c>
      <c r="CM148" s="32">
        <v>51.1</v>
      </c>
      <c r="CN148" s="32">
        <v>54.8</v>
      </c>
      <c r="CO148" s="32">
        <v>32.700000000000003</v>
      </c>
      <c r="CP148" s="32">
        <v>21</v>
      </c>
      <c r="CQ148" s="32">
        <v>26.4</v>
      </c>
      <c r="CR148" s="32">
        <v>15.7</v>
      </c>
      <c r="CS148" s="32">
        <v>9.6999999999999993</v>
      </c>
      <c r="CT148" s="32">
        <v>12.5</v>
      </c>
      <c r="CU148" s="32">
        <v>18.5</v>
      </c>
      <c r="CV148" s="32">
        <v>10.4</v>
      </c>
      <c r="CW148" s="32">
        <v>14.1</v>
      </c>
    </row>
    <row r="149" spans="1:101" x14ac:dyDescent="0.4">
      <c r="A149" s="29" t="s">
        <v>264</v>
      </c>
      <c r="B149" s="29" t="s">
        <v>265</v>
      </c>
      <c r="C149" s="32">
        <v>1685</v>
      </c>
      <c r="D149" s="32">
        <v>1759</v>
      </c>
      <c r="E149" s="32">
        <v>3444</v>
      </c>
      <c r="F149" s="32">
        <v>1628</v>
      </c>
      <c r="G149" s="32">
        <v>1681</v>
      </c>
      <c r="H149" s="32">
        <v>3309</v>
      </c>
      <c r="I149" s="32">
        <v>35.4</v>
      </c>
      <c r="J149" s="32">
        <v>30.1</v>
      </c>
      <c r="K149" s="32">
        <v>32.700000000000003</v>
      </c>
      <c r="L149" s="32">
        <v>-0.51</v>
      </c>
      <c r="M149" s="32">
        <v>-0.86</v>
      </c>
      <c r="N149" s="32">
        <v>-0.69</v>
      </c>
      <c r="O149" s="32">
        <v>-0.56999999999999995</v>
      </c>
      <c r="P149" s="32">
        <v>-0.92</v>
      </c>
      <c r="Q149" s="32">
        <v>-0.73</v>
      </c>
      <c r="R149" s="32">
        <v>-0.45</v>
      </c>
      <c r="S149" s="32">
        <v>-0.8</v>
      </c>
      <c r="T149" s="32">
        <v>-0.64</v>
      </c>
      <c r="U149" s="32">
        <v>20.100000000000001</v>
      </c>
      <c r="V149" s="32">
        <v>15.7</v>
      </c>
      <c r="W149" s="32">
        <v>17.899999999999999</v>
      </c>
      <c r="X149" s="32">
        <v>39.9</v>
      </c>
      <c r="Y149" s="32">
        <v>31.5</v>
      </c>
      <c r="Z149" s="32">
        <v>35.6</v>
      </c>
      <c r="AA149" s="32">
        <v>22.8</v>
      </c>
      <c r="AB149" s="32">
        <v>15.6</v>
      </c>
      <c r="AC149" s="32">
        <v>19.100000000000001</v>
      </c>
      <c r="AD149" s="32">
        <v>9</v>
      </c>
      <c r="AE149" s="32">
        <v>6.5</v>
      </c>
      <c r="AF149" s="32">
        <v>7.2</v>
      </c>
      <c r="AG149" s="32">
        <v>10.8</v>
      </c>
      <c r="AH149" s="32">
        <v>6.5</v>
      </c>
      <c r="AI149" s="32">
        <v>8.6</v>
      </c>
      <c r="AJ149" s="32">
        <v>5835</v>
      </c>
      <c r="AK149" s="32">
        <v>6128</v>
      </c>
      <c r="AL149" s="32">
        <v>11963</v>
      </c>
      <c r="AM149" s="32">
        <v>5469</v>
      </c>
      <c r="AN149" s="32">
        <v>5715</v>
      </c>
      <c r="AO149" s="32">
        <v>11184</v>
      </c>
      <c r="AP149" s="32">
        <v>52.9</v>
      </c>
      <c r="AQ149" s="32">
        <v>47.6</v>
      </c>
      <c r="AR149" s="32">
        <v>50.2</v>
      </c>
      <c r="AS149" s="32">
        <v>0.27</v>
      </c>
      <c r="AT149" s="32">
        <v>-0.14000000000000001</v>
      </c>
      <c r="AU149" s="32">
        <v>0.06</v>
      </c>
      <c r="AV149" s="32">
        <v>0.24</v>
      </c>
      <c r="AW149" s="32">
        <v>-0.17</v>
      </c>
      <c r="AX149" s="32">
        <v>0.04</v>
      </c>
      <c r="AY149" s="32">
        <v>0.3</v>
      </c>
      <c r="AZ149" s="32">
        <v>-0.11</v>
      </c>
      <c r="BA149" s="32">
        <v>0.08</v>
      </c>
      <c r="BB149" s="32">
        <v>54</v>
      </c>
      <c r="BC149" s="32">
        <v>44.8</v>
      </c>
      <c r="BD149" s="32">
        <v>49.3</v>
      </c>
      <c r="BE149" s="32">
        <v>74.400000000000006</v>
      </c>
      <c r="BF149" s="32">
        <v>64.7</v>
      </c>
      <c r="BG149" s="32">
        <v>69.400000000000006</v>
      </c>
      <c r="BH149" s="32">
        <v>54.1</v>
      </c>
      <c r="BI149" s="32">
        <v>41.8</v>
      </c>
      <c r="BJ149" s="32">
        <v>47.8</v>
      </c>
      <c r="BK149" s="32">
        <v>36.200000000000003</v>
      </c>
      <c r="BL149" s="32">
        <v>24.1</v>
      </c>
      <c r="BM149" s="32">
        <v>30</v>
      </c>
      <c r="BN149" s="32">
        <v>39.299999999999997</v>
      </c>
      <c r="BO149" s="32">
        <v>25.6</v>
      </c>
      <c r="BP149" s="32">
        <v>32.200000000000003</v>
      </c>
      <c r="BQ149" s="32">
        <v>7520</v>
      </c>
      <c r="BR149" s="32">
        <v>7887</v>
      </c>
      <c r="BS149" s="32">
        <v>15407</v>
      </c>
      <c r="BT149" s="32">
        <v>7097</v>
      </c>
      <c r="BU149" s="32">
        <v>7396</v>
      </c>
      <c r="BV149" s="32">
        <v>14493</v>
      </c>
      <c r="BW149" s="32">
        <v>49</v>
      </c>
      <c r="BX149" s="32">
        <v>43.7</v>
      </c>
      <c r="BY149" s="32">
        <v>46.3</v>
      </c>
      <c r="BZ149" s="32">
        <v>0.09</v>
      </c>
      <c r="CA149" s="32">
        <v>-0.31</v>
      </c>
      <c r="CB149" s="32">
        <v>-0.11</v>
      </c>
      <c r="CC149" s="32">
        <v>0.06</v>
      </c>
      <c r="CD149" s="32">
        <v>-0.33</v>
      </c>
      <c r="CE149" s="32">
        <v>-0.13</v>
      </c>
      <c r="CF149" s="32">
        <v>0.12</v>
      </c>
      <c r="CG149" s="32">
        <v>-0.28000000000000003</v>
      </c>
      <c r="CH149" s="32">
        <v>-0.09</v>
      </c>
      <c r="CI149" s="32">
        <v>46.4</v>
      </c>
      <c r="CJ149" s="32">
        <v>38.299999999999997</v>
      </c>
      <c r="CK149" s="32">
        <v>42.3</v>
      </c>
      <c r="CL149" s="32">
        <v>66.7</v>
      </c>
      <c r="CM149" s="32">
        <v>57.3</v>
      </c>
      <c r="CN149" s="32">
        <v>61.9</v>
      </c>
      <c r="CO149" s="32">
        <v>47.1</v>
      </c>
      <c r="CP149" s="32">
        <v>36</v>
      </c>
      <c r="CQ149" s="32">
        <v>41.4</v>
      </c>
      <c r="CR149" s="32">
        <v>30.1</v>
      </c>
      <c r="CS149" s="32">
        <v>20</v>
      </c>
      <c r="CT149" s="32">
        <v>24.9</v>
      </c>
      <c r="CU149" s="32">
        <v>32.9</v>
      </c>
      <c r="CV149" s="32">
        <v>21.3</v>
      </c>
      <c r="CW149" s="32">
        <v>27</v>
      </c>
    </row>
    <row r="150" spans="1:101" x14ac:dyDescent="0.4">
      <c r="A150" s="29" t="s">
        <v>266</v>
      </c>
      <c r="B150" s="29" t="s">
        <v>267</v>
      </c>
      <c r="C150" s="32">
        <v>365</v>
      </c>
      <c r="D150" s="32">
        <v>358</v>
      </c>
      <c r="E150" s="32">
        <v>723</v>
      </c>
      <c r="F150" s="32">
        <v>356</v>
      </c>
      <c r="G150" s="32">
        <v>345</v>
      </c>
      <c r="H150" s="32">
        <v>701</v>
      </c>
      <c r="I150" s="32">
        <v>38.1</v>
      </c>
      <c r="J150" s="32">
        <v>34.200000000000003</v>
      </c>
      <c r="K150" s="32">
        <v>36.200000000000003</v>
      </c>
      <c r="L150" s="32">
        <v>-0.21</v>
      </c>
      <c r="M150" s="32">
        <v>-0.49</v>
      </c>
      <c r="N150" s="32">
        <v>-0.35</v>
      </c>
      <c r="O150" s="32">
        <v>-0.34</v>
      </c>
      <c r="P150" s="32">
        <v>-0.62</v>
      </c>
      <c r="Q150" s="32">
        <v>-0.44</v>
      </c>
      <c r="R150" s="32">
        <v>-0.08</v>
      </c>
      <c r="S150" s="32">
        <v>-0.36</v>
      </c>
      <c r="T150" s="32">
        <v>-0.26</v>
      </c>
      <c r="U150" s="32">
        <v>27.1</v>
      </c>
      <c r="V150" s="32">
        <v>19.600000000000001</v>
      </c>
      <c r="W150" s="32">
        <v>23.4</v>
      </c>
      <c r="X150" s="32">
        <v>44.4</v>
      </c>
      <c r="Y150" s="32">
        <v>38</v>
      </c>
      <c r="Z150" s="32">
        <v>41.2</v>
      </c>
      <c r="AA150" s="32">
        <v>24.9</v>
      </c>
      <c r="AB150" s="32">
        <v>18.2</v>
      </c>
      <c r="AC150" s="32">
        <v>21.6</v>
      </c>
      <c r="AD150" s="32">
        <v>12.3</v>
      </c>
      <c r="AE150" s="32">
        <v>9.1999999999999993</v>
      </c>
      <c r="AF150" s="32">
        <v>10.4</v>
      </c>
      <c r="AG150" s="32">
        <v>14.5</v>
      </c>
      <c r="AH150" s="32">
        <v>9.1999999999999993</v>
      </c>
      <c r="AI150" s="32">
        <v>11.9</v>
      </c>
      <c r="AJ150" s="32">
        <v>1065</v>
      </c>
      <c r="AK150" s="32">
        <v>1122</v>
      </c>
      <c r="AL150" s="32">
        <v>2187</v>
      </c>
      <c r="AM150" s="32">
        <v>1016</v>
      </c>
      <c r="AN150" s="32">
        <v>1074</v>
      </c>
      <c r="AO150" s="32">
        <v>2090</v>
      </c>
      <c r="AP150" s="32">
        <v>50.6</v>
      </c>
      <c r="AQ150" s="32">
        <v>47.1</v>
      </c>
      <c r="AR150" s="32">
        <v>48.8</v>
      </c>
      <c r="AS150" s="32">
        <v>0.23</v>
      </c>
      <c r="AT150" s="32">
        <v>0.1</v>
      </c>
      <c r="AU150" s="32">
        <v>0.16</v>
      </c>
      <c r="AV150" s="32">
        <v>0.15</v>
      </c>
      <c r="AW150" s="32">
        <v>0.02</v>
      </c>
      <c r="AX150" s="32">
        <v>0.11</v>
      </c>
      <c r="AY150" s="32">
        <v>0.3</v>
      </c>
      <c r="AZ150" s="32">
        <v>0.17</v>
      </c>
      <c r="BA150" s="32">
        <v>0.21</v>
      </c>
      <c r="BB150" s="32">
        <v>50.5</v>
      </c>
      <c r="BC150" s="32">
        <v>43.7</v>
      </c>
      <c r="BD150" s="32">
        <v>47</v>
      </c>
      <c r="BE150" s="32">
        <v>71.599999999999994</v>
      </c>
      <c r="BF150" s="32">
        <v>61.1</v>
      </c>
      <c r="BG150" s="32">
        <v>66.3</v>
      </c>
      <c r="BH150" s="32">
        <v>46.9</v>
      </c>
      <c r="BI150" s="32">
        <v>42.8</v>
      </c>
      <c r="BJ150" s="32">
        <v>44.8</v>
      </c>
      <c r="BK150" s="32">
        <v>29.6</v>
      </c>
      <c r="BL150" s="32">
        <v>24.3</v>
      </c>
      <c r="BM150" s="32">
        <v>26.9</v>
      </c>
      <c r="BN150" s="32">
        <v>33</v>
      </c>
      <c r="BO150" s="32">
        <v>26.3</v>
      </c>
      <c r="BP150" s="32">
        <v>29.5</v>
      </c>
      <c r="BQ150" s="32">
        <v>1430</v>
      </c>
      <c r="BR150" s="32">
        <v>1480</v>
      </c>
      <c r="BS150" s="32">
        <v>2910</v>
      </c>
      <c r="BT150" s="32">
        <v>1372</v>
      </c>
      <c r="BU150" s="32">
        <v>1419</v>
      </c>
      <c r="BV150" s="32">
        <v>2791</v>
      </c>
      <c r="BW150" s="32">
        <v>47.4</v>
      </c>
      <c r="BX150" s="32">
        <v>44</v>
      </c>
      <c r="BY150" s="32">
        <v>45.7</v>
      </c>
      <c r="BZ150" s="32">
        <v>0.11</v>
      </c>
      <c r="CA150" s="32">
        <v>-0.05</v>
      </c>
      <c r="CB150" s="32">
        <v>0.03</v>
      </c>
      <c r="CC150" s="32">
        <v>0.05</v>
      </c>
      <c r="CD150" s="32">
        <v>-0.11</v>
      </c>
      <c r="CE150" s="32">
        <v>-0.01</v>
      </c>
      <c r="CF150" s="32">
        <v>0.18</v>
      </c>
      <c r="CG150" s="32">
        <v>0.02</v>
      </c>
      <c r="CH150" s="32">
        <v>0.08</v>
      </c>
      <c r="CI150" s="32">
        <v>44.5</v>
      </c>
      <c r="CJ150" s="32">
        <v>37.799999999999997</v>
      </c>
      <c r="CK150" s="32">
        <v>41.1</v>
      </c>
      <c r="CL150" s="32">
        <v>64.7</v>
      </c>
      <c r="CM150" s="32">
        <v>55.5</v>
      </c>
      <c r="CN150" s="32">
        <v>60</v>
      </c>
      <c r="CO150" s="32">
        <v>41.3</v>
      </c>
      <c r="CP150" s="32">
        <v>36.799999999999997</v>
      </c>
      <c r="CQ150" s="32">
        <v>39</v>
      </c>
      <c r="CR150" s="32">
        <v>25.2</v>
      </c>
      <c r="CS150" s="32">
        <v>20.5</v>
      </c>
      <c r="CT150" s="32">
        <v>22.8</v>
      </c>
      <c r="CU150" s="32">
        <v>28.3</v>
      </c>
      <c r="CV150" s="32">
        <v>22.2</v>
      </c>
      <c r="CW150" s="32">
        <v>25.2</v>
      </c>
    </row>
    <row r="151" spans="1:101" x14ac:dyDescent="0.4">
      <c r="A151" s="29" t="s">
        <v>268</v>
      </c>
      <c r="B151" s="29" t="s">
        <v>269</v>
      </c>
      <c r="C151" s="32">
        <v>385</v>
      </c>
      <c r="D151" s="32">
        <v>389</v>
      </c>
      <c r="E151" s="32">
        <v>774</v>
      </c>
      <c r="F151" s="32">
        <v>364</v>
      </c>
      <c r="G151" s="32">
        <v>366</v>
      </c>
      <c r="H151" s="32">
        <v>730</v>
      </c>
      <c r="I151" s="32">
        <v>39.5</v>
      </c>
      <c r="J151" s="32">
        <v>33.1</v>
      </c>
      <c r="K151" s="32">
        <v>36.299999999999997</v>
      </c>
      <c r="L151" s="32">
        <v>-0.24</v>
      </c>
      <c r="M151" s="32">
        <v>-0.7</v>
      </c>
      <c r="N151" s="32">
        <v>-0.47</v>
      </c>
      <c r="O151" s="32">
        <v>-0.37</v>
      </c>
      <c r="P151" s="32">
        <v>-0.83</v>
      </c>
      <c r="Q151" s="32">
        <v>-0.56000000000000005</v>
      </c>
      <c r="R151" s="32">
        <v>-0.11</v>
      </c>
      <c r="S151" s="32">
        <v>-0.57999999999999996</v>
      </c>
      <c r="T151" s="32">
        <v>-0.38</v>
      </c>
      <c r="U151" s="32">
        <v>28.1</v>
      </c>
      <c r="V151" s="32">
        <v>20.3</v>
      </c>
      <c r="W151" s="32">
        <v>24.2</v>
      </c>
      <c r="X151" s="32">
        <v>48.1</v>
      </c>
      <c r="Y151" s="32">
        <v>38.799999999999997</v>
      </c>
      <c r="Z151" s="32">
        <v>43.4</v>
      </c>
      <c r="AA151" s="32">
        <v>39.200000000000003</v>
      </c>
      <c r="AB151" s="32">
        <v>32.1</v>
      </c>
      <c r="AC151" s="32">
        <v>35.700000000000003</v>
      </c>
      <c r="AD151" s="32">
        <v>14</v>
      </c>
      <c r="AE151" s="32">
        <v>7.7</v>
      </c>
      <c r="AF151" s="32">
        <v>10.6</v>
      </c>
      <c r="AG151" s="32">
        <v>17.399999999999999</v>
      </c>
      <c r="AH151" s="32">
        <v>7.7</v>
      </c>
      <c r="AI151" s="32">
        <v>12.5</v>
      </c>
      <c r="AJ151" s="32">
        <v>987</v>
      </c>
      <c r="AK151" s="32">
        <v>1080</v>
      </c>
      <c r="AL151" s="32">
        <v>2067</v>
      </c>
      <c r="AM151" s="32">
        <v>926</v>
      </c>
      <c r="AN151" s="32">
        <v>1000</v>
      </c>
      <c r="AO151" s="32">
        <v>1926</v>
      </c>
      <c r="AP151" s="32">
        <v>50.6</v>
      </c>
      <c r="AQ151" s="32">
        <v>46</v>
      </c>
      <c r="AR151" s="32">
        <v>48.2</v>
      </c>
      <c r="AS151" s="32">
        <v>0.21</v>
      </c>
      <c r="AT151" s="32">
        <v>-0.2</v>
      </c>
      <c r="AU151" s="32">
        <v>0</v>
      </c>
      <c r="AV151" s="32">
        <v>0.13</v>
      </c>
      <c r="AW151" s="32">
        <v>-0.27</v>
      </c>
      <c r="AX151" s="32">
        <v>-0.05</v>
      </c>
      <c r="AY151" s="32">
        <v>0.28999999999999998</v>
      </c>
      <c r="AZ151" s="32">
        <v>-0.12</v>
      </c>
      <c r="BA151" s="32">
        <v>0.06</v>
      </c>
      <c r="BB151" s="32">
        <v>49.4</v>
      </c>
      <c r="BC151" s="32">
        <v>44.8</v>
      </c>
      <c r="BD151" s="32">
        <v>47</v>
      </c>
      <c r="BE151" s="32">
        <v>72.400000000000006</v>
      </c>
      <c r="BF151" s="32">
        <v>67.400000000000006</v>
      </c>
      <c r="BG151" s="32">
        <v>69.8</v>
      </c>
      <c r="BH151" s="32">
        <v>57.2</v>
      </c>
      <c r="BI151" s="32">
        <v>48.1</v>
      </c>
      <c r="BJ151" s="32">
        <v>52.4</v>
      </c>
      <c r="BK151" s="32">
        <v>29.5</v>
      </c>
      <c r="BL151" s="32">
        <v>18.100000000000001</v>
      </c>
      <c r="BM151" s="32">
        <v>23.5</v>
      </c>
      <c r="BN151" s="32">
        <v>32.799999999999997</v>
      </c>
      <c r="BO151" s="32">
        <v>20.3</v>
      </c>
      <c r="BP151" s="32">
        <v>26.3</v>
      </c>
      <c r="BQ151" s="32">
        <v>1372</v>
      </c>
      <c r="BR151" s="32">
        <v>1469</v>
      </c>
      <c r="BS151" s="32">
        <v>2841</v>
      </c>
      <c r="BT151" s="32">
        <v>1290</v>
      </c>
      <c r="BU151" s="32">
        <v>1366</v>
      </c>
      <c r="BV151" s="32">
        <v>2656</v>
      </c>
      <c r="BW151" s="32">
        <v>47.5</v>
      </c>
      <c r="BX151" s="32">
        <v>42.6</v>
      </c>
      <c r="BY151" s="32">
        <v>44.9</v>
      </c>
      <c r="BZ151" s="32">
        <v>0.09</v>
      </c>
      <c r="CA151" s="32">
        <v>-0.33</v>
      </c>
      <c r="CB151" s="32">
        <v>-0.13</v>
      </c>
      <c r="CC151" s="32">
        <v>0.02</v>
      </c>
      <c r="CD151" s="32">
        <v>-0.4</v>
      </c>
      <c r="CE151" s="32">
        <v>-0.18</v>
      </c>
      <c r="CF151" s="32">
        <v>0.15</v>
      </c>
      <c r="CG151" s="32">
        <v>-0.27</v>
      </c>
      <c r="CH151" s="32">
        <v>-0.08</v>
      </c>
      <c r="CI151" s="32">
        <v>43.4</v>
      </c>
      <c r="CJ151" s="32">
        <v>38.299999999999997</v>
      </c>
      <c r="CK151" s="32">
        <v>40.799999999999997</v>
      </c>
      <c r="CL151" s="32">
        <v>65.599999999999994</v>
      </c>
      <c r="CM151" s="32">
        <v>59.8</v>
      </c>
      <c r="CN151" s="32">
        <v>62.6</v>
      </c>
      <c r="CO151" s="32">
        <v>52.2</v>
      </c>
      <c r="CP151" s="32">
        <v>43.8</v>
      </c>
      <c r="CQ151" s="32">
        <v>47.9</v>
      </c>
      <c r="CR151" s="32">
        <v>25.1</v>
      </c>
      <c r="CS151" s="32">
        <v>15.2</v>
      </c>
      <c r="CT151" s="32">
        <v>20</v>
      </c>
      <c r="CU151" s="32">
        <v>28.5</v>
      </c>
      <c r="CV151" s="32">
        <v>17</v>
      </c>
      <c r="CW151" s="32">
        <v>22.5</v>
      </c>
    </row>
    <row r="152" spans="1:101" x14ac:dyDescent="0.4">
      <c r="A152" s="29" t="s">
        <v>270</v>
      </c>
      <c r="B152" s="29" t="s">
        <v>271</v>
      </c>
      <c r="C152" s="32">
        <v>489</v>
      </c>
      <c r="D152" s="32">
        <v>555</v>
      </c>
      <c r="E152" s="32">
        <v>1044</v>
      </c>
      <c r="F152" s="32">
        <v>480</v>
      </c>
      <c r="G152" s="32">
        <v>543</v>
      </c>
      <c r="H152" s="32">
        <v>1023</v>
      </c>
      <c r="I152" s="32">
        <v>37.799999999999997</v>
      </c>
      <c r="J152" s="32">
        <v>32.5</v>
      </c>
      <c r="K152" s="32">
        <v>35</v>
      </c>
      <c r="L152" s="32">
        <v>-0.28000000000000003</v>
      </c>
      <c r="M152" s="32">
        <v>-0.72</v>
      </c>
      <c r="N152" s="32">
        <v>-0.51</v>
      </c>
      <c r="O152" s="32">
        <v>-0.39</v>
      </c>
      <c r="P152" s="32">
        <v>-0.82</v>
      </c>
      <c r="Q152" s="32">
        <v>-0.59</v>
      </c>
      <c r="R152" s="32">
        <v>-0.17</v>
      </c>
      <c r="S152" s="32">
        <v>-0.61</v>
      </c>
      <c r="T152" s="32">
        <v>-0.44</v>
      </c>
      <c r="U152" s="32">
        <v>24.5</v>
      </c>
      <c r="V152" s="32">
        <v>19.8</v>
      </c>
      <c r="W152" s="32">
        <v>22</v>
      </c>
      <c r="X152" s="32">
        <v>46</v>
      </c>
      <c r="Y152" s="32">
        <v>38.4</v>
      </c>
      <c r="Z152" s="32">
        <v>42</v>
      </c>
      <c r="AA152" s="32">
        <v>25.8</v>
      </c>
      <c r="AB152" s="32">
        <v>14.8</v>
      </c>
      <c r="AC152" s="32">
        <v>19.899999999999999</v>
      </c>
      <c r="AD152" s="32">
        <v>10.4</v>
      </c>
      <c r="AE152" s="32">
        <v>6.3</v>
      </c>
      <c r="AF152" s="32">
        <v>8</v>
      </c>
      <c r="AG152" s="32">
        <v>13.7</v>
      </c>
      <c r="AH152" s="32">
        <v>6.3</v>
      </c>
      <c r="AI152" s="32">
        <v>9.8000000000000007</v>
      </c>
      <c r="AJ152" s="32">
        <v>2450</v>
      </c>
      <c r="AK152" s="32">
        <v>2451</v>
      </c>
      <c r="AL152" s="32">
        <v>4901</v>
      </c>
      <c r="AM152" s="32">
        <v>2333</v>
      </c>
      <c r="AN152" s="32">
        <v>2286</v>
      </c>
      <c r="AO152" s="32">
        <v>4619</v>
      </c>
      <c r="AP152" s="32">
        <v>53</v>
      </c>
      <c r="AQ152" s="32">
        <v>47.5</v>
      </c>
      <c r="AR152" s="32">
        <v>50.3</v>
      </c>
      <c r="AS152" s="32">
        <v>0.35</v>
      </c>
      <c r="AT152" s="32">
        <v>-0.13</v>
      </c>
      <c r="AU152" s="32">
        <v>0.11</v>
      </c>
      <c r="AV152" s="32">
        <v>0.3</v>
      </c>
      <c r="AW152" s="32">
        <v>-0.18</v>
      </c>
      <c r="AX152" s="32">
        <v>0.08</v>
      </c>
      <c r="AY152" s="32">
        <v>0.4</v>
      </c>
      <c r="AZ152" s="32">
        <v>-0.08</v>
      </c>
      <c r="BA152" s="32">
        <v>0.15</v>
      </c>
      <c r="BB152" s="32">
        <v>57.1</v>
      </c>
      <c r="BC152" s="32">
        <v>50.2</v>
      </c>
      <c r="BD152" s="32">
        <v>53.7</v>
      </c>
      <c r="BE152" s="32">
        <v>77.099999999999994</v>
      </c>
      <c r="BF152" s="32">
        <v>70.5</v>
      </c>
      <c r="BG152" s="32">
        <v>73.8</v>
      </c>
      <c r="BH152" s="32">
        <v>45.3</v>
      </c>
      <c r="BI152" s="32">
        <v>32.700000000000003</v>
      </c>
      <c r="BJ152" s="32">
        <v>39</v>
      </c>
      <c r="BK152" s="32">
        <v>30.9</v>
      </c>
      <c r="BL152" s="32">
        <v>20.6</v>
      </c>
      <c r="BM152" s="32">
        <v>25.8</v>
      </c>
      <c r="BN152" s="32">
        <v>33.1</v>
      </c>
      <c r="BO152" s="32">
        <v>22</v>
      </c>
      <c r="BP152" s="32">
        <v>27.6</v>
      </c>
      <c r="BQ152" s="32">
        <v>2939</v>
      </c>
      <c r="BR152" s="32">
        <v>3006</v>
      </c>
      <c r="BS152" s="32">
        <v>5945</v>
      </c>
      <c r="BT152" s="32">
        <v>2813</v>
      </c>
      <c r="BU152" s="32">
        <v>2829</v>
      </c>
      <c r="BV152" s="32">
        <v>5642</v>
      </c>
      <c r="BW152" s="32">
        <v>50.4</v>
      </c>
      <c r="BX152" s="32">
        <v>44.8</v>
      </c>
      <c r="BY152" s="32">
        <v>47.6</v>
      </c>
      <c r="BZ152" s="32">
        <v>0.24</v>
      </c>
      <c r="CA152" s="32">
        <v>-0.24</v>
      </c>
      <c r="CB152" s="32">
        <v>0</v>
      </c>
      <c r="CC152" s="32">
        <v>0.2</v>
      </c>
      <c r="CD152" s="32">
        <v>-0.28999999999999998</v>
      </c>
      <c r="CE152" s="32">
        <v>-0.03</v>
      </c>
      <c r="CF152" s="32">
        <v>0.28999999999999998</v>
      </c>
      <c r="CG152" s="32">
        <v>-0.19</v>
      </c>
      <c r="CH152" s="32">
        <v>0.03</v>
      </c>
      <c r="CI152" s="32">
        <v>51.7</v>
      </c>
      <c r="CJ152" s="32">
        <v>44.6</v>
      </c>
      <c r="CK152" s="32">
        <v>48.1</v>
      </c>
      <c r="CL152" s="32">
        <v>71.900000000000006</v>
      </c>
      <c r="CM152" s="32">
        <v>64.599999999999994</v>
      </c>
      <c r="CN152" s="32">
        <v>68.2</v>
      </c>
      <c r="CO152" s="32">
        <v>42</v>
      </c>
      <c r="CP152" s="32">
        <v>29.4</v>
      </c>
      <c r="CQ152" s="32">
        <v>35.6</v>
      </c>
      <c r="CR152" s="32">
        <v>27.5</v>
      </c>
      <c r="CS152" s="32">
        <v>17.899999999999999</v>
      </c>
      <c r="CT152" s="32">
        <v>22.6</v>
      </c>
      <c r="CU152" s="32">
        <v>29.9</v>
      </c>
      <c r="CV152" s="32">
        <v>19.100000000000001</v>
      </c>
      <c r="CW152" s="32">
        <v>24.5</v>
      </c>
    </row>
    <row r="153" spans="1:101" x14ac:dyDescent="0.4">
      <c r="A153" s="29" t="s">
        <v>272</v>
      </c>
      <c r="B153" s="29" t="s">
        <v>273</v>
      </c>
      <c r="C153" s="32">
        <v>315</v>
      </c>
      <c r="D153" s="32">
        <v>324</v>
      </c>
      <c r="E153" s="32">
        <v>639</v>
      </c>
      <c r="F153" s="32">
        <v>307</v>
      </c>
      <c r="G153" s="32">
        <v>314</v>
      </c>
      <c r="H153" s="32">
        <v>621</v>
      </c>
      <c r="I153" s="32">
        <v>38.4</v>
      </c>
      <c r="J153" s="32">
        <v>31.2</v>
      </c>
      <c r="K153" s="32">
        <v>34.799999999999997</v>
      </c>
      <c r="L153" s="32">
        <v>-0.23</v>
      </c>
      <c r="M153" s="32">
        <v>-0.76</v>
      </c>
      <c r="N153" s="32">
        <v>-0.5</v>
      </c>
      <c r="O153" s="32">
        <v>-0.36</v>
      </c>
      <c r="P153" s="32">
        <v>-0.9</v>
      </c>
      <c r="Q153" s="32">
        <v>-0.59</v>
      </c>
      <c r="R153" s="32">
        <v>-0.09</v>
      </c>
      <c r="S153" s="32">
        <v>-0.63</v>
      </c>
      <c r="T153" s="32">
        <v>-0.4</v>
      </c>
      <c r="U153" s="32">
        <v>31.7</v>
      </c>
      <c r="V153" s="32">
        <v>21</v>
      </c>
      <c r="W153" s="32">
        <v>26.3</v>
      </c>
      <c r="X153" s="32">
        <v>48.6</v>
      </c>
      <c r="Y153" s="32">
        <v>41.4</v>
      </c>
      <c r="Z153" s="32">
        <v>44.9</v>
      </c>
      <c r="AA153" s="32">
        <v>26.3</v>
      </c>
      <c r="AB153" s="32">
        <v>26.2</v>
      </c>
      <c r="AC153" s="32">
        <v>26.3</v>
      </c>
      <c r="AD153" s="32">
        <v>9.8000000000000007</v>
      </c>
      <c r="AE153" s="32">
        <v>6.5</v>
      </c>
      <c r="AF153" s="32">
        <v>7.5</v>
      </c>
      <c r="AG153" s="32">
        <v>10.8</v>
      </c>
      <c r="AH153" s="32">
        <v>6.5</v>
      </c>
      <c r="AI153" s="32">
        <v>8.6</v>
      </c>
      <c r="AJ153" s="32">
        <v>448</v>
      </c>
      <c r="AK153" s="32">
        <v>540</v>
      </c>
      <c r="AL153" s="32">
        <v>988</v>
      </c>
      <c r="AM153" s="32">
        <v>420</v>
      </c>
      <c r="AN153" s="32">
        <v>519</v>
      </c>
      <c r="AO153" s="32">
        <v>939</v>
      </c>
      <c r="AP153" s="32">
        <v>51.2</v>
      </c>
      <c r="AQ153" s="32">
        <v>44</v>
      </c>
      <c r="AR153" s="32">
        <v>47.2</v>
      </c>
      <c r="AS153" s="32">
        <v>0.39</v>
      </c>
      <c r="AT153" s="32">
        <v>-0.11</v>
      </c>
      <c r="AU153" s="32">
        <v>0.11</v>
      </c>
      <c r="AV153" s="32">
        <v>0.27</v>
      </c>
      <c r="AW153" s="32">
        <v>-0.21</v>
      </c>
      <c r="AX153" s="32">
        <v>0.04</v>
      </c>
      <c r="AY153" s="32">
        <v>0.5</v>
      </c>
      <c r="AZ153" s="32">
        <v>0</v>
      </c>
      <c r="BA153" s="32">
        <v>0.19</v>
      </c>
      <c r="BB153" s="32">
        <v>50.7</v>
      </c>
      <c r="BC153" s="32">
        <v>38.9</v>
      </c>
      <c r="BD153" s="32">
        <v>44.2</v>
      </c>
      <c r="BE153" s="32">
        <v>73.2</v>
      </c>
      <c r="BF153" s="32">
        <v>62</v>
      </c>
      <c r="BG153" s="32">
        <v>67.099999999999994</v>
      </c>
      <c r="BH153" s="32">
        <v>64.099999999999994</v>
      </c>
      <c r="BI153" s="32">
        <v>45.6</v>
      </c>
      <c r="BJ153" s="32">
        <v>53.9</v>
      </c>
      <c r="BK153" s="32">
        <v>33</v>
      </c>
      <c r="BL153" s="32">
        <v>18.7</v>
      </c>
      <c r="BM153" s="32">
        <v>25.2</v>
      </c>
      <c r="BN153" s="32">
        <v>37.1</v>
      </c>
      <c r="BO153" s="32">
        <v>21.9</v>
      </c>
      <c r="BP153" s="32">
        <v>28.7</v>
      </c>
      <c r="BQ153" s="32">
        <v>763</v>
      </c>
      <c r="BR153" s="32">
        <v>864</v>
      </c>
      <c r="BS153" s="32">
        <v>1627</v>
      </c>
      <c r="BT153" s="32">
        <v>727</v>
      </c>
      <c r="BU153" s="32">
        <v>833</v>
      </c>
      <c r="BV153" s="32">
        <v>1560</v>
      </c>
      <c r="BW153" s="32">
        <v>45.9</v>
      </c>
      <c r="BX153" s="32">
        <v>39.200000000000003</v>
      </c>
      <c r="BY153" s="32">
        <v>42.3</v>
      </c>
      <c r="BZ153" s="32">
        <v>0.13</v>
      </c>
      <c r="CA153" s="32">
        <v>-0.35</v>
      </c>
      <c r="CB153" s="32">
        <v>-0.13</v>
      </c>
      <c r="CC153" s="32">
        <v>0.04</v>
      </c>
      <c r="CD153" s="32">
        <v>-0.44</v>
      </c>
      <c r="CE153" s="32">
        <v>-0.19</v>
      </c>
      <c r="CF153" s="32">
        <v>0.22</v>
      </c>
      <c r="CG153" s="32">
        <v>-0.27</v>
      </c>
      <c r="CH153" s="32">
        <v>-7.0000000000000007E-2</v>
      </c>
      <c r="CI153" s="32">
        <v>42.9</v>
      </c>
      <c r="CJ153" s="32">
        <v>32.200000000000003</v>
      </c>
      <c r="CK153" s="32">
        <v>37.200000000000003</v>
      </c>
      <c r="CL153" s="32">
        <v>63</v>
      </c>
      <c r="CM153" s="32">
        <v>54.3</v>
      </c>
      <c r="CN153" s="32">
        <v>58.4</v>
      </c>
      <c r="CO153" s="32">
        <v>48.5</v>
      </c>
      <c r="CP153" s="32">
        <v>38.299999999999997</v>
      </c>
      <c r="CQ153" s="32">
        <v>43.1</v>
      </c>
      <c r="CR153" s="32">
        <v>23.5</v>
      </c>
      <c r="CS153" s="32">
        <v>13.7</v>
      </c>
      <c r="CT153" s="32">
        <v>18.3</v>
      </c>
      <c r="CU153" s="32">
        <v>26.2</v>
      </c>
      <c r="CV153" s="32">
        <v>16.100000000000001</v>
      </c>
      <c r="CW153" s="32">
        <v>20.8</v>
      </c>
    </row>
    <row r="154" spans="1:101" x14ac:dyDescent="0.4">
      <c r="A154" s="29" t="s">
        <v>274</v>
      </c>
      <c r="B154" s="29" t="s">
        <v>275</v>
      </c>
      <c r="C154" s="32">
        <v>151</v>
      </c>
      <c r="D154" s="32">
        <v>149</v>
      </c>
      <c r="E154" s="32">
        <v>300</v>
      </c>
      <c r="F154" s="32">
        <v>137</v>
      </c>
      <c r="G154" s="32">
        <v>140</v>
      </c>
      <c r="H154" s="32">
        <v>277</v>
      </c>
      <c r="I154" s="32">
        <v>38</v>
      </c>
      <c r="J154" s="32">
        <v>29.4</v>
      </c>
      <c r="K154" s="32">
        <v>33.700000000000003</v>
      </c>
      <c r="L154" s="32">
        <v>-0.33</v>
      </c>
      <c r="M154" s="32">
        <v>-0.82</v>
      </c>
      <c r="N154" s="32">
        <v>-0.56999999999999995</v>
      </c>
      <c r="O154" s="32">
        <v>-0.53</v>
      </c>
      <c r="P154" s="32">
        <v>-1.02</v>
      </c>
      <c r="Q154" s="32">
        <v>-0.72</v>
      </c>
      <c r="R154" s="32">
        <v>-0.12</v>
      </c>
      <c r="S154" s="32">
        <v>-0.61</v>
      </c>
      <c r="T154" s="32">
        <v>-0.43</v>
      </c>
      <c r="U154" s="32">
        <v>30.5</v>
      </c>
      <c r="V154" s="32">
        <v>16.8</v>
      </c>
      <c r="W154" s="32">
        <v>23.7</v>
      </c>
      <c r="X154" s="32">
        <v>45.7</v>
      </c>
      <c r="Y154" s="32">
        <v>32.200000000000003</v>
      </c>
      <c r="Z154" s="32">
        <v>39</v>
      </c>
      <c r="AA154" s="32">
        <v>14.6</v>
      </c>
      <c r="AB154" s="32">
        <v>10.1</v>
      </c>
      <c r="AC154" s="32">
        <v>12.3</v>
      </c>
      <c r="AD154" s="32">
        <v>7.9</v>
      </c>
      <c r="AE154" s="32">
        <v>4</v>
      </c>
      <c r="AF154" s="32">
        <v>5.3</v>
      </c>
      <c r="AG154" s="32">
        <v>8.6</v>
      </c>
      <c r="AH154" s="32">
        <v>4</v>
      </c>
      <c r="AI154" s="32">
        <v>6.3</v>
      </c>
      <c r="AJ154" s="32">
        <v>412</v>
      </c>
      <c r="AK154" s="32">
        <v>422</v>
      </c>
      <c r="AL154" s="32">
        <v>834</v>
      </c>
      <c r="AM154" s="32">
        <v>371</v>
      </c>
      <c r="AN154" s="32">
        <v>356</v>
      </c>
      <c r="AO154" s="32">
        <v>727</v>
      </c>
      <c r="AP154" s="32">
        <v>56.4</v>
      </c>
      <c r="AQ154" s="32">
        <v>54.3</v>
      </c>
      <c r="AR154" s="32">
        <v>55.4</v>
      </c>
      <c r="AS154" s="32">
        <v>0.45</v>
      </c>
      <c r="AT154" s="32">
        <v>0.02</v>
      </c>
      <c r="AU154" s="32">
        <v>0.24</v>
      </c>
      <c r="AV154" s="32">
        <v>0.32</v>
      </c>
      <c r="AW154" s="32">
        <v>-0.1</v>
      </c>
      <c r="AX154" s="32">
        <v>0.15</v>
      </c>
      <c r="AY154" s="32">
        <v>0.56999999999999995</v>
      </c>
      <c r="AZ154" s="32">
        <v>0.15</v>
      </c>
      <c r="BA154" s="32">
        <v>0.33</v>
      </c>
      <c r="BB154" s="32">
        <v>59.7</v>
      </c>
      <c r="BC154" s="32">
        <v>58.8</v>
      </c>
      <c r="BD154" s="32">
        <v>59.2</v>
      </c>
      <c r="BE154" s="32">
        <v>78.2</v>
      </c>
      <c r="BF154" s="32">
        <v>71.599999999999994</v>
      </c>
      <c r="BG154" s="32">
        <v>74.8</v>
      </c>
      <c r="BH154" s="32">
        <v>45.9</v>
      </c>
      <c r="BI154" s="32">
        <v>40.5</v>
      </c>
      <c r="BJ154" s="32">
        <v>43.2</v>
      </c>
      <c r="BK154" s="32">
        <v>37.1</v>
      </c>
      <c r="BL154" s="32">
        <v>34.4</v>
      </c>
      <c r="BM154" s="32">
        <v>35.700000000000003</v>
      </c>
      <c r="BN154" s="32">
        <v>38.1</v>
      </c>
      <c r="BO154" s="32">
        <v>34.6</v>
      </c>
      <c r="BP154" s="32">
        <v>36.299999999999997</v>
      </c>
      <c r="BQ154" s="32">
        <v>563</v>
      </c>
      <c r="BR154" s="32">
        <v>571</v>
      </c>
      <c r="BS154" s="32">
        <v>1134</v>
      </c>
      <c r="BT154" s="32">
        <v>508</v>
      </c>
      <c r="BU154" s="32">
        <v>496</v>
      </c>
      <c r="BV154" s="32">
        <v>1004</v>
      </c>
      <c r="BW154" s="32">
        <v>51.5</v>
      </c>
      <c r="BX154" s="32">
        <v>47.8</v>
      </c>
      <c r="BY154" s="32">
        <v>49.6</v>
      </c>
      <c r="BZ154" s="32">
        <v>0.24</v>
      </c>
      <c r="CA154" s="32">
        <v>-0.21</v>
      </c>
      <c r="CB154" s="32">
        <v>0.02</v>
      </c>
      <c r="CC154" s="32">
        <v>0.13</v>
      </c>
      <c r="CD154" s="32">
        <v>-0.32</v>
      </c>
      <c r="CE154" s="32">
        <v>-0.06</v>
      </c>
      <c r="CF154" s="32">
        <v>0.35</v>
      </c>
      <c r="CG154" s="32">
        <v>-0.11</v>
      </c>
      <c r="CH154" s="32">
        <v>0.09</v>
      </c>
      <c r="CI154" s="32">
        <v>51.9</v>
      </c>
      <c r="CJ154" s="32">
        <v>47.8</v>
      </c>
      <c r="CK154" s="32">
        <v>49.8</v>
      </c>
      <c r="CL154" s="32">
        <v>69.400000000000006</v>
      </c>
      <c r="CM154" s="32">
        <v>61.3</v>
      </c>
      <c r="CN154" s="32">
        <v>65.3</v>
      </c>
      <c r="CO154" s="32">
        <v>37.5</v>
      </c>
      <c r="CP154" s="32">
        <v>32.6</v>
      </c>
      <c r="CQ154" s="32">
        <v>35</v>
      </c>
      <c r="CR154" s="32">
        <v>29.3</v>
      </c>
      <c r="CS154" s="32">
        <v>26.1</v>
      </c>
      <c r="CT154" s="32">
        <v>27.7</v>
      </c>
      <c r="CU154" s="32">
        <v>30.2</v>
      </c>
      <c r="CV154" s="32">
        <v>26.6</v>
      </c>
      <c r="CW154" s="32">
        <v>28.4</v>
      </c>
    </row>
    <row r="155" spans="1:101" x14ac:dyDescent="0.4">
      <c r="A155" s="29" t="s">
        <v>276</v>
      </c>
      <c r="B155" s="29" t="s">
        <v>277</v>
      </c>
      <c r="C155" s="32">
        <v>232</v>
      </c>
      <c r="D155" s="32">
        <v>198</v>
      </c>
      <c r="E155" s="32">
        <v>430</v>
      </c>
      <c r="F155" s="32">
        <v>227</v>
      </c>
      <c r="G155" s="32">
        <v>192</v>
      </c>
      <c r="H155" s="32">
        <v>419</v>
      </c>
      <c r="I155" s="32">
        <v>46.9</v>
      </c>
      <c r="J155" s="32">
        <v>38.200000000000003</v>
      </c>
      <c r="K155" s="32">
        <v>42.9</v>
      </c>
      <c r="L155" s="32">
        <v>0.31</v>
      </c>
      <c r="M155" s="32">
        <v>-0.26</v>
      </c>
      <c r="N155" s="32">
        <v>0.05</v>
      </c>
      <c r="O155" s="32">
        <v>0.15</v>
      </c>
      <c r="P155" s="32">
        <v>-0.44</v>
      </c>
      <c r="Q155" s="32">
        <v>-7.0000000000000007E-2</v>
      </c>
      <c r="R155" s="32">
        <v>0.47</v>
      </c>
      <c r="S155" s="32">
        <v>-0.09</v>
      </c>
      <c r="T155" s="32">
        <v>0.16</v>
      </c>
      <c r="U155" s="32">
        <v>44</v>
      </c>
      <c r="V155" s="32">
        <v>30.8</v>
      </c>
      <c r="W155" s="32">
        <v>37.9</v>
      </c>
      <c r="X155" s="32">
        <v>64.2</v>
      </c>
      <c r="Y155" s="32">
        <v>48</v>
      </c>
      <c r="Z155" s="32">
        <v>56.7</v>
      </c>
      <c r="AA155" s="32">
        <v>27.6</v>
      </c>
      <c r="AB155" s="32">
        <v>23.2</v>
      </c>
      <c r="AC155" s="32">
        <v>25.6</v>
      </c>
      <c r="AD155" s="32">
        <v>15.5</v>
      </c>
      <c r="AE155" s="32">
        <v>13.6</v>
      </c>
      <c r="AF155" s="32">
        <v>14.2</v>
      </c>
      <c r="AG155" s="32">
        <v>17.7</v>
      </c>
      <c r="AH155" s="32">
        <v>13.6</v>
      </c>
      <c r="AI155" s="32">
        <v>15.8</v>
      </c>
      <c r="AJ155" s="32">
        <v>581</v>
      </c>
      <c r="AK155" s="32">
        <v>637</v>
      </c>
      <c r="AL155" s="32">
        <v>1218</v>
      </c>
      <c r="AM155" s="32">
        <v>551</v>
      </c>
      <c r="AN155" s="32">
        <v>595</v>
      </c>
      <c r="AO155" s="32">
        <v>1146</v>
      </c>
      <c r="AP155" s="32">
        <v>58.8</v>
      </c>
      <c r="AQ155" s="32">
        <v>52.4</v>
      </c>
      <c r="AR155" s="32">
        <v>55.4</v>
      </c>
      <c r="AS155" s="32">
        <v>0.63</v>
      </c>
      <c r="AT155" s="32">
        <v>0.23</v>
      </c>
      <c r="AU155" s="32">
        <v>0.42</v>
      </c>
      <c r="AV155" s="32">
        <v>0.53</v>
      </c>
      <c r="AW155" s="32">
        <v>0.13</v>
      </c>
      <c r="AX155" s="32">
        <v>0.35</v>
      </c>
      <c r="AY155" s="32">
        <v>0.73</v>
      </c>
      <c r="AZ155" s="32">
        <v>0.32</v>
      </c>
      <c r="BA155" s="32">
        <v>0.49</v>
      </c>
      <c r="BB155" s="32">
        <v>68.2</v>
      </c>
      <c r="BC155" s="32">
        <v>57.3</v>
      </c>
      <c r="BD155" s="32">
        <v>62.5</v>
      </c>
      <c r="BE155" s="32">
        <v>83.5</v>
      </c>
      <c r="BF155" s="32">
        <v>75.400000000000006</v>
      </c>
      <c r="BG155" s="32">
        <v>79.2</v>
      </c>
      <c r="BH155" s="32">
        <v>49.7</v>
      </c>
      <c r="BI155" s="32">
        <v>41.9</v>
      </c>
      <c r="BJ155" s="32">
        <v>45.6</v>
      </c>
      <c r="BK155" s="32">
        <v>39.1</v>
      </c>
      <c r="BL155" s="32">
        <v>29.2</v>
      </c>
      <c r="BM155" s="32">
        <v>33.9</v>
      </c>
      <c r="BN155" s="32">
        <v>40.6</v>
      </c>
      <c r="BO155" s="32">
        <v>30.3</v>
      </c>
      <c r="BP155" s="32">
        <v>35.200000000000003</v>
      </c>
      <c r="BQ155" s="32">
        <v>813</v>
      </c>
      <c r="BR155" s="32">
        <v>835</v>
      </c>
      <c r="BS155" s="32">
        <v>1648</v>
      </c>
      <c r="BT155" s="32">
        <v>778</v>
      </c>
      <c r="BU155" s="32">
        <v>787</v>
      </c>
      <c r="BV155" s="32">
        <v>1565</v>
      </c>
      <c r="BW155" s="32">
        <v>55.4</v>
      </c>
      <c r="BX155" s="32">
        <v>49</v>
      </c>
      <c r="BY155" s="32">
        <v>52.2</v>
      </c>
      <c r="BZ155" s="32">
        <v>0.54</v>
      </c>
      <c r="CA155" s="32">
        <v>0.11</v>
      </c>
      <c r="CB155" s="32">
        <v>0.32</v>
      </c>
      <c r="CC155" s="32">
        <v>0.45</v>
      </c>
      <c r="CD155" s="32">
        <v>0.02</v>
      </c>
      <c r="CE155" s="32">
        <v>0.26</v>
      </c>
      <c r="CF155" s="32">
        <v>0.62</v>
      </c>
      <c r="CG155" s="32">
        <v>0.19</v>
      </c>
      <c r="CH155" s="32">
        <v>0.38</v>
      </c>
      <c r="CI155" s="32">
        <v>61.3</v>
      </c>
      <c r="CJ155" s="32">
        <v>51</v>
      </c>
      <c r="CK155" s="32">
        <v>56.1</v>
      </c>
      <c r="CL155" s="32">
        <v>78</v>
      </c>
      <c r="CM155" s="32">
        <v>68.900000000000006</v>
      </c>
      <c r="CN155" s="32">
        <v>73.400000000000006</v>
      </c>
      <c r="CO155" s="32">
        <v>43.4</v>
      </c>
      <c r="CP155" s="32">
        <v>37.5</v>
      </c>
      <c r="CQ155" s="32">
        <v>40.4</v>
      </c>
      <c r="CR155" s="32">
        <v>32.299999999999997</v>
      </c>
      <c r="CS155" s="32">
        <v>25.3</v>
      </c>
      <c r="CT155" s="32">
        <v>28.8</v>
      </c>
      <c r="CU155" s="32">
        <v>34.1</v>
      </c>
      <c r="CV155" s="32">
        <v>26.3</v>
      </c>
      <c r="CW155" s="32">
        <v>30.2</v>
      </c>
    </row>
    <row r="156" spans="1:101" x14ac:dyDescent="0.4">
      <c r="A156" s="29" t="s">
        <v>278</v>
      </c>
      <c r="B156" s="29" t="s">
        <v>279</v>
      </c>
      <c r="C156" s="32">
        <v>340</v>
      </c>
      <c r="D156" s="32">
        <v>305</v>
      </c>
      <c r="E156" s="32">
        <v>645</v>
      </c>
      <c r="F156" s="32">
        <v>333</v>
      </c>
      <c r="G156" s="32">
        <v>291</v>
      </c>
      <c r="H156" s="32">
        <v>624</v>
      </c>
      <c r="I156" s="32">
        <v>38.5</v>
      </c>
      <c r="J156" s="32">
        <v>33.4</v>
      </c>
      <c r="K156" s="32">
        <v>36.1</v>
      </c>
      <c r="L156" s="32">
        <v>-0.18</v>
      </c>
      <c r="M156" s="32">
        <v>-0.56000000000000005</v>
      </c>
      <c r="N156" s="32">
        <v>-0.35</v>
      </c>
      <c r="O156" s="32">
        <v>-0.31</v>
      </c>
      <c r="P156" s="32">
        <v>-0.7</v>
      </c>
      <c r="Q156" s="32">
        <v>-0.45</v>
      </c>
      <c r="R156" s="32">
        <v>-0.04</v>
      </c>
      <c r="S156" s="32">
        <v>-0.42</v>
      </c>
      <c r="T156" s="32">
        <v>-0.26</v>
      </c>
      <c r="U156" s="32">
        <v>20</v>
      </c>
      <c r="V156" s="32">
        <v>16.100000000000001</v>
      </c>
      <c r="W156" s="32">
        <v>18.100000000000001</v>
      </c>
      <c r="X156" s="32">
        <v>43.5</v>
      </c>
      <c r="Y156" s="32">
        <v>36.700000000000003</v>
      </c>
      <c r="Z156" s="32">
        <v>40.299999999999997</v>
      </c>
      <c r="AA156" s="32">
        <v>26.8</v>
      </c>
      <c r="AB156" s="32">
        <v>14.4</v>
      </c>
      <c r="AC156" s="32">
        <v>20.9</v>
      </c>
      <c r="AD156" s="32">
        <v>7.4</v>
      </c>
      <c r="AE156" s="32">
        <v>6.2</v>
      </c>
      <c r="AF156" s="32">
        <v>6.2</v>
      </c>
      <c r="AG156" s="32">
        <v>10.6</v>
      </c>
      <c r="AH156" s="32">
        <v>6.2</v>
      </c>
      <c r="AI156" s="32">
        <v>8.5</v>
      </c>
      <c r="AJ156" s="32">
        <v>612</v>
      </c>
      <c r="AK156" s="32">
        <v>588</v>
      </c>
      <c r="AL156" s="32">
        <v>1200</v>
      </c>
      <c r="AM156" s="32">
        <v>565</v>
      </c>
      <c r="AN156" s="32">
        <v>555</v>
      </c>
      <c r="AO156" s="32">
        <v>1120</v>
      </c>
      <c r="AP156" s="32">
        <v>51.4</v>
      </c>
      <c r="AQ156" s="32">
        <v>45.8</v>
      </c>
      <c r="AR156" s="32">
        <v>48.6</v>
      </c>
      <c r="AS156" s="32">
        <v>0.39</v>
      </c>
      <c r="AT156" s="32">
        <v>-7.0000000000000007E-2</v>
      </c>
      <c r="AU156" s="32">
        <v>0.16</v>
      </c>
      <c r="AV156" s="32">
        <v>0.28999999999999998</v>
      </c>
      <c r="AW156" s="32">
        <v>-0.17</v>
      </c>
      <c r="AX156" s="32">
        <v>0.09</v>
      </c>
      <c r="AY156" s="32">
        <v>0.49</v>
      </c>
      <c r="AZ156" s="32">
        <v>0.03</v>
      </c>
      <c r="BA156" s="32">
        <v>0.24</v>
      </c>
      <c r="BB156" s="32">
        <v>47.4</v>
      </c>
      <c r="BC156" s="32">
        <v>37.9</v>
      </c>
      <c r="BD156" s="32">
        <v>42.8</v>
      </c>
      <c r="BE156" s="32">
        <v>72.099999999999994</v>
      </c>
      <c r="BF156" s="32">
        <v>62.6</v>
      </c>
      <c r="BG156" s="32">
        <v>67.400000000000006</v>
      </c>
      <c r="BH156" s="32">
        <v>48.4</v>
      </c>
      <c r="BI156" s="32">
        <v>34.200000000000003</v>
      </c>
      <c r="BJ156" s="32">
        <v>41.4</v>
      </c>
      <c r="BK156" s="32">
        <v>28.1</v>
      </c>
      <c r="BL156" s="32">
        <v>18</v>
      </c>
      <c r="BM156" s="32">
        <v>23.2</v>
      </c>
      <c r="BN156" s="32">
        <v>31.4</v>
      </c>
      <c r="BO156" s="32">
        <v>21.6</v>
      </c>
      <c r="BP156" s="32">
        <v>26.6</v>
      </c>
      <c r="BQ156" s="32">
        <v>952</v>
      </c>
      <c r="BR156" s="32">
        <v>893</v>
      </c>
      <c r="BS156" s="32">
        <v>1845</v>
      </c>
      <c r="BT156" s="32">
        <v>898</v>
      </c>
      <c r="BU156" s="32">
        <v>846</v>
      </c>
      <c r="BV156" s="32">
        <v>1744</v>
      </c>
      <c r="BW156" s="32">
        <v>46.8</v>
      </c>
      <c r="BX156" s="32">
        <v>41.5</v>
      </c>
      <c r="BY156" s="32">
        <v>44.2</v>
      </c>
      <c r="BZ156" s="32">
        <v>0.18</v>
      </c>
      <c r="CA156" s="32">
        <v>-0.24</v>
      </c>
      <c r="CB156" s="32">
        <v>-0.02</v>
      </c>
      <c r="CC156" s="32">
        <v>0.1</v>
      </c>
      <c r="CD156" s="32">
        <v>-0.32</v>
      </c>
      <c r="CE156" s="32">
        <v>-0.08</v>
      </c>
      <c r="CF156" s="32">
        <v>0.26</v>
      </c>
      <c r="CG156" s="32">
        <v>-0.15</v>
      </c>
      <c r="CH156" s="32">
        <v>0.04</v>
      </c>
      <c r="CI156" s="32">
        <v>37.6</v>
      </c>
      <c r="CJ156" s="32">
        <v>30.5</v>
      </c>
      <c r="CK156" s="32">
        <v>34.1</v>
      </c>
      <c r="CL156" s="32">
        <v>61.9</v>
      </c>
      <c r="CM156" s="32">
        <v>53.8</v>
      </c>
      <c r="CN156" s="32">
        <v>57.9</v>
      </c>
      <c r="CO156" s="32">
        <v>40.700000000000003</v>
      </c>
      <c r="CP156" s="32">
        <v>27.4</v>
      </c>
      <c r="CQ156" s="32">
        <v>34.299999999999997</v>
      </c>
      <c r="CR156" s="32">
        <v>20.7</v>
      </c>
      <c r="CS156" s="32">
        <v>13.5</v>
      </c>
      <c r="CT156" s="32">
        <v>17.2</v>
      </c>
      <c r="CU156" s="32">
        <v>23.9</v>
      </c>
      <c r="CV156" s="32">
        <v>16.3</v>
      </c>
      <c r="CW156" s="32">
        <v>20.3</v>
      </c>
    </row>
    <row r="157" spans="1:101" x14ac:dyDescent="0.4">
      <c r="A157" s="29" t="s">
        <v>280</v>
      </c>
      <c r="B157" s="29" t="s">
        <v>281</v>
      </c>
      <c r="C157" s="32">
        <v>809</v>
      </c>
      <c r="D157" s="32">
        <v>856</v>
      </c>
      <c r="E157" s="32">
        <v>1665</v>
      </c>
      <c r="F157" s="32">
        <v>781</v>
      </c>
      <c r="G157" s="32">
        <v>829</v>
      </c>
      <c r="H157" s="32">
        <v>1610</v>
      </c>
      <c r="I157" s="32">
        <v>39.799999999999997</v>
      </c>
      <c r="J157" s="32">
        <v>34.1</v>
      </c>
      <c r="K157" s="32">
        <v>36.9</v>
      </c>
      <c r="L157" s="32">
        <v>-0.22</v>
      </c>
      <c r="M157" s="32">
        <v>-0.63</v>
      </c>
      <c r="N157" s="32">
        <v>-0.43</v>
      </c>
      <c r="O157" s="32">
        <v>-0.31</v>
      </c>
      <c r="P157" s="32">
        <v>-0.72</v>
      </c>
      <c r="Q157" s="32">
        <v>-0.49</v>
      </c>
      <c r="R157" s="32">
        <v>-0.14000000000000001</v>
      </c>
      <c r="S157" s="32">
        <v>-0.55000000000000004</v>
      </c>
      <c r="T157" s="32">
        <v>-0.37</v>
      </c>
      <c r="U157" s="32">
        <v>27.2</v>
      </c>
      <c r="V157" s="32">
        <v>23.8</v>
      </c>
      <c r="W157" s="32">
        <v>25.5</v>
      </c>
      <c r="X157" s="32">
        <v>52.4</v>
      </c>
      <c r="Y157" s="32">
        <v>44.9</v>
      </c>
      <c r="Z157" s="32">
        <v>48.5</v>
      </c>
      <c r="AA157" s="32">
        <v>29.5</v>
      </c>
      <c r="AB157" s="32">
        <v>22.4</v>
      </c>
      <c r="AC157" s="32">
        <v>25.9</v>
      </c>
      <c r="AD157" s="32">
        <v>12.4</v>
      </c>
      <c r="AE157" s="32">
        <v>7.9</v>
      </c>
      <c r="AF157" s="32">
        <v>9.5</v>
      </c>
      <c r="AG157" s="32">
        <v>14.7</v>
      </c>
      <c r="AH157" s="32">
        <v>7.9</v>
      </c>
      <c r="AI157" s="32">
        <v>11.2</v>
      </c>
      <c r="AJ157" s="32">
        <v>4012</v>
      </c>
      <c r="AK157" s="32">
        <v>4390</v>
      </c>
      <c r="AL157" s="32">
        <v>8402</v>
      </c>
      <c r="AM157" s="32">
        <v>3821</v>
      </c>
      <c r="AN157" s="32">
        <v>4114</v>
      </c>
      <c r="AO157" s="32">
        <v>7935</v>
      </c>
      <c r="AP157" s="32">
        <v>55.3</v>
      </c>
      <c r="AQ157" s="32">
        <v>50</v>
      </c>
      <c r="AR157" s="32">
        <v>52.6</v>
      </c>
      <c r="AS157" s="32">
        <v>0.47</v>
      </c>
      <c r="AT157" s="32">
        <v>0.04</v>
      </c>
      <c r="AU157" s="32">
        <v>0.25</v>
      </c>
      <c r="AV157" s="32">
        <v>0.43</v>
      </c>
      <c r="AW157" s="32">
        <v>0.01</v>
      </c>
      <c r="AX157" s="32">
        <v>0.22</v>
      </c>
      <c r="AY157" s="32">
        <v>0.51</v>
      </c>
      <c r="AZ157" s="32">
        <v>0.08</v>
      </c>
      <c r="BA157" s="32">
        <v>0.28000000000000003</v>
      </c>
      <c r="BB157" s="32">
        <v>59.8</v>
      </c>
      <c r="BC157" s="32">
        <v>54.1</v>
      </c>
      <c r="BD157" s="32">
        <v>56.8</v>
      </c>
      <c r="BE157" s="32">
        <v>80.599999999999994</v>
      </c>
      <c r="BF157" s="32">
        <v>75.400000000000006</v>
      </c>
      <c r="BG157" s="32">
        <v>77.900000000000006</v>
      </c>
      <c r="BH157" s="32">
        <v>54.2</v>
      </c>
      <c r="BI157" s="32">
        <v>42.8</v>
      </c>
      <c r="BJ157" s="32">
        <v>48.2</v>
      </c>
      <c r="BK157" s="32">
        <v>35.299999999999997</v>
      </c>
      <c r="BL157" s="32">
        <v>23.9</v>
      </c>
      <c r="BM157" s="32">
        <v>29.4</v>
      </c>
      <c r="BN157" s="32">
        <v>39</v>
      </c>
      <c r="BO157" s="32">
        <v>25.4</v>
      </c>
      <c r="BP157" s="32">
        <v>31.9</v>
      </c>
      <c r="BQ157" s="32">
        <v>4821</v>
      </c>
      <c r="BR157" s="32">
        <v>5246</v>
      </c>
      <c r="BS157" s="32">
        <v>10067</v>
      </c>
      <c r="BT157" s="32">
        <v>4602</v>
      </c>
      <c r="BU157" s="32">
        <v>4943</v>
      </c>
      <c r="BV157" s="32">
        <v>9545</v>
      </c>
      <c r="BW157" s="32">
        <v>52.7</v>
      </c>
      <c r="BX157" s="32">
        <v>47.4</v>
      </c>
      <c r="BY157" s="32">
        <v>50</v>
      </c>
      <c r="BZ157" s="32">
        <v>0.35</v>
      </c>
      <c r="CA157" s="32">
        <v>-7.0000000000000007E-2</v>
      </c>
      <c r="CB157" s="32">
        <v>0.13</v>
      </c>
      <c r="CC157" s="32">
        <v>0.32</v>
      </c>
      <c r="CD157" s="32">
        <v>-0.1</v>
      </c>
      <c r="CE157" s="32">
        <v>0.11</v>
      </c>
      <c r="CF157" s="32">
        <v>0.39</v>
      </c>
      <c r="CG157" s="32">
        <v>-0.03</v>
      </c>
      <c r="CH157" s="32">
        <v>0.16</v>
      </c>
      <c r="CI157" s="32">
        <v>54.3</v>
      </c>
      <c r="CJ157" s="32">
        <v>49.1</v>
      </c>
      <c r="CK157" s="32">
        <v>51.6</v>
      </c>
      <c r="CL157" s="32">
        <v>75.8</v>
      </c>
      <c r="CM157" s="32">
        <v>70.400000000000006</v>
      </c>
      <c r="CN157" s="32">
        <v>73</v>
      </c>
      <c r="CO157" s="32">
        <v>50.1</v>
      </c>
      <c r="CP157" s="32">
        <v>39.4</v>
      </c>
      <c r="CQ157" s="32">
        <v>44.5</v>
      </c>
      <c r="CR157" s="32">
        <v>31.5</v>
      </c>
      <c r="CS157" s="32">
        <v>21.1</v>
      </c>
      <c r="CT157" s="32">
        <v>26.1</v>
      </c>
      <c r="CU157" s="32">
        <v>35</v>
      </c>
      <c r="CV157" s="32">
        <v>22.5</v>
      </c>
      <c r="CW157" s="32">
        <v>28.5</v>
      </c>
    </row>
    <row r="158" spans="1:101" x14ac:dyDescent="0.4">
      <c r="A158" s="29" t="s">
        <v>282</v>
      </c>
      <c r="B158" s="29" t="s">
        <v>283</v>
      </c>
      <c r="C158" s="32">
        <v>137</v>
      </c>
      <c r="D158" s="32">
        <v>121</v>
      </c>
      <c r="E158" s="32">
        <v>258</v>
      </c>
      <c r="F158" s="32">
        <v>136</v>
      </c>
      <c r="G158" s="32">
        <v>121</v>
      </c>
      <c r="H158" s="32">
        <v>257</v>
      </c>
      <c r="I158" s="32">
        <v>38.799999999999997</v>
      </c>
      <c r="J158" s="32">
        <v>29.7</v>
      </c>
      <c r="K158" s="32">
        <v>34.5</v>
      </c>
      <c r="L158" s="32">
        <v>-0.08</v>
      </c>
      <c r="M158" s="32">
        <v>-0.73</v>
      </c>
      <c r="N158" s="32">
        <v>-0.39</v>
      </c>
      <c r="O158" s="32">
        <v>-0.28999999999999998</v>
      </c>
      <c r="P158" s="32">
        <v>-0.95</v>
      </c>
      <c r="Q158" s="32">
        <v>-0.54</v>
      </c>
      <c r="R158" s="32">
        <v>0.13</v>
      </c>
      <c r="S158" s="32">
        <v>-0.51</v>
      </c>
      <c r="T158" s="32">
        <v>-0.24</v>
      </c>
      <c r="U158" s="32">
        <v>26.3</v>
      </c>
      <c r="V158" s="32">
        <v>17.399999999999999</v>
      </c>
      <c r="W158" s="32">
        <v>22.1</v>
      </c>
      <c r="X158" s="32">
        <v>51.8</v>
      </c>
      <c r="Y158" s="32">
        <v>33.1</v>
      </c>
      <c r="Z158" s="32">
        <v>43</v>
      </c>
      <c r="AA158" s="32">
        <v>39.4</v>
      </c>
      <c r="AB158" s="32">
        <v>25.6</v>
      </c>
      <c r="AC158" s="32">
        <v>32.9</v>
      </c>
      <c r="AD158" s="32">
        <v>14.6</v>
      </c>
      <c r="AE158" s="32">
        <v>8.3000000000000007</v>
      </c>
      <c r="AF158" s="32">
        <v>11.2</v>
      </c>
      <c r="AG158" s="32">
        <v>18.2</v>
      </c>
      <c r="AH158" s="32">
        <v>8.3000000000000007</v>
      </c>
      <c r="AI158" s="32">
        <v>13.6</v>
      </c>
      <c r="AJ158" s="32">
        <v>713</v>
      </c>
      <c r="AK158" s="32">
        <v>819</v>
      </c>
      <c r="AL158" s="32">
        <v>1532</v>
      </c>
      <c r="AM158" s="32">
        <v>677</v>
      </c>
      <c r="AN158" s="32">
        <v>770</v>
      </c>
      <c r="AO158" s="32">
        <v>1447</v>
      </c>
      <c r="AP158" s="32">
        <v>52.8</v>
      </c>
      <c r="AQ158" s="32">
        <v>46.7</v>
      </c>
      <c r="AR158" s="32">
        <v>49.5</v>
      </c>
      <c r="AS158" s="32">
        <v>0.34</v>
      </c>
      <c r="AT158" s="32">
        <v>-0.17</v>
      </c>
      <c r="AU158" s="32">
        <v>7.0000000000000007E-2</v>
      </c>
      <c r="AV158" s="32">
        <v>0.25</v>
      </c>
      <c r="AW158" s="32">
        <v>-0.26</v>
      </c>
      <c r="AX158" s="32">
        <v>0</v>
      </c>
      <c r="AY158" s="32">
        <v>0.43</v>
      </c>
      <c r="AZ158" s="32">
        <v>-0.08</v>
      </c>
      <c r="BA158" s="32">
        <v>0.13</v>
      </c>
      <c r="BB158" s="32">
        <v>56</v>
      </c>
      <c r="BC158" s="32">
        <v>48.7</v>
      </c>
      <c r="BD158" s="32">
        <v>52.1</v>
      </c>
      <c r="BE158" s="32">
        <v>75.3</v>
      </c>
      <c r="BF158" s="32">
        <v>71.2</v>
      </c>
      <c r="BG158" s="32">
        <v>73.099999999999994</v>
      </c>
      <c r="BH158" s="32">
        <v>59.2</v>
      </c>
      <c r="BI158" s="32">
        <v>46.9</v>
      </c>
      <c r="BJ158" s="32">
        <v>52.6</v>
      </c>
      <c r="BK158" s="32">
        <v>36.5</v>
      </c>
      <c r="BL158" s="32">
        <v>23.6</v>
      </c>
      <c r="BM158" s="32">
        <v>29.6</v>
      </c>
      <c r="BN158" s="32">
        <v>39.6</v>
      </c>
      <c r="BO158" s="32">
        <v>26</v>
      </c>
      <c r="BP158" s="32">
        <v>32.299999999999997</v>
      </c>
      <c r="BQ158" s="32">
        <v>850</v>
      </c>
      <c r="BR158" s="32">
        <v>940</v>
      </c>
      <c r="BS158" s="32">
        <v>1790</v>
      </c>
      <c r="BT158" s="32">
        <v>813</v>
      </c>
      <c r="BU158" s="32">
        <v>891</v>
      </c>
      <c r="BV158" s="32">
        <v>1704</v>
      </c>
      <c r="BW158" s="32">
        <v>50.5</v>
      </c>
      <c r="BX158" s="32">
        <v>44.5</v>
      </c>
      <c r="BY158" s="32">
        <v>47.4</v>
      </c>
      <c r="BZ158" s="32">
        <v>0.27</v>
      </c>
      <c r="CA158" s="32">
        <v>-0.25</v>
      </c>
      <c r="CB158" s="32">
        <v>0</v>
      </c>
      <c r="CC158" s="32">
        <v>0.18</v>
      </c>
      <c r="CD158" s="32">
        <v>-0.33</v>
      </c>
      <c r="CE158" s="32">
        <v>-0.06</v>
      </c>
      <c r="CF158" s="32">
        <v>0.35</v>
      </c>
      <c r="CG158" s="32">
        <v>-0.17</v>
      </c>
      <c r="CH158" s="32">
        <v>0.06</v>
      </c>
      <c r="CI158" s="32">
        <v>51.2</v>
      </c>
      <c r="CJ158" s="32">
        <v>44.7</v>
      </c>
      <c r="CK158" s="32">
        <v>47.8</v>
      </c>
      <c r="CL158" s="32">
        <v>71.5</v>
      </c>
      <c r="CM158" s="32">
        <v>66.3</v>
      </c>
      <c r="CN158" s="32">
        <v>68.8</v>
      </c>
      <c r="CO158" s="32">
        <v>56</v>
      </c>
      <c r="CP158" s="32">
        <v>44.1</v>
      </c>
      <c r="CQ158" s="32">
        <v>49.8</v>
      </c>
      <c r="CR158" s="32">
        <v>32.9</v>
      </c>
      <c r="CS158" s="32">
        <v>21.5</v>
      </c>
      <c r="CT158" s="32">
        <v>26.9</v>
      </c>
      <c r="CU158" s="32">
        <v>36.1</v>
      </c>
      <c r="CV158" s="32">
        <v>23.7</v>
      </c>
      <c r="CW158" s="32">
        <v>29.6</v>
      </c>
    </row>
    <row r="159" spans="1:101" x14ac:dyDescent="0.4">
      <c r="A159" s="29" t="s">
        <v>284</v>
      </c>
      <c r="B159" s="29" t="s">
        <v>285</v>
      </c>
      <c r="C159" s="32">
        <v>609</v>
      </c>
      <c r="D159" s="32">
        <v>720</v>
      </c>
      <c r="E159" s="32">
        <v>1329</v>
      </c>
      <c r="F159" s="32">
        <v>595</v>
      </c>
      <c r="G159" s="32">
        <v>694</v>
      </c>
      <c r="H159" s="32">
        <v>1289</v>
      </c>
      <c r="I159" s="32">
        <v>37.299999999999997</v>
      </c>
      <c r="J159" s="32">
        <v>31.5</v>
      </c>
      <c r="K159" s="32">
        <v>34.1</v>
      </c>
      <c r="L159" s="32">
        <v>-0.37</v>
      </c>
      <c r="M159" s="32">
        <v>-0.77</v>
      </c>
      <c r="N159" s="32">
        <v>-0.59</v>
      </c>
      <c r="O159" s="32">
        <v>-0.47</v>
      </c>
      <c r="P159" s="32">
        <v>-0.86</v>
      </c>
      <c r="Q159" s="32">
        <v>-0.65</v>
      </c>
      <c r="R159" s="32">
        <v>-0.27</v>
      </c>
      <c r="S159" s="32">
        <v>-0.68</v>
      </c>
      <c r="T159" s="32">
        <v>-0.52</v>
      </c>
      <c r="U159" s="32">
        <v>23.3</v>
      </c>
      <c r="V159" s="32">
        <v>20.100000000000001</v>
      </c>
      <c r="W159" s="32">
        <v>21.6</v>
      </c>
      <c r="X159" s="32">
        <v>44.5</v>
      </c>
      <c r="Y159" s="32">
        <v>36.4</v>
      </c>
      <c r="Z159" s="32">
        <v>40.1</v>
      </c>
      <c r="AA159" s="32">
        <v>24.8</v>
      </c>
      <c r="AB159" s="32">
        <v>15.3</v>
      </c>
      <c r="AC159" s="32">
        <v>19.600000000000001</v>
      </c>
      <c r="AD159" s="32">
        <v>10.7</v>
      </c>
      <c r="AE159" s="32">
        <v>5.7</v>
      </c>
      <c r="AF159" s="32">
        <v>7.7</v>
      </c>
      <c r="AG159" s="32">
        <v>12.6</v>
      </c>
      <c r="AH159" s="32">
        <v>5.7</v>
      </c>
      <c r="AI159" s="32">
        <v>8.9</v>
      </c>
      <c r="AJ159" s="32">
        <v>3126</v>
      </c>
      <c r="AK159" s="32">
        <v>3327</v>
      </c>
      <c r="AL159" s="32">
        <v>6453</v>
      </c>
      <c r="AM159" s="32">
        <v>2962</v>
      </c>
      <c r="AN159" s="32">
        <v>3152</v>
      </c>
      <c r="AO159" s="32">
        <v>6114</v>
      </c>
      <c r="AP159" s="32">
        <v>52.3</v>
      </c>
      <c r="AQ159" s="32">
        <v>46.6</v>
      </c>
      <c r="AR159" s="32">
        <v>49.4</v>
      </c>
      <c r="AS159" s="32">
        <v>0.42</v>
      </c>
      <c r="AT159" s="32">
        <v>-0.09</v>
      </c>
      <c r="AU159" s="32">
        <v>0.16</v>
      </c>
      <c r="AV159" s="32">
        <v>0.38</v>
      </c>
      <c r="AW159" s="32">
        <v>-0.13</v>
      </c>
      <c r="AX159" s="32">
        <v>0.13</v>
      </c>
      <c r="AY159" s="32">
        <v>0.47</v>
      </c>
      <c r="AZ159" s="32">
        <v>-0.04</v>
      </c>
      <c r="BA159" s="32">
        <v>0.19</v>
      </c>
      <c r="BB159" s="32">
        <v>53.7</v>
      </c>
      <c r="BC159" s="32">
        <v>46.9</v>
      </c>
      <c r="BD159" s="32">
        <v>50.2</v>
      </c>
      <c r="BE159" s="32">
        <v>74.3</v>
      </c>
      <c r="BF159" s="32">
        <v>68.5</v>
      </c>
      <c r="BG159" s="32">
        <v>71.3</v>
      </c>
      <c r="BH159" s="32">
        <v>48.3</v>
      </c>
      <c r="BI159" s="32">
        <v>34</v>
      </c>
      <c r="BJ159" s="32">
        <v>40.9</v>
      </c>
      <c r="BK159" s="32">
        <v>30.3</v>
      </c>
      <c r="BL159" s="32">
        <v>18.2</v>
      </c>
      <c r="BM159" s="32">
        <v>24.1</v>
      </c>
      <c r="BN159" s="32">
        <v>33.799999999999997</v>
      </c>
      <c r="BO159" s="32">
        <v>19.600000000000001</v>
      </c>
      <c r="BP159" s="32">
        <v>26.5</v>
      </c>
      <c r="BQ159" s="32">
        <v>3735</v>
      </c>
      <c r="BR159" s="32">
        <v>4047</v>
      </c>
      <c r="BS159" s="32">
        <v>7782</v>
      </c>
      <c r="BT159" s="32">
        <v>3557</v>
      </c>
      <c r="BU159" s="32">
        <v>3846</v>
      </c>
      <c r="BV159" s="32">
        <v>7403</v>
      </c>
      <c r="BW159" s="32">
        <v>49.9</v>
      </c>
      <c r="BX159" s="32">
        <v>43.9</v>
      </c>
      <c r="BY159" s="32">
        <v>46.8</v>
      </c>
      <c r="BZ159" s="32">
        <v>0.28999999999999998</v>
      </c>
      <c r="CA159" s="32">
        <v>-0.21</v>
      </c>
      <c r="CB159" s="32">
        <v>0.03</v>
      </c>
      <c r="CC159" s="32">
        <v>0.25</v>
      </c>
      <c r="CD159" s="32">
        <v>-0.25</v>
      </c>
      <c r="CE159" s="32">
        <v>0</v>
      </c>
      <c r="CF159" s="32">
        <v>0.33</v>
      </c>
      <c r="CG159" s="32">
        <v>-0.17</v>
      </c>
      <c r="CH159" s="32">
        <v>0.06</v>
      </c>
      <c r="CI159" s="32">
        <v>48.8</v>
      </c>
      <c r="CJ159" s="32">
        <v>42.2</v>
      </c>
      <c r="CK159" s="32">
        <v>45.3</v>
      </c>
      <c r="CL159" s="32">
        <v>69.5</v>
      </c>
      <c r="CM159" s="32">
        <v>62.8</v>
      </c>
      <c r="CN159" s="32">
        <v>66</v>
      </c>
      <c r="CO159" s="32">
        <v>44.5</v>
      </c>
      <c r="CP159" s="32">
        <v>30.7</v>
      </c>
      <c r="CQ159" s="32">
        <v>37.299999999999997</v>
      </c>
      <c r="CR159" s="32">
        <v>27.1</v>
      </c>
      <c r="CS159" s="32">
        <v>15.8</v>
      </c>
      <c r="CT159" s="32">
        <v>21.3</v>
      </c>
      <c r="CU159" s="32">
        <v>30.4</v>
      </c>
      <c r="CV159" s="32">
        <v>17.100000000000001</v>
      </c>
      <c r="CW159" s="32">
        <v>23.5</v>
      </c>
    </row>
    <row r="160" spans="1:101" x14ac:dyDescent="0.4">
      <c r="A160" s="29" t="s">
        <v>286</v>
      </c>
      <c r="B160" s="29" t="s">
        <v>287</v>
      </c>
      <c r="C160" s="32">
        <v>143</v>
      </c>
      <c r="D160" s="32">
        <v>110</v>
      </c>
      <c r="E160" s="32">
        <v>253</v>
      </c>
      <c r="F160" s="32">
        <v>133</v>
      </c>
      <c r="G160" s="32">
        <v>101</v>
      </c>
      <c r="H160" s="32">
        <v>234</v>
      </c>
      <c r="I160" s="32">
        <v>40.200000000000003</v>
      </c>
      <c r="J160" s="32">
        <v>34.4</v>
      </c>
      <c r="K160" s="32">
        <v>37.700000000000003</v>
      </c>
      <c r="L160" s="32">
        <v>-0.03</v>
      </c>
      <c r="M160" s="32">
        <v>-0.68</v>
      </c>
      <c r="N160" s="32">
        <v>-0.31</v>
      </c>
      <c r="O160" s="32">
        <v>-0.24</v>
      </c>
      <c r="P160" s="32">
        <v>-0.92</v>
      </c>
      <c r="Q160" s="32">
        <v>-0.47</v>
      </c>
      <c r="R160" s="32">
        <v>0.18</v>
      </c>
      <c r="S160" s="32">
        <v>-0.44</v>
      </c>
      <c r="T160" s="32">
        <v>-0.15</v>
      </c>
      <c r="U160" s="32">
        <v>33.6</v>
      </c>
      <c r="V160" s="32">
        <v>21.8</v>
      </c>
      <c r="W160" s="32">
        <v>28.5</v>
      </c>
      <c r="X160" s="32">
        <v>53.1</v>
      </c>
      <c r="Y160" s="32">
        <v>46.4</v>
      </c>
      <c r="Z160" s="32">
        <v>50.2</v>
      </c>
      <c r="AA160" s="32">
        <v>35</v>
      </c>
      <c r="AB160" s="32">
        <v>8.1999999999999993</v>
      </c>
      <c r="AC160" s="32">
        <v>23.3</v>
      </c>
      <c r="AD160" s="32">
        <v>19.600000000000001</v>
      </c>
      <c r="AE160" s="32">
        <v>3.6</v>
      </c>
      <c r="AF160" s="32">
        <v>12.6</v>
      </c>
      <c r="AG160" s="32">
        <v>22.4</v>
      </c>
      <c r="AH160" s="32">
        <v>3.6</v>
      </c>
      <c r="AI160" s="32">
        <v>14.2</v>
      </c>
      <c r="AJ160" s="32">
        <v>663</v>
      </c>
      <c r="AK160" s="32">
        <v>631</v>
      </c>
      <c r="AL160" s="32">
        <v>1294</v>
      </c>
      <c r="AM160" s="32">
        <v>605</v>
      </c>
      <c r="AN160" s="32">
        <v>557</v>
      </c>
      <c r="AO160" s="32">
        <v>1162</v>
      </c>
      <c r="AP160" s="32">
        <v>53.9</v>
      </c>
      <c r="AQ160" s="32">
        <v>49.3</v>
      </c>
      <c r="AR160" s="32">
        <v>51.7</v>
      </c>
      <c r="AS160" s="32">
        <v>0.4</v>
      </c>
      <c r="AT160" s="32">
        <v>0.01</v>
      </c>
      <c r="AU160" s="32">
        <v>0.22</v>
      </c>
      <c r="AV160" s="32">
        <v>0.3</v>
      </c>
      <c r="AW160" s="32">
        <v>-0.09</v>
      </c>
      <c r="AX160" s="32">
        <v>0.14000000000000001</v>
      </c>
      <c r="AY160" s="32">
        <v>0.5</v>
      </c>
      <c r="AZ160" s="32">
        <v>0.11</v>
      </c>
      <c r="BA160" s="32">
        <v>0.28999999999999998</v>
      </c>
      <c r="BB160" s="32">
        <v>59.4</v>
      </c>
      <c r="BC160" s="32">
        <v>49</v>
      </c>
      <c r="BD160" s="32">
        <v>54.3</v>
      </c>
      <c r="BE160" s="32">
        <v>81.400000000000006</v>
      </c>
      <c r="BF160" s="32">
        <v>72.3</v>
      </c>
      <c r="BG160" s="32">
        <v>77</v>
      </c>
      <c r="BH160" s="32">
        <v>56.7</v>
      </c>
      <c r="BI160" s="32">
        <v>36</v>
      </c>
      <c r="BJ160" s="32">
        <v>46.6</v>
      </c>
      <c r="BK160" s="32">
        <v>40.700000000000003</v>
      </c>
      <c r="BL160" s="32">
        <v>22.2</v>
      </c>
      <c r="BM160" s="32">
        <v>31.7</v>
      </c>
      <c r="BN160" s="32">
        <v>44.8</v>
      </c>
      <c r="BO160" s="32">
        <v>24.2</v>
      </c>
      <c r="BP160" s="32">
        <v>34.799999999999997</v>
      </c>
      <c r="BQ160" s="32">
        <v>806</v>
      </c>
      <c r="BR160" s="32">
        <v>741</v>
      </c>
      <c r="BS160" s="32">
        <v>1547</v>
      </c>
      <c r="BT160" s="32">
        <v>738</v>
      </c>
      <c r="BU160" s="32">
        <v>658</v>
      </c>
      <c r="BV160" s="32">
        <v>1396</v>
      </c>
      <c r="BW160" s="32">
        <v>51.5</v>
      </c>
      <c r="BX160" s="32">
        <v>47.1</v>
      </c>
      <c r="BY160" s="32">
        <v>49.4</v>
      </c>
      <c r="BZ160" s="32">
        <v>0.32</v>
      </c>
      <c r="CA160" s="32">
        <v>-0.09</v>
      </c>
      <c r="CB160" s="32">
        <v>0.13</v>
      </c>
      <c r="CC160" s="32">
        <v>0.23</v>
      </c>
      <c r="CD160" s="32">
        <v>-0.19</v>
      </c>
      <c r="CE160" s="32">
        <v>0.06</v>
      </c>
      <c r="CF160" s="32">
        <v>0.41</v>
      </c>
      <c r="CG160" s="32">
        <v>0</v>
      </c>
      <c r="CH160" s="32">
        <v>0.19</v>
      </c>
      <c r="CI160" s="32">
        <v>54.8</v>
      </c>
      <c r="CJ160" s="32">
        <v>44.9</v>
      </c>
      <c r="CK160" s="32">
        <v>50.1</v>
      </c>
      <c r="CL160" s="32">
        <v>76.400000000000006</v>
      </c>
      <c r="CM160" s="32">
        <v>68.400000000000006</v>
      </c>
      <c r="CN160" s="32">
        <v>72.599999999999994</v>
      </c>
      <c r="CO160" s="32">
        <v>52.9</v>
      </c>
      <c r="CP160" s="32">
        <v>31.8</v>
      </c>
      <c r="CQ160" s="32">
        <v>42.8</v>
      </c>
      <c r="CR160" s="32">
        <v>37</v>
      </c>
      <c r="CS160" s="32">
        <v>19.399999999999999</v>
      </c>
      <c r="CT160" s="32">
        <v>28.6</v>
      </c>
      <c r="CU160" s="32">
        <v>40.799999999999997</v>
      </c>
      <c r="CV160" s="32">
        <v>21.2</v>
      </c>
      <c r="CW160" s="32">
        <v>31.4</v>
      </c>
    </row>
    <row r="161" spans="1:101" x14ac:dyDescent="0.4">
      <c r="A161" s="29" t="s">
        <v>288</v>
      </c>
      <c r="B161" s="29" t="s">
        <v>289</v>
      </c>
      <c r="C161" s="32">
        <v>89</v>
      </c>
      <c r="D161" s="32">
        <v>111</v>
      </c>
      <c r="E161" s="32">
        <v>200</v>
      </c>
      <c r="F161" s="32">
        <v>85</v>
      </c>
      <c r="G161" s="32">
        <v>107</v>
      </c>
      <c r="H161" s="32">
        <v>192</v>
      </c>
      <c r="I161" s="32">
        <v>42.5</v>
      </c>
      <c r="J161" s="32">
        <v>33</v>
      </c>
      <c r="K161" s="32">
        <v>37.200000000000003</v>
      </c>
      <c r="L161" s="32">
        <v>0.16</v>
      </c>
      <c r="M161" s="32">
        <v>-0.5</v>
      </c>
      <c r="N161" s="32">
        <v>-0.2</v>
      </c>
      <c r="O161" s="32">
        <v>-0.1</v>
      </c>
      <c r="P161" s="32">
        <v>-0.73</v>
      </c>
      <c r="Q161" s="32">
        <v>-0.38</v>
      </c>
      <c r="R161" s="32">
        <v>0.42</v>
      </c>
      <c r="S161" s="32">
        <v>-0.26</v>
      </c>
      <c r="T161" s="32">
        <v>-0.03</v>
      </c>
      <c r="U161" s="32">
        <v>34.799999999999997</v>
      </c>
      <c r="V161" s="32">
        <v>23.4</v>
      </c>
      <c r="W161" s="32">
        <v>28.5</v>
      </c>
      <c r="X161" s="32">
        <v>56.2</v>
      </c>
      <c r="Y161" s="32">
        <v>42.3</v>
      </c>
      <c r="Z161" s="32">
        <v>48.5</v>
      </c>
      <c r="AA161" s="32">
        <v>42.7</v>
      </c>
      <c r="AB161" s="32">
        <v>28.8</v>
      </c>
      <c r="AC161" s="32">
        <v>35</v>
      </c>
      <c r="AD161" s="32">
        <v>19.100000000000001</v>
      </c>
      <c r="AE161" s="32">
        <v>13.5</v>
      </c>
      <c r="AF161" s="32">
        <v>16</v>
      </c>
      <c r="AG161" s="32">
        <v>23.6</v>
      </c>
      <c r="AH161" s="32">
        <v>13.5</v>
      </c>
      <c r="AI161" s="32">
        <v>18</v>
      </c>
      <c r="AJ161" s="32">
        <v>700</v>
      </c>
      <c r="AK161" s="32">
        <v>742</v>
      </c>
      <c r="AL161" s="32">
        <v>1442</v>
      </c>
      <c r="AM161" s="32">
        <v>665</v>
      </c>
      <c r="AN161" s="32">
        <v>697</v>
      </c>
      <c r="AO161" s="32">
        <v>1362</v>
      </c>
      <c r="AP161" s="32">
        <v>56.4</v>
      </c>
      <c r="AQ161" s="32">
        <v>51.2</v>
      </c>
      <c r="AR161" s="32">
        <v>53.7</v>
      </c>
      <c r="AS161" s="32">
        <v>0.66</v>
      </c>
      <c r="AT161" s="32">
        <v>0.18</v>
      </c>
      <c r="AU161" s="32">
        <v>0.41</v>
      </c>
      <c r="AV161" s="32">
        <v>0.56999999999999995</v>
      </c>
      <c r="AW161" s="32">
        <v>0.09</v>
      </c>
      <c r="AX161" s="32">
        <v>0.35</v>
      </c>
      <c r="AY161" s="32">
        <v>0.75</v>
      </c>
      <c r="AZ161" s="32">
        <v>0.27</v>
      </c>
      <c r="BA161" s="32">
        <v>0.48</v>
      </c>
      <c r="BB161" s="32">
        <v>62.9</v>
      </c>
      <c r="BC161" s="32">
        <v>54.9</v>
      </c>
      <c r="BD161" s="32">
        <v>58.7</v>
      </c>
      <c r="BE161" s="32">
        <v>83.1</v>
      </c>
      <c r="BF161" s="32">
        <v>77.8</v>
      </c>
      <c r="BG161" s="32">
        <v>80.400000000000006</v>
      </c>
      <c r="BH161" s="32">
        <v>65.900000000000006</v>
      </c>
      <c r="BI161" s="32">
        <v>52</v>
      </c>
      <c r="BJ161" s="32">
        <v>58.7</v>
      </c>
      <c r="BK161" s="32">
        <v>42.6</v>
      </c>
      <c r="BL161" s="32">
        <v>29.8</v>
      </c>
      <c r="BM161" s="32">
        <v>36</v>
      </c>
      <c r="BN161" s="32">
        <v>46.4</v>
      </c>
      <c r="BO161" s="32">
        <v>32.1</v>
      </c>
      <c r="BP161" s="32">
        <v>39</v>
      </c>
      <c r="BQ161" s="32">
        <v>789</v>
      </c>
      <c r="BR161" s="32">
        <v>853</v>
      </c>
      <c r="BS161" s="32">
        <v>1642</v>
      </c>
      <c r="BT161" s="32">
        <v>750</v>
      </c>
      <c r="BU161" s="32">
        <v>804</v>
      </c>
      <c r="BV161" s="32">
        <v>1554</v>
      </c>
      <c r="BW161" s="32">
        <v>54.8</v>
      </c>
      <c r="BX161" s="32">
        <v>48.8</v>
      </c>
      <c r="BY161" s="32">
        <v>51.7</v>
      </c>
      <c r="BZ161" s="32">
        <v>0.6</v>
      </c>
      <c r="CA161" s="32">
        <v>0.09</v>
      </c>
      <c r="CB161" s="32">
        <v>0.34</v>
      </c>
      <c r="CC161" s="32">
        <v>0.52</v>
      </c>
      <c r="CD161" s="32">
        <v>0</v>
      </c>
      <c r="CE161" s="32">
        <v>0.28000000000000003</v>
      </c>
      <c r="CF161" s="32">
        <v>0.69</v>
      </c>
      <c r="CG161" s="32">
        <v>0.17</v>
      </c>
      <c r="CH161" s="32">
        <v>0.4</v>
      </c>
      <c r="CI161" s="32">
        <v>59.7</v>
      </c>
      <c r="CJ161" s="32">
        <v>50.8</v>
      </c>
      <c r="CK161" s="32">
        <v>55.1</v>
      </c>
      <c r="CL161" s="32">
        <v>80.099999999999994</v>
      </c>
      <c r="CM161" s="32">
        <v>73.2</v>
      </c>
      <c r="CN161" s="32">
        <v>76.5</v>
      </c>
      <c r="CO161" s="32">
        <v>63.2</v>
      </c>
      <c r="CP161" s="32">
        <v>49</v>
      </c>
      <c r="CQ161" s="32">
        <v>55.8</v>
      </c>
      <c r="CR161" s="32">
        <v>39.9</v>
      </c>
      <c r="CS161" s="32">
        <v>27.7</v>
      </c>
      <c r="CT161" s="32">
        <v>33.6</v>
      </c>
      <c r="CU161" s="32">
        <v>43.9</v>
      </c>
      <c r="CV161" s="32">
        <v>29.7</v>
      </c>
      <c r="CW161" s="32">
        <v>36.5</v>
      </c>
    </row>
    <row r="162" spans="1:101" x14ac:dyDescent="0.4">
      <c r="A162" s="29">
        <v>0</v>
      </c>
      <c r="B162" s="29" t="s">
        <v>775</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row>
    <row r="163" spans="1:101" x14ac:dyDescent="0.4">
      <c r="A163" s="29" t="s">
        <v>337</v>
      </c>
      <c r="B163" s="29" t="s">
        <v>290</v>
      </c>
      <c r="C163" s="32">
        <v>5226</v>
      </c>
      <c r="D163" s="32">
        <v>5414</v>
      </c>
      <c r="E163" s="32">
        <v>10640</v>
      </c>
      <c r="F163" s="32">
        <v>5077</v>
      </c>
      <c r="G163" s="32">
        <v>5241</v>
      </c>
      <c r="H163" s="32">
        <v>10318</v>
      </c>
      <c r="I163" s="32">
        <v>37.5</v>
      </c>
      <c r="J163" s="32">
        <v>32.200000000000003</v>
      </c>
      <c r="K163" s="32">
        <v>34.799999999999997</v>
      </c>
      <c r="L163" s="32">
        <v>-0.4</v>
      </c>
      <c r="M163" s="32">
        <v>-0.81</v>
      </c>
      <c r="N163" s="32">
        <v>-0.61</v>
      </c>
      <c r="O163" s="32">
        <v>-0.43</v>
      </c>
      <c r="P163" s="32">
        <v>-0.84</v>
      </c>
      <c r="Q163" s="32">
        <v>-0.63</v>
      </c>
      <c r="R163" s="32">
        <v>-0.36</v>
      </c>
      <c r="S163" s="32">
        <v>-0.77</v>
      </c>
      <c r="T163" s="32">
        <v>-0.57999999999999996</v>
      </c>
      <c r="U163" s="32">
        <v>24</v>
      </c>
      <c r="V163" s="32">
        <v>19.100000000000001</v>
      </c>
      <c r="W163" s="32">
        <v>21.5</v>
      </c>
      <c r="X163" s="32">
        <v>45.5</v>
      </c>
      <c r="Y163" s="32">
        <v>36.5</v>
      </c>
      <c r="Z163" s="32">
        <v>40.9</v>
      </c>
      <c r="AA163" s="32">
        <v>25</v>
      </c>
      <c r="AB163" s="32">
        <v>15.6</v>
      </c>
      <c r="AC163" s="32">
        <v>20.3</v>
      </c>
      <c r="AD163" s="32">
        <v>8.6999999999999993</v>
      </c>
      <c r="AE163" s="32">
        <v>4.7</v>
      </c>
      <c r="AF163" s="32">
        <v>6.4</v>
      </c>
      <c r="AG163" s="32">
        <v>10.5</v>
      </c>
      <c r="AH163" s="32">
        <v>4.7</v>
      </c>
      <c r="AI163" s="32">
        <v>7.5</v>
      </c>
      <c r="AJ163" s="32">
        <v>19374</v>
      </c>
      <c r="AK163" s="32">
        <v>20294</v>
      </c>
      <c r="AL163" s="32">
        <v>39668</v>
      </c>
      <c r="AM163" s="32">
        <v>18476</v>
      </c>
      <c r="AN163" s="32">
        <v>19322</v>
      </c>
      <c r="AO163" s="32">
        <v>37798</v>
      </c>
      <c r="AP163" s="32">
        <v>52.2</v>
      </c>
      <c r="AQ163" s="32">
        <v>46.5</v>
      </c>
      <c r="AR163" s="32">
        <v>49.3</v>
      </c>
      <c r="AS163" s="32">
        <v>0.23</v>
      </c>
      <c r="AT163" s="32">
        <v>-0.21</v>
      </c>
      <c r="AU163" s="32">
        <v>0.01</v>
      </c>
      <c r="AV163" s="32">
        <v>0.21</v>
      </c>
      <c r="AW163" s="32">
        <v>-0.23</v>
      </c>
      <c r="AX163" s="32">
        <v>-0.01</v>
      </c>
      <c r="AY163" s="32">
        <v>0.25</v>
      </c>
      <c r="AZ163" s="32">
        <v>-0.19</v>
      </c>
      <c r="BA163" s="32">
        <v>0.02</v>
      </c>
      <c r="BB163" s="32">
        <v>52</v>
      </c>
      <c r="BC163" s="32">
        <v>43.6</v>
      </c>
      <c r="BD163" s="32">
        <v>47.7</v>
      </c>
      <c r="BE163" s="32">
        <v>74.7</v>
      </c>
      <c r="BF163" s="32">
        <v>66.099999999999994</v>
      </c>
      <c r="BG163" s="32">
        <v>70.3</v>
      </c>
      <c r="BH163" s="32">
        <v>47.4</v>
      </c>
      <c r="BI163" s="32">
        <v>33.799999999999997</v>
      </c>
      <c r="BJ163" s="32">
        <v>40.4</v>
      </c>
      <c r="BK163" s="32">
        <v>28.3</v>
      </c>
      <c r="BL163" s="32">
        <v>18</v>
      </c>
      <c r="BM163" s="32">
        <v>23</v>
      </c>
      <c r="BN163" s="32">
        <v>31.8</v>
      </c>
      <c r="BO163" s="32">
        <v>19.399999999999999</v>
      </c>
      <c r="BP163" s="32">
        <v>25.4</v>
      </c>
      <c r="BQ163" s="32">
        <v>24600</v>
      </c>
      <c r="BR163" s="32">
        <v>25708</v>
      </c>
      <c r="BS163" s="32">
        <v>50308</v>
      </c>
      <c r="BT163" s="32">
        <v>23553</v>
      </c>
      <c r="BU163" s="32">
        <v>24563</v>
      </c>
      <c r="BV163" s="32">
        <v>48116</v>
      </c>
      <c r="BW163" s="32">
        <v>49.1</v>
      </c>
      <c r="BX163" s="32">
        <v>43.5</v>
      </c>
      <c r="BY163" s="32">
        <v>46.2</v>
      </c>
      <c r="BZ163" s="32">
        <v>0.1</v>
      </c>
      <c r="CA163" s="32">
        <v>-0.34</v>
      </c>
      <c r="CB163" s="32">
        <v>-0.13</v>
      </c>
      <c r="CC163" s="32">
        <v>0.08</v>
      </c>
      <c r="CD163" s="32">
        <v>-0.35</v>
      </c>
      <c r="CE163" s="32">
        <v>-0.14000000000000001</v>
      </c>
      <c r="CF163" s="32">
        <v>0.11</v>
      </c>
      <c r="CG163" s="32">
        <v>-0.32</v>
      </c>
      <c r="CH163" s="32">
        <v>-0.11</v>
      </c>
      <c r="CI163" s="32">
        <v>46</v>
      </c>
      <c r="CJ163" s="32">
        <v>38.4</v>
      </c>
      <c r="CK163" s="32">
        <v>42.2</v>
      </c>
      <c r="CL163" s="32">
        <v>68.5</v>
      </c>
      <c r="CM163" s="32">
        <v>59.9</v>
      </c>
      <c r="CN163" s="32">
        <v>64.099999999999994</v>
      </c>
      <c r="CO163" s="32">
        <v>42.6</v>
      </c>
      <c r="CP163" s="32">
        <v>30</v>
      </c>
      <c r="CQ163" s="32">
        <v>36.200000000000003</v>
      </c>
      <c r="CR163" s="32">
        <v>24.1</v>
      </c>
      <c r="CS163" s="32">
        <v>15.1</v>
      </c>
      <c r="CT163" s="32">
        <v>19.5</v>
      </c>
      <c r="CU163" s="32">
        <v>27.3</v>
      </c>
      <c r="CV163" s="32">
        <v>16.3</v>
      </c>
      <c r="CW163" s="32">
        <v>21.7</v>
      </c>
    </row>
    <row r="164" spans="1:101" x14ac:dyDescent="0.4">
      <c r="A164" s="29" t="s">
        <v>293</v>
      </c>
      <c r="B164" s="29" t="s">
        <v>294</v>
      </c>
      <c r="C164" s="32">
        <v>177</v>
      </c>
      <c r="D164" s="32">
        <v>160</v>
      </c>
      <c r="E164" s="32">
        <v>337</v>
      </c>
      <c r="F164" s="32">
        <v>173</v>
      </c>
      <c r="G164" s="32">
        <v>152</v>
      </c>
      <c r="H164" s="32">
        <v>325</v>
      </c>
      <c r="I164" s="32">
        <v>41.1</v>
      </c>
      <c r="J164" s="32">
        <v>31.2</v>
      </c>
      <c r="K164" s="32">
        <v>36.4</v>
      </c>
      <c r="L164" s="32">
        <v>-0.15</v>
      </c>
      <c r="M164" s="32">
        <v>-0.64</v>
      </c>
      <c r="N164" s="32">
        <v>-0.38</v>
      </c>
      <c r="O164" s="32">
        <v>-0.33</v>
      </c>
      <c r="P164" s="32">
        <v>-0.83</v>
      </c>
      <c r="Q164" s="32">
        <v>-0.51</v>
      </c>
      <c r="R164" s="32">
        <v>0.03</v>
      </c>
      <c r="S164" s="32">
        <v>-0.44</v>
      </c>
      <c r="T164" s="32">
        <v>-0.24</v>
      </c>
      <c r="U164" s="32">
        <v>26.6</v>
      </c>
      <c r="V164" s="32">
        <v>15</v>
      </c>
      <c r="W164" s="32">
        <v>21.1</v>
      </c>
      <c r="X164" s="32">
        <v>50.3</v>
      </c>
      <c r="Y164" s="32">
        <v>36.299999999999997</v>
      </c>
      <c r="Z164" s="32">
        <v>43.6</v>
      </c>
      <c r="AA164" s="32">
        <v>36.200000000000003</v>
      </c>
      <c r="AB164" s="32">
        <v>18.8</v>
      </c>
      <c r="AC164" s="32">
        <v>27.9</v>
      </c>
      <c r="AD164" s="32">
        <v>15.8</v>
      </c>
      <c r="AE164" s="32">
        <v>5.6</v>
      </c>
      <c r="AF164" s="32">
        <v>10.7</v>
      </c>
      <c r="AG164" s="32">
        <v>19.2</v>
      </c>
      <c r="AH164" s="32">
        <v>5.6</v>
      </c>
      <c r="AI164" s="32">
        <v>12.8</v>
      </c>
      <c r="AJ164" s="32">
        <v>818</v>
      </c>
      <c r="AK164" s="32">
        <v>846</v>
      </c>
      <c r="AL164" s="32">
        <v>1664</v>
      </c>
      <c r="AM164" s="32">
        <v>781</v>
      </c>
      <c r="AN164" s="32">
        <v>812</v>
      </c>
      <c r="AO164" s="32">
        <v>1593</v>
      </c>
      <c r="AP164" s="32">
        <v>54.1</v>
      </c>
      <c r="AQ164" s="32">
        <v>45.6</v>
      </c>
      <c r="AR164" s="32">
        <v>49.8</v>
      </c>
      <c r="AS164" s="32">
        <v>0.36</v>
      </c>
      <c r="AT164" s="32">
        <v>-0.37</v>
      </c>
      <c r="AU164" s="32">
        <v>-0.01</v>
      </c>
      <c r="AV164" s="32">
        <v>0.28000000000000003</v>
      </c>
      <c r="AW164" s="32">
        <v>-0.46</v>
      </c>
      <c r="AX164" s="32">
        <v>-7.0000000000000007E-2</v>
      </c>
      <c r="AY164" s="32">
        <v>0.45</v>
      </c>
      <c r="AZ164" s="32">
        <v>-0.28999999999999998</v>
      </c>
      <c r="BA164" s="32">
        <v>0.05</v>
      </c>
      <c r="BB164" s="32">
        <v>56.4</v>
      </c>
      <c r="BC164" s="32">
        <v>36.200000000000003</v>
      </c>
      <c r="BD164" s="32">
        <v>46.1</v>
      </c>
      <c r="BE164" s="32">
        <v>79.099999999999994</v>
      </c>
      <c r="BF164" s="32">
        <v>56</v>
      </c>
      <c r="BG164" s="32">
        <v>67.400000000000006</v>
      </c>
      <c r="BH164" s="32">
        <v>62.8</v>
      </c>
      <c r="BI164" s="32">
        <v>31.9</v>
      </c>
      <c r="BJ164" s="32">
        <v>47.1</v>
      </c>
      <c r="BK164" s="32">
        <v>40</v>
      </c>
      <c r="BL164" s="32">
        <v>17</v>
      </c>
      <c r="BM164" s="32">
        <v>28.3</v>
      </c>
      <c r="BN164" s="32">
        <v>46</v>
      </c>
      <c r="BO164" s="32">
        <v>18.7</v>
      </c>
      <c r="BP164" s="32">
        <v>32.1</v>
      </c>
      <c r="BQ164" s="32">
        <v>995</v>
      </c>
      <c r="BR164" s="32">
        <v>1006</v>
      </c>
      <c r="BS164" s="32">
        <v>2001</v>
      </c>
      <c r="BT164" s="32">
        <v>954</v>
      </c>
      <c r="BU164" s="32">
        <v>964</v>
      </c>
      <c r="BV164" s="32">
        <v>1918</v>
      </c>
      <c r="BW164" s="32">
        <v>51.8</v>
      </c>
      <c r="BX164" s="32">
        <v>43.3</v>
      </c>
      <c r="BY164" s="32">
        <v>47.5</v>
      </c>
      <c r="BZ164" s="32">
        <v>0.27</v>
      </c>
      <c r="CA164" s="32">
        <v>-0.41</v>
      </c>
      <c r="CB164" s="32">
        <v>-7.0000000000000007E-2</v>
      </c>
      <c r="CC164" s="32">
        <v>0.19</v>
      </c>
      <c r="CD164" s="32">
        <v>-0.49</v>
      </c>
      <c r="CE164" s="32">
        <v>-0.13</v>
      </c>
      <c r="CF164" s="32">
        <v>0.35</v>
      </c>
      <c r="CG164" s="32">
        <v>-0.34</v>
      </c>
      <c r="CH164" s="32">
        <v>-0.02</v>
      </c>
      <c r="CI164" s="32">
        <v>51.1</v>
      </c>
      <c r="CJ164" s="32">
        <v>32.799999999999997</v>
      </c>
      <c r="CK164" s="32">
        <v>41.9</v>
      </c>
      <c r="CL164" s="32">
        <v>74</v>
      </c>
      <c r="CM164" s="32">
        <v>52.9</v>
      </c>
      <c r="CN164" s="32">
        <v>63.4</v>
      </c>
      <c r="CO164" s="32">
        <v>58.1</v>
      </c>
      <c r="CP164" s="32">
        <v>29.8</v>
      </c>
      <c r="CQ164" s="32">
        <v>43.9</v>
      </c>
      <c r="CR164" s="32">
        <v>35.700000000000003</v>
      </c>
      <c r="CS164" s="32">
        <v>15.1</v>
      </c>
      <c r="CT164" s="32">
        <v>25.3</v>
      </c>
      <c r="CU164" s="32">
        <v>41.2</v>
      </c>
      <c r="CV164" s="32">
        <v>16.600000000000001</v>
      </c>
      <c r="CW164" s="32">
        <v>28.8</v>
      </c>
    </row>
    <row r="165" spans="1:101" x14ac:dyDescent="0.4">
      <c r="A165" s="29" t="s">
        <v>295</v>
      </c>
      <c r="B165" s="29" t="s">
        <v>296</v>
      </c>
      <c r="C165" s="32">
        <v>183</v>
      </c>
      <c r="D165" s="32">
        <v>211</v>
      </c>
      <c r="E165" s="32">
        <v>394</v>
      </c>
      <c r="F165" s="32">
        <v>176</v>
      </c>
      <c r="G165" s="32">
        <v>204</v>
      </c>
      <c r="H165" s="32">
        <v>380</v>
      </c>
      <c r="I165" s="32">
        <v>39.700000000000003</v>
      </c>
      <c r="J165" s="32">
        <v>34.700000000000003</v>
      </c>
      <c r="K165" s="32">
        <v>37</v>
      </c>
      <c r="L165" s="32">
        <v>-0.31</v>
      </c>
      <c r="M165" s="32">
        <v>-0.77</v>
      </c>
      <c r="N165" s="32">
        <v>-0.56000000000000005</v>
      </c>
      <c r="O165" s="32">
        <v>-0.49</v>
      </c>
      <c r="P165" s="32">
        <v>-0.94</v>
      </c>
      <c r="Q165" s="32">
        <v>-0.68</v>
      </c>
      <c r="R165" s="32">
        <v>-0.12</v>
      </c>
      <c r="S165" s="32">
        <v>-0.61</v>
      </c>
      <c r="T165" s="32">
        <v>-0.43</v>
      </c>
      <c r="U165" s="32">
        <v>32.799999999999997</v>
      </c>
      <c r="V165" s="32">
        <v>28.9</v>
      </c>
      <c r="W165" s="32">
        <v>30.7</v>
      </c>
      <c r="X165" s="32">
        <v>53</v>
      </c>
      <c r="Y165" s="32">
        <v>45</v>
      </c>
      <c r="Z165" s="32">
        <v>48.7</v>
      </c>
      <c r="AA165" s="32">
        <v>29</v>
      </c>
      <c r="AB165" s="32">
        <v>25.1</v>
      </c>
      <c r="AC165" s="32">
        <v>26.9</v>
      </c>
      <c r="AD165" s="32">
        <v>13.7</v>
      </c>
      <c r="AE165" s="32">
        <v>7.6</v>
      </c>
      <c r="AF165" s="32">
        <v>10.4</v>
      </c>
      <c r="AG165" s="32">
        <v>14.8</v>
      </c>
      <c r="AH165" s="32">
        <v>7.6</v>
      </c>
      <c r="AI165" s="32">
        <v>10.9</v>
      </c>
      <c r="AJ165" s="32">
        <v>595</v>
      </c>
      <c r="AK165" s="32">
        <v>622</v>
      </c>
      <c r="AL165" s="32">
        <v>1217</v>
      </c>
      <c r="AM165" s="32">
        <v>532</v>
      </c>
      <c r="AN165" s="32">
        <v>550</v>
      </c>
      <c r="AO165" s="32">
        <v>1082</v>
      </c>
      <c r="AP165" s="32">
        <v>53.8</v>
      </c>
      <c r="AQ165" s="32">
        <v>49.5</v>
      </c>
      <c r="AR165" s="32">
        <v>51.6</v>
      </c>
      <c r="AS165" s="32">
        <v>0.35</v>
      </c>
      <c r="AT165" s="32">
        <v>-0.03</v>
      </c>
      <c r="AU165" s="32">
        <v>0.16</v>
      </c>
      <c r="AV165" s="32">
        <v>0.24</v>
      </c>
      <c r="AW165" s="32">
        <v>-0.13</v>
      </c>
      <c r="AX165" s="32">
        <v>0.08</v>
      </c>
      <c r="AY165" s="32">
        <v>0.45</v>
      </c>
      <c r="AZ165" s="32">
        <v>7.0000000000000007E-2</v>
      </c>
      <c r="BA165" s="32">
        <v>0.23</v>
      </c>
      <c r="BB165" s="32">
        <v>55.1</v>
      </c>
      <c r="BC165" s="32">
        <v>51.6</v>
      </c>
      <c r="BD165" s="32">
        <v>53.3</v>
      </c>
      <c r="BE165" s="32">
        <v>78</v>
      </c>
      <c r="BF165" s="32">
        <v>71.5</v>
      </c>
      <c r="BG165" s="32">
        <v>74.7</v>
      </c>
      <c r="BH165" s="32">
        <v>45.2</v>
      </c>
      <c r="BI165" s="32">
        <v>46</v>
      </c>
      <c r="BJ165" s="32">
        <v>45.6</v>
      </c>
      <c r="BK165" s="32">
        <v>25.9</v>
      </c>
      <c r="BL165" s="32">
        <v>26.5</v>
      </c>
      <c r="BM165" s="32">
        <v>26.2</v>
      </c>
      <c r="BN165" s="32">
        <v>29.2</v>
      </c>
      <c r="BO165" s="32">
        <v>27.8</v>
      </c>
      <c r="BP165" s="32">
        <v>28.5</v>
      </c>
      <c r="BQ165" s="32">
        <v>778</v>
      </c>
      <c r="BR165" s="32">
        <v>833</v>
      </c>
      <c r="BS165" s="32">
        <v>1611</v>
      </c>
      <c r="BT165" s="32">
        <v>708</v>
      </c>
      <c r="BU165" s="32">
        <v>754</v>
      </c>
      <c r="BV165" s="32">
        <v>1462</v>
      </c>
      <c r="BW165" s="32">
        <v>50.5</v>
      </c>
      <c r="BX165" s="32">
        <v>45.7</v>
      </c>
      <c r="BY165" s="32">
        <v>48</v>
      </c>
      <c r="BZ165" s="32">
        <v>0.18</v>
      </c>
      <c r="CA165" s="32">
        <v>-0.23</v>
      </c>
      <c r="CB165" s="32">
        <v>-0.03</v>
      </c>
      <c r="CC165" s="32">
        <v>0.09</v>
      </c>
      <c r="CD165" s="32">
        <v>-0.32</v>
      </c>
      <c r="CE165" s="32">
        <v>-0.09</v>
      </c>
      <c r="CF165" s="32">
        <v>0.27</v>
      </c>
      <c r="CG165" s="32">
        <v>-0.14000000000000001</v>
      </c>
      <c r="CH165" s="32">
        <v>0.03</v>
      </c>
      <c r="CI165" s="32">
        <v>49.9</v>
      </c>
      <c r="CJ165" s="32">
        <v>45.9</v>
      </c>
      <c r="CK165" s="32">
        <v>47.8</v>
      </c>
      <c r="CL165" s="32">
        <v>72.099999999999994</v>
      </c>
      <c r="CM165" s="32">
        <v>64.8</v>
      </c>
      <c r="CN165" s="32">
        <v>68.3</v>
      </c>
      <c r="CO165" s="32">
        <v>41.4</v>
      </c>
      <c r="CP165" s="32">
        <v>40.700000000000003</v>
      </c>
      <c r="CQ165" s="32">
        <v>41</v>
      </c>
      <c r="CR165" s="32">
        <v>23</v>
      </c>
      <c r="CS165" s="32">
        <v>21.7</v>
      </c>
      <c r="CT165" s="32">
        <v>22.3</v>
      </c>
      <c r="CU165" s="32">
        <v>25.8</v>
      </c>
      <c r="CV165" s="32">
        <v>22.7</v>
      </c>
      <c r="CW165" s="32">
        <v>24.2</v>
      </c>
    </row>
    <row r="166" spans="1:101" x14ac:dyDescent="0.4">
      <c r="A166" s="29" t="s">
        <v>297</v>
      </c>
      <c r="B166" s="29" t="s">
        <v>298</v>
      </c>
      <c r="C166" s="32">
        <v>536</v>
      </c>
      <c r="D166" s="32">
        <v>620</v>
      </c>
      <c r="E166" s="32">
        <v>1156</v>
      </c>
      <c r="F166" s="32">
        <v>515</v>
      </c>
      <c r="G166" s="32">
        <v>592</v>
      </c>
      <c r="H166" s="32">
        <v>1107</v>
      </c>
      <c r="I166" s="32">
        <v>37.1</v>
      </c>
      <c r="J166" s="32">
        <v>31</v>
      </c>
      <c r="K166" s="32">
        <v>33.799999999999997</v>
      </c>
      <c r="L166" s="32">
        <v>-0.3</v>
      </c>
      <c r="M166" s="32">
        <v>-0.82</v>
      </c>
      <c r="N166" s="32">
        <v>-0.57999999999999996</v>
      </c>
      <c r="O166" s="32">
        <v>-0.41</v>
      </c>
      <c r="P166" s="32">
        <v>-0.92</v>
      </c>
      <c r="Q166" s="32">
        <v>-0.65</v>
      </c>
      <c r="R166" s="32">
        <v>-0.2</v>
      </c>
      <c r="S166" s="32">
        <v>-0.72</v>
      </c>
      <c r="T166" s="32">
        <v>-0.51</v>
      </c>
      <c r="U166" s="32">
        <v>25</v>
      </c>
      <c r="V166" s="32">
        <v>19</v>
      </c>
      <c r="W166" s="32">
        <v>21.8</v>
      </c>
      <c r="X166" s="32">
        <v>43.7</v>
      </c>
      <c r="Y166" s="32">
        <v>34.5</v>
      </c>
      <c r="Z166" s="32">
        <v>38.799999999999997</v>
      </c>
      <c r="AA166" s="32">
        <v>33.4</v>
      </c>
      <c r="AB166" s="32">
        <v>19.7</v>
      </c>
      <c r="AC166" s="32">
        <v>26</v>
      </c>
      <c r="AD166" s="32">
        <v>9.1</v>
      </c>
      <c r="AE166" s="32">
        <v>3.7</v>
      </c>
      <c r="AF166" s="32">
        <v>6</v>
      </c>
      <c r="AG166" s="32">
        <v>10.6</v>
      </c>
      <c r="AH166" s="32">
        <v>3.7</v>
      </c>
      <c r="AI166" s="32">
        <v>6.9</v>
      </c>
      <c r="AJ166" s="32">
        <v>1072</v>
      </c>
      <c r="AK166" s="32">
        <v>1008</v>
      </c>
      <c r="AL166" s="32">
        <v>2080</v>
      </c>
      <c r="AM166" s="32">
        <v>1011</v>
      </c>
      <c r="AN166" s="32">
        <v>941</v>
      </c>
      <c r="AO166" s="32">
        <v>1952</v>
      </c>
      <c r="AP166" s="32">
        <v>52.6</v>
      </c>
      <c r="AQ166" s="32">
        <v>46.7</v>
      </c>
      <c r="AR166" s="32">
        <v>49.7</v>
      </c>
      <c r="AS166" s="32">
        <v>0.21</v>
      </c>
      <c r="AT166" s="32">
        <v>-0.25</v>
      </c>
      <c r="AU166" s="32">
        <v>-0.01</v>
      </c>
      <c r="AV166" s="32">
        <v>0.14000000000000001</v>
      </c>
      <c r="AW166" s="32">
        <v>-0.33</v>
      </c>
      <c r="AX166" s="32">
        <v>-7.0000000000000007E-2</v>
      </c>
      <c r="AY166" s="32">
        <v>0.28999999999999998</v>
      </c>
      <c r="AZ166" s="32">
        <v>-0.17</v>
      </c>
      <c r="BA166" s="32">
        <v>0.04</v>
      </c>
      <c r="BB166" s="32">
        <v>56.7</v>
      </c>
      <c r="BC166" s="32">
        <v>46.2</v>
      </c>
      <c r="BD166" s="32">
        <v>51.6</v>
      </c>
      <c r="BE166" s="32">
        <v>75.2</v>
      </c>
      <c r="BF166" s="32">
        <v>65.900000000000006</v>
      </c>
      <c r="BG166" s="32">
        <v>70.7</v>
      </c>
      <c r="BH166" s="32">
        <v>43.8</v>
      </c>
      <c r="BI166" s="32">
        <v>31.3</v>
      </c>
      <c r="BJ166" s="32">
        <v>37.700000000000003</v>
      </c>
      <c r="BK166" s="32">
        <v>27.8</v>
      </c>
      <c r="BL166" s="32">
        <v>17.899999999999999</v>
      </c>
      <c r="BM166" s="32">
        <v>23</v>
      </c>
      <c r="BN166" s="32">
        <v>29.9</v>
      </c>
      <c r="BO166" s="32">
        <v>19.2</v>
      </c>
      <c r="BP166" s="32">
        <v>24.7</v>
      </c>
      <c r="BQ166" s="32">
        <v>1608</v>
      </c>
      <c r="BR166" s="32">
        <v>1628</v>
      </c>
      <c r="BS166" s="32">
        <v>3236</v>
      </c>
      <c r="BT166" s="32">
        <v>1526</v>
      </c>
      <c r="BU166" s="32">
        <v>1533</v>
      </c>
      <c r="BV166" s="32">
        <v>3059</v>
      </c>
      <c r="BW166" s="32">
        <v>47.4</v>
      </c>
      <c r="BX166" s="32">
        <v>40.700000000000003</v>
      </c>
      <c r="BY166" s="32">
        <v>44</v>
      </c>
      <c r="BZ166" s="32">
        <v>0.04</v>
      </c>
      <c r="CA166" s="32">
        <v>-0.47</v>
      </c>
      <c r="CB166" s="32">
        <v>-0.22</v>
      </c>
      <c r="CC166" s="32">
        <v>-0.02</v>
      </c>
      <c r="CD166" s="32">
        <v>-0.53</v>
      </c>
      <c r="CE166" s="32">
        <v>-0.26</v>
      </c>
      <c r="CF166" s="32">
        <v>0.1</v>
      </c>
      <c r="CG166" s="32">
        <v>-0.41</v>
      </c>
      <c r="CH166" s="32">
        <v>-0.17</v>
      </c>
      <c r="CI166" s="32">
        <v>46.1</v>
      </c>
      <c r="CJ166" s="32">
        <v>35.9</v>
      </c>
      <c r="CK166" s="32">
        <v>41</v>
      </c>
      <c r="CL166" s="32">
        <v>64.7</v>
      </c>
      <c r="CM166" s="32">
        <v>53.9</v>
      </c>
      <c r="CN166" s="32">
        <v>59.3</v>
      </c>
      <c r="CO166" s="32">
        <v>40.4</v>
      </c>
      <c r="CP166" s="32">
        <v>26.8</v>
      </c>
      <c r="CQ166" s="32">
        <v>33.6</v>
      </c>
      <c r="CR166" s="32">
        <v>21.6</v>
      </c>
      <c r="CS166" s="32">
        <v>12.3</v>
      </c>
      <c r="CT166" s="32">
        <v>16.899999999999999</v>
      </c>
      <c r="CU166" s="32">
        <v>23.4</v>
      </c>
      <c r="CV166" s="32">
        <v>13.3</v>
      </c>
      <c r="CW166" s="32">
        <v>18.399999999999999</v>
      </c>
    </row>
    <row r="167" spans="1:101" x14ac:dyDescent="0.4">
      <c r="A167" s="29" t="s">
        <v>299</v>
      </c>
      <c r="B167" s="29" t="s">
        <v>300</v>
      </c>
      <c r="C167" s="32">
        <v>606</v>
      </c>
      <c r="D167" s="32">
        <v>647</v>
      </c>
      <c r="E167" s="32">
        <v>1253</v>
      </c>
      <c r="F167" s="32">
        <v>596</v>
      </c>
      <c r="G167" s="32">
        <v>633</v>
      </c>
      <c r="H167" s="32">
        <v>1229</v>
      </c>
      <c r="I167" s="32">
        <v>38.1</v>
      </c>
      <c r="J167" s="32">
        <v>33.9</v>
      </c>
      <c r="K167" s="32">
        <v>36</v>
      </c>
      <c r="L167" s="32">
        <v>-0.28999999999999998</v>
      </c>
      <c r="M167" s="32">
        <v>-0.64</v>
      </c>
      <c r="N167" s="32">
        <v>-0.47</v>
      </c>
      <c r="O167" s="32">
        <v>-0.39</v>
      </c>
      <c r="P167" s="32">
        <v>-0.74</v>
      </c>
      <c r="Q167" s="32">
        <v>-0.54</v>
      </c>
      <c r="R167" s="32">
        <v>-0.19</v>
      </c>
      <c r="S167" s="32">
        <v>-0.55000000000000004</v>
      </c>
      <c r="T167" s="32">
        <v>-0.4</v>
      </c>
      <c r="U167" s="32">
        <v>23.1</v>
      </c>
      <c r="V167" s="32">
        <v>18.399999999999999</v>
      </c>
      <c r="W167" s="32">
        <v>20.7</v>
      </c>
      <c r="X167" s="32">
        <v>44.4</v>
      </c>
      <c r="Y167" s="32">
        <v>37.9</v>
      </c>
      <c r="Z167" s="32">
        <v>41</v>
      </c>
      <c r="AA167" s="32">
        <v>19.8</v>
      </c>
      <c r="AB167" s="32">
        <v>11.7</v>
      </c>
      <c r="AC167" s="32">
        <v>15.6</v>
      </c>
      <c r="AD167" s="32">
        <v>8.1</v>
      </c>
      <c r="AE167" s="32">
        <v>4.5999999999999996</v>
      </c>
      <c r="AF167" s="32">
        <v>6</v>
      </c>
      <c r="AG167" s="32">
        <v>8.9</v>
      </c>
      <c r="AH167" s="32">
        <v>4.5999999999999996</v>
      </c>
      <c r="AI167" s="32">
        <v>6.7</v>
      </c>
      <c r="AJ167" s="32">
        <v>1908</v>
      </c>
      <c r="AK167" s="32">
        <v>1972</v>
      </c>
      <c r="AL167" s="32">
        <v>3880</v>
      </c>
      <c r="AM167" s="32">
        <v>1863</v>
      </c>
      <c r="AN167" s="32">
        <v>1927</v>
      </c>
      <c r="AO167" s="32">
        <v>3790</v>
      </c>
      <c r="AP167" s="32">
        <v>51.5</v>
      </c>
      <c r="AQ167" s="32">
        <v>46.4</v>
      </c>
      <c r="AR167" s="32">
        <v>48.9</v>
      </c>
      <c r="AS167" s="32">
        <v>0.3</v>
      </c>
      <c r="AT167" s="32">
        <v>-7.0000000000000007E-2</v>
      </c>
      <c r="AU167" s="32">
        <v>0.11</v>
      </c>
      <c r="AV167" s="32">
        <v>0.25</v>
      </c>
      <c r="AW167" s="32">
        <v>-0.12</v>
      </c>
      <c r="AX167" s="32">
        <v>0.08</v>
      </c>
      <c r="AY167" s="32">
        <v>0.36</v>
      </c>
      <c r="AZ167" s="32">
        <v>-0.01</v>
      </c>
      <c r="BA167" s="32">
        <v>0.15</v>
      </c>
      <c r="BB167" s="32">
        <v>48.1</v>
      </c>
      <c r="BC167" s="32">
        <v>40.200000000000003</v>
      </c>
      <c r="BD167" s="32">
        <v>44.1</v>
      </c>
      <c r="BE167" s="32">
        <v>71.099999999999994</v>
      </c>
      <c r="BF167" s="32">
        <v>63.6</v>
      </c>
      <c r="BG167" s="32">
        <v>67.3</v>
      </c>
      <c r="BH167" s="32">
        <v>42.9</v>
      </c>
      <c r="BI167" s="32">
        <v>28.2</v>
      </c>
      <c r="BJ167" s="32">
        <v>35.4</v>
      </c>
      <c r="BK167" s="32">
        <v>24.1</v>
      </c>
      <c r="BL167" s="32">
        <v>14.4</v>
      </c>
      <c r="BM167" s="32">
        <v>19.100000000000001</v>
      </c>
      <c r="BN167" s="32">
        <v>26.9</v>
      </c>
      <c r="BO167" s="32">
        <v>15.7</v>
      </c>
      <c r="BP167" s="32">
        <v>21.2</v>
      </c>
      <c r="BQ167" s="32">
        <v>2514</v>
      </c>
      <c r="BR167" s="32">
        <v>2619</v>
      </c>
      <c r="BS167" s="32">
        <v>5133</v>
      </c>
      <c r="BT167" s="32">
        <v>2459</v>
      </c>
      <c r="BU167" s="32">
        <v>2560</v>
      </c>
      <c r="BV167" s="32">
        <v>5019</v>
      </c>
      <c r="BW167" s="32">
        <v>48.3</v>
      </c>
      <c r="BX167" s="32">
        <v>43.3</v>
      </c>
      <c r="BY167" s="32">
        <v>45.7</v>
      </c>
      <c r="BZ167" s="32">
        <v>0.16</v>
      </c>
      <c r="CA167" s="32">
        <v>-0.21</v>
      </c>
      <c r="CB167" s="32">
        <v>-0.03</v>
      </c>
      <c r="CC167" s="32">
        <v>0.11</v>
      </c>
      <c r="CD167" s="32">
        <v>-0.26</v>
      </c>
      <c r="CE167" s="32">
        <v>-0.06</v>
      </c>
      <c r="CF167" s="32">
        <v>0.21</v>
      </c>
      <c r="CG167" s="32">
        <v>-0.16</v>
      </c>
      <c r="CH167" s="32">
        <v>0</v>
      </c>
      <c r="CI167" s="32">
        <v>42.1</v>
      </c>
      <c r="CJ167" s="32">
        <v>34.799999999999997</v>
      </c>
      <c r="CK167" s="32">
        <v>38.4</v>
      </c>
      <c r="CL167" s="32">
        <v>64.7</v>
      </c>
      <c r="CM167" s="32">
        <v>57.2</v>
      </c>
      <c r="CN167" s="32">
        <v>60.9</v>
      </c>
      <c r="CO167" s="32">
        <v>37.4</v>
      </c>
      <c r="CP167" s="32">
        <v>24.1</v>
      </c>
      <c r="CQ167" s="32">
        <v>30.6</v>
      </c>
      <c r="CR167" s="32">
        <v>20.2</v>
      </c>
      <c r="CS167" s="32">
        <v>11.8</v>
      </c>
      <c r="CT167" s="32">
        <v>15.9</v>
      </c>
      <c r="CU167" s="32">
        <v>22.6</v>
      </c>
      <c r="CV167" s="32">
        <v>12.9</v>
      </c>
      <c r="CW167" s="32">
        <v>17.7</v>
      </c>
    </row>
    <row r="168" spans="1:101" x14ac:dyDescent="0.4">
      <c r="A168" s="29" t="s">
        <v>301</v>
      </c>
      <c r="B168" s="29" t="s">
        <v>302</v>
      </c>
      <c r="C168" s="32">
        <v>613</v>
      </c>
      <c r="D168" s="32">
        <v>661</v>
      </c>
      <c r="E168" s="32">
        <v>1274</v>
      </c>
      <c r="F168" s="32">
        <v>595</v>
      </c>
      <c r="G168" s="32">
        <v>636</v>
      </c>
      <c r="H168" s="32">
        <v>1231</v>
      </c>
      <c r="I168" s="32">
        <v>38.6</v>
      </c>
      <c r="J168" s="32">
        <v>34.299999999999997</v>
      </c>
      <c r="K168" s="32">
        <v>36.4</v>
      </c>
      <c r="L168" s="32">
        <v>-0.32</v>
      </c>
      <c r="M168" s="32">
        <v>-0.73</v>
      </c>
      <c r="N168" s="32">
        <v>-0.53</v>
      </c>
      <c r="O168" s="32">
        <v>-0.42</v>
      </c>
      <c r="P168" s="32">
        <v>-0.82</v>
      </c>
      <c r="Q168" s="32">
        <v>-0.6</v>
      </c>
      <c r="R168" s="32">
        <v>-0.22</v>
      </c>
      <c r="S168" s="32">
        <v>-0.63</v>
      </c>
      <c r="T168" s="32">
        <v>-0.46</v>
      </c>
      <c r="U168" s="32">
        <v>25</v>
      </c>
      <c r="V168" s="32">
        <v>23.6</v>
      </c>
      <c r="W168" s="32">
        <v>24.3</v>
      </c>
      <c r="X168" s="32">
        <v>46.8</v>
      </c>
      <c r="Y168" s="32">
        <v>42.4</v>
      </c>
      <c r="Z168" s="32">
        <v>44.5</v>
      </c>
      <c r="AA168" s="32">
        <v>29</v>
      </c>
      <c r="AB168" s="32">
        <v>19.5</v>
      </c>
      <c r="AC168" s="32">
        <v>24.1</v>
      </c>
      <c r="AD168" s="32">
        <v>10.1</v>
      </c>
      <c r="AE168" s="32">
        <v>6.5</v>
      </c>
      <c r="AF168" s="32">
        <v>7.6</v>
      </c>
      <c r="AG168" s="32">
        <v>12.2</v>
      </c>
      <c r="AH168" s="32">
        <v>6.5</v>
      </c>
      <c r="AI168" s="32">
        <v>9.3000000000000007</v>
      </c>
      <c r="AJ168" s="32">
        <v>2585</v>
      </c>
      <c r="AK168" s="32">
        <v>2845</v>
      </c>
      <c r="AL168" s="32">
        <v>5430</v>
      </c>
      <c r="AM168" s="32">
        <v>2484</v>
      </c>
      <c r="AN168" s="32">
        <v>2735</v>
      </c>
      <c r="AO168" s="32">
        <v>5219</v>
      </c>
      <c r="AP168" s="32">
        <v>51.9</v>
      </c>
      <c r="AQ168" s="32">
        <v>46</v>
      </c>
      <c r="AR168" s="32">
        <v>48.8</v>
      </c>
      <c r="AS168" s="32">
        <v>0.25</v>
      </c>
      <c r="AT168" s="32">
        <v>-0.23</v>
      </c>
      <c r="AU168" s="32">
        <v>-0.01</v>
      </c>
      <c r="AV168" s="32">
        <v>0.2</v>
      </c>
      <c r="AW168" s="32">
        <v>-0.28000000000000003</v>
      </c>
      <c r="AX168" s="32">
        <v>-0.04</v>
      </c>
      <c r="AY168" s="32">
        <v>0.28999999999999998</v>
      </c>
      <c r="AZ168" s="32">
        <v>-0.19</v>
      </c>
      <c r="BA168" s="32">
        <v>0.03</v>
      </c>
      <c r="BB168" s="32">
        <v>50.6</v>
      </c>
      <c r="BC168" s="32">
        <v>43.4</v>
      </c>
      <c r="BD168" s="32">
        <v>46.8</v>
      </c>
      <c r="BE168" s="32">
        <v>73.3</v>
      </c>
      <c r="BF168" s="32">
        <v>66.599999999999994</v>
      </c>
      <c r="BG168" s="32">
        <v>69.8</v>
      </c>
      <c r="BH168" s="32">
        <v>49.4</v>
      </c>
      <c r="BI168" s="32">
        <v>34.6</v>
      </c>
      <c r="BJ168" s="32">
        <v>41.6</v>
      </c>
      <c r="BK168" s="32">
        <v>28.5</v>
      </c>
      <c r="BL168" s="32">
        <v>16.399999999999999</v>
      </c>
      <c r="BM168" s="32">
        <v>22.2</v>
      </c>
      <c r="BN168" s="32">
        <v>32.1</v>
      </c>
      <c r="BO168" s="32">
        <v>17.8</v>
      </c>
      <c r="BP168" s="32">
        <v>24.6</v>
      </c>
      <c r="BQ168" s="32">
        <v>3198</v>
      </c>
      <c r="BR168" s="32">
        <v>3506</v>
      </c>
      <c r="BS168" s="32">
        <v>6704</v>
      </c>
      <c r="BT168" s="32">
        <v>3079</v>
      </c>
      <c r="BU168" s="32">
        <v>3371</v>
      </c>
      <c r="BV168" s="32">
        <v>6450</v>
      </c>
      <c r="BW168" s="32">
        <v>49.4</v>
      </c>
      <c r="BX168" s="32">
        <v>43.8</v>
      </c>
      <c r="BY168" s="32">
        <v>46.5</v>
      </c>
      <c r="BZ168" s="32">
        <v>0.14000000000000001</v>
      </c>
      <c r="CA168" s="32">
        <v>-0.33</v>
      </c>
      <c r="CB168" s="32">
        <v>-0.11</v>
      </c>
      <c r="CC168" s="32">
        <v>0.09</v>
      </c>
      <c r="CD168" s="32">
        <v>-0.37</v>
      </c>
      <c r="CE168" s="32">
        <v>-0.14000000000000001</v>
      </c>
      <c r="CF168" s="32">
        <v>0.18</v>
      </c>
      <c r="CG168" s="32">
        <v>-0.28000000000000003</v>
      </c>
      <c r="CH168" s="32">
        <v>-0.08</v>
      </c>
      <c r="CI168" s="32">
        <v>45.7</v>
      </c>
      <c r="CJ168" s="32">
        <v>39.700000000000003</v>
      </c>
      <c r="CK168" s="32">
        <v>42.5</v>
      </c>
      <c r="CL168" s="32">
        <v>68.3</v>
      </c>
      <c r="CM168" s="32">
        <v>62</v>
      </c>
      <c r="CN168" s="32">
        <v>65</v>
      </c>
      <c r="CO168" s="32">
        <v>45.5</v>
      </c>
      <c r="CP168" s="32">
        <v>31.7</v>
      </c>
      <c r="CQ168" s="32">
        <v>38.299999999999997</v>
      </c>
      <c r="CR168" s="32">
        <v>25</v>
      </c>
      <c r="CS168" s="32">
        <v>14.3</v>
      </c>
      <c r="CT168" s="32">
        <v>19.399999999999999</v>
      </c>
      <c r="CU168" s="32">
        <v>28.3</v>
      </c>
      <c r="CV168" s="32">
        <v>15.6</v>
      </c>
      <c r="CW168" s="32">
        <v>21.7</v>
      </c>
    </row>
    <row r="169" spans="1:101" x14ac:dyDescent="0.4">
      <c r="A169" s="29" t="s">
        <v>303</v>
      </c>
      <c r="B169" s="29" t="s">
        <v>304</v>
      </c>
      <c r="C169" s="32">
        <v>370</v>
      </c>
      <c r="D169" s="32">
        <v>348</v>
      </c>
      <c r="E169" s="32">
        <v>718</v>
      </c>
      <c r="F169" s="32">
        <v>362</v>
      </c>
      <c r="G169" s="32">
        <v>340</v>
      </c>
      <c r="H169" s="32">
        <v>702</v>
      </c>
      <c r="I169" s="32">
        <v>35.9</v>
      </c>
      <c r="J169" s="32">
        <v>30.1</v>
      </c>
      <c r="K169" s="32">
        <v>33.1</v>
      </c>
      <c r="L169" s="32">
        <v>-0.56999999999999995</v>
      </c>
      <c r="M169" s="32">
        <v>-0.9</v>
      </c>
      <c r="N169" s="32">
        <v>-0.73</v>
      </c>
      <c r="O169" s="32">
        <v>-0.7</v>
      </c>
      <c r="P169" s="32">
        <v>-1.03</v>
      </c>
      <c r="Q169" s="32">
        <v>-0.82</v>
      </c>
      <c r="R169" s="32">
        <v>-0.45</v>
      </c>
      <c r="S169" s="32">
        <v>-0.77</v>
      </c>
      <c r="T169" s="32">
        <v>-0.64</v>
      </c>
      <c r="U169" s="32">
        <v>21.1</v>
      </c>
      <c r="V169" s="32">
        <v>15.2</v>
      </c>
      <c r="W169" s="32">
        <v>18.2</v>
      </c>
      <c r="X169" s="32">
        <v>45.1</v>
      </c>
      <c r="Y169" s="32">
        <v>31.3</v>
      </c>
      <c r="Z169" s="32">
        <v>38.4</v>
      </c>
      <c r="AA169" s="32">
        <v>32.4</v>
      </c>
      <c r="AB169" s="32">
        <v>21</v>
      </c>
      <c r="AC169" s="32">
        <v>26.9</v>
      </c>
      <c r="AD169" s="32">
        <v>8.1</v>
      </c>
      <c r="AE169" s="32">
        <v>4.5999999999999996</v>
      </c>
      <c r="AF169" s="32">
        <v>6.1</v>
      </c>
      <c r="AG169" s="32">
        <v>9.6999999999999993</v>
      </c>
      <c r="AH169" s="32">
        <v>4.5999999999999996</v>
      </c>
      <c r="AI169" s="32">
        <v>7.2</v>
      </c>
      <c r="AJ169" s="32">
        <v>1574</v>
      </c>
      <c r="AK169" s="32">
        <v>1696</v>
      </c>
      <c r="AL169" s="32">
        <v>3270</v>
      </c>
      <c r="AM169" s="32">
        <v>1520</v>
      </c>
      <c r="AN169" s="32">
        <v>1629</v>
      </c>
      <c r="AO169" s="32">
        <v>3149</v>
      </c>
      <c r="AP169" s="32">
        <v>50.9</v>
      </c>
      <c r="AQ169" s="32">
        <v>45</v>
      </c>
      <c r="AR169" s="32">
        <v>47.8</v>
      </c>
      <c r="AS169" s="32">
        <v>0.18</v>
      </c>
      <c r="AT169" s="32">
        <v>-0.21</v>
      </c>
      <c r="AU169" s="32">
        <v>-0.02</v>
      </c>
      <c r="AV169" s="32">
        <v>0.11</v>
      </c>
      <c r="AW169" s="32">
        <v>-0.27</v>
      </c>
      <c r="AX169" s="32">
        <v>-0.06</v>
      </c>
      <c r="AY169" s="32">
        <v>0.24</v>
      </c>
      <c r="AZ169" s="32">
        <v>-0.15</v>
      </c>
      <c r="BA169" s="32">
        <v>0.02</v>
      </c>
      <c r="BB169" s="32">
        <v>47.8</v>
      </c>
      <c r="BC169" s="32">
        <v>41</v>
      </c>
      <c r="BD169" s="32">
        <v>44.3</v>
      </c>
      <c r="BE169" s="32">
        <v>73.099999999999994</v>
      </c>
      <c r="BF169" s="32">
        <v>64.900000000000006</v>
      </c>
      <c r="BG169" s="32">
        <v>68.8</v>
      </c>
      <c r="BH169" s="32">
        <v>60.5</v>
      </c>
      <c r="BI169" s="32">
        <v>45.7</v>
      </c>
      <c r="BJ169" s="32">
        <v>52.8</v>
      </c>
      <c r="BK169" s="32">
        <v>29.4</v>
      </c>
      <c r="BL169" s="32">
        <v>19</v>
      </c>
      <c r="BM169" s="32">
        <v>24</v>
      </c>
      <c r="BN169" s="32">
        <v>34.4</v>
      </c>
      <c r="BO169" s="32">
        <v>20.7</v>
      </c>
      <c r="BP169" s="32">
        <v>27.3</v>
      </c>
      <c r="BQ169" s="32">
        <v>1944</v>
      </c>
      <c r="BR169" s="32">
        <v>2044</v>
      </c>
      <c r="BS169" s="32">
        <v>3988</v>
      </c>
      <c r="BT169" s="32">
        <v>1882</v>
      </c>
      <c r="BU169" s="32">
        <v>1969</v>
      </c>
      <c r="BV169" s="32">
        <v>3851</v>
      </c>
      <c r="BW169" s="32">
        <v>48</v>
      </c>
      <c r="BX169" s="32">
        <v>42.5</v>
      </c>
      <c r="BY169" s="32">
        <v>45.2</v>
      </c>
      <c r="BZ169" s="32">
        <v>0.03</v>
      </c>
      <c r="CA169" s="32">
        <v>-0.33</v>
      </c>
      <c r="CB169" s="32">
        <v>-0.15</v>
      </c>
      <c r="CC169" s="32">
        <v>-0.02</v>
      </c>
      <c r="CD169" s="32">
        <v>-0.38</v>
      </c>
      <c r="CE169" s="32">
        <v>-0.19</v>
      </c>
      <c r="CF169" s="32">
        <v>0.09</v>
      </c>
      <c r="CG169" s="32">
        <v>-0.27</v>
      </c>
      <c r="CH169" s="32">
        <v>-0.11</v>
      </c>
      <c r="CI169" s="32">
        <v>42.7</v>
      </c>
      <c r="CJ169" s="32">
        <v>36.6</v>
      </c>
      <c r="CK169" s="32">
        <v>39.6</v>
      </c>
      <c r="CL169" s="32">
        <v>67.8</v>
      </c>
      <c r="CM169" s="32">
        <v>59.1</v>
      </c>
      <c r="CN169" s="32">
        <v>63.4</v>
      </c>
      <c r="CO169" s="32">
        <v>55.1</v>
      </c>
      <c r="CP169" s="32">
        <v>41.5</v>
      </c>
      <c r="CQ169" s="32">
        <v>48.1</v>
      </c>
      <c r="CR169" s="32">
        <v>25.4</v>
      </c>
      <c r="CS169" s="32">
        <v>16.399999999999999</v>
      </c>
      <c r="CT169" s="32">
        <v>20.8</v>
      </c>
      <c r="CU169" s="32">
        <v>29.7</v>
      </c>
      <c r="CV169" s="32">
        <v>18</v>
      </c>
      <c r="CW169" s="32">
        <v>23.7</v>
      </c>
    </row>
    <row r="170" spans="1:101" x14ac:dyDescent="0.4">
      <c r="A170" s="29" t="s">
        <v>305</v>
      </c>
      <c r="B170" s="29" t="s">
        <v>306</v>
      </c>
      <c r="C170" s="32">
        <v>546</v>
      </c>
      <c r="D170" s="32">
        <v>519</v>
      </c>
      <c r="E170" s="32">
        <v>1065</v>
      </c>
      <c r="F170" s="32">
        <v>523</v>
      </c>
      <c r="G170" s="32">
        <v>494</v>
      </c>
      <c r="H170" s="32">
        <v>1017</v>
      </c>
      <c r="I170" s="32">
        <v>36.6</v>
      </c>
      <c r="J170" s="32">
        <v>31.5</v>
      </c>
      <c r="K170" s="32">
        <v>34.1</v>
      </c>
      <c r="L170" s="32">
        <v>-0.56000000000000005</v>
      </c>
      <c r="M170" s="32">
        <v>-0.89</v>
      </c>
      <c r="N170" s="32">
        <v>-0.72</v>
      </c>
      <c r="O170" s="32">
        <v>-0.66</v>
      </c>
      <c r="P170" s="32">
        <v>-1</v>
      </c>
      <c r="Q170" s="32">
        <v>-0.79</v>
      </c>
      <c r="R170" s="32">
        <v>-0.45</v>
      </c>
      <c r="S170" s="32">
        <v>-0.78</v>
      </c>
      <c r="T170" s="32">
        <v>-0.64</v>
      </c>
      <c r="U170" s="32">
        <v>22.5</v>
      </c>
      <c r="V170" s="32">
        <v>18.5</v>
      </c>
      <c r="W170" s="32">
        <v>20.6</v>
      </c>
      <c r="X170" s="32">
        <v>43.8</v>
      </c>
      <c r="Y170" s="32">
        <v>37</v>
      </c>
      <c r="Z170" s="32">
        <v>40.5</v>
      </c>
      <c r="AA170" s="32">
        <v>21.6</v>
      </c>
      <c r="AB170" s="32">
        <v>12.9</v>
      </c>
      <c r="AC170" s="32">
        <v>17.399999999999999</v>
      </c>
      <c r="AD170" s="32">
        <v>9</v>
      </c>
      <c r="AE170" s="32">
        <v>6</v>
      </c>
      <c r="AF170" s="32">
        <v>7.3</v>
      </c>
      <c r="AG170" s="32">
        <v>10.3</v>
      </c>
      <c r="AH170" s="32">
        <v>6</v>
      </c>
      <c r="AI170" s="32">
        <v>8.1999999999999993</v>
      </c>
      <c r="AJ170" s="32">
        <v>2483</v>
      </c>
      <c r="AK170" s="32">
        <v>2617</v>
      </c>
      <c r="AL170" s="32">
        <v>5100</v>
      </c>
      <c r="AM170" s="32">
        <v>2280</v>
      </c>
      <c r="AN170" s="32">
        <v>2444</v>
      </c>
      <c r="AO170" s="32">
        <v>4724</v>
      </c>
      <c r="AP170" s="32">
        <v>54.4</v>
      </c>
      <c r="AQ170" s="32">
        <v>48.6</v>
      </c>
      <c r="AR170" s="32">
        <v>51.4</v>
      </c>
      <c r="AS170" s="32">
        <v>0.25</v>
      </c>
      <c r="AT170" s="32">
        <v>-0.19</v>
      </c>
      <c r="AU170" s="32">
        <v>0.02</v>
      </c>
      <c r="AV170" s="32">
        <v>0.19</v>
      </c>
      <c r="AW170" s="32">
        <v>-0.24</v>
      </c>
      <c r="AX170" s="32">
        <v>-0.02</v>
      </c>
      <c r="AY170" s="32">
        <v>0.3</v>
      </c>
      <c r="AZ170" s="32">
        <v>-0.14000000000000001</v>
      </c>
      <c r="BA170" s="32">
        <v>0.05</v>
      </c>
      <c r="BB170" s="32">
        <v>54.7</v>
      </c>
      <c r="BC170" s="32">
        <v>48.6</v>
      </c>
      <c r="BD170" s="32">
        <v>51.5</v>
      </c>
      <c r="BE170" s="32">
        <v>77.8</v>
      </c>
      <c r="BF170" s="32">
        <v>70</v>
      </c>
      <c r="BG170" s="32">
        <v>73.8</v>
      </c>
      <c r="BH170" s="32">
        <v>45.6</v>
      </c>
      <c r="BI170" s="32">
        <v>32.200000000000003</v>
      </c>
      <c r="BJ170" s="32">
        <v>38.700000000000003</v>
      </c>
      <c r="BK170" s="32">
        <v>32.200000000000003</v>
      </c>
      <c r="BL170" s="32">
        <v>22.3</v>
      </c>
      <c r="BM170" s="32">
        <v>27.1</v>
      </c>
      <c r="BN170" s="32">
        <v>36.700000000000003</v>
      </c>
      <c r="BO170" s="32">
        <v>23.3</v>
      </c>
      <c r="BP170" s="32">
        <v>29.8</v>
      </c>
      <c r="BQ170" s="32">
        <v>3029</v>
      </c>
      <c r="BR170" s="32">
        <v>3136</v>
      </c>
      <c r="BS170" s="32">
        <v>6165</v>
      </c>
      <c r="BT170" s="32">
        <v>2803</v>
      </c>
      <c r="BU170" s="32">
        <v>2938</v>
      </c>
      <c r="BV170" s="32">
        <v>5741</v>
      </c>
      <c r="BW170" s="32">
        <v>51.2</v>
      </c>
      <c r="BX170" s="32">
        <v>45.8</v>
      </c>
      <c r="BY170" s="32">
        <v>48.4</v>
      </c>
      <c r="BZ170" s="32">
        <v>0.1</v>
      </c>
      <c r="CA170" s="32">
        <v>-0.31</v>
      </c>
      <c r="CB170" s="32">
        <v>-0.11</v>
      </c>
      <c r="CC170" s="32">
        <v>0.05</v>
      </c>
      <c r="CD170" s="32">
        <v>-0.35</v>
      </c>
      <c r="CE170" s="32">
        <v>-0.14000000000000001</v>
      </c>
      <c r="CF170" s="32">
        <v>0.14000000000000001</v>
      </c>
      <c r="CG170" s="32">
        <v>-0.26</v>
      </c>
      <c r="CH170" s="32">
        <v>-0.08</v>
      </c>
      <c r="CI170" s="32">
        <v>48.9</v>
      </c>
      <c r="CJ170" s="32">
        <v>43.6</v>
      </c>
      <c r="CK170" s="32">
        <v>46.2</v>
      </c>
      <c r="CL170" s="32">
        <v>71.599999999999994</v>
      </c>
      <c r="CM170" s="32">
        <v>64.599999999999994</v>
      </c>
      <c r="CN170" s="32">
        <v>68</v>
      </c>
      <c r="CO170" s="32">
        <v>41.3</v>
      </c>
      <c r="CP170" s="32">
        <v>29</v>
      </c>
      <c r="CQ170" s="32">
        <v>35</v>
      </c>
      <c r="CR170" s="32">
        <v>28</v>
      </c>
      <c r="CS170" s="32">
        <v>19.5</v>
      </c>
      <c r="CT170" s="32">
        <v>23.7</v>
      </c>
      <c r="CU170" s="32">
        <v>31.9</v>
      </c>
      <c r="CV170" s="32">
        <v>20.399999999999999</v>
      </c>
      <c r="CW170" s="32">
        <v>26.1</v>
      </c>
    </row>
    <row r="171" spans="1:101" x14ac:dyDescent="0.4">
      <c r="A171" s="29" t="s">
        <v>291</v>
      </c>
      <c r="B171" s="29" t="s">
        <v>292</v>
      </c>
      <c r="C171" s="32" t="s">
        <v>348</v>
      </c>
      <c r="D171" s="32">
        <v>0</v>
      </c>
      <c r="E171" s="32" t="s">
        <v>348</v>
      </c>
      <c r="F171" s="32" t="s">
        <v>348</v>
      </c>
      <c r="G171" s="32">
        <v>0</v>
      </c>
      <c r="H171" s="32" t="s">
        <v>348</v>
      </c>
      <c r="I171" s="32" t="s">
        <v>348</v>
      </c>
      <c r="J171" s="32" t="s">
        <v>186</v>
      </c>
      <c r="K171" s="32" t="s">
        <v>348</v>
      </c>
      <c r="L171" s="32" t="s">
        <v>348</v>
      </c>
      <c r="M171" s="32" t="s">
        <v>186</v>
      </c>
      <c r="N171" s="32" t="s">
        <v>348</v>
      </c>
      <c r="O171" s="32" t="s">
        <v>348</v>
      </c>
      <c r="P171" s="32" t="s">
        <v>186</v>
      </c>
      <c r="Q171" s="32" t="s">
        <v>348</v>
      </c>
      <c r="R171" s="32" t="s">
        <v>348</v>
      </c>
      <c r="S171" s="32" t="s">
        <v>186</v>
      </c>
      <c r="T171" s="32" t="s">
        <v>348</v>
      </c>
      <c r="U171" s="32" t="s">
        <v>348</v>
      </c>
      <c r="V171" s="32" t="s">
        <v>186</v>
      </c>
      <c r="W171" s="32" t="s">
        <v>348</v>
      </c>
      <c r="X171" s="32" t="s">
        <v>348</v>
      </c>
      <c r="Y171" s="32" t="s">
        <v>186</v>
      </c>
      <c r="Z171" s="32" t="s">
        <v>348</v>
      </c>
      <c r="AA171" s="32" t="s">
        <v>348</v>
      </c>
      <c r="AB171" s="32" t="s">
        <v>186</v>
      </c>
      <c r="AC171" s="32" t="s">
        <v>348</v>
      </c>
      <c r="AD171" s="32" t="s">
        <v>348</v>
      </c>
      <c r="AE171" s="32" t="s">
        <v>186</v>
      </c>
      <c r="AF171" s="32" t="s">
        <v>348</v>
      </c>
      <c r="AG171" s="32" t="s">
        <v>348</v>
      </c>
      <c r="AH171" s="32" t="s">
        <v>186</v>
      </c>
      <c r="AI171" s="32" t="s">
        <v>348</v>
      </c>
      <c r="AJ171" s="32" t="s">
        <v>348</v>
      </c>
      <c r="AK171" s="32">
        <v>9</v>
      </c>
      <c r="AL171" s="32" t="s">
        <v>348</v>
      </c>
      <c r="AM171" s="32" t="s">
        <v>348</v>
      </c>
      <c r="AN171" s="32">
        <v>9</v>
      </c>
      <c r="AO171" s="32" t="s">
        <v>348</v>
      </c>
      <c r="AP171" s="32" t="s">
        <v>348</v>
      </c>
      <c r="AQ171" s="32">
        <v>37.700000000000003</v>
      </c>
      <c r="AR171" s="32" t="s">
        <v>348</v>
      </c>
      <c r="AS171" s="32" t="s">
        <v>348</v>
      </c>
      <c r="AT171" s="32">
        <v>-0.26</v>
      </c>
      <c r="AU171" s="32" t="s">
        <v>348</v>
      </c>
      <c r="AV171" s="32" t="s">
        <v>348</v>
      </c>
      <c r="AW171" s="32">
        <v>-1.06</v>
      </c>
      <c r="AX171" s="32" t="s">
        <v>348</v>
      </c>
      <c r="AY171" s="32" t="s">
        <v>348</v>
      </c>
      <c r="AZ171" s="32">
        <v>0.54</v>
      </c>
      <c r="BA171" s="32" t="s">
        <v>348</v>
      </c>
      <c r="BB171" s="32" t="s">
        <v>348</v>
      </c>
      <c r="BC171" s="32" t="s">
        <v>348</v>
      </c>
      <c r="BD171" s="32" t="s">
        <v>348</v>
      </c>
      <c r="BE171" s="32" t="s">
        <v>348</v>
      </c>
      <c r="BF171" s="32" t="s">
        <v>348</v>
      </c>
      <c r="BG171" s="32" t="s">
        <v>348</v>
      </c>
      <c r="BH171" s="32" t="s">
        <v>348</v>
      </c>
      <c r="BI171" s="32" t="s">
        <v>348</v>
      </c>
      <c r="BJ171" s="32" t="s">
        <v>348</v>
      </c>
      <c r="BK171" s="32" t="s">
        <v>348</v>
      </c>
      <c r="BL171" s="32" t="s">
        <v>348</v>
      </c>
      <c r="BM171" s="32" t="s">
        <v>348</v>
      </c>
      <c r="BN171" s="32" t="s">
        <v>348</v>
      </c>
      <c r="BO171" s="32" t="s">
        <v>348</v>
      </c>
      <c r="BP171" s="32" t="s">
        <v>348</v>
      </c>
      <c r="BQ171" s="32">
        <v>10</v>
      </c>
      <c r="BR171" s="32">
        <v>9</v>
      </c>
      <c r="BS171" s="32">
        <v>19</v>
      </c>
      <c r="BT171" s="32">
        <v>10</v>
      </c>
      <c r="BU171" s="32">
        <v>9</v>
      </c>
      <c r="BV171" s="32">
        <v>19</v>
      </c>
      <c r="BW171" s="32">
        <v>51.5</v>
      </c>
      <c r="BX171" s="32">
        <v>37.700000000000003</v>
      </c>
      <c r="BY171" s="32">
        <v>45</v>
      </c>
      <c r="BZ171" s="32">
        <v>-0.85</v>
      </c>
      <c r="CA171" s="32">
        <v>-0.26</v>
      </c>
      <c r="CB171" s="32">
        <v>-0.56999999999999995</v>
      </c>
      <c r="CC171" s="32">
        <v>-1.62</v>
      </c>
      <c r="CD171" s="32">
        <v>-1.06</v>
      </c>
      <c r="CE171" s="32">
        <v>-1.1299999999999999</v>
      </c>
      <c r="CF171" s="32">
        <v>-0.09</v>
      </c>
      <c r="CG171" s="32">
        <v>0.54</v>
      </c>
      <c r="CH171" s="32">
        <v>-0.02</v>
      </c>
      <c r="CI171" s="32" t="s">
        <v>348</v>
      </c>
      <c r="CJ171" s="32" t="s">
        <v>348</v>
      </c>
      <c r="CK171" s="32">
        <v>68.400000000000006</v>
      </c>
      <c r="CL171" s="32" t="s">
        <v>348</v>
      </c>
      <c r="CM171" s="32" t="s">
        <v>348</v>
      </c>
      <c r="CN171" s="32">
        <v>84.2</v>
      </c>
      <c r="CO171" s="32" t="s">
        <v>348</v>
      </c>
      <c r="CP171" s="32" t="s">
        <v>348</v>
      </c>
      <c r="CQ171" s="32" t="s">
        <v>348</v>
      </c>
      <c r="CR171" s="32" t="s">
        <v>348</v>
      </c>
      <c r="CS171" s="32" t="s">
        <v>348</v>
      </c>
      <c r="CT171" s="32" t="s">
        <v>348</v>
      </c>
      <c r="CU171" s="32" t="s">
        <v>348</v>
      </c>
      <c r="CV171" s="32" t="s">
        <v>348</v>
      </c>
      <c r="CW171" s="32" t="s">
        <v>348</v>
      </c>
    </row>
    <row r="172" spans="1:101" x14ac:dyDescent="0.4">
      <c r="A172" s="29" t="s">
        <v>307</v>
      </c>
      <c r="B172" s="29" t="s">
        <v>308</v>
      </c>
      <c r="C172" s="32">
        <v>207</v>
      </c>
      <c r="D172" s="32">
        <v>226</v>
      </c>
      <c r="E172" s="32">
        <v>433</v>
      </c>
      <c r="F172" s="32">
        <v>204</v>
      </c>
      <c r="G172" s="32">
        <v>217</v>
      </c>
      <c r="H172" s="32">
        <v>421</v>
      </c>
      <c r="I172" s="32">
        <v>36.1</v>
      </c>
      <c r="J172" s="32">
        <v>31.6</v>
      </c>
      <c r="K172" s="32">
        <v>33.700000000000003</v>
      </c>
      <c r="L172" s="32">
        <v>-0.53</v>
      </c>
      <c r="M172" s="32">
        <v>-0.86</v>
      </c>
      <c r="N172" s="32">
        <v>-0.7</v>
      </c>
      <c r="O172" s="32">
        <v>-0.7</v>
      </c>
      <c r="P172" s="32">
        <v>-1.02</v>
      </c>
      <c r="Q172" s="32">
        <v>-0.81</v>
      </c>
      <c r="R172" s="32">
        <v>-0.36</v>
      </c>
      <c r="S172" s="32">
        <v>-0.69</v>
      </c>
      <c r="T172" s="32">
        <v>-0.57999999999999996</v>
      </c>
      <c r="U172" s="32">
        <v>27.5</v>
      </c>
      <c r="V172" s="32">
        <v>17.7</v>
      </c>
      <c r="W172" s="32">
        <v>22.4</v>
      </c>
      <c r="X172" s="32">
        <v>48.8</v>
      </c>
      <c r="Y172" s="32">
        <v>35.4</v>
      </c>
      <c r="Z172" s="32">
        <v>41.8</v>
      </c>
      <c r="AA172" s="32">
        <v>22.2</v>
      </c>
      <c r="AB172" s="32">
        <v>12.8</v>
      </c>
      <c r="AC172" s="32">
        <v>17.3</v>
      </c>
      <c r="AD172" s="32">
        <v>6.8</v>
      </c>
      <c r="AE172" s="32">
        <v>2.7</v>
      </c>
      <c r="AF172" s="32">
        <v>4.2</v>
      </c>
      <c r="AG172" s="32">
        <v>8.1999999999999993</v>
      </c>
      <c r="AH172" s="32">
        <v>2.7</v>
      </c>
      <c r="AI172" s="32">
        <v>5.3</v>
      </c>
      <c r="AJ172" s="32">
        <v>828</v>
      </c>
      <c r="AK172" s="32">
        <v>825</v>
      </c>
      <c r="AL172" s="32">
        <v>1653</v>
      </c>
      <c r="AM172" s="32">
        <v>803</v>
      </c>
      <c r="AN172" s="32">
        <v>792</v>
      </c>
      <c r="AO172" s="32">
        <v>1595</v>
      </c>
      <c r="AP172" s="32">
        <v>51.9</v>
      </c>
      <c r="AQ172" s="32">
        <v>46.5</v>
      </c>
      <c r="AR172" s="32">
        <v>49.2</v>
      </c>
      <c r="AS172" s="32">
        <v>0.25</v>
      </c>
      <c r="AT172" s="32">
        <v>-0.26</v>
      </c>
      <c r="AU172" s="32">
        <v>0</v>
      </c>
      <c r="AV172" s="32">
        <v>0.16</v>
      </c>
      <c r="AW172" s="32">
        <v>-0.34</v>
      </c>
      <c r="AX172" s="32">
        <v>-0.06</v>
      </c>
      <c r="AY172" s="32">
        <v>0.33</v>
      </c>
      <c r="AZ172" s="32">
        <v>-0.17</v>
      </c>
      <c r="BA172" s="32">
        <v>0.06</v>
      </c>
      <c r="BB172" s="32">
        <v>54.5</v>
      </c>
      <c r="BC172" s="32">
        <v>44.6</v>
      </c>
      <c r="BD172" s="32">
        <v>49.5</v>
      </c>
      <c r="BE172" s="32">
        <v>77.8</v>
      </c>
      <c r="BF172" s="32">
        <v>71.599999999999994</v>
      </c>
      <c r="BG172" s="32">
        <v>74.7</v>
      </c>
      <c r="BH172" s="32">
        <v>49.3</v>
      </c>
      <c r="BI172" s="32">
        <v>41.3</v>
      </c>
      <c r="BJ172" s="32">
        <v>45.3</v>
      </c>
      <c r="BK172" s="32">
        <v>30.6</v>
      </c>
      <c r="BL172" s="32">
        <v>18.899999999999999</v>
      </c>
      <c r="BM172" s="32">
        <v>24.7</v>
      </c>
      <c r="BN172" s="32">
        <v>32.700000000000003</v>
      </c>
      <c r="BO172" s="32">
        <v>21.2</v>
      </c>
      <c r="BP172" s="32">
        <v>27</v>
      </c>
      <c r="BQ172" s="32">
        <v>1035</v>
      </c>
      <c r="BR172" s="32">
        <v>1051</v>
      </c>
      <c r="BS172" s="32">
        <v>2086</v>
      </c>
      <c r="BT172" s="32">
        <v>1007</v>
      </c>
      <c r="BU172" s="32">
        <v>1009</v>
      </c>
      <c r="BV172" s="32">
        <v>2016</v>
      </c>
      <c r="BW172" s="32">
        <v>48.7</v>
      </c>
      <c r="BX172" s="32">
        <v>43.3</v>
      </c>
      <c r="BY172" s="32">
        <v>46</v>
      </c>
      <c r="BZ172" s="32">
        <v>0.09</v>
      </c>
      <c r="CA172" s="32">
        <v>-0.39</v>
      </c>
      <c r="CB172" s="32">
        <v>-0.15</v>
      </c>
      <c r="CC172" s="32">
        <v>0.01</v>
      </c>
      <c r="CD172" s="32">
        <v>-0.46</v>
      </c>
      <c r="CE172" s="32">
        <v>-0.2</v>
      </c>
      <c r="CF172" s="32">
        <v>0.17</v>
      </c>
      <c r="CG172" s="32">
        <v>-0.31</v>
      </c>
      <c r="CH172" s="32">
        <v>-0.09</v>
      </c>
      <c r="CI172" s="32">
        <v>49.1</v>
      </c>
      <c r="CJ172" s="32">
        <v>38.799999999999997</v>
      </c>
      <c r="CK172" s="32">
        <v>43.9</v>
      </c>
      <c r="CL172" s="32">
        <v>72</v>
      </c>
      <c r="CM172" s="32">
        <v>63.8</v>
      </c>
      <c r="CN172" s="32">
        <v>67.900000000000006</v>
      </c>
      <c r="CO172" s="32">
        <v>43.9</v>
      </c>
      <c r="CP172" s="32">
        <v>35.200000000000003</v>
      </c>
      <c r="CQ172" s="32">
        <v>39.5</v>
      </c>
      <c r="CR172" s="32">
        <v>25.8</v>
      </c>
      <c r="CS172" s="32">
        <v>15.2</v>
      </c>
      <c r="CT172" s="32">
        <v>20.5</v>
      </c>
      <c r="CU172" s="32">
        <v>27.8</v>
      </c>
      <c r="CV172" s="32">
        <v>17.2</v>
      </c>
      <c r="CW172" s="32">
        <v>22.5</v>
      </c>
    </row>
    <row r="173" spans="1:101" x14ac:dyDescent="0.4">
      <c r="A173" s="29" t="s">
        <v>309</v>
      </c>
      <c r="B173" s="29" t="s">
        <v>310</v>
      </c>
      <c r="C173" s="32">
        <v>338</v>
      </c>
      <c r="D173" s="32">
        <v>348</v>
      </c>
      <c r="E173" s="32">
        <v>686</v>
      </c>
      <c r="F173" s="32">
        <v>327</v>
      </c>
      <c r="G173" s="32">
        <v>338</v>
      </c>
      <c r="H173" s="32">
        <v>665</v>
      </c>
      <c r="I173" s="32">
        <v>37.200000000000003</v>
      </c>
      <c r="J173" s="32">
        <v>32</v>
      </c>
      <c r="K173" s="32">
        <v>34.6</v>
      </c>
      <c r="L173" s="32">
        <v>-0.5</v>
      </c>
      <c r="M173" s="32">
        <v>-0.92</v>
      </c>
      <c r="N173" s="32">
        <v>-0.72</v>
      </c>
      <c r="O173" s="32">
        <v>-0.64</v>
      </c>
      <c r="P173" s="32">
        <v>-1.05</v>
      </c>
      <c r="Q173" s="32">
        <v>-0.81</v>
      </c>
      <c r="R173" s="32">
        <v>-0.37</v>
      </c>
      <c r="S173" s="32">
        <v>-0.79</v>
      </c>
      <c r="T173" s="32">
        <v>-0.62</v>
      </c>
      <c r="U173" s="32">
        <v>22.2</v>
      </c>
      <c r="V173" s="32">
        <v>13.5</v>
      </c>
      <c r="W173" s="32">
        <v>17.8</v>
      </c>
      <c r="X173" s="32">
        <v>41.1</v>
      </c>
      <c r="Y173" s="32">
        <v>32.5</v>
      </c>
      <c r="Z173" s="32">
        <v>36.700000000000003</v>
      </c>
      <c r="AA173" s="32">
        <v>31.4</v>
      </c>
      <c r="AB173" s="32">
        <v>21.8</v>
      </c>
      <c r="AC173" s="32">
        <v>26.5</v>
      </c>
      <c r="AD173" s="32">
        <v>9.1999999999999993</v>
      </c>
      <c r="AE173" s="32">
        <v>6</v>
      </c>
      <c r="AF173" s="32">
        <v>7.1</v>
      </c>
      <c r="AG173" s="32">
        <v>12.1</v>
      </c>
      <c r="AH173" s="32">
        <v>6</v>
      </c>
      <c r="AI173" s="32">
        <v>9</v>
      </c>
      <c r="AJ173" s="32">
        <v>899</v>
      </c>
      <c r="AK173" s="32">
        <v>930</v>
      </c>
      <c r="AL173" s="32">
        <v>1829</v>
      </c>
      <c r="AM173" s="32">
        <v>863</v>
      </c>
      <c r="AN173" s="32">
        <v>887</v>
      </c>
      <c r="AO173" s="32">
        <v>1750</v>
      </c>
      <c r="AP173" s="32">
        <v>50.7</v>
      </c>
      <c r="AQ173" s="32">
        <v>45.8</v>
      </c>
      <c r="AR173" s="32">
        <v>48.2</v>
      </c>
      <c r="AS173" s="32">
        <v>0.03</v>
      </c>
      <c r="AT173" s="32">
        <v>-0.32</v>
      </c>
      <c r="AU173" s="32">
        <v>-0.14000000000000001</v>
      </c>
      <c r="AV173" s="32">
        <v>-0.05</v>
      </c>
      <c r="AW173" s="32">
        <v>-0.4</v>
      </c>
      <c r="AX173" s="32">
        <v>-0.2</v>
      </c>
      <c r="AY173" s="32">
        <v>0.11</v>
      </c>
      <c r="AZ173" s="32">
        <v>-0.24</v>
      </c>
      <c r="BA173" s="32">
        <v>-0.09</v>
      </c>
      <c r="BB173" s="32">
        <v>49.1</v>
      </c>
      <c r="BC173" s="32">
        <v>42.5</v>
      </c>
      <c r="BD173" s="32">
        <v>45.7</v>
      </c>
      <c r="BE173" s="32">
        <v>71.5</v>
      </c>
      <c r="BF173" s="32">
        <v>63.1</v>
      </c>
      <c r="BG173" s="32">
        <v>67.2</v>
      </c>
      <c r="BH173" s="32">
        <v>57.4</v>
      </c>
      <c r="BI173" s="32">
        <v>41.8</v>
      </c>
      <c r="BJ173" s="32">
        <v>49.5</v>
      </c>
      <c r="BK173" s="32">
        <v>30.5</v>
      </c>
      <c r="BL173" s="32">
        <v>20.3</v>
      </c>
      <c r="BM173" s="32">
        <v>25.3</v>
      </c>
      <c r="BN173" s="32">
        <v>34.4</v>
      </c>
      <c r="BO173" s="32">
        <v>22.6</v>
      </c>
      <c r="BP173" s="32">
        <v>28.4</v>
      </c>
      <c r="BQ173" s="32">
        <v>1237</v>
      </c>
      <c r="BR173" s="32">
        <v>1278</v>
      </c>
      <c r="BS173" s="32">
        <v>2515</v>
      </c>
      <c r="BT173" s="32">
        <v>1190</v>
      </c>
      <c r="BU173" s="32">
        <v>1225</v>
      </c>
      <c r="BV173" s="32">
        <v>2415</v>
      </c>
      <c r="BW173" s="32">
        <v>47</v>
      </c>
      <c r="BX173" s="32">
        <v>42</v>
      </c>
      <c r="BY173" s="32">
        <v>44.5</v>
      </c>
      <c r="BZ173" s="32">
        <v>-0.12</v>
      </c>
      <c r="CA173" s="32">
        <v>-0.48</v>
      </c>
      <c r="CB173" s="32">
        <v>-0.3</v>
      </c>
      <c r="CC173" s="32">
        <v>-0.18</v>
      </c>
      <c r="CD173" s="32">
        <v>-0.55000000000000004</v>
      </c>
      <c r="CE173" s="32">
        <v>-0.35</v>
      </c>
      <c r="CF173" s="32">
        <v>-0.05</v>
      </c>
      <c r="CG173" s="32">
        <v>-0.41</v>
      </c>
      <c r="CH173" s="32">
        <v>-0.25</v>
      </c>
      <c r="CI173" s="32">
        <v>41.7</v>
      </c>
      <c r="CJ173" s="32">
        <v>34.6</v>
      </c>
      <c r="CK173" s="32">
        <v>38.1</v>
      </c>
      <c r="CL173" s="32">
        <v>63.2</v>
      </c>
      <c r="CM173" s="32">
        <v>54.8</v>
      </c>
      <c r="CN173" s="32">
        <v>58.9</v>
      </c>
      <c r="CO173" s="32">
        <v>50.3</v>
      </c>
      <c r="CP173" s="32">
        <v>36.4</v>
      </c>
      <c r="CQ173" s="32">
        <v>43.2</v>
      </c>
      <c r="CR173" s="32">
        <v>24.7</v>
      </c>
      <c r="CS173" s="32">
        <v>16.2</v>
      </c>
      <c r="CT173" s="32">
        <v>20.399999999999999</v>
      </c>
      <c r="CU173" s="32">
        <v>28.3</v>
      </c>
      <c r="CV173" s="32">
        <v>18.100000000000001</v>
      </c>
      <c r="CW173" s="32">
        <v>23.1</v>
      </c>
    </row>
    <row r="174" spans="1:101" x14ac:dyDescent="0.4">
      <c r="A174" s="29" t="s">
        <v>311</v>
      </c>
      <c r="B174" s="29" t="s">
        <v>312</v>
      </c>
      <c r="C174" s="32" t="s">
        <v>348</v>
      </c>
      <c r="D174" s="32">
        <v>117</v>
      </c>
      <c r="E174" s="32" t="s">
        <v>348</v>
      </c>
      <c r="F174" s="32" t="s">
        <v>348</v>
      </c>
      <c r="G174" s="32">
        <v>113</v>
      </c>
      <c r="H174" s="32" t="s">
        <v>348</v>
      </c>
      <c r="I174" s="32" t="s">
        <v>348</v>
      </c>
      <c r="J174" s="32">
        <v>36.4</v>
      </c>
      <c r="K174" s="32" t="s">
        <v>348</v>
      </c>
      <c r="L174" s="32" t="s">
        <v>348</v>
      </c>
      <c r="M174" s="32">
        <v>-0.26</v>
      </c>
      <c r="N174" s="32" t="s">
        <v>348</v>
      </c>
      <c r="O174" s="32" t="s">
        <v>348</v>
      </c>
      <c r="P174" s="32">
        <v>-0.49</v>
      </c>
      <c r="Q174" s="32" t="s">
        <v>348</v>
      </c>
      <c r="R174" s="32" t="s">
        <v>348</v>
      </c>
      <c r="S174" s="32">
        <v>-0.03</v>
      </c>
      <c r="T174" s="32" t="s">
        <v>348</v>
      </c>
      <c r="U174" s="32" t="s">
        <v>348</v>
      </c>
      <c r="V174" s="32">
        <v>24.8</v>
      </c>
      <c r="W174" s="32" t="s">
        <v>348</v>
      </c>
      <c r="X174" s="32" t="s">
        <v>348</v>
      </c>
      <c r="Y174" s="32">
        <v>43.6</v>
      </c>
      <c r="Z174" s="32" t="s">
        <v>348</v>
      </c>
      <c r="AA174" s="32" t="s">
        <v>348</v>
      </c>
      <c r="AB174" s="32">
        <v>12.8</v>
      </c>
      <c r="AC174" s="32" t="s">
        <v>348</v>
      </c>
      <c r="AD174" s="32" t="s">
        <v>348</v>
      </c>
      <c r="AE174" s="32" t="s">
        <v>348</v>
      </c>
      <c r="AF174" s="32" t="s">
        <v>348</v>
      </c>
      <c r="AG174" s="32" t="s">
        <v>348</v>
      </c>
      <c r="AH174" s="32" t="s">
        <v>348</v>
      </c>
      <c r="AI174" s="32" t="s">
        <v>348</v>
      </c>
      <c r="AJ174" s="32" t="s">
        <v>348</v>
      </c>
      <c r="AK174" s="32">
        <v>566</v>
      </c>
      <c r="AL174" s="32" t="s">
        <v>348</v>
      </c>
      <c r="AM174" s="32" t="s">
        <v>348</v>
      </c>
      <c r="AN174" s="32">
        <v>532</v>
      </c>
      <c r="AO174" s="32" t="s">
        <v>348</v>
      </c>
      <c r="AP174" s="32" t="s">
        <v>348</v>
      </c>
      <c r="AQ174" s="32">
        <v>51.3</v>
      </c>
      <c r="AR174" s="32" t="s">
        <v>348</v>
      </c>
      <c r="AS174" s="32" t="s">
        <v>348</v>
      </c>
      <c r="AT174" s="32">
        <v>7.0000000000000007E-2</v>
      </c>
      <c r="AU174" s="32" t="s">
        <v>348</v>
      </c>
      <c r="AV174" s="32" t="s">
        <v>348</v>
      </c>
      <c r="AW174" s="32">
        <v>-0.03</v>
      </c>
      <c r="AX174" s="32" t="s">
        <v>348</v>
      </c>
      <c r="AY174" s="32" t="s">
        <v>348</v>
      </c>
      <c r="AZ174" s="32">
        <v>0.17</v>
      </c>
      <c r="BA174" s="32" t="s">
        <v>348</v>
      </c>
      <c r="BB174" s="32" t="s">
        <v>348</v>
      </c>
      <c r="BC174" s="32" t="s">
        <v>348</v>
      </c>
      <c r="BD174" s="32" t="s">
        <v>348</v>
      </c>
      <c r="BE174" s="32" t="s">
        <v>348</v>
      </c>
      <c r="BF174" s="32">
        <v>72.3</v>
      </c>
      <c r="BG174" s="32" t="s">
        <v>348</v>
      </c>
      <c r="BH174" s="32" t="s">
        <v>348</v>
      </c>
      <c r="BI174" s="32" t="s">
        <v>348</v>
      </c>
      <c r="BJ174" s="32" t="s">
        <v>348</v>
      </c>
      <c r="BK174" s="32" t="s">
        <v>348</v>
      </c>
      <c r="BL174" s="32" t="s">
        <v>348</v>
      </c>
      <c r="BM174" s="32" t="s">
        <v>348</v>
      </c>
      <c r="BN174" s="32" t="s">
        <v>348</v>
      </c>
      <c r="BO174" s="32" t="s">
        <v>348</v>
      </c>
      <c r="BP174" s="32" t="s">
        <v>348</v>
      </c>
      <c r="BQ174" s="32">
        <v>658</v>
      </c>
      <c r="BR174" s="32">
        <v>683</v>
      </c>
      <c r="BS174" s="32">
        <v>1341</v>
      </c>
      <c r="BT174" s="32">
        <v>642</v>
      </c>
      <c r="BU174" s="32">
        <v>645</v>
      </c>
      <c r="BV174" s="32">
        <v>1287</v>
      </c>
      <c r="BW174" s="32">
        <v>54.5</v>
      </c>
      <c r="BX174" s="32">
        <v>48.7</v>
      </c>
      <c r="BY174" s="32">
        <v>51.5</v>
      </c>
      <c r="BZ174" s="32">
        <v>0.39</v>
      </c>
      <c r="CA174" s="32">
        <v>0.01</v>
      </c>
      <c r="CB174" s="32">
        <v>0.2</v>
      </c>
      <c r="CC174" s="32">
        <v>0.28999999999999998</v>
      </c>
      <c r="CD174" s="32">
        <v>-0.08</v>
      </c>
      <c r="CE174" s="32">
        <v>0.13</v>
      </c>
      <c r="CF174" s="32">
        <v>0.48</v>
      </c>
      <c r="CG174" s="32">
        <v>0.11</v>
      </c>
      <c r="CH174" s="32">
        <v>0.27</v>
      </c>
      <c r="CI174" s="32" t="s">
        <v>348</v>
      </c>
      <c r="CJ174" s="32" t="s">
        <v>348</v>
      </c>
      <c r="CK174" s="32">
        <v>54</v>
      </c>
      <c r="CL174" s="32">
        <v>78.599999999999994</v>
      </c>
      <c r="CM174" s="32">
        <v>67.3</v>
      </c>
      <c r="CN174" s="32">
        <v>72.900000000000006</v>
      </c>
      <c r="CO174" s="32" t="s">
        <v>348</v>
      </c>
      <c r="CP174" s="32" t="s">
        <v>348</v>
      </c>
      <c r="CQ174" s="32" t="s">
        <v>348</v>
      </c>
      <c r="CR174" s="32" t="s">
        <v>348</v>
      </c>
      <c r="CS174" s="32" t="s">
        <v>348</v>
      </c>
      <c r="CT174" s="32" t="s">
        <v>348</v>
      </c>
      <c r="CU174" s="32">
        <v>30.7</v>
      </c>
      <c r="CV174" s="32">
        <v>24.3</v>
      </c>
      <c r="CW174" s="32">
        <v>27.4</v>
      </c>
    </row>
    <row r="175" spans="1:101" x14ac:dyDescent="0.4">
      <c r="A175" s="29" t="s">
        <v>313</v>
      </c>
      <c r="B175" s="29" t="s">
        <v>314</v>
      </c>
      <c r="C175" s="32">
        <v>504</v>
      </c>
      <c r="D175" s="32">
        <v>489</v>
      </c>
      <c r="E175" s="32">
        <v>993</v>
      </c>
      <c r="F175" s="32">
        <v>492</v>
      </c>
      <c r="G175" s="32">
        <v>478</v>
      </c>
      <c r="H175" s="32">
        <v>970</v>
      </c>
      <c r="I175" s="32">
        <v>37.700000000000003</v>
      </c>
      <c r="J175" s="32">
        <v>32.4</v>
      </c>
      <c r="K175" s="32">
        <v>35.1</v>
      </c>
      <c r="L175" s="32">
        <v>-0.38</v>
      </c>
      <c r="M175" s="32">
        <v>-0.88</v>
      </c>
      <c r="N175" s="32">
        <v>-0.63</v>
      </c>
      <c r="O175" s="32">
        <v>-0.49</v>
      </c>
      <c r="P175" s="32">
        <v>-0.99</v>
      </c>
      <c r="Q175" s="32">
        <v>-0.7</v>
      </c>
      <c r="R175" s="32">
        <v>-0.27</v>
      </c>
      <c r="S175" s="32">
        <v>-0.77</v>
      </c>
      <c r="T175" s="32">
        <v>-0.55000000000000004</v>
      </c>
      <c r="U175" s="32">
        <v>21.4</v>
      </c>
      <c r="V175" s="32">
        <v>19.600000000000001</v>
      </c>
      <c r="W175" s="32">
        <v>20.5</v>
      </c>
      <c r="X175" s="32">
        <v>46</v>
      </c>
      <c r="Y175" s="32">
        <v>34.799999999999997</v>
      </c>
      <c r="Z175" s="32">
        <v>40.5</v>
      </c>
      <c r="AA175" s="32">
        <v>20.399999999999999</v>
      </c>
      <c r="AB175" s="32">
        <v>12.1</v>
      </c>
      <c r="AC175" s="32">
        <v>16.3</v>
      </c>
      <c r="AD175" s="32">
        <v>8.1</v>
      </c>
      <c r="AE175" s="32">
        <v>3.9</v>
      </c>
      <c r="AF175" s="32">
        <v>5.7</v>
      </c>
      <c r="AG175" s="32">
        <v>9.9</v>
      </c>
      <c r="AH175" s="32">
        <v>3.9</v>
      </c>
      <c r="AI175" s="32">
        <v>6.9</v>
      </c>
      <c r="AJ175" s="32">
        <v>1885</v>
      </c>
      <c r="AK175" s="32">
        <v>1959</v>
      </c>
      <c r="AL175" s="32">
        <v>3844</v>
      </c>
      <c r="AM175" s="32">
        <v>1810</v>
      </c>
      <c r="AN175" s="32">
        <v>1885</v>
      </c>
      <c r="AO175" s="32">
        <v>3695</v>
      </c>
      <c r="AP175" s="32">
        <v>51.3</v>
      </c>
      <c r="AQ175" s="32">
        <v>45.6</v>
      </c>
      <c r="AR175" s="32">
        <v>48.4</v>
      </c>
      <c r="AS175" s="32">
        <v>0.27</v>
      </c>
      <c r="AT175" s="32">
        <v>-0.23</v>
      </c>
      <c r="AU175" s="32">
        <v>0.01</v>
      </c>
      <c r="AV175" s="32">
        <v>0.21</v>
      </c>
      <c r="AW175" s="32">
        <v>-0.28999999999999998</v>
      </c>
      <c r="AX175" s="32">
        <v>-0.03</v>
      </c>
      <c r="AY175" s="32">
        <v>0.33</v>
      </c>
      <c r="AZ175" s="32">
        <v>-0.18</v>
      </c>
      <c r="BA175" s="32">
        <v>0.05</v>
      </c>
      <c r="BB175" s="32">
        <v>49.7</v>
      </c>
      <c r="BC175" s="32">
        <v>40.9</v>
      </c>
      <c r="BD175" s="32">
        <v>45.2</v>
      </c>
      <c r="BE175" s="32">
        <v>73.8</v>
      </c>
      <c r="BF175" s="32">
        <v>65.400000000000006</v>
      </c>
      <c r="BG175" s="32">
        <v>69.5</v>
      </c>
      <c r="BH175" s="32">
        <v>40.6</v>
      </c>
      <c r="BI175" s="32">
        <v>27.7</v>
      </c>
      <c r="BJ175" s="32">
        <v>34</v>
      </c>
      <c r="BK175" s="32">
        <v>23.1</v>
      </c>
      <c r="BL175" s="32">
        <v>13.7</v>
      </c>
      <c r="BM175" s="32">
        <v>18.3</v>
      </c>
      <c r="BN175" s="32">
        <v>26.7</v>
      </c>
      <c r="BO175" s="32">
        <v>15.2</v>
      </c>
      <c r="BP175" s="32">
        <v>20.9</v>
      </c>
      <c r="BQ175" s="32">
        <v>2389</v>
      </c>
      <c r="BR175" s="32">
        <v>2448</v>
      </c>
      <c r="BS175" s="32">
        <v>4837</v>
      </c>
      <c r="BT175" s="32">
        <v>2302</v>
      </c>
      <c r="BU175" s="32">
        <v>2363</v>
      </c>
      <c r="BV175" s="32">
        <v>4665</v>
      </c>
      <c r="BW175" s="32">
        <v>48.5</v>
      </c>
      <c r="BX175" s="32">
        <v>43</v>
      </c>
      <c r="BY175" s="32">
        <v>45.7</v>
      </c>
      <c r="BZ175" s="32">
        <v>0.13</v>
      </c>
      <c r="CA175" s="32">
        <v>-0.36</v>
      </c>
      <c r="CB175" s="32">
        <v>-0.12</v>
      </c>
      <c r="CC175" s="32">
        <v>0.08</v>
      </c>
      <c r="CD175" s="32">
        <v>-0.41</v>
      </c>
      <c r="CE175" s="32">
        <v>-0.15</v>
      </c>
      <c r="CF175" s="32">
        <v>0.18</v>
      </c>
      <c r="CG175" s="32">
        <v>-0.31</v>
      </c>
      <c r="CH175" s="32">
        <v>-0.08</v>
      </c>
      <c r="CI175" s="32">
        <v>43.7</v>
      </c>
      <c r="CJ175" s="32">
        <v>36.700000000000003</v>
      </c>
      <c r="CK175" s="32">
        <v>40.200000000000003</v>
      </c>
      <c r="CL175" s="32">
        <v>67.900000000000006</v>
      </c>
      <c r="CM175" s="32">
        <v>59.3</v>
      </c>
      <c r="CN175" s="32">
        <v>63.6</v>
      </c>
      <c r="CO175" s="32">
        <v>36.299999999999997</v>
      </c>
      <c r="CP175" s="32">
        <v>24.6</v>
      </c>
      <c r="CQ175" s="32">
        <v>30.4</v>
      </c>
      <c r="CR175" s="32">
        <v>20</v>
      </c>
      <c r="CS175" s="32">
        <v>11.6</v>
      </c>
      <c r="CT175" s="32">
        <v>15.7</v>
      </c>
      <c r="CU175" s="32">
        <v>23.2</v>
      </c>
      <c r="CV175" s="32">
        <v>12.9</v>
      </c>
      <c r="CW175" s="32">
        <v>18</v>
      </c>
    </row>
    <row r="176" spans="1:101" x14ac:dyDescent="0.4">
      <c r="A176" s="29" t="s">
        <v>315</v>
      </c>
      <c r="B176" s="29" t="s">
        <v>316</v>
      </c>
      <c r="C176" s="32">
        <v>210</v>
      </c>
      <c r="D176" s="32">
        <v>218</v>
      </c>
      <c r="E176" s="32">
        <v>428</v>
      </c>
      <c r="F176" s="32">
        <v>205</v>
      </c>
      <c r="G176" s="32">
        <v>215</v>
      </c>
      <c r="H176" s="32">
        <v>420</v>
      </c>
      <c r="I176" s="32">
        <v>35.9</v>
      </c>
      <c r="J176" s="32">
        <v>28.4</v>
      </c>
      <c r="K176" s="32">
        <v>32</v>
      </c>
      <c r="L176" s="32">
        <v>-0.67</v>
      </c>
      <c r="M176" s="32">
        <v>-1.1200000000000001</v>
      </c>
      <c r="N176" s="32">
        <v>-0.9</v>
      </c>
      <c r="O176" s="32">
        <v>-0.84</v>
      </c>
      <c r="P176" s="32">
        <v>-1.28</v>
      </c>
      <c r="Q176" s="32">
        <v>-1.02</v>
      </c>
      <c r="R176" s="32">
        <v>-0.5</v>
      </c>
      <c r="S176" s="32">
        <v>-0.96</v>
      </c>
      <c r="T176" s="32">
        <v>-0.78</v>
      </c>
      <c r="U176" s="32">
        <v>23.8</v>
      </c>
      <c r="V176" s="32">
        <v>14.2</v>
      </c>
      <c r="W176" s="32">
        <v>18.899999999999999</v>
      </c>
      <c r="X176" s="32">
        <v>45.2</v>
      </c>
      <c r="Y176" s="32">
        <v>28.4</v>
      </c>
      <c r="Z176" s="32">
        <v>36.700000000000003</v>
      </c>
      <c r="AA176" s="32">
        <v>21</v>
      </c>
      <c r="AB176" s="32">
        <v>10.6</v>
      </c>
      <c r="AC176" s="32">
        <v>15.7</v>
      </c>
      <c r="AD176" s="32">
        <v>5.2</v>
      </c>
      <c r="AE176" s="32">
        <v>4.0999999999999996</v>
      </c>
      <c r="AF176" s="32">
        <v>4.2</v>
      </c>
      <c r="AG176" s="32">
        <v>6.7</v>
      </c>
      <c r="AH176" s="32">
        <v>4.0999999999999996</v>
      </c>
      <c r="AI176" s="32">
        <v>5.4</v>
      </c>
      <c r="AJ176" s="32">
        <v>1021</v>
      </c>
      <c r="AK176" s="32">
        <v>1137</v>
      </c>
      <c r="AL176" s="32">
        <v>2158</v>
      </c>
      <c r="AM176" s="32">
        <v>987</v>
      </c>
      <c r="AN176" s="32">
        <v>1106</v>
      </c>
      <c r="AO176" s="32">
        <v>2093</v>
      </c>
      <c r="AP176" s="32">
        <v>48.8</v>
      </c>
      <c r="AQ176" s="32">
        <v>43.5</v>
      </c>
      <c r="AR176" s="32">
        <v>46</v>
      </c>
      <c r="AS176" s="32">
        <v>0.01</v>
      </c>
      <c r="AT176" s="32">
        <v>-0.39</v>
      </c>
      <c r="AU176" s="32">
        <v>-0.2</v>
      </c>
      <c r="AV176" s="32">
        <v>-7.0000000000000007E-2</v>
      </c>
      <c r="AW176" s="32">
        <v>-0.46</v>
      </c>
      <c r="AX176" s="32">
        <v>-0.25</v>
      </c>
      <c r="AY176" s="32">
        <v>0.08</v>
      </c>
      <c r="AZ176" s="32">
        <v>-0.31</v>
      </c>
      <c r="BA176" s="32">
        <v>-0.15</v>
      </c>
      <c r="BB176" s="32">
        <v>47.7</v>
      </c>
      <c r="BC176" s="32">
        <v>39.9</v>
      </c>
      <c r="BD176" s="32">
        <v>43.6</v>
      </c>
      <c r="BE176" s="32">
        <v>70.599999999999994</v>
      </c>
      <c r="BF176" s="32">
        <v>64.400000000000006</v>
      </c>
      <c r="BG176" s="32">
        <v>67.3</v>
      </c>
      <c r="BH176" s="32">
        <v>41.9</v>
      </c>
      <c r="BI176" s="32">
        <v>28.6</v>
      </c>
      <c r="BJ176" s="32">
        <v>34.9</v>
      </c>
      <c r="BK176" s="32">
        <v>25.9</v>
      </c>
      <c r="BL176" s="32">
        <v>16.399999999999999</v>
      </c>
      <c r="BM176" s="32">
        <v>20.9</v>
      </c>
      <c r="BN176" s="32">
        <v>29.2</v>
      </c>
      <c r="BO176" s="32">
        <v>17.2</v>
      </c>
      <c r="BP176" s="32">
        <v>22.9</v>
      </c>
      <c r="BQ176" s="32">
        <v>1231</v>
      </c>
      <c r="BR176" s="32">
        <v>1355</v>
      </c>
      <c r="BS176" s="32">
        <v>2586</v>
      </c>
      <c r="BT176" s="32">
        <v>1192</v>
      </c>
      <c r="BU176" s="32">
        <v>1321</v>
      </c>
      <c r="BV176" s="32">
        <v>2513</v>
      </c>
      <c r="BW176" s="32">
        <v>46.6</v>
      </c>
      <c r="BX176" s="32">
        <v>41.1</v>
      </c>
      <c r="BY176" s="32">
        <v>43.7</v>
      </c>
      <c r="BZ176" s="32">
        <v>-0.11</v>
      </c>
      <c r="CA176" s="32">
        <v>-0.51</v>
      </c>
      <c r="CB176" s="32">
        <v>-0.32</v>
      </c>
      <c r="CC176" s="32">
        <v>-0.18</v>
      </c>
      <c r="CD176" s="32">
        <v>-0.56999999999999995</v>
      </c>
      <c r="CE176" s="32">
        <v>-0.36</v>
      </c>
      <c r="CF176" s="32">
        <v>-0.04</v>
      </c>
      <c r="CG176" s="32">
        <v>-0.44</v>
      </c>
      <c r="CH176" s="32">
        <v>-0.27</v>
      </c>
      <c r="CI176" s="32">
        <v>43.6</v>
      </c>
      <c r="CJ176" s="32">
        <v>35.799999999999997</v>
      </c>
      <c r="CK176" s="32">
        <v>39.5</v>
      </c>
      <c r="CL176" s="32">
        <v>66.3</v>
      </c>
      <c r="CM176" s="32">
        <v>58.6</v>
      </c>
      <c r="CN176" s="32">
        <v>62.3</v>
      </c>
      <c r="CO176" s="32">
        <v>38.299999999999997</v>
      </c>
      <c r="CP176" s="32">
        <v>25.7</v>
      </c>
      <c r="CQ176" s="32">
        <v>31.7</v>
      </c>
      <c r="CR176" s="32">
        <v>22.3</v>
      </c>
      <c r="CS176" s="32">
        <v>14.2</v>
      </c>
      <c r="CT176" s="32">
        <v>18.100000000000001</v>
      </c>
      <c r="CU176" s="32">
        <v>25.3</v>
      </c>
      <c r="CV176" s="32">
        <v>15.1</v>
      </c>
      <c r="CW176" s="32">
        <v>20</v>
      </c>
    </row>
    <row r="177" spans="1:101" x14ac:dyDescent="0.4">
      <c r="A177" s="29" t="s">
        <v>317</v>
      </c>
      <c r="B177" s="29" t="s">
        <v>318</v>
      </c>
      <c r="C177" s="32">
        <v>237</v>
      </c>
      <c r="D177" s="32">
        <v>256</v>
      </c>
      <c r="E177" s="32">
        <v>493</v>
      </c>
      <c r="F177" s="32">
        <v>229</v>
      </c>
      <c r="G177" s="32">
        <v>250</v>
      </c>
      <c r="H177" s="32">
        <v>479</v>
      </c>
      <c r="I177" s="32">
        <v>35.799999999999997</v>
      </c>
      <c r="J177" s="32">
        <v>30.4</v>
      </c>
      <c r="K177" s="32">
        <v>33</v>
      </c>
      <c r="L177" s="32">
        <v>-0.44</v>
      </c>
      <c r="M177" s="32">
        <v>-0.89</v>
      </c>
      <c r="N177" s="32">
        <v>-0.68</v>
      </c>
      <c r="O177" s="32">
        <v>-0.6</v>
      </c>
      <c r="P177" s="32">
        <v>-1.05</v>
      </c>
      <c r="Q177" s="32">
        <v>-0.79</v>
      </c>
      <c r="R177" s="32">
        <v>-0.28000000000000003</v>
      </c>
      <c r="S177" s="32">
        <v>-0.74</v>
      </c>
      <c r="T177" s="32">
        <v>-0.56999999999999995</v>
      </c>
      <c r="U177" s="32">
        <v>22.4</v>
      </c>
      <c r="V177" s="32">
        <v>16.8</v>
      </c>
      <c r="W177" s="32">
        <v>19.5</v>
      </c>
      <c r="X177" s="32">
        <v>46.4</v>
      </c>
      <c r="Y177" s="32">
        <v>34</v>
      </c>
      <c r="Z177" s="32">
        <v>40</v>
      </c>
      <c r="AA177" s="32">
        <v>19</v>
      </c>
      <c r="AB177" s="32">
        <v>10.199999999999999</v>
      </c>
      <c r="AC177" s="32">
        <v>14.4</v>
      </c>
      <c r="AD177" s="32">
        <v>4.2</v>
      </c>
      <c r="AE177" s="32">
        <v>2.7</v>
      </c>
      <c r="AF177" s="32">
        <v>3.2</v>
      </c>
      <c r="AG177" s="32">
        <v>6.3</v>
      </c>
      <c r="AH177" s="32">
        <v>2.7</v>
      </c>
      <c r="AI177" s="32">
        <v>4.5</v>
      </c>
      <c r="AJ177" s="32">
        <v>776</v>
      </c>
      <c r="AK177" s="32">
        <v>769</v>
      </c>
      <c r="AL177" s="32">
        <v>1545</v>
      </c>
      <c r="AM177" s="32">
        <v>737</v>
      </c>
      <c r="AN177" s="32">
        <v>719</v>
      </c>
      <c r="AO177" s="32">
        <v>1456</v>
      </c>
      <c r="AP177" s="32">
        <v>49.3</v>
      </c>
      <c r="AQ177" s="32">
        <v>42.9</v>
      </c>
      <c r="AR177" s="32">
        <v>46.1</v>
      </c>
      <c r="AS177" s="32">
        <v>0.13</v>
      </c>
      <c r="AT177" s="32">
        <v>-0.37</v>
      </c>
      <c r="AU177" s="32">
        <v>-0.12</v>
      </c>
      <c r="AV177" s="32">
        <v>0.04</v>
      </c>
      <c r="AW177" s="32">
        <v>-0.46</v>
      </c>
      <c r="AX177" s="32">
        <v>-0.18</v>
      </c>
      <c r="AY177" s="32">
        <v>0.22</v>
      </c>
      <c r="AZ177" s="32">
        <v>-0.28000000000000003</v>
      </c>
      <c r="BA177" s="32">
        <v>-0.05</v>
      </c>
      <c r="BB177" s="32">
        <v>45.1</v>
      </c>
      <c r="BC177" s="32">
        <v>36.5</v>
      </c>
      <c r="BD177" s="32">
        <v>40.799999999999997</v>
      </c>
      <c r="BE177" s="32">
        <v>71.099999999999994</v>
      </c>
      <c r="BF177" s="32">
        <v>61.6</v>
      </c>
      <c r="BG177" s="32">
        <v>66.400000000000006</v>
      </c>
      <c r="BH177" s="32">
        <v>38.700000000000003</v>
      </c>
      <c r="BI177" s="32">
        <v>29.9</v>
      </c>
      <c r="BJ177" s="32">
        <v>34.299999999999997</v>
      </c>
      <c r="BK177" s="32">
        <v>20</v>
      </c>
      <c r="BL177" s="32">
        <v>13.1</v>
      </c>
      <c r="BM177" s="32">
        <v>16.600000000000001</v>
      </c>
      <c r="BN177" s="32">
        <v>23.5</v>
      </c>
      <c r="BO177" s="32">
        <v>13.9</v>
      </c>
      <c r="BP177" s="32">
        <v>18.7</v>
      </c>
      <c r="BQ177" s="32">
        <v>1013</v>
      </c>
      <c r="BR177" s="32">
        <v>1025</v>
      </c>
      <c r="BS177" s="32">
        <v>2038</v>
      </c>
      <c r="BT177" s="32">
        <v>966</v>
      </c>
      <c r="BU177" s="32">
        <v>969</v>
      </c>
      <c r="BV177" s="32">
        <v>1935</v>
      </c>
      <c r="BW177" s="32">
        <v>46.1</v>
      </c>
      <c r="BX177" s="32">
        <v>39.799999999999997</v>
      </c>
      <c r="BY177" s="32">
        <v>42.9</v>
      </c>
      <c r="BZ177" s="32">
        <v>-0.01</v>
      </c>
      <c r="CA177" s="32">
        <v>-0.51</v>
      </c>
      <c r="CB177" s="32">
        <v>-0.26</v>
      </c>
      <c r="CC177" s="32">
        <v>-0.08</v>
      </c>
      <c r="CD177" s="32">
        <v>-0.57999999999999996</v>
      </c>
      <c r="CE177" s="32">
        <v>-0.31</v>
      </c>
      <c r="CF177" s="32">
        <v>7.0000000000000007E-2</v>
      </c>
      <c r="CG177" s="32">
        <v>-0.43</v>
      </c>
      <c r="CH177" s="32">
        <v>-0.2</v>
      </c>
      <c r="CI177" s="32">
        <v>39.799999999999997</v>
      </c>
      <c r="CJ177" s="32">
        <v>31.6</v>
      </c>
      <c r="CK177" s="32">
        <v>35.700000000000003</v>
      </c>
      <c r="CL177" s="32">
        <v>65.400000000000006</v>
      </c>
      <c r="CM177" s="32">
        <v>54.7</v>
      </c>
      <c r="CN177" s="32">
        <v>60</v>
      </c>
      <c r="CO177" s="32">
        <v>34.1</v>
      </c>
      <c r="CP177" s="32">
        <v>25</v>
      </c>
      <c r="CQ177" s="32">
        <v>29.5</v>
      </c>
      <c r="CR177" s="32">
        <v>16.3</v>
      </c>
      <c r="CS177" s="32">
        <v>10.4</v>
      </c>
      <c r="CT177" s="32">
        <v>13.3</v>
      </c>
      <c r="CU177" s="32">
        <v>19.399999999999999</v>
      </c>
      <c r="CV177" s="32">
        <v>11.1</v>
      </c>
      <c r="CW177" s="32">
        <v>15.3</v>
      </c>
    </row>
    <row r="178" spans="1:101" x14ac:dyDescent="0.4">
      <c r="A178" s="29" t="s">
        <v>319</v>
      </c>
      <c r="B178" s="29" t="s">
        <v>320</v>
      </c>
      <c r="C178" s="32">
        <v>172</v>
      </c>
      <c r="D178" s="32">
        <v>179</v>
      </c>
      <c r="E178" s="32">
        <v>351</v>
      </c>
      <c r="F178" s="32">
        <v>165</v>
      </c>
      <c r="G178" s="32">
        <v>172</v>
      </c>
      <c r="H178" s="32">
        <v>337</v>
      </c>
      <c r="I178" s="32">
        <v>38.6</v>
      </c>
      <c r="J178" s="32">
        <v>34.299999999999997</v>
      </c>
      <c r="K178" s="32">
        <v>36.4</v>
      </c>
      <c r="L178" s="32">
        <v>-0.28999999999999998</v>
      </c>
      <c r="M178" s="32">
        <v>-0.69</v>
      </c>
      <c r="N178" s="32">
        <v>-0.5</v>
      </c>
      <c r="O178" s="32">
        <v>-0.48</v>
      </c>
      <c r="P178" s="32">
        <v>-0.88</v>
      </c>
      <c r="Q178" s="32">
        <v>-0.63</v>
      </c>
      <c r="R178" s="32">
        <v>-0.1</v>
      </c>
      <c r="S178" s="32">
        <v>-0.51</v>
      </c>
      <c r="T178" s="32">
        <v>-0.37</v>
      </c>
      <c r="U178" s="32">
        <v>29.1</v>
      </c>
      <c r="V178" s="32">
        <v>24</v>
      </c>
      <c r="W178" s="32">
        <v>26.5</v>
      </c>
      <c r="X178" s="32">
        <v>45.3</v>
      </c>
      <c r="Y178" s="32">
        <v>39.700000000000003</v>
      </c>
      <c r="Z178" s="32">
        <v>42.5</v>
      </c>
      <c r="AA178" s="32">
        <v>13.4</v>
      </c>
      <c r="AB178" s="32">
        <v>6.1</v>
      </c>
      <c r="AC178" s="32">
        <v>9.6999999999999993</v>
      </c>
      <c r="AD178" s="32" t="s">
        <v>348</v>
      </c>
      <c r="AE178" s="32" t="s">
        <v>348</v>
      </c>
      <c r="AF178" s="32">
        <v>5.7</v>
      </c>
      <c r="AG178" s="32" t="s">
        <v>348</v>
      </c>
      <c r="AH178" s="32" t="s">
        <v>348</v>
      </c>
      <c r="AI178" s="32">
        <v>6</v>
      </c>
      <c r="AJ178" s="32">
        <v>472</v>
      </c>
      <c r="AK178" s="32">
        <v>493</v>
      </c>
      <c r="AL178" s="32">
        <v>965</v>
      </c>
      <c r="AM178" s="32">
        <v>449</v>
      </c>
      <c r="AN178" s="32">
        <v>467</v>
      </c>
      <c r="AO178" s="32">
        <v>916</v>
      </c>
      <c r="AP178" s="32">
        <v>56.6</v>
      </c>
      <c r="AQ178" s="32">
        <v>51.6</v>
      </c>
      <c r="AR178" s="32">
        <v>54</v>
      </c>
      <c r="AS178" s="32">
        <v>0.36</v>
      </c>
      <c r="AT178" s="32">
        <v>0.05</v>
      </c>
      <c r="AU178" s="32">
        <v>0.2</v>
      </c>
      <c r="AV178" s="32">
        <v>0.25</v>
      </c>
      <c r="AW178" s="32">
        <v>-0.06</v>
      </c>
      <c r="AX178" s="32">
        <v>0.12</v>
      </c>
      <c r="AY178" s="32">
        <v>0.48</v>
      </c>
      <c r="AZ178" s="32">
        <v>0.16</v>
      </c>
      <c r="BA178" s="32">
        <v>0.28000000000000003</v>
      </c>
      <c r="BB178" s="32">
        <v>62.5</v>
      </c>
      <c r="BC178" s="32">
        <v>56.6</v>
      </c>
      <c r="BD178" s="32">
        <v>59.5</v>
      </c>
      <c r="BE178" s="32" t="s">
        <v>348</v>
      </c>
      <c r="BF178" s="32" t="s">
        <v>348</v>
      </c>
      <c r="BG178" s="32">
        <v>76.400000000000006</v>
      </c>
      <c r="BH178" s="32">
        <v>37.5</v>
      </c>
      <c r="BI178" s="32">
        <v>24.1</v>
      </c>
      <c r="BJ178" s="32">
        <v>30.7</v>
      </c>
      <c r="BK178" s="32" t="s">
        <v>348</v>
      </c>
      <c r="BL178" s="32" t="s">
        <v>348</v>
      </c>
      <c r="BM178" s="32">
        <v>23.5</v>
      </c>
      <c r="BN178" s="32" t="s">
        <v>348</v>
      </c>
      <c r="BO178" s="32" t="s">
        <v>348</v>
      </c>
      <c r="BP178" s="32" t="s">
        <v>348</v>
      </c>
      <c r="BQ178" s="32">
        <v>644</v>
      </c>
      <c r="BR178" s="32">
        <v>672</v>
      </c>
      <c r="BS178" s="32">
        <v>1316</v>
      </c>
      <c r="BT178" s="32">
        <v>614</v>
      </c>
      <c r="BU178" s="32">
        <v>639</v>
      </c>
      <c r="BV178" s="32">
        <v>1253</v>
      </c>
      <c r="BW178" s="32">
        <v>51.8</v>
      </c>
      <c r="BX178" s="32">
        <v>47</v>
      </c>
      <c r="BY178" s="32">
        <v>49.3</v>
      </c>
      <c r="BZ178" s="32">
        <v>0.19</v>
      </c>
      <c r="CA178" s="32">
        <v>-0.15</v>
      </c>
      <c r="CB178" s="32">
        <v>0.01</v>
      </c>
      <c r="CC178" s="32">
        <v>0.09</v>
      </c>
      <c r="CD178" s="32">
        <v>-0.25</v>
      </c>
      <c r="CE178" s="32">
        <v>-0.05</v>
      </c>
      <c r="CF178" s="32">
        <v>0.28999999999999998</v>
      </c>
      <c r="CG178" s="32">
        <v>-0.06</v>
      </c>
      <c r="CH178" s="32">
        <v>0.08</v>
      </c>
      <c r="CI178" s="32">
        <v>53.6</v>
      </c>
      <c r="CJ178" s="32">
        <v>47.9</v>
      </c>
      <c r="CK178" s="32">
        <v>50.7</v>
      </c>
      <c r="CL178" s="32" t="s">
        <v>348</v>
      </c>
      <c r="CM178" s="32" t="s">
        <v>348</v>
      </c>
      <c r="CN178" s="32">
        <v>67.3</v>
      </c>
      <c r="CO178" s="32">
        <v>31.1</v>
      </c>
      <c r="CP178" s="32">
        <v>19.3</v>
      </c>
      <c r="CQ178" s="32">
        <v>25.1</v>
      </c>
      <c r="CR178" s="32">
        <v>21.7</v>
      </c>
      <c r="CS178" s="32">
        <v>15.9</v>
      </c>
      <c r="CT178" s="32">
        <v>18.8</v>
      </c>
      <c r="CU178" s="32" t="s">
        <v>348</v>
      </c>
      <c r="CV178" s="32" t="s">
        <v>348</v>
      </c>
      <c r="CW178" s="32" t="s">
        <v>348</v>
      </c>
    </row>
    <row r="179" spans="1:101" x14ac:dyDescent="0.4">
      <c r="A179" s="29" t="s">
        <v>321</v>
      </c>
      <c r="B179" s="29" t="s">
        <v>322</v>
      </c>
      <c r="C179" s="32">
        <v>410</v>
      </c>
      <c r="D179" s="32">
        <v>415</v>
      </c>
      <c r="E179" s="32">
        <v>825</v>
      </c>
      <c r="F179" s="32">
        <v>399</v>
      </c>
      <c r="G179" s="32">
        <v>407</v>
      </c>
      <c r="H179" s="32">
        <v>806</v>
      </c>
      <c r="I179" s="32">
        <v>36</v>
      </c>
      <c r="J179" s="32">
        <v>31</v>
      </c>
      <c r="K179" s="32">
        <v>33.5</v>
      </c>
      <c r="L179" s="32">
        <v>-0.45</v>
      </c>
      <c r="M179" s="32">
        <v>-0.82</v>
      </c>
      <c r="N179" s="32">
        <v>-0.64</v>
      </c>
      <c r="O179" s="32">
        <v>-0.56999999999999995</v>
      </c>
      <c r="P179" s="32">
        <v>-0.94</v>
      </c>
      <c r="Q179" s="32">
        <v>-0.72</v>
      </c>
      <c r="R179" s="32">
        <v>-0.33</v>
      </c>
      <c r="S179" s="32">
        <v>-0.7</v>
      </c>
      <c r="T179" s="32">
        <v>-0.56000000000000005</v>
      </c>
      <c r="U179" s="32">
        <v>22</v>
      </c>
      <c r="V179" s="32">
        <v>18.600000000000001</v>
      </c>
      <c r="W179" s="32">
        <v>20.2</v>
      </c>
      <c r="X179" s="32">
        <v>43.4</v>
      </c>
      <c r="Y179" s="32">
        <v>35.700000000000003</v>
      </c>
      <c r="Z179" s="32">
        <v>39.5</v>
      </c>
      <c r="AA179" s="32">
        <v>21.5</v>
      </c>
      <c r="AB179" s="32">
        <v>14</v>
      </c>
      <c r="AC179" s="32">
        <v>17.7</v>
      </c>
      <c r="AD179" s="32">
        <v>7.6</v>
      </c>
      <c r="AE179" s="32">
        <v>4.3</v>
      </c>
      <c r="AF179" s="32">
        <v>5.8</v>
      </c>
      <c r="AG179" s="32">
        <v>10.7</v>
      </c>
      <c r="AH179" s="32">
        <v>4.3</v>
      </c>
      <c r="AI179" s="32">
        <v>7.5</v>
      </c>
      <c r="AJ179" s="32">
        <v>1907</v>
      </c>
      <c r="AK179" s="32">
        <v>2000</v>
      </c>
      <c r="AL179" s="32">
        <v>3907</v>
      </c>
      <c r="AM179" s="32">
        <v>1820</v>
      </c>
      <c r="AN179" s="32">
        <v>1887</v>
      </c>
      <c r="AO179" s="32">
        <v>3707</v>
      </c>
      <c r="AP179" s="32">
        <v>52.3</v>
      </c>
      <c r="AQ179" s="32">
        <v>46.7</v>
      </c>
      <c r="AR179" s="32">
        <v>49.4</v>
      </c>
      <c r="AS179" s="32">
        <v>0.21</v>
      </c>
      <c r="AT179" s="32">
        <v>-0.21</v>
      </c>
      <c r="AU179" s="32">
        <v>-0.01</v>
      </c>
      <c r="AV179" s="32">
        <v>0.15</v>
      </c>
      <c r="AW179" s="32">
        <v>-0.27</v>
      </c>
      <c r="AX179" s="32">
        <v>-0.05</v>
      </c>
      <c r="AY179" s="32">
        <v>0.26</v>
      </c>
      <c r="AZ179" s="32">
        <v>-0.16</v>
      </c>
      <c r="BA179" s="32">
        <v>0.03</v>
      </c>
      <c r="BB179" s="32">
        <v>53.1</v>
      </c>
      <c r="BC179" s="32">
        <v>43.9</v>
      </c>
      <c r="BD179" s="32">
        <v>48.4</v>
      </c>
      <c r="BE179" s="32">
        <v>75</v>
      </c>
      <c r="BF179" s="32">
        <v>65.5</v>
      </c>
      <c r="BG179" s="32">
        <v>70.2</v>
      </c>
      <c r="BH179" s="32">
        <v>46.4</v>
      </c>
      <c r="BI179" s="32">
        <v>33.5</v>
      </c>
      <c r="BJ179" s="32">
        <v>39.799999999999997</v>
      </c>
      <c r="BK179" s="32">
        <v>28.9</v>
      </c>
      <c r="BL179" s="32">
        <v>18</v>
      </c>
      <c r="BM179" s="32">
        <v>23.3</v>
      </c>
      <c r="BN179" s="32">
        <v>31.8</v>
      </c>
      <c r="BO179" s="32">
        <v>19</v>
      </c>
      <c r="BP179" s="32">
        <v>25.2</v>
      </c>
      <c r="BQ179" s="32">
        <v>2317</v>
      </c>
      <c r="BR179" s="32">
        <v>2415</v>
      </c>
      <c r="BS179" s="32">
        <v>4732</v>
      </c>
      <c r="BT179" s="32">
        <v>2219</v>
      </c>
      <c r="BU179" s="32">
        <v>2294</v>
      </c>
      <c r="BV179" s="32">
        <v>4513</v>
      </c>
      <c r="BW179" s="32">
        <v>49.4</v>
      </c>
      <c r="BX179" s="32">
        <v>44</v>
      </c>
      <c r="BY179" s="32">
        <v>46.6</v>
      </c>
      <c r="BZ179" s="32">
        <v>0.09</v>
      </c>
      <c r="CA179" s="32">
        <v>-0.32</v>
      </c>
      <c r="CB179" s="32">
        <v>-0.12</v>
      </c>
      <c r="CC179" s="32">
        <v>0.04</v>
      </c>
      <c r="CD179" s="32">
        <v>-0.37</v>
      </c>
      <c r="CE179" s="32">
        <v>-0.16</v>
      </c>
      <c r="CF179" s="32">
        <v>0.14000000000000001</v>
      </c>
      <c r="CG179" s="32">
        <v>-0.27</v>
      </c>
      <c r="CH179" s="32">
        <v>-0.08</v>
      </c>
      <c r="CI179" s="32">
        <v>47.6</v>
      </c>
      <c r="CJ179" s="32">
        <v>39.5</v>
      </c>
      <c r="CK179" s="32">
        <v>43.5</v>
      </c>
      <c r="CL179" s="32">
        <v>69.400000000000006</v>
      </c>
      <c r="CM179" s="32">
        <v>60.4</v>
      </c>
      <c r="CN179" s="32">
        <v>64.8</v>
      </c>
      <c r="CO179" s="32">
        <v>42</v>
      </c>
      <c r="CP179" s="32">
        <v>30.1</v>
      </c>
      <c r="CQ179" s="32">
        <v>35.9</v>
      </c>
      <c r="CR179" s="32">
        <v>25.1</v>
      </c>
      <c r="CS179" s="32">
        <v>15.6</v>
      </c>
      <c r="CT179" s="32">
        <v>20.3</v>
      </c>
      <c r="CU179" s="32">
        <v>28.1</v>
      </c>
      <c r="CV179" s="32">
        <v>16.399999999999999</v>
      </c>
      <c r="CW179" s="32">
        <v>22.1</v>
      </c>
    </row>
    <row r="183" spans="1:101" ht="8.25" customHeight="1" x14ac:dyDescent="0.4"/>
  </sheetData>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59999389629810485"/>
  </sheetPr>
  <dimension ref="A1:ED183"/>
  <sheetViews>
    <sheetView zoomScale="70" zoomScaleNormal="70" workbookViewId="0">
      <pane xSplit="2" ySplit="5" topLeftCell="C6" activePane="bottomRight" state="frozen"/>
      <selection pane="topRight"/>
      <selection pane="bottomLeft"/>
      <selection pane="bottomRight"/>
    </sheetView>
  </sheetViews>
  <sheetFormatPr defaultRowHeight="15" x14ac:dyDescent="0.4"/>
  <cols>
    <col min="1" max="1" width="17.06640625" style="29" customWidth="1"/>
    <col min="2" max="2" width="28.265625" style="29" bestFit="1" customWidth="1"/>
    <col min="3" max="3" width="16.1328125" style="29" bestFit="1" customWidth="1"/>
    <col min="4" max="4" width="19.19921875" style="29" bestFit="1" customWidth="1"/>
    <col min="5" max="5" width="15.73046875" style="29" bestFit="1" customWidth="1"/>
    <col min="6" max="8" width="15.73046875" style="29" customWidth="1"/>
    <col min="9" max="9" width="17.86328125" style="29" bestFit="1" customWidth="1"/>
    <col min="10" max="11" width="17.86328125" style="29" customWidth="1"/>
    <col min="12" max="12" width="21.06640625" style="29" bestFit="1" customWidth="1"/>
    <col min="13" max="20" width="21.06640625" style="29" customWidth="1"/>
    <col min="21" max="21" width="23.33203125" style="29" bestFit="1" customWidth="1"/>
    <col min="22" max="26" width="23.33203125" style="29" customWidth="1"/>
    <col min="27" max="27" width="16.796875" style="29" bestFit="1" customWidth="1"/>
    <col min="28" max="29" width="16.796875" style="29" customWidth="1"/>
    <col min="30" max="30" width="13.86328125" style="29" bestFit="1" customWidth="1"/>
    <col min="31" max="36" width="13.86328125" style="29" customWidth="1"/>
    <col min="37" max="37" width="17.46484375" style="29" bestFit="1" customWidth="1"/>
    <col min="38" max="38" width="19.33203125" style="29" customWidth="1"/>
    <col min="39" max="41" width="15.73046875" style="29" customWidth="1"/>
    <col min="42" max="42" width="17.73046875" style="29" bestFit="1" customWidth="1"/>
    <col min="43" max="43" width="17.46484375" style="29" bestFit="1" customWidth="1"/>
    <col min="44" max="44" width="14.6640625" style="29" bestFit="1" customWidth="1"/>
    <col min="45" max="45" width="21.33203125" style="29" bestFit="1" customWidth="1"/>
    <col min="46" max="46" width="26.53125" style="29" bestFit="1" customWidth="1"/>
    <col min="47" max="47" width="19.86328125" style="29" bestFit="1" customWidth="1"/>
    <col min="48" max="48" width="17.06640625" style="29" bestFit="1" customWidth="1"/>
    <col min="49" max="49" width="20.9296875" style="29" bestFit="1" customWidth="1"/>
    <col min="50" max="50" width="20.6640625" style="29" bestFit="1" customWidth="1"/>
    <col min="51" max="52" width="17.86328125" style="29" bestFit="1" customWidth="1"/>
    <col min="53" max="53" width="22.9296875" style="29" bestFit="1" customWidth="1"/>
    <col min="54" max="54" width="16.3984375" style="29" bestFit="1" customWidth="1"/>
    <col min="55" max="55" width="13.46484375" style="29" bestFit="1" customWidth="1"/>
    <col min="56" max="56" width="17.33203125" style="29" bestFit="1" customWidth="1"/>
    <col min="57" max="59" width="17.33203125" style="29" customWidth="1"/>
    <col min="60" max="60" width="17.06640625" style="29" bestFit="1" customWidth="1"/>
    <col min="61" max="61" width="14.265625" style="29" bestFit="1" customWidth="1"/>
    <col min="62" max="62" width="18.6640625" style="29" bestFit="1" customWidth="1"/>
    <col min="63" max="63" width="21.86328125" style="29" bestFit="1" customWidth="1"/>
    <col min="64" max="64" width="18.265625" style="29" bestFit="1" customWidth="1"/>
    <col min="65" max="65" width="20.3984375" style="29" bestFit="1" customWidth="1"/>
    <col min="66" max="68" width="20.3984375" style="29" customWidth="1"/>
    <col min="69" max="69" width="23.59765625" style="29" bestFit="1" customWidth="1"/>
    <col min="70" max="70" width="20" style="29" bestFit="1" customWidth="1"/>
    <col min="71" max="71" width="20.796875" style="29" bestFit="1" customWidth="1"/>
    <col min="72" max="74" width="15.73046875" style="29" customWidth="1"/>
    <col min="75" max="75" width="26" style="29" bestFit="1" customWidth="1"/>
    <col min="76" max="76" width="19.33203125" style="29" bestFit="1" customWidth="1"/>
    <col min="77" max="77" width="16.53125" style="29" bestFit="1" customWidth="1"/>
    <col min="78" max="78" width="20.265625" style="29" bestFit="1" customWidth="1"/>
    <col min="79" max="79" width="20" style="29" bestFit="1" customWidth="1"/>
    <col min="80" max="80" width="23.19921875" style="29" bestFit="1" customWidth="1"/>
    <col min="81" max="81" width="17.33203125" style="29" bestFit="1" customWidth="1"/>
    <col min="82" max="82" width="23.86328125" style="29" bestFit="1" customWidth="1"/>
    <col min="83" max="83" width="29.06640625" style="29" bestFit="1" customWidth="1"/>
    <col min="84" max="84" width="22.53125" style="29" bestFit="1" customWidth="1"/>
    <col min="85" max="85" width="19.59765625" style="29" bestFit="1" customWidth="1"/>
    <col min="86" max="86" width="23.46484375" style="29" bestFit="1" customWidth="1"/>
    <col min="87" max="87" width="23.19921875" style="29" bestFit="1" customWidth="1"/>
    <col min="88" max="88" width="20.3984375" style="29" bestFit="1" customWidth="1"/>
    <col min="89" max="89" width="20.265625" style="29" bestFit="1" customWidth="1"/>
    <col min="90" max="92" width="20.265625" style="29" customWidth="1"/>
    <col min="93" max="93" width="25.59765625" style="29" bestFit="1" customWidth="1"/>
    <col min="94" max="94" width="18.9296875" style="29" bestFit="1" customWidth="1"/>
    <col min="95" max="95" width="16.1328125" style="29" bestFit="1" customWidth="1"/>
    <col min="96" max="96" width="19.86328125" style="29" bestFit="1" customWidth="1"/>
    <col min="97" max="97" width="19.59765625" style="29" bestFit="1" customWidth="1"/>
    <col min="98" max="98" width="16.9296875" style="29" bestFit="1" customWidth="1"/>
    <col min="99" max="101" width="16.9296875" style="29" customWidth="1"/>
    <col min="102" max="104" width="9.06640625" style="29"/>
    <col min="105" max="107" width="15.73046875" style="29" customWidth="1"/>
    <col min="108" max="16384" width="9.06640625" style="29"/>
  </cols>
  <sheetData>
    <row r="1" spans="1:134" x14ac:dyDescent="0.4">
      <c r="C1" s="29" t="s">
        <v>848</v>
      </c>
      <c r="AJ1" s="29" t="s">
        <v>849</v>
      </c>
      <c r="BQ1" s="29" t="s">
        <v>850</v>
      </c>
      <c r="CX1" s="29" t="s">
        <v>524</v>
      </c>
    </row>
    <row r="2" spans="1:134" x14ac:dyDescent="0.4">
      <c r="B2" s="30">
        <v>1</v>
      </c>
      <c r="C2" s="30">
        <v>2</v>
      </c>
      <c r="D2" s="30">
        <v>3</v>
      </c>
      <c r="E2" s="30">
        <v>4</v>
      </c>
      <c r="F2" s="30">
        <v>5</v>
      </c>
      <c r="G2" s="30">
        <v>6</v>
      </c>
      <c r="H2" s="30">
        <v>7</v>
      </c>
      <c r="I2" s="30">
        <v>8</v>
      </c>
      <c r="J2" s="30">
        <v>9</v>
      </c>
      <c r="K2" s="30">
        <v>10</v>
      </c>
      <c r="L2" s="30">
        <v>11</v>
      </c>
      <c r="M2" s="30">
        <v>12</v>
      </c>
      <c r="N2" s="30">
        <v>13</v>
      </c>
      <c r="O2" s="30">
        <v>14</v>
      </c>
      <c r="P2" s="30">
        <v>15</v>
      </c>
      <c r="Q2" s="30">
        <v>16</v>
      </c>
      <c r="R2" s="30">
        <v>17</v>
      </c>
      <c r="S2" s="30">
        <v>18</v>
      </c>
      <c r="T2" s="30">
        <v>19</v>
      </c>
      <c r="U2" s="30">
        <v>20</v>
      </c>
      <c r="V2" s="30">
        <v>21</v>
      </c>
      <c r="W2" s="30">
        <v>22</v>
      </c>
      <c r="X2" s="30">
        <v>23</v>
      </c>
      <c r="Y2" s="30">
        <v>24</v>
      </c>
      <c r="Z2" s="30">
        <v>25</v>
      </c>
      <c r="AA2" s="30">
        <v>26</v>
      </c>
      <c r="AB2" s="30">
        <v>27</v>
      </c>
      <c r="AC2" s="30">
        <v>28</v>
      </c>
      <c r="AD2" s="30">
        <v>29</v>
      </c>
      <c r="AE2" s="30">
        <v>30</v>
      </c>
      <c r="AF2" s="30">
        <v>31</v>
      </c>
      <c r="AG2" s="30">
        <v>32</v>
      </c>
      <c r="AH2" s="30">
        <v>33</v>
      </c>
      <c r="AI2" s="30">
        <v>34</v>
      </c>
      <c r="AJ2" s="30">
        <v>35</v>
      </c>
      <c r="AK2" s="30">
        <v>36</v>
      </c>
      <c r="AL2" s="30">
        <v>37</v>
      </c>
      <c r="AM2" s="30">
        <v>38</v>
      </c>
      <c r="AN2" s="30">
        <v>39</v>
      </c>
      <c r="AO2" s="30">
        <v>40</v>
      </c>
      <c r="AP2" s="30">
        <v>41</v>
      </c>
      <c r="AQ2" s="30">
        <v>42</v>
      </c>
      <c r="AR2" s="30">
        <v>43</v>
      </c>
      <c r="AS2" s="30">
        <v>44</v>
      </c>
      <c r="AT2" s="30">
        <v>45</v>
      </c>
      <c r="AU2" s="30">
        <v>46</v>
      </c>
      <c r="AV2" s="30">
        <v>47</v>
      </c>
      <c r="AW2" s="30">
        <v>48</v>
      </c>
      <c r="AX2" s="30">
        <v>49</v>
      </c>
      <c r="AY2" s="30">
        <v>50</v>
      </c>
      <c r="AZ2" s="30">
        <v>51</v>
      </c>
      <c r="BA2" s="30">
        <v>52</v>
      </c>
      <c r="BB2" s="30">
        <v>53</v>
      </c>
      <c r="BC2" s="30">
        <v>54</v>
      </c>
      <c r="BD2" s="30">
        <v>55</v>
      </c>
      <c r="BE2" s="30">
        <v>56</v>
      </c>
      <c r="BF2" s="30">
        <v>57</v>
      </c>
      <c r="BG2" s="30">
        <v>58</v>
      </c>
      <c r="BH2" s="30">
        <v>59</v>
      </c>
      <c r="BI2" s="30">
        <v>60</v>
      </c>
      <c r="BJ2" s="30">
        <v>61</v>
      </c>
      <c r="BK2" s="30">
        <v>62</v>
      </c>
      <c r="BL2" s="30">
        <v>63</v>
      </c>
      <c r="BM2" s="30">
        <v>64</v>
      </c>
      <c r="BN2" s="30">
        <v>65</v>
      </c>
      <c r="BO2" s="30">
        <v>66</v>
      </c>
      <c r="BP2" s="30">
        <v>67</v>
      </c>
      <c r="BQ2" s="30">
        <v>68</v>
      </c>
      <c r="BR2" s="30">
        <v>69</v>
      </c>
      <c r="BS2" s="30">
        <v>70</v>
      </c>
      <c r="BT2" s="30">
        <v>71</v>
      </c>
      <c r="BU2" s="30">
        <v>72</v>
      </c>
      <c r="BV2" s="30">
        <v>73</v>
      </c>
      <c r="BW2" s="30">
        <v>74</v>
      </c>
      <c r="BX2" s="30">
        <v>75</v>
      </c>
      <c r="BY2" s="30">
        <v>76</v>
      </c>
      <c r="BZ2" s="30">
        <v>77</v>
      </c>
      <c r="CA2" s="30">
        <v>78</v>
      </c>
      <c r="CB2" s="30">
        <v>79</v>
      </c>
      <c r="CC2" s="30">
        <v>80</v>
      </c>
      <c r="CD2" s="30">
        <v>81</v>
      </c>
      <c r="CE2" s="30">
        <v>82</v>
      </c>
      <c r="CF2" s="30">
        <v>83</v>
      </c>
      <c r="CG2" s="30">
        <v>84</v>
      </c>
      <c r="CH2" s="30">
        <v>85</v>
      </c>
      <c r="CI2" s="30">
        <v>86</v>
      </c>
      <c r="CJ2" s="30">
        <v>87</v>
      </c>
      <c r="CK2" s="30">
        <v>88</v>
      </c>
      <c r="CL2" s="30">
        <v>89</v>
      </c>
      <c r="CM2" s="30">
        <v>90</v>
      </c>
      <c r="CN2" s="30">
        <v>91</v>
      </c>
      <c r="CO2" s="30">
        <v>92</v>
      </c>
      <c r="CP2" s="30">
        <v>93</v>
      </c>
      <c r="CQ2" s="30">
        <v>94</v>
      </c>
      <c r="CR2" s="30">
        <v>95</v>
      </c>
      <c r="CS2" s="30">
        <v>96</v>
      </c>
      <c r="CT2" s="30">
        <v>97</v>
      </c>
      <c r="CU2" s="30">
        <v>98</v>
      </c>
      <c r="CV2" s="30">
        <v>99</v>
      </c>
      <c r="CW2" s="30">
        <v>100</v>
      </c>
      <c r="CX2" s="30">
        <v>101</v>
      </c>
      <c r="CY2" s="30">
        <v>102</v>
      </c>
      <c r="CZ2" s="30">
        <v>103</v>
      </c>
      <c r="DA2" s="30">
        <v>104</v>
      </c>
      <c r="DB2" s="30">
        <v>105</v>
      </c>
      <c r="DC2" s="30">
        <v>106</v>
      </c>
      <c r="DD2" s="30">
        <v>107</v>
      </c>
      <c r="DE2" s="30">
        <v>108</v>
      </c>
      <c r="DF2" s="30">
        <v>109</v>
      </c>
      <c r="DG2" s="30">
        <v>110</v>
      </c>
      <c r="DH2" s="30">
        <v>111</v>
      </c>
      <c r="DI2" s="30">
        <v>112</v>
      </c>
      <c r="DJ2" s="30">
        <v>113</v>
      </c>
      <c r="DK2" s="30">
        <v>114</v>
      </c>
      <c r="DL2" s="30">
        <v>115</v>
      </c>
      <c r="DM2" s="30">
        <v>116</v>
      </c>
      <c r="DN2" s="30">
        <v>117</v>
      </c>
      <c r="DO2" s="30">
        <v>118</v>
      </c>
      <c r="DP2" s="30">
        <v>119</v>
      </c>
      <c r="DQ2" s="30">
        <v>120</v>
      </c>
      <c r="DR2" s="30">
        <v>121</v>
      </c>
      <c r="DS2" s="30">
        <v>122</v>
      </c>
      <c r="DT2" s="30">
        <v>123</v>
      </c>
      <c r="DU2" s="30">
        <v>124</v>
      </c>
      <c r="DV2" s="30">
        <v>125</v>
      </c>
      <c r="DW2" s="30">
        <v>126</v>
      </c>
      <c r="DX2" s="30">
        <v>127</v>
      </c>
      <c r="DY2" s="30">
        <v>128</v>
      </c>
      <c r="DZ2" s="30">
        <v>129</v>
      </c>
      <c r="EA2" s="30">
        <v>130</v>
      </c>
      <c r="EB2" s="30">
        <v>131</v>
      </c>
      <c r="EC2" s="30">
        <v>132</v>
      </c>
      <c r="ED2" s="30">
        <v>133</v>
      </c>
    </row>
    <row r="3" spans="1:134" x14ac:dyDescent="0.4">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DA3" s="30"/>
      <c r="DB3" s="30"/>
      <c r="DC3" s="30"/>
    </row>
    <row r="4" spans="1:134" x14ac:dyDescent="0.4">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DA4" s="30"/>
      <c r="DB4" s="30"/>
      <c r="DC4" s="30"/>
    </row>
    <row r="5" spans="1:134" x14ac:dyDescent="0.4">
      <c r="C5" s="31" t="s">
        <v>609</v>
      </c>
      <c r="D5" s="31" t="s">
        <v>610</v>
      </c>
      <c r="E5" s="31" t="s">
        <v>611</v>
      </c>
      <c r="F5" s="31" t="s">
        <v>612</v>
      </c>
      <c r="G5" s="31" t="s">
        <v>613</v>
      </c>
      <c r="H5" s="31" t="s">
        <v>614</v>
      </c>
      <c r="I5" s="31" t="s">
        <v>615</v>
      </c>
      <c r="J5" s="31" t="s">
        <v>616</v>
      </c>
      <c r="K5" s="31" t="s">
        <v>617</v>
      </c>
      <c r="L5" s="31" t="s">
        <v>618</v>
      </c>
      <c r="M5" s="31" t="s">
        <v>619</v>
      </c>
      <c r="N5" s="31" t="s">
        <v>620</v>
      </c>
      <c r="O5" s="31" t="s">
        <v>621</v>
      </c>
      <c r="P5" s="31" t="s">
        <v>622</v>
      </c>
      <c r="Q5" s="31" t="s">
        <v>623</v>
      </c>
      <c r="R5" s="31" t="s">
        <v>624</v>
      </c>
      <c r="S5" s="31" t="s">
        <v>625</v>
      </c>
      <c r="T5" s="31" t="s">
        <v>626</v>
      </c>
      <c r="U5" s="31" t="s">
        <v>851</v>
      </c>
      <c r="V5" s="31" t="s">
        <v>852</v>
      </c>
      <c r="W5" s="31" t="s">
        <v>853</v>
      </c>
      <c r="X5" s="31" t="s">
        <v>854</v>
      </c>
      <c r="Y5" s="31" t="s">
        <v>855</v>
      </c>
      <c r="Z5" s="31" t="s">
        <v>856</v>
      </c>
      <c r="AA5" s="31" t="s">
        <v>627</v>
      </c>
      <c r="AB5" s="31" t="s">
        <v>628</v>
      </c>
      <c r="AC5" s="31" t="s">
        <v>629</v>
      </c>
      <c r="AD5" s="31" t="s">
        <v>857</v>
      </c>
      <c r="AE5" s="31" t="s">
        <v>858</v>
      </c>
      <c r="AF5" s="31" t="s">
        <v>859</v>
      </c>
      <c r="AG5" s="31" t="s">
        <v>860</v>
      </c>
      <c r="AH5" s="31" t="s">
        <v>861</v>
      </c>
      <c r="AI5" s="31" t="s">
        <v>862</v>
      </c>
      <c r="AJ5" s="31" t="s">
        <v>630</v>
      </c>
      <c r="AK5" s="31" t="s">
        <v>631</v>
      </c>
      <c r="AL5" s="31" t="s">
        <v>632</v>
      </c>
      <c r="AM5" s="31" t="s">
        <v>633</v>
      </c>
      <c r="AN5" s="31" t="s">
        <v>634</v>
      </c>
      <c r="AO5" s="31" t="s">
        <v>635</v>
      </c>
      <c r="AP5" s="31" t="s">
        <v>636</v>
      </c>
      <c r="AQ5" s="31" t="s">
        <v>637</v>
      </c>
      <c r="AR5" s="31" t="s">
        <v>638</v>
      </c>
      <c r="AS5" s="31" t="s">
        <v>639</v>
      </c>
      <c r="AT5" s="31" t="s">
        <v>640</v>
      </c>
      <c r="AU5" s="31" t="s">
        <v>641</v>
      </c>
      <c r="AV5" s="31" t="s">
        <v>642</v>
      </c>
      <c r="AW5" s="31" t="s">
        <v>643</v>
      </c>
      <c r="AX5" s="31" t="s">
        <v>644</v>
      </c>
      <c r="AY5" s="31" t="s">
        <v>645</v>
      </c>
      <c r="AZ5" s="31" t="s">
        <v>646</v>
      </c>
      <c r="BA5" s="31" t="s">
        <v>647</v>
      </c>
      <c r="BB5" s="31" t="s">
        <v>863</v>
      </c>
      <c r="BC5" s="31" t="s">
        <v>864</v>
      </c>
      <c r="BD5" s="31" t="s">
        <v>865</v>
      </c>
      <c r="BE5" s="31" t="s">
        <v>866</v>
      </c>
      <c r="BF5" s="31" t="s">
        <v>867</v>
      </c>
      <c r="BG5" s="31" t="s">
        <v>868</v>
      </c>
      <c r="BH5" s="31" t="s">
        <v>648</v>
      </c>
      <c r="BI5" s="31" t="s">
        <v>649</v>
      </c>
      <c r="BJ5" s="31" t="s">
        <v>650</v>
      </c>
      <c r="BK5" s="31" t="s">
        <v>869</v>
      </c>
      <c r="BL5" s="31" t="s">
        <v>870</v>
      </c>
      <c r="BM5" s="31" t="s">
        <v>871</v>
      </c>
      <c r="BN5" s="31" t="s">
        <v>872</v>
      </c>
      <c r="BO5" s="31" t="s">
        <v>873</v>
      </c>
      <c r="BP5" s="31" t="s">
        <v>874</v>
      </c>
      <c r="BQ5" s="31" t="s">
        <v>651</v>
      </c>
      <c r="BR5" s="31" t="s">
        <v>652</v>
      </c>
      <c r="BS5" s="31" t="s">
        <v>653</v>
      </c>
      <c r="BT5" s="31" t="s">
        <v>654</v>
      </c>
      <c r="BU5" s="31" t="s">
        <v>655</v>
      </c>
      <c r="BV5" s="31" t="s">
        <v>656</v>
      </c>
      <c r="BW5" s="31" t="s">
        <v>657</v>
      </c>
      <c r="BX5" s="31" t="s">
        <v>658</v>
      </c>
      <c r="BY5" s="31" t="s">
        <v>659</v>
      </c>
      <c r="BZ5" s="31" t="s">
        <v>660</v>
      </c>
      <c r="CA5" s="31" t="s">
        <v>661</v>
      </c>
      <c r="CB5" s="31" t="s">
        <v>662</v>
      </c>
      <c r="CC5" s="31" t="s">
        <v>663</v>
      </c>
      <c r="CD5" s="31" t="s">
        <v>664</v>
      </c>
      <c r="CE5" s="31" t="s">
        <v>665</v>
      </c>
      <c r="CF5" s="31" t="s">
        <v>666</v>
      </c>
      <c r="CG5" s="31" t="s">
        <v>667</v>
      </c>
      <c r="CH5" s="31" t="s">
        <v>668</v>
      </c>
      <c r="CI5" s="31" t="s">
        <v>875</v>
      </c>
      <c r="CJ5" s="31" t="s">
        <v>876</v>
      </c>
      <c r="CK5" s="31" t="s">
        <v>877</v>
      </c>
      <c r="CL5" s="31" t="s">
        <v>878</v>
      </c>
      <c r="CM5" s="31" t="s">
        <v>879</v>
      </c>
      <c r="CN5" s="31" t="s">
        <v>880</v>
      </c>
      <c r="CO5" s="31" t="s">
        <v>669</v>
      </c>
      <c r="CP5" s="31" t="s">
        <v>670</v>
      </c>
      <c r="CQ5" s="31" t="s">
        <v>671</v>
      </c>
      <c r="CR5" s="31" t="s">
        <v>881</v>
      </c>
      <c r="CS5" s="31" t="s">
        <v>882</v>
      </c>
      <c r="CT5" s="31" t="s">
        <v>883</v>
      </c>
      <c r="CU5" s="31" t="s">
        <v>884</v>
      </c>
      <c r="CV5" s="31" t="s">
        <v>885</v>
      </c>
      <c r="CW5" s="31" t="s">
        <v>886</v>
      </c>
      <c r="CX5" s="31" t="s">
        <v>502</v>
      </c>
      <c r="CY5" s="31" t="s">
        <v>503</v>
      </c>
      <c r="CZ5" s="31" t="s">
        <v>504</v>
      </c>
      <c r="DA5" s="31" t="s">
        <v>505</v>
      </c>
      <c r="DB5" s="31" t="s">
        <v>506</v>
      </c>
      <c r="DC5" s="31" t="s">
        <v>507</v>
      </c>
      <c r="DD5" s="31" t="s">
        <v>508</v>
      </c>
      <c r="DE5" s="31" t="s">
        <v>509</v>
      </c>
      <c r="DF5" s="31" t="s">
        <v>510</v>
      </c>
      <c r="DG5" s="31" t="s">
        <v>511</v>
      </c>
      <c r="DH5" s="31" t="s">
        <v>512</v>
      </c>
      <c r="DI5" s="31" t="s">
        <v>513</v>
      </c>
      <c r="DJ5" s="31" t="s">
        <v>514</v>
      </c>
      <c r="DK5" s="31" t="s">
        <v>515</v>
      </c>
      <c r="DL5" s="31" t="s">
        <v>516</v>
      </c>
      <c r="DM5" s="31" t="s">
        <v>517</v>
      </c>
      <c r="DN5" s="31" t="s">
        <v>518</v>
      </c>
      <c r="DO5" s="31" t="s">
        <v>519</v>
      </c>
      <c r="DP5" s="31" t="s">
        <v>763</v>
      </c>
      <c r="DQ5" s="31" t="s">
        <v>764</v>
      </c>
      <c r="DR5" s="31" t="s">
        <v>765</v>
      </c>
      <c r="DS5" s="31" t="s">
        <v>766</v>
      </c>
      <c r="DT5" s="31" t="s">
        <v>767</v>
      </c>
      <c r="DU5" s="31" t="s">
        <v>768</v>
      </c>
      <c r="DV5" s="31" t="s">
        <v>520</v>
      </c>
      <c r="DW5" s="31" t="s">
        <v>521</v>
      </c>
      <c r="DX5" s="31" t="s">
        <v>522</v>
      </c>
      <c r="DY5" s="31" t="s">
        <v>769</v>
      </c>
      <c r="DZ5" s="31" t="s">
        <v>770</v>
      </c>
      <c r="EA5" s="31" t="s">
        <v>771</v>
      </c>
      <c r="EB5" s="31" t="s">
        <v>772</v>
      </c>
      <c r="EC5" s="31" t="s">
        <v>773</v>
      </c>
      <c r="ED5" s="31" t="s">
        <v>774</v>
      </c>
    </row>
    <row r="6" spans="1:134" x14ac:dyDescent="0.4">
      <c r="A6" s="29" t="s">
        <v>339</v>
      </c>
      <c r="B6" s="29" t="s">
        <v>323</v>
      </c>
      <c r="C6" s="32">
        <v>230491</v>
      </c>
      <c r="D6" s="32">
        <v>218929</v>
      </c>
      <c r="E6" s="32">
        <v>449420</v>
      </c>
      <c r="F6" s="32">
        <v>219343</v>
      </c>
      <c r="G6" s="32">
        <v>207479</v>
      </c>
      <c r="H6" s="32">
        <v>426822</v>
      </c>
      <c r="I6" s="32">
        <v>51.5</v>
      </c>
      <c r="J6" s="32">
        <v>47.8</v>
      </c>
      <c r="K6" s="32">
        <v>49.7</v>
      </c>
      <c r="L6" s="32">
        <v>0.26</v>
      </c>
      <c r="M6" s="32">
        <v>-0.13</v>
      </c>
      <c r="N6" s="32">
        <v>7.0000000000000007E-2</v>
      </c>
      <c r="O6" s="32">
        <v>0.25</v>
      </c>
      <c r="P6" s="32">
        <v>-0.14000000000000001</v>
      </c>
      <c r="Q6" s="32">
        <v>0.06</v>
      </c>
      <c r="R6" s="32">
        <v>0.26</v>
      </c>
      <c r="S6" s="32">
        <v>-0.13</v>
      </c>
      <c r="T6" s="32">
        <v>7.0000000000000007E-2</v>
      </c>
      <c r="U6" s="32">
        <v>49.7</v>
      </c>
      <c r="V6" s="32">
        <v>46</v>
      </c>
      <c r="W6" s="32">
        <v>47.9</v>
      </c>
      <c r="X6" s="32">
        <v>72.7</v>
      </c>
      <c r="Y6" s="32">
        <v>68.7</v>
      </c>
      <c r="Z6" s="32">
        <v>70.8</v>
      </c>
      <c r="AA6" s="32">
        <v>47.4</v>
      </c>
      <c r="AB6" s="32">
        <v>37.9</v>
      </c>
      <c r="AC6" s="32">
        <v>42.8</v>
      </c>
      <c r="AD6" s="32">
        <v>28.2</v>
      </c>
      <c r="AE6" s="32">
        <v>20.3</v>
      </c>
      <c r="AF6" s="32">
        <v>24.4</v>
      </c>
      <c r="AG6" s="32">
        <v>31.8</v>
      </c>
      <c r="AH6" s="32">
        <v>22.2</v>
      </c>
      <c r="AI6" s="32">
        <v>27.1</v>
      </c>
      <c r="AJ6" s="32">
        <v>21736</v>
      </c>
      <c r="AK6" s="32">
        <v>32848</v>
      </c>
      <c r="AL6" s="32">
        <v>54584</v>
      </c>
      <c r="AM6" s="32">
        <v>20941</v>
      </c>
      <c r="AN6" s="32">
        <v>31588</v>
      </c>
      <c r="AO6" s="32">
        <v>52529</v>
      </c>
      <c r="AP6" s="32">
        <v>33.4</v>
      </c>
      <c r="AQ6" s="32">
        <v>31</v>
      </c>
      <c r="AR6" s="32">
        <v>31.9</v>
      </c>
      <c r="AS6" s="32">
        <v>-0.27</v>
      </c>
      <c r="AT6" s="32">
        <v>-0.53</v>
      </c>
      <c r="AU6" s="32">
        <v>-0.43</v>
      </c>
      <c r="AV6" s="32">
        <v>-0.28999999999999998</v>
      </c>
      <c r="AW6" s="32">
        <v>-0.55000000000000004</v>
      </c>
      <c r="AX6" s="32">
        <v>-0.44</v>
      </c>
      <c r="AY6" s="32">
        <v>-0.26</v>
      </c>
      <c r="AZ6" s="32">
        <v>-0.52</v>
      </c>
      <c r="BA6" s="32">
        <v>-0.42</v>
      </c>
      <c r="BB6" s="32">
        <v>17.2</v>
      </c>
      <c r="BC6" s="32">
        <v>14.5</v>
      </c>
      <c r="BD6" s="32">
        <v>15.6</v>
      </c>
      <c r="BE6" s="32">
        <v>32.1</v>
      </c>
      <c r="BF6" s="32">
        <v>28.9</v>
      </c>
      <c r="BG6" s="32">
        <v>30.2</v>
      </c>
      <c r="BH6" s="32">
        <v>18.399999999999999</v>
      </c>
      <c r="BI6" s="32">
        <v>12.9</v>
      </c>
      <c r="BJ6" s="32">
        <v>15.1</v>
      </c>
      <c r="BK6" s="32">
        <v>6.8</v>
      </c>
      <c r="BL6" s="32">
        <v>3.9</v>
      </c>
      <c r="BM6" s="32">
        <v>5.0999999999999996</v>
      </c>
      <c r="BN6" s="32">
        <v>7.9</v>
      </c>
      <c r="BO6" s="32">
        <v>4.5</v>
      </c>
      <c r="BP6" s="32">
        <v>5.9</v>
      </c>
      <c r="BQ6" s="32">
        <v>5342</v>
      </c>
      <c r="BR6" s="32">
        <v>14365</v>
      </c>
      <c r="BS6" s="32">
        <v>19707</v>
      </c>
      <c r="BT6" s="32">
        <v>5024</v>
      </c>
      <c r="BU6" s="32">
        <v>13679</v>
      </c>
      <c r="BV6" s="32">
        <v>18703</v>
      </c>
      <c r="BW6" s="32">
        <v>12.4</v>
      </c>
      <c r="BX6" s="32">
        <v>14.5</v>
      </c>
      <c r="BY6" s="32">
        <v>13.9</v>
      </c>
      <c r="BZ6" s="32">
        <v>-0.96</v>
      </c>
      <c r="CA6" s="32">
        <v>-1.06</v>
      </c>
      <c r="CB6" s="32">
        <v>-1.04</v>
      </c>
      <c r="CC6" s="32">
        <v>-1</v>
      </c>
      <c r="CD6" s="32">
        <v>-1.08</v>
      </c>
      <c r="CE6" s="32">
        <v>-1.05</v>
      </c>
      <c r="CF6" s="32">
        <v>-0.93</v>
      </c>
      <c r="CG6" s="32">
        <v>-1.04</v>
      </c>
      <c r="CH6" s="32">
        <v>-1.02</v>
      </c>
      <c r="CI6" s="32">
        <v>4.4000000000000004</v>
      </c>
      <c r="CJ6" s="32">
        <v>5.7</v>
      </c>
      <c r="CK6" s="32">
        <v>5.3</v>
      </c>
      <c r="CL6" s="32">
        <v>8.8000000000000007</v>
      </c>
      <c r="CM6" s="32">
        <v>11.4</v>
      </c>
      <c r="CN6" s="32">
        <v>10.7</v>
      </c>
      <c r="CO6" s="32">
        <v>3.9</v>
      </c>
      <c r="CP6" s="32">
        <v>3.7</v>
      </c>
      <c r="CQ6" s="32">
        <v>3.8</v>
      </c>
      <c r="CR6" s="32">
        <v>1.4</v>
      </c>
      <c r="CS6" s="32">
        <v>1.3</v>
      </c>
      <c r="CT6" s="32">
        <v>1.4</v>
      </c>
      <c r="CU6" s="32">
        <v>1.7</v>
      </c>
      <c r="CV6" s="32">
        <v>1.5</v>
      </c>
      <c r="CW6" s="32">
        <v>1.6</v>
      </c>
      <c r="CX6" s="32">
        <v>258110</v>
      </c>
      <c r="CY6" s="32">
        <v>266822</v>
      </c>
      <c r="CZ6" s="32">
        <v>524932</v>
      </c>
      <c r="DA6" s="32">
        <v>245714</v>
      </c>
      <c r="DB6" s="32">
        <v>253190</v>
      </c>
      <c r="DC6" s="32">
        <v>498904</v>
      </c>
      <c r="DD6" s="32">
        <v>49.1</v>
      </c>
      <c r="DE6" s="32">
        <v>43.8</v>
      </c>
      <c r="DF6" s="32">
        <v>46.4</v>
      </c>
      <c r="DG6" s="32">
        <v>0.18</v>
      </c>
      <c r="DH6" s="32">
        <v>-0.24</v>
      </c>
      <c r="DI6" s="32">
        <v>-0.03</v>
      </c>
      <c r="DJ6" s="32">
        <v>0.18</v>
      </c>
      <c r="DK6" s="32">
        <v>-0.24</v>
      </c>
      <c r="DL6" s="32">
        <v>-0.03</v>
      </c>
      <c r="DM6" s="32">
        <v>0.19</v>
      </c>
      <c r="DN6" s="32">
        <v>-0.23</v>
      </c>
      <c r="DO6" s="32">
        <v>-0.03</v>
      </c>
      <c r="DP6" s="32">
        <v>45.9</v>
      </c>
      <c r="DQ6" s="32">
        <v>39.9</v>
      </c>
      <c r="DR6" s="32">
        <v>42.9</v>
      </c>
      <c r="DS6" s="32">
        <v>67.900000000000006</v>
      </c>
      <c r="DT6" s="32">
        <v>60.6</v>
      </c>
      <c r="DU6" s="32">
        <v>64.2</v>
      </c>
      <c r="DV6" s="32">
        <v>44</v>
      </c>
      <c r="DW6" s="32">
        <v>32.9</v>
      </c>
      <c r="DX6" s="32">
        <v>38.4</v>
      </c>
      <c r="DY6" s="32">
        <v>25.8</v>
      </c>
      <c r="DZ6" s="32">
        <v>17.2</v>
      </c>
      <c r="EA6" s="32">
        <v>21.4</v>
      </c>
      <c r="EB6" s="32">
        <v>29.1</v>
      </c>
      <c r="EC6" s="32">
        <v>18.8</v>
      </c>
      <c r="ED6" s="32">
        <v>23.9</v>
      </c>
    </row>
    <row r="7" spans="1:134" x14ac:dyDescent="0.4">
      <c r="A7" s="29">
        <v>0</v>
      </c>
      <c r="B7" s="29" t="s">
        <v>775</v>
      </c>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row>
    <row r="8" spans="1:134" x14ac:dyDescent="0.4">
      <c r="A8" s="29" t="s">
        <v>330</v>
      </c>
      <c r="B8" s="29" t="s">
        <v>9</v>
      </c>
      <c r="C8" s="32">
        <v>10966</v>
      </c>
      <c r="D8" s="32">
        <v>10353</v>
      </c>
      <c r="E8" s="32">
        <v>21319</v>
      </c>
      <c r="F8" s="32">
        <v>10713</v>
      </c>
      <c r="G8" s="32">
        <v>10121</v>
      </c>
      <c r="H8" s="32">
        <v>20834</v>
      </c>
      <c r="I8" s="32">
        <v>49.9</v>
      </c>
      <c r="J8" s="32">
        <v>46.5</v>
      </c>
      <c r="K8" s="32">
        <v>48.3</v>
      </c>
      <c r="L8" s="32">
        <v>7.0000000000000007E-2</v>
      </c>
      <c r="M8" s="32">
        <v>-0.28000000000000003</v>
      </c>
      <c r="N8" s="32">
        <v>-0.1</v>
      </c>
      <c r="O8" s="32">
        <v>0.04</v>
      </c>
      <c r="P8" s="32">
        <v>-0.3</v>
      </c>
      <c r="Q8" s="32">
        <v>-0.12</v>
      </c>
      <c r="R8" s="32">
        <v>0.09</v>
      </c>
      <c r="S8" s="32">
        <v>-0.26</v>
      </c>
      <c r="T8" s="32">
        <v>-0.08</v>
      </c>
      <c r="U8" s="32">
        <v>44.9</v>
      </c>
      <c r="V8" s="32">
        <v>41.4</v>
      </c>
      <c r="W8" s="32">
        <v>43.2</v>
      </c>
      <c r="X8" s="32">
        <v>69.099999999999994</v>
      </c>
      <c r="Y8" s="32">
        <v>65.099999999999994</v>
      </c>
      <c r="Z8" s="32">
        <v>67.2</v>
      </c>
      <c r="AA8" s="32">
        <v>43.8</v>
      </c>
      <c r="AB8" s="32">
        <v>32.5</v>
      </c>
      <c r="AC8" s="32">
        <v>38.299999999999997</v>
      </c>
      <c r="AD8" s="32">
        <v>24.8</v>
      </c>
      <c r="AE8" s="32">
        <v>16.600000000000001</v>
      </c>
      <c r="AF8" s="32">
        <v>20.8</v>
      </c>
      <c r="AG8" s="32">
        <v>28.5</v>
      </c>
      <c r="AH8" s="32">
        <v>18.2</v>
      </c>
      <c r="AI8" s="32">
        <v>23.5</v>
      </c>
      <c r="AJ8" s="32">
        <v>1010</v>
      </c>
      <c r="AK8" s="32">
        <v>1582</v>
      </c>
      <c r="AL8" s="32">
        <v>2592</v>
      </c>
      <c r="AM8" s="32">
        <v>989</v>
      </c>
      <c r="AN8" s="32">
        <v>1554</v>
      </c>
      <c r="AO8" s="32">
        <v>2543</v>
      </c>
      <c r="AP8" s="32">
        <v>31.3</v>
      </c>
      <c r="AQ8" s="32">
        <v>31.2</v>
      </c>
      <c r="AR8" s="32">
        <v>31.2</v>
      </c>
      <c r="AS8" s="32">
        <v>-0.41</v>
      </c>
      <c r="AT8" s="32">
        <v>-0.53</v>
      </c>
      <c r="AU8" s="32">
        <v>-0.48</v>
      </c>
      <c r="AV8" s="32">
        <v>-0.49</v>
      </c>
      <c r="AW8" s="32">
        <v>-0.59</v>
      </c>
      <c r="AX8" s="32">
        <v>-0.53</v>
      </c>
      <c r="AY8" s="32">
        <v>-0.34</v>
      </c>
      <c r="AZ8" s="32">
        <v>-0.46</v>
      </c>
      <c r="BA8" s="32">
        <v>-0.43</v>
      </c>
      <c r="BB8" s="32">
        <v>12.2</v>
      </c>
      <c r="BC8" s="32">
        <v>12.7</v>
      </c>
      <c r="BD8" s="32">
        <v>12.5</v>
      </c>
      <c r="BE8" s="32">
        <v>24.2</v>
      </c>
      <c r="BF8" s="32">
        <v>26.6</v>
      </c>
      <c r="BG8" s="32">
        <v>25.7</v>
      </c>
      <c r="BH8" s="32">
        <v>11.7</v>
      </c>
      <c r="BI8" s="32">
        <v>10.1</v>
      </c>
      <c r="BJ8" s="32">
        <v>10.7</v>
      </c>
      <c r="BK8" s="32">
        <v>4</v>
      </c>
      <c r="BL8" s="32">
        <v>3.8</v>
      </c>
      <c r="BM8" s="32">
        <v>3.9</v>
      </c>
      <c r="BN8" s="32">
        <v>4.9000000000000004</v>
      </c>
      <c r="BO8" s="32">
        <v>4.5999999999999996</v>
      </c>
      <c r="BP8" s="32">
        <v>4.7</v>
      </c>
      <c r="BQ8" s="32">
        <v>290</v>
      </c>
      <c r="BR8" s="32">
        <v>868</v>
      </c>
      <c r="BS8" s="32">
        <v>1158</v>
      </c>
      <c r="BT8" s="32">
        <v>277</v>
      </c>
      <c r="BU8" s="32">
        <v>835</v>
      </c>
      <c r="BV8" s="32">
        <v>1112</v>
      </c>
      <c r="BW8" s="32">
        <v>11</v>
      </c>
      <c r="BX8" s="32">
        <v>11.8</v>
      </c>
      <c r="BY8" s="32">
        <v>11.6</v>
      </c>
      <c r="BZ8" s="32">
        <v>-1.17</v>
      </c>
      <c r="CA8" s="32">
        <v>-1.38</v>
      </c>
      <c r="CB8" s="32">
        <v>-1.33</v>
      </c>
      <c r="CC8" s="32">
        <v>-1.32</v>
      </c>
      <c r="CD8" s="32">
        <v>-1.47</v>
      </c>
      <c r="CE8" s="32">
        <v>-1.4</v>
      </c>
      <c r="CF8" s="32">
        <v>-1.03</v>
      </c>
      <c r="CG8" s="32">
        <v>-1.3</v>
      </c>
      <c r="CH8" s="32">
        <v>-1.26</v>
      </c>
      <c r="CI8" s="32">
        <v>4.0999999999999996</v>
      </c>
      <c r="CJ8" s="32">
        <v>3.1</v>
      </c>
      <c r="CK8" s="32">
        <v>3.4</v>
      </c>
      <c r="CL8" s="32">
        <v>7.2</v>
      </c>
      <c r="CM8" s="32">
        <v>8.5</v>
      </c>
      <c r="CN8" s="32">
        <v>8.1999999999999993</v>
      </c>
      <c r="CO8" s="32">
        <v>3.1</v>
      </c>
      <c r="CP8" s="32">
        <v>1.3</v>
      </c>
      <c r="CQ8" s="32">
        <v>1.7</v>
      </c>
      <c r="CR8" s="32">
        <v>1</v>
      </c>
      <c r="CS8" s="32">
        <v>0.5</v>
      </c>
      <c r="CT8" s="32">
        <v>0.6</v>
      </c>
      <c r="CU8" s="32">
        <v>1</v>
      </c>
      <c r="CV8" s="32">
        <v>0.5</v>
      </c>
      <c r="CW8" s="32">
        <v>0.6</v>
      </c>
      <c r="CX8" s="32">
        <v>12306</v>
      </c>
      <c r="CY8" s="32">
        <v>12871</v>
      </c>
      <c r="CZ8" s="32">
        <v>25177</v>
      </c>
      <c r="DA8" s="32">
        <v>12011</v>
      </c>
      <c r="DB8" s="32">
        <v>12567</v>
      </c>
      <c r="DC8" s="32">
        <v>24578</v>
      </c>
      <c r="DD8" s="32">
        <v>47.4</v>
      </c>
      <c r="DE8" s="32">
        <v>42.1</v>
      </c>
      <c r="DF8" s="32">
        <v>44.6</v>
      </c>
      <c r="DG8" s="32">
        <v>-0.01</v>
      </c>
      <c r="DH8" s="32">
        <v>-0.4</v>
      </c>
      <c r="DI8" s="32">
        <v>-0.21</v>
      </c>
      <c r="DJ8" s="32">
        <v>-0.03</v>
      </c>
      <c r="DK8" s="32">
        <v>-0.42</v>
      </c>
      <c r="DL8" s="32">
        <v>-0.22</v>
      </c>
      <c r="DM8" s="32">
        <v>0.01</v>
      </c>
      <c r="DN8" s="32">
        <v>-0.37</v>
      </c>
      <c r="DO8" s="32">
        <v>-0.19</v>
      </c>
      <c r="DP8" s="32">
        <v>41.1</v>
      </c>
      <c r="DQ8" s="32">
        <v>35.1</v>
      </c>
      <c r="DR8" s="32">
        <v>38</v>
      </c>
      <c r="DS8" s="32">
        <v>63.7</v>
      </c>
      <c r="DT8" s="32">
        <v>56.2</v>
      </c>
      <c r="DU8" s="32">
        <v>59.9</v>
      </c>
      <c r="DV8" s="32">
        <v>40.1</v>
      </c>
      <c r="DW8" s="32">
        <v>27.5</v>
      </c>
      <c r="DX8" s="32">
        <v>33.6</v>
      </c>
      <c r="DY8" s="32">
        <v>22.5</v>
      </c>
      <c r="DZ8" s="32">
        <v>13.8</v>
      </c>
      <c r="EA8" s="32">
        <v>18.100000000000001</v>
      </c>
      <c r="EB8" s="32">
        <v>25.8</v>
      </c>
      <c r="EC8" s="32">
        <v>15.3</v>
      </c>
      <c r="ED8" s="32">
        <v>20.399999999999999</v>
      </c>
    </row>
    <row r="9" spans="1:134" x14ac:dyDescent="0.4">
      <c r="A9" s="29" t="s">
        <v>324</v>
      </c>
      <c r="B9" s="29" t="s">
        <v>12</v>
      </c>
      <c r="C9" s="32">
        <v>1975</v>
      </c>
      <c r="D9" s="32">
        <v>1984</v>
      </c>
      <c r="E9" s="32">
        <v>3959</v>
      </c>
      <c r="F9" s="32">
        <v>1953</v>
      </c>
      <c r="G9" s="32">
        <v>1962</v>
      </c>
      <c r="H9" s="32">
        <v>3915</v>
      </c>
      <c r="I9" s="32">
        <v>49.8</v>
      </c>
      <c r="J9" s="32">
        <v>46.4</v>
      </c>
      <c r="K9" s="32">
        <v>48.1</v>
      </c>
      <c r="L9" s="32">
        <v>0.06</v>
      </c>
      <c r="M9" s="32">
        <v>-0.32</v>
      </c>
      <c r="N9" s="32">
        <v>-0.13</v>
      </c>
      <c r="O9" s="32">
        <v>0.01</v>
      </c>
      <c r="P9" s="32">
        <v>-0.37</v>
      </c>
      <c r="Q9" s="32">
        <v>-0.16</v>
      </c>
      <c r="R9" s="32">
        <v>0.12</v>
      </c>
      <c r="S9" s="32">
        <v>-0.26</v>
      </c>
      <c r="T9" s="32">
        <v>-0.09</v>
      </c>
      <c r="U9" s="32">
        <v>40.700000000000003</v>
      </c>
      <c r="V9" s="32">
        <v>37.700000000000003</v>
      </c>
      <c r="W9" s="32">
        <v>39.200000000000003</v>
      </c>
      <c r="X9" s="32">
        <v>67.5</v>
      </c>
      <c r="Y9" s="32">
        <v>62.8</v>
      </c>
      <c r="Z9" s="32">
        <v>65.2</v>
      </c>
      <c r="AA9" s="32">
        <v>44.6</v>
      </c>
      <c r="AB9" s="32">
        <v>34.799999999999997</v>
      </c>
      <c r="AC9" s="32">
        <v>39.700000000000003</v>
      </c>
      <c r="AD9" s="32">
        <v>23.6</v>
      </c>
      <c r="AE9" s="32">
        <v>17.399999999999999</v>
      </c>
      <c r="AF9" s="32">
        <v>20.5</v>
      </c>
      <c r="AG9" s="32">
        <v>28.4</v>
      </c>
      <c r="AH9" s="32">
        <v>19.899999999999999</v>
      </c>
      <c r="AI9" s="32">
        <v>24.1</v>
      </c>
      <c r="AJ9" s="32">
        <v>160</v>
      </c>
      <c r="AK9" s="32">
        <v>235</v>
      </c>
      <c r="AL9" s="32">
        <v>395</v>
      </c>
      <c r="AM9" s="32">
        <v>159</v>
      </c>
      <c r="AN9" s="32">
        <v>232</v>
      </c>
      <c r="AO9" s="32">
        <v>391</v>
      </c>
      <c r="AP9" s="32">
        <v>33</v>
      </c>
      <c r="AQ9" s="32">
        <v>32.4</v>
      </c>
      <c r="AR9" s="32">
        <v>32.6</v>
      </c>
      <c r="AS9" s="32">
        <v>-0.31</v>
      </c>
      <c r="AT9" s="32">
        <v>-0.53</v>
      </c>
      <c r="AU9" s="32">
        <v>-0.44</v>
      </c>
      <c r="AV9" s="32">
        <v>-0.5</v>
      </c>
      <c r="AW9" s="32">
        <v>-0.69</v>
      </c>
      <c r="AX9" s="32">
        <v>-0.56000000000000005</v>
      </c>
      <c r="AY9" s="32">
        <v>-0.12</v>
      </c>
      <c r="AZ9" s="32">
        <v>-0.37</v>
      </c>
      <c r="BA9" s="32">
        <v>-0.32</v>
      </c>
      <c r="BB9" s="32" t="s">
        <v>348</v>
      </c>
      <c r="BC9" s="32" t="s">
        <v>348</v>
      </c>
      <c r="BD9" s="32">
        <v>10.4</v>
      </c>
      <c r="BE9" s="32" t="s">
        <v>348</v>
      </c>
      <c r="BF9" s="32" t="s">
        <v>348</v>
      </c>
      <c r="BG9" s="32">
        <v>22.5</v>
      </c>
      <c r="BH9" s="32" t="s">
        <v>348</v>
      </c>
      <c r="BI9" s="32" t="s">
        <v>348</v>
      </c>
      <c r="BJ9" s="32">
        <v>8.6</v>
      </c>
      <c r="BK9" s="32" t="s">
        <v>348</v>
      </c>
      <c r="BL9" s="32" t="s">
        <v>348</v>
      </c>
      <c r="BM9" s="32" t="s">
        <v>348</v>
      </c>
      <c r="BN9" s="32" t="s">
        <v>348</v>
      </c>
      <c r="BO9" s="32" t="s">
        <v>348</v>
      </c>
      <c r="BP9" s="32" t="s">
        <v>348</v>
      </c>
      <c r="BQ9" s="32">
        <v>57</v>
      </c>
      <c r="BR9" s="32">
        <v>156</v>
      </c>
      <c r="BS9" s="32">
        <v>213</v>
      </c>
      <c r="BT9" s="32">
        <v>56</v>
      </c>
      <c r="BU9" s="32">
        <v>154</v>
      </c>
      <c r="BV9" s="32">
        <v>210</v>
      </c>
      <c r="BW9" s="32">
        <v>11.3</v>
      </c>
      <c r="BX9" s="32">
        <v>10.6</v>
      </c>
      <c r="BY9" s="32">
        <v>10.8</v>
      </c>
      <c r="BZ9" s="32">
        <v>-0.97</v>
      </c>
      <c r="CA9" s="32">
        <v>-1.48</v>
      </c>
      <c r="CB9" s="32">
        <v>-1.34</v>
      </c>
      <c r="CC9" s="32">
        <v>-1.29</v>
      </c>
      <c r="CD9" s="32">
        <v>-1.67</v>
      </c>
      <c r="CE9" s="32">
        <v>-1.51</v>
      </c>
      <c r="CF9" s="32">
        <v>-0.65</v>
      </c>
      <c r="CG9" s="32">
        <v>-1.28</v>
      </c>
      <c r="CH9" s="32">
        <v>-1.18</v>
      </c>
      <c r="CI9" s="32" t="s">
        <v>348</v>
      </c>
      <c r="CJ9" s="32" t="s">
        <v>348</v>
      </c>
      <c r="CK9" s="32">
        <v>3.3</v>
      </c>
      <c r="CL9" s="32" t="s">
        <v>348</v>
      </c>
      <c r="CM9" s="32" t="s">
        <v>348</v>
      </c>
      <c r="CN9" s="32">
        <v>5.2</v>
      </c>
      <c r="CO9" s="32" t="s">
        <v>348</v>
      </c>
      <c r="CP9" s="32" t="s">
        <v>348</v>
      </c>
      <c r="CQ9" s="32">
        <v>1.4</v>
      </c>
      <c r="CR9" s="32" t="s">
        <v>348</v>
      </c>
      <c r="CS9" s="32" t="s">
        <v>348</v>
      </c>
      <c r="CT9" s="32" t="s">
        <v>348</v>
      </c>
      <c r="CU9" s="32" t="s">
        <v>348</v>
      </c>
      <c r="CV9" s="32" t="s">
        <v>348</v>
      </c>
      <c r="CW9" s="32" t="s">
        <v>348</v>
      </c>
      <c r="CX9" s="32">
        <v>2209</v>
      </c>
      <c r="CY9" s="32">
        <v>2399</v>
      </c>
      <c r="CZ9" s="32">
        <v>4608</v>
      </c>
      <c r="DA9" s="32">
        <v>2185</v>
      </c>
      <c r="DB9" s="32">
        <v>2370</v>
      </c>
      <c r="DC9" s="32">
        <v>4555</v>
      </c>
      <c r="DD9" s="32">
        <v>47.2</v>
      </c>
      <c r="DE9" s="32">
        <v>42.2</v>
      </c>
      <c r="DF9" s="32">
        <v>44.6</v>
      </c>
      <c r="DG9" s="32">
        <v>-0.01</v>
      </c>
      <c r="DH9" s="32">
        <v>-0.43</v>
      </c>
      <c r="DI9" s="32">
        <v>-0.23</v>
      </c>
      <c r="DJ9" s="32">
        <v>-0.06</v>
      </c>
      <c r="DK9" s="32">
        <v>-0.48</v>
      </c>
      <c r="DL9" s="32">
        <v>-0.27</v>
      </c>
      <c r="DM9" s="32">
        <v>0.04</v>
      </c>
      <c r="DN9" s="32">
        <v>-0.38</v>
      </c>
      <c r="DO9" s="32">
        <v>-0.19</v>
      </c>
      <c r="DP9" s="32">
        <v>37.299999999999997</v>
      </c>
      <c r="DQ9" s="32">
        <v>32.299999999999997</v>
      </c>
      <c r="DR9" s="32">
        <v>34.700000000000003</v>
      </c>
      <c r="DS9" s="32">
        <v>62</v>
      </c>
      <c r="DT9" s="32">
        <v>54.6</v>
      </c>
      <c r="DU9" s="32">
        <v>58.2</v>
      </c>
      <c r="DV9" s="32">
        <v>40.700000000000003</v>
      </c>
      <c r="DW9" s="32">
        <v>29.6</v>
      </c>
      <c r="DX9" s="32">
        <v>34.9</v>
      </c>
      <c r="DY9" s="32">
        <v>21.6</v>
      </c>
      <c r="DZ9" s="32">
        <v>14.9</v>
      </c>
      <c r="EA9" s="32">
        <v>18.100000000000001</v>
      </c>
      <c r="EB9" s="32">
        <v>25.9</v>
      </c>
      <c r="EC9" s="32">
        <v>17</v>
      </c>
      <c r="ED9" s="32">
        <v>21.2</v>
      </c>
    </row>
    <row r="10" spans="1:134" x14ac:dyDescent="0.4">
      <c r="A10" s="29" t="s">
        <v>10</v>
      </c>
      <c r="B10" s="29" t="s">
        <v>11</v>
      </c>
      <c r="C10" s="32">
        <v>473</v>
      </c>
      <c r="D10" s="32">
        <v>402</v>
      </c>
      <c r="E10" s="32">
        <v>875</v>
      </c>
      <c r="F10" s="32">
        <v>451</v>
      </c>
      <c r="G10" s="32">
        <v>385</v>
      </c>
      <c r="H10" s="32">
        <v>836</v>
      </c>
      <c r="I10" s="32">
        <v>50.1</v>
      </c>
      <c r="J10" s="32">
        <v>49.2</v>
      </c>
      <c r="K10" s="32">
        <v>49.7</v>
      </c>
      <c r="L10" s="32">
        <v>0.08</v>
      </c>
      <c r="M10" s="32">
        <v>-0.24</v>
      </c>
      <c r="N10" s="32">
        <v>-7.0000000000000007E-2</v>
      </c>
      <c r="O10" s="32">
        <v>-0.03</v>
      </c>
      <c r="P10" s="32">
        <v>-0.37</v>
      </c>
      <c r="Q10" s="32">
        <v>-0.15</v>
      </c>
      <c r="R10" s="32">
        <v>0.2</v>
      </c>
      <c r="S10" s="32">
        <v>-0.12</v>
      </c>
      <c r="T10" s="32">
        <v>0.01</v>
      </c>
      <c r="U10" s="32">
        <v>51.6</v>
      </c>
      <c r="V10" s="32">
        <v>50</v>
      </c>
      <c r="W10" s="32">
        <v>50.9</v>
      </c>
      <c r="X10" s="32">
        <v>71.7</v>
      </c>
      <c r="Y10" s="32">
        <v>71.099999999999994</v>
      </c>
      <c r="Z10" s="32">
        <v>71.400000000000006</v>
      </c>
      <c r="AA10" s="32">
        <v>46.1</v>
      </c>
      <c r="AB10" s="32">
        <v>41.3</v>
      </c>
      <c r="AC10" s="32">
        <v>43.9</v>
      </c>
      <c r="AD10" s="32">
        <v>27.1</v>
      </c>
      <c r="AE10" s="32">
        <v>23.1</v>
      </c>
      <c r="AF10" s="32">
        <v>25.3</v>
      </c>
      <c r="AG10" s="32">
        <v>30.9</v>
      </c>
      <c r="AH10" s="32">
        <v>24.9</v>
      </c>
      <c r="AI10" s="32">
        <v>28.1</v>
      </c>
      <c r="AJ10" s="32">
        <v>60</v>
      </c>
      <c r="AK10" s="32">
        <v>87</v>
      </c>
      <c r="AL10" s="32">
        <v>147</v>
      </c>
      <c r="AM10" s="32">
        <v>54</v>
      </c>
      <c r="AN10" s="32">
        <v>81</v>
      </c>
      <c r="AO10" s="32">
        <v>135</v>
      </c>
      <c r="AP10" s="32">
        <v>31.1</v>
      </c>
      <c r="AQ10" s="32">
        <v>27.2</v>
      </c>
      <c r="AR10" s="32">
        <v>28.8</v>
      </c>
      <c r="AS10" s="32">
        <v>-0.68</v>
      </c>
      <c r="AT10" s="32">
        <v>-0.95</v>
      </c>
      <c r="AU10" s="32">
        <v>-0.85</v>
      </c>
      <c r="AV10" s="32">
        <v>-1.01</v>
      </c>
      <c r="AW10" s="32">
        <v>-1.22</v>
      </c>
      <c r="AX10" s="32">
        <v>-1.05</v>
      </c>
      <c r="AY10" s="32">
        <v>-0.36</v>
      </c>
      <c r="AZ10" s="32">
        <v>-0.69</v>
      </c>
      <c r="BA10" s="32">
        <v>-0.64</v>
      </c>
      <c r="BB10" s="32" t="s">
        <v>348</v>
      </c>
      <c r="BC10" s="32" t="s">
        <v>348</v>
      </c>
      <c r="BD10" s="32">
        <v>14.3</v>
      </c>
      <c r="BE10" s="32" t="s">
        <v>348</v>
      </c>
      <c r="BF10" s="32" t="s">
        <v>348</v>
      </c>
      <c r="BG10" s="32">
        <v>29.9</v>
      </c>
      <c r="BH10" s="32" t="s">
        <v>348</v>
      </c>
      <c r="BI10" s="32" t="s">
        <v>348</v>
      </c>
      <c r="BJ10" s="32" t="s">
        <v>348</v>
      </c>
      <c r="BK10" s="32" t="s">
        <v>348</v>
      </c>
      <c r="BL10" s="32" t="s">
        <v>348</v>
      </c>
      <c r="BM10" s="32" t="s">
        <v>348</v>
      </c>
      <c r="BN10" s="32" t="s">
        <v>348</v>
      </c>
      <c r="BO10" s="32" t="s">
        <v>348</v>
      </c>
      <c r="BP10" s="32" t="s">
        <v>348</v>
      </c>
      <c r="BQ10" s="32">
        <v>9</v>
      </c>
      <c r="BR10" s="32">
        <v>33</v>
      </c>
      <c r="BS10" s="32">
        <v>42</v>
      </c>
      <c r="BT10" s="32">
        <v>9</v>
      </c>
      <c r="BU10" s="32">
        <v>33</v>
      </c>
      <c r="BV10" s="32">
        <v>42</v>
      </c>
      <c r="BW10" s="32">
        <v>19.899999999999999</v>
      </c>
      <c r="BX10" s="32">
        <v>10.7</v>
      </c>
      <c r="BY10" s="32">
        <v>12.7</v>
      </c>
      <c r="BZ10" s="32">
        <v>-0.98</v>
      </c>
      <c r="CA10" s="32">
        <v>-1.72</v>
      </c>
      <c r="CB10" s="32">
        <v>-1.56</v>
      </c>
      <c r="CC10" s="32">
        <v>-1.78</v>
      </c>
      <c r="CD10" s="32">
        <v>-2.14</v>
      </c>
      <c r="CE10" s="32">
        <v>-1.93</v>
      </c>
      <c r="CF10" s="32">
        <v>-0.17</v>
      </c>
      <c r="CG10" s="32">
        <v>-1.3</v>
      </c>
      <c r="CH10" s="32">
        <v>-1.19</v>
      </c>
      <c r="CI10" s="32" t="s">
        <v>348</v>
      </c>
      <c r="CJ10" s="32" t="s">
        <v>348</v>
      </c>
      <c r="CK10" s="32">
        <v>7.1</v>
      </c>
      <c r="CL10" s="32" t="s">
        <v>348</v>
      </c>
      <c r="CM10" s="32" t="s">
        <v>348</v>
      </c>
      <c r="CN10" s="32">
        <v>9.5</v>
      </c>
      <c r="CO10" s="32" t="s">
        <v>348</v>
      </c>
      <c r="CP10" s="32" t="s">
        <v>348</v>
      </c>
      <c r="CQ10" s="32" t="s">
        <v>348</v>
      </c>
      <c r="CR10" s="32" t="s">
        <v>348</v>
      </c>
      <c r="CS10" s="32" t="s">
        <v>348</v>
      </c>
      <c r="CT10" s="32" t="s">
        <v>348</v>
      </c>
      <c r="CU10" s="32" t="s">
        <v>348</v>
      </c>
      <c r="CV10" s="32" t="s">
        <v>348</v>
      </c>
      <c r="CW10" s="32" t="s">
        <v>348</v>
      </c>
      <c r="CX10" s="32">
        <v>543</v>
      </c>
      <c r="CY10" s="32">
        <v>523</v>
      </c>
      <c r="CZ10" s="32">
        <v>1066</v>
      </c>
      <c r="DA10" s="32">
        <v>514</v>
      </c>
      <c r="DB10" s="32">
        <v>499</v>
      </c>
      <c r="DC10" s="32">
        <v>1013</v>
      </c>
      <c r="DD10" s="32">
        <v>47.4</v>
      </c>
      <c r="DE10" s="32">
        <v>43</v>
      </c>
      <c r="DF10" s="32">
        <v>45.3</v>
      </c>
      <c r="DG10" s="32">
        <v>-0.02</v>
      </c>
      <c r="DH10" s="32">
        <v>-0.46</v>
      </c>
      <c r="DI10" s="32">
        <v>-0.23</v>
      </c>
      <c r="DJ10" s="32">
        <v>-0.12</v>
      </c>
      <c r="DK10" s="32">
        <v>-0.56999999999999995</v>
      </c>
      <c r="DL10" s="32">
        <v>-0.31</v>
      </c>
      <c r="DM10" s="32">
        <v>0.09</v>
      </c>
      <c r="DN10" s="32">
        <v>-0.35</v>
      </c>
      <c r="DO10" s="32">
        <v>-0.16</v>
      </c>
      <c r="DP10" s="32">
        <v>47.1</v>
      </c>
      <c r="DQ10" s="32">
        <v>40.700000000000003</v>
      </c>
      <c r="DR10" s="32">
        <v>44</v>
      </c>
      <c r="DS10" s="32">
        <v>66.5</v>
      </c>
      <c r="DT10" s="32">
        <v>59.7</v>
      </c>
      <c r="DU10" s="32">
        <v>63.1</v>
      </c>
      <c r="DV10" s="32">
        <v>41.4</v>
      </c>
      <c r="DW10" s="32">
        <v>33.299999999999997</v>
      </c>
      <c r="DX10" s="32">
        <v>37.4</v>
      </c>
      <c r="DY10" s="32">
        <v>24.1</v>
      </c>
      <c r="DZ10" s="32">
        <v>17.8</v>
      </c>
      <c r="EA10" s="32">
        <v>21</v>
      </c>
      <c r="EB10" s="32">
        <v>27.6</v>
      </c>
      <c r="EC10" s="32">
        <v>19.3</v>
      </c>
      <c r="ED10" s="32">
        <v>23.5</v>
      </c>
    </row>
    <row r="11" spans="1:134" x14ac:dyDescent="0.4">
      <c r="A11" s="29" t="s">
        <v>13</v>
      </c>
      <c r="B11" s="29" t="s">
        <v>393</v>
      </c>
      <c r="C11" s="32">
        <v>852</v>
      </c>
      <c r="D11" s="32">
        <v>817</v>
      </c>
      <c r="E11" s="32">
        <v>1669</v>
      </c>
      <c r="F11" s="32">
        <v>838</v>
      </c>
      <c r="G11" s="32">
        <v>804</v>
      </c>
      <c r="H11" s="32">
        <v>1642</v>
      </c>
      <c r="I11" s="32">
        <v>51.4</v>
      </c>
      <c r="J11" s="32">
        <v>47.8</v>
      </c>
      <c r="K11" s="32">
        <v>49.6</v>
      </c>
      <c r="L11" s="32">
        <v>0.11</v>
      </c>
      <c r="M11" s="32">
        <v>-0.22</v>
      </c>
      <c r="N11" s="32">
        <v>-0.05</v>
      </c>
      <c r="O11" s="32">
        <v>0.02</v>
      </c>
      <c r="P11" s="32">
        <v>-0.31</v>
      </c>
      <c r="Q11" s="32">
        <v>-0.11</v>
      </c>
      <c r="R11" s="32">
        <v>0.19</v>
      </c>
      <c r="S11" s="32">
        <v>-0.14000000000000001</v>
      </c>
      <c r="T11" s="32">
        <v>0</v>
      </c>
      <c r="U11" s="32">
        <v>46.8</v>
      </c>
      <c r="V11" s="32">
        <v>42</v>
      </c>
      <c r="W11" s="32">
        <v>44.5</v>
      </c>
      <c r="X11" s="32">
        <v>71.7</v>
      </c>
      <c r="Y11" s="32">
        <v>65.400000000000006</v>
      </c>
      <c r="Z11" s="32">
        <v>68.599999999999994</v>
      </c>
      <c r="AA11" s="32">
        <v>46.2</v>
      </c>
      <c r="AB11" s="32">
        <v>34.9</v>
      </c>
      <c r="AC11" s="32">
        <v>40.700000000000003</v>
      </c>
      <c r="AD11" s="32">
        <v>26.8</v>
      </c>
      <c r="AE11" s="32">
        <v>20.100000000000001</v>
      </c>
      <c r="AF11" s="32">
        <v>23.5</v>
      </c>
      <c r="AG11" s="32">
        <v>31.6</v>
      </c>
      <c r="AH11" s="32">
        <v>21.5</v>
      </c>
      <c r="AI11" s="32">
        <v>26.7</v>
      </c>
      <c r="AJ11" s="32">
        <v>44</v>
      </c>
      <c r="AK11" s="32">
        <v>100</v>
      </c>
      <c r="AL11" s="32">
        <v>144</v>
      </c>
      <c r="AM11" s="32">
        <v>43</v>
      </c>
      <c r="AN11" s="32">
        <v>97</v>
      </c>
      <c r="AO11" s="32">
        <v>140</v>
      </c>
      <c r="AP11" s="32">
        <v>35</v>
      </c>
      <c r="AQ11" s="32">
        <v>36.4</v>
      </c>
      <c r="AR11" s="32">
        <v>36</v>
      </c>
      <c r="AS11" s="32">
        <v>0.12</v>
      </c>
      <c r="AT11" s="32">
        <v>-0.32</v>
      </c>
      <c r="AU11" s="32">
        <v>-0.19</v>
      </c>
      <c r="AV11" s="32">
        <v>-0.25</v>
      </c>
      <c r="AW11" s="32">
        <v>-0.56999999999999995</v>
      </c>
      <c r="AX11" s="32">
        <v>-0.39</v>
      </c>
      <c r="AY11" s="32">
        <v>0.49</v>
      </c>
      <c r="AZ11" s="32">
        <v>-0.08</v>
      </c>
      <c r="BA11" s="32">
        <v>0.02</v>
      </c>
      <c r="BB11" s="32" t="s">
        <v>348</v>
      </c>
      <c r="BC11" s="32" t="s">
        <v>348</v>
      </c>
      <c r="BD11" s="32" t="s">
        <v>348</v>
      </c>
      <c r="BE11" s="32" t="s">
        <v>348</v>
      </c>
      <c r="BF11" s="32" t="s">
        <v>348</v>
      </c>
      <c r="BG11" s="32">
        <v>29.9</v>
      </c>
      <c r="BH11" s="32" t="s">
        <v>348</v>
      </c>
      <c r="BI11" s="32" t="s">
        <v>348</v>
      </c>
      <c r="BJ11" s="32" t="s">
        <v>348</v>
      </c>
      <c r="BK11" s="32" t="s">
        <v>348</v>
      </c>
      <c r="BL11" s="32" t="s">
        <v>348</v>
      </c>
      <c r="BM11" s="32" t="s">
        <v>348</v>
      </c>
      <c r="BN11" s="32" t="s">
        <v>348</v>
      </c>
      <c r="BO11" s="32" t="s">
        <v>348</v>
      </c>
      <c r="BP11" s="32" t="s">
        <v>348</v>
      </c>
      <c r="BQ11" s="32">
        <v>20</v>
      </c>
      <c r="BR11" s="32">
        <v>76</v>
      </c>
      <c r="BS11" s="32">
        <v>96</v>
      </c>
      <c r="BT11" s="32">
        <v>17</v>
      </c>
      <c r="BU11" s="32">
        <v>72</v>
      </c>
      <c r="BV11" s="32">
        <v>89</v>
      </c>
      <c r="BW11" s="32">
        <v>7.5</v>
      </c>
      <c r="BX11" s="32">
        <v>14</v>
      </c>
      <c r="BY11" s="32">
        <v>12.6</v>
      </c>
      <c r="BZ11" s="32">
        <v>-1.6</v>
      </c>
      <c r="CA11" s="32">
        <v>-1.21</v>
      </c>
      <c r="CB11" s="32">
        <v>-1.28</v>
      </c>
      <c r="CC11" s="32">
        <v>-2.1800000000000002</v>
      </c>
      <c r="CD11" s="32">
        <v>-1.49</v>
      </c>
      <c r="CE11" s="32">
        <v>-1.54</v>
      </c>
      <c r="CF11" s="32">
        <v>-1.01</v>
      </c>
      <c r="CG11" s="32">
        <v>-0.93</v>
      </c>
      <c r="CH11" s="32">
        <v>-1.03</v>
      </c>
      <c r="CI11" s="32" t="s">
        <v>348</v>
      </c>
      <c r="CJ11" s="32" t="s">
        <v>348</v>
      </c>
      <c r="CK11" s="32" t="s">
        <v>348</v>
      </c>
      <c r="CL11" s="32" t="s">
        <v>348</v>
      </c>
      <c r="CM11" s="32" t="s">
        <v>348</v>
      </c>
      <c r="CN11" s="32">
        <v>4.2</v>
      </c>
      <c r="CO11" s="32" t="s">
        <v>348</v>
      </c>
      <c r="CP11" s="32" t="s">
        <v>348</v>
      </c>
      <c r="CQ11" s="32" t="s">
        <v>348</v>
      </c>
      <c r="CR11" s="32" t="s">
        <v>348</v>
      </c>
      <c r="CS11" s="32" t="s">
        <v>348</v>
      </c>
      <c r="CT11" s="32" t="s">
        <v>348</v>
      </c>
      <c r="CU11" s="32" t="s">
        <v>348</v>
      </c>
      <c r="CV11" s="32" t="s">
        <v>348</v>
      </c>
      <c r="CW11" s="32" t="s">
        <v>348</v>
      </c>
      <c r="CX11" s="32">
        <v>916</v>
      </c>
      <c r="CY11" s="32">
        <v>993</v>
      </c>
      <c r="CZ11" s="32">
        <v>1909</v>
      </c>
      <c r="DA11" s="32">
        <v>898</v>
      </c>
      <c r="DB11" s="32">
        <v>973</v>
      </c>
      <c r="DC11" s="32">
        <v>1871</v>
      </c>
      <c r="DD11" s="32">
        <v>49.7</v>
      </c>
      <c r="DE11" s="32">
        <v>44</v>
      </c>
      <c r="DF11" s="32">
        <v>46.8</v>
      </c>
      <c r="DG11" s="32">
        <v>7.0000000000000007E-2</v>
      </c>
      <c r="DH11" s="32">
        <v>-0.31</v>
      </c>
      <c r="DI11" s="32">
        <v>-0.12</v>
      </c>
      <c r="DJ11" s="32">
        <v>-0.01</v>
      </c>
      <c r="DK11" s="32">
        <v>-0.38</v>
      </c>
      <c r="DL11" s="32">
        <v>-0.18</v>
      </c>
      <c r="DM11" s="32">
        <v>0.16</v>
      </c>
      <c r="DN11" s="32">
        <v>-0.23</v>
      </c>
      <c r="DO11" s="32">
        <v>-7.0000000000000007E-2</v>
      </c>
      <c r="DP11" s="32">
        <v>43.9</v>
      </c>
      <c r="DQ11" s="32">
        <v>36.700000000000003</v>
      </c>
      <c r="DR11" s="32">
        <v>40.1</v>
      </c>
      <c r="DS11" s="32">
        <v>68</v>
      </c>
      <c r="DT11" s="32">
        <v>57.3</v>
      </c>
      <c r="DU11" s="32">
        <v>62.4</v>
      </c>
      <c r="DV11" s="32">
        <v>43.4</v>
      </c>
      <c r="DW11" s="32">
        <v>30.4</v>
      </c>
      <c r="DX11" s="32">
        <v>36.700000000000003</v>
      </c>
      <c r="DY11" s="32">
        <v>25</v>
      </c>
      <c r="DZ11" s="32">
        <v>17.5</v>
      </c>
      <c r="EA11" s="32">
        <v>21.1</v>
      </c>
      <c r="EB11" s="32">
        <v>29.5</v>
      </c>
      <c r="EC11" s="32">
        <v>18.7</v>
      </c>
      <c r="ED11" s="32">
        <v>23.9</v>
      </c>
    </row>
    <row r="12" spans="1:134" x14ac:dyDescent="0.4">
      <c r="A12" s="29" t="s">
        <v>14</v>
      </c>
      <c r="B12" s="29" t="s">
        <v>15</v>
      </c>
      <c r="C12" s="32">
        <v>437</v>
      </c>
      <c r="D12" s="32">
        <v>418</v>
      </c>
      <c r="E12" s="32">
        <v>855</v>
      </c>
      <c r="F12" s="32">
        <v>426</v>
      </c>
      <c r="G12" s="32">
        <v>416</v>
      </c>
      <c r="H12" s="32">
        <v>842</v>
      </c>
      <c r="I12" s="32">
        <v>49.3</v>
      </c>
      <c r="J12" s="32">
        <v>44.5</v>
      </c>
      <c r="K12" s="32">
        <v>46.9</v>
      </c>
      <c r="L12" s="32">
        <v>0.03</v>
      </c>
      <c r="M12" s="32">
        <v>-0.38</v>
      </c>
      <c r="N12" s="32">
        <v>-0.17</v>
      </c>
      <c r="O12" s="32">
        <v>-0.08</v>
      </c>
      <c r="P12" s="32">
        <v>-0.5</v>
      </c>
      <c r="Q12" s="32">
        <v>-0.25</v>
      </c>
      <c r="R12" s="32">
        <v>0.15</v>
      </c>
      <c r="S12" s="32">
        <v>-0.26</v>
      </c>
      <c r="T12" s="32">
        <v>-0.09</v>
      </c>
      <c r="U12" s="32">
        <v>43</v>
      </c>
      <c r="V12" s="32">
        <v>40.700000000000003</v>
      </c>
      <c r="W12" s="32">
        <v>41.9</v>
      </c>
      <c r="X12" s="32">
        <v>67.7</v>
      </c>
      <c r="Y12" s="32">
        <v>62.7</v>
      </c>
      <c r="Z12" s="32">
        <v>65.3</v>
      </c>
      <c r="AA12" s="32">
        <v>38.700000000000003</v>
      </c>
      <c r="AB12" s="32">
        <v>24.9</v>
      </c>
      <c r="AC12" s="32">
        <v>31.9</v>
      </c>
      <c r="AD12" s="32">
        <v>15.8</v>
      </c>
      <c r="AE12" s="32">
        <v>8.6</v>
      </c>
      <c r="AF12" s="32">
        <v>12.3</v>
      </c>
      <c r="AG12" s="32">
        <v>18.100000000000001</v>
      </c>
      <c r="AH12" s="32">
        <v>9.3000000000000007</v>
      </c>
      <c r="AI12" s="32">
        <v>13.8</v>
      </c>
      <c r="AJ12" s="32">
        <v>30</v>
      </c>
      <c r="AK12" s="32">
        <v>55</v>
      </c>
      <c r="AL12" s="32">
        <v>85</v>
      </c>
      <c r="AM12" s="32">
        <v>30</v>
      </c>
      <c r="AN12" s="32">
        <v>55</v>
      </c>
      <c r="AO12" s="32">
        <v>85</v>
      </c>
      <c r="AP12" s="32">
        <v>28.2</v>
      </c>
      <c r="AQ12" s="32">
        <v>28.9</v>
      </c>
      <c r="AR12" s="32">
        <v>28.7</v>
      </c>
      <c r="AS12" s="32">
        <v>-0.84</v>
      </c>
      <c r="AT12" s="32">
        <v>-0.77</v>
      </c>
      <c r="AU12" s="32">
        <v>-0.79</v>
      </c>
      <c r="AV12" s="32">
        <v>-1.28</v>
      </c>
      <c r="AW12" s="32">
        <v>-1.0900000000000001</v>
      </c>
      <c r="AX12" s="32">
        <v>-1.05</v>
      </c>
      <c r="AY12" s="32">
        <v>-0.4</v>
      </c>
      <c r="AZ12" s="32">
        <v>-0.44</v>
      </c>
      <c r="BA12" s="32">
        <v>-0.53</v>
      </c>
      <c r="BB12" s="32" t="s">
        <v>348</v>
      </c>
      <c r="BC12" s="32" t="s">
        <v>348</v>
      </c>
      <c r="BD12" s="32" t="s">
        <v>348</v>
      </c>
      <c r="BE12" s="32" t="s">
        <v>348</v>
      </c>
      <c r="BF12" s="32" t="s">
        <v>348</v>
      </c>
      <c r="BG12" s="32">
        <v>23.5</v>
      </c>
      <c r="BH12" s="32" t="s">
        <v>348</v>
      </c>
      <c r="BI12" s="32" t="s">
        <v>348</v>
      </c>
      <c r="BJ12" s="32" t="s">
        <v>348</v>
      </c>
      <c r="BK12" s="32" t="s">
        <v>348</v>
      </c>
      <c r="BL12" s="32" t="s">
        <v>348</v>
      </c>
      <c r="BM12" s="32" t="s">
        <v>348</v>
      </c>
      <c r="BN12" s="32" t="s">
        <v>348</v>
      </c>
      <c r="BO12" s="32" t="s">
        <v>348</v>
      </c>
      <c r="BP12" s="32" t="s">
        <v>348</v>
      </c>
      <c r="BQ12" s="32">
        <v>6</v>
      </c>
      <c r="BR12" s="32">
        <v>30</v>
      </c>
      <c r="BS12" s="32">
        <v>36</v>
      </c>
      <c r="BT12" s="32">
        <v>6</v>
      </c>
      <c r="BU12" s="32">
        <v>30</v>
      </c>
      <c r="BV12" s="32">
        <v>36</v>
      </c>
      <c r="BW12" s="32">
        <v>5.4</v>
      </c>
      <c r="BX12" s="32">
        <v>10.7</v>
      </c>
      <c r="BY12" s="32">
        <v>9.8000000000000007</v>
      </c>
      <c r="BZ12" s="32">
        <v>-1.3</v>
      </c>
      <c r="CA12" s="32">
        <v>-1.43</v>
      </c>
      <c r="CB12" s="32">
        <v>-1.41</v>
      </c>
      <c r="CC12" s="32">
        <v>-2.29</v>
      </c>
      <c r="CD12" s="32">
        <v>-1.87</v>
      </c>
      <c r="CE12" s="32">
        <v>-1.81</v>
      </c>
      <c r="CF12" s="32">
        <v>-0.32</v>
      </c>
      <c r="CG12" s="32">
        <v>-0.99</v>
      </c>
      <c r="CH12" s="32">
        <v>-1.01</v>
      </c>
      <c r="CI12" s="32" t="s">
        <v>348</v>
      </c>
      <c r="CJ12" s="32" t="s">
        <v>348</v>
      </c>
      <c r="CK12" s="32" t="s">
        <v>348</v>
      </c>
      <c r="CL12" s="32" t="s">
        <v>348</v>
      </c>
      <c r="CM12" s="32" t="s">
        <v>348</v>
      </c>
      <c r="CN12" s="32">
        <v>8.3000000000000007</v>
      </c>
      <c r="CO12" s="32" t="s">
        <v>348</v>
      </c>
      <c r="CP12" s="32" t="s">
        <v>348</v>
      </c>
      <c r="CQ12" s="32" t="s">
        <v>348</v>
      </c>
      <c r="CR12" s="32" t="s">
        <v>348</v>
      </c>
      <c r="CS12" s="32" t="s">
        <v>348</v>
      </c>
      <c r="CT12" s="32" t="s">
        <v>348</v>
      </c>
      <c r="CU12" s="32" t="s">
        <v>348</v>
      </c>
      <c r="CV12" s="32" t="s">
        <v>348</v>
      </c>
      <c r="CW12" s="32" t="s">
        <v>348</v>
      </c>
      <c r="CX12" s="32">
        <v>473</v>
      </c>
      <c r="CY12" s="32">
        <v>503</v>
      </c>
      <c r="CZ12" s="32">
        <v>976</v>
      </c>
      <c r="DA12" s="32">
        <v>462</v>
      </c>
      <c r="DB12" s="32">
        <v>501</v>
      </c>
      <c r="DC12" s="32">
        <v>963</v>
      </c>
      <c r="DD12" s="32">
        <v>47.4</v>
      </c>
      <c r="DE12" s="32">
        <v>40.799999999999997</v>
      </c>
      <c r="DF12" s="32">
        <v>44</v>
      </c>
      <c r="DG12" s="32">
        <v>-0.04</v>
      </c>
      <c r="DH12" s="32">
        <v>-0.48</v>
      </c>
      <c r="DI12" s="32">
        <v>-0.27</v>
      </c>
      <c r="DJ12" s="32">
        <v>-0.15</v>
      </c>
      <c r="DK12" s="32">
        <v>-0.59</v>
      </c>
      <c r="DL12" s="32">
        <v>-0.35</v>
      </c>
      <c r="DM12" s="32">
        <v>7.0000000000000007E-2</v>
      </c>
      <c r="DN12" s="32">
        <v>-0.38</v>
      </c>
      <c r="DO12" s="32">
        <v>-0.19</v>
      </c>
      <c r="DP12" s="32">
        <v>40.4</v>
      </c>
      <c r="DQ12" s="32">
        <v>35</v>
      </c>
      <c r="DR12" s="32">
        <v>37.6</v>
      </c>
      <c r="DS12" s="32">
        <v>63.8</v>
      </c>
      <c r="DT12" s="32">
        <v>55.5</v>
      </c>
      <c r="DU12" s="32">
        <v>59.5</v>
      </c>
      <c r="DV12" s="32">
        <v>36.200000000000003</v>
      </c>
      <c r="DW12" s="32">
        <v>22.1</v>
      </c>
      <c r="DX12" s="32">
        <v>28.9</v>
      </c>
      <c r="DY12" s="32">
        <v>14.6</v>
      </c>
      <c r="DZ12" s="32">
        <v>7.6</v>
      </c>
      <c r="EA12" s="32">
        <v>11</v>
      </c>
      <c r="EB12" s="32">
        <v>16.7</v>
      </c>
      <c r="EC12" s="32">
        <v>8.1999999999999993</v>
      </c>
      <c r="ED12" s="32">
        <v>12.3</v>
      </c>
    </row>
    <row r="13" spans="1:134" x14ac:dyDescent="0.4">
      <c r="A13" s="29" t="s">
        <v>16</v>
      </c>
      <c r="B13" s="29" t="s">
        <v>17</v>
      </c>
      <c r="C13" s="32">
        <v>542</v>
      </c>
      <c r="D13" s="32">
        <v>522</v>
      </c>
      <c r="E13" s="32">
        <v>1064</v>
      </c>
      <c r="F13" s="32">
        <v>526</v>
      </c>
      <c r="G13" s="32">
        <v>500</v>
      </c>
      <c r="H13" s="32">
        <v>1026</v>
      </c>
      <c r="I13" s="32">
        <v>49.9</v>
      </c>
      <c r="J13" s="32">
        <v>46.4</v>
      </c>
      <c r="K13" s="32">
        <v>48.2</v>
      </c>
      <c r="L13" s="32">
        <v>0.28000000000000003</v>
      </c>
      <c r="M13" s="32">
        <v>-0.08</v>
      </c>
      <c r="N13" s="32">
        <v>0.1</v>
      </c>
      <c r="O13" s="32">
        <v>0.17</v>
      </c>
      <c r="P13" s="32">
        <v>-0.19</v>
      </c>
      <c r="Q13" s="32">
        <v>0.03</v>
      </c>
      <c r="R13" s="32">
        <v>0.39</v>
      </c>
      <c r="S13" s="32">
        <v>0.03</v>
      </c>
      <c r="T13" s="32">
        <v>0.18</v>
      </c>
      <c r="U13" s="32">
        <v>47.4</v>
      </c>
      <c r="V13" s="32">
        <v>41.4</v>
      </c>
      <c r="W13" s="32">
        <v>44.5</v>
      </c>
      <c r="X13" s="32">
        <v>70.7</v>
      </c>
      <c r="Y13" s="32">
        <v>65.7</v>
      </c>
      <c r="Z13" s="32">
        <v>68.2</v>
      </c>
      <c r="AA13" s="32">
        <v>28.4</v>
      </c>
      <c r="AB13" s="32">
        <v>18</v>
      </c>
      <c r="AC13" s="32">
        <v>23.3</v>
      </c>
      <c r="AD13" s="32">
        <v>19.399999999999999</v>
      </c>
      <c r="AE13" s="32">
        <v>12.5</v>
      </c>
      <c r="AF13" s="32">
        <v>16</v>
      </c>
      <c r="AG13" s="32">
        <v>20.8</v>
      </c>
      <c r="AH13" s="32">
        <v>14</v>
      </c>
      <c r="AI13" s="32">
        <v>17.5</v>
      </c>
      <c r="AJ13" s="32">
        <v>79</v>
      </c>
      <c r="AK13" s="32">
        <v>128</v>
      </c>
      <c r="AL13" s="32">
        <v>207</v>
      </c>
      <c r="AM13" s="32">
        <v>78</v>
      </c>
      <c r="AN13" s="32">
        <v>128</v>
      </c>
      <c r="AO13" s="32">
        <v>206</v>
      </c>
      <c r="AP13" s="32">
        <v>34.6</v>
      </c>
      <c r="AQ13" s="32">
        <v>33.799999999999997</v>
      </c>
      <c r="AR13" s="32">
        <v>34.1</v>
      </c>
      <c r="AS13" s="32">
        <v>-0.04</v>
      </c>
      <c r="AT13" s="32">
        <v>-0.27</v>
      </c>
      <c r="AU13" s="32">
        <v>-0.18</v>
      </c>
      <c r="AV13" s="32">
        <v>-0.31</v>
      </c>
      <c r="AW13" s="32">
        <v>-0.49</v>
      </c>
      <c r="AX13" s="32">
        <v>-0.35</v>
      </c>
      <c r="AY13" s="32">
        <v>0.23</v>
      </c>
      <c r="AZ13" s="32">
        <v>-0.06</v>
      </c>
      <c r="BA13" s="32">
        <v>-0.02</v>
      </c>
      <c r="BB13" s="32" t="s">
        <v>348</v>
      </c>
      <c r="BC13" s="32" t="s">
        <v>348</v>
      </c>
      <c r="BD13" s="32">
        <v>15.9</v>
      </c>
      <c r="BE13" s="32">
        <v>27.8</v>
      </c>
      <c r="BF13" s="32">
        <v>35.200000000000003</v>
      </c>
      <c r="BG13" s="32">
        <v>32.4</v>
      </c>
      <c r="BH13" s="32" t="s">
        <v>348</v>
      </c>
      <c r="BI13" s="32" t="s">
        <v>348</v>
      </c>
      <c r="BJ13" s="32" t="s">
        <v>348</v>
      </c>
      <c r="BK13" s="32" t="s">
        <v>348</v>
      </c>
      <c r="BL13" s="32" t="s">
        <v>348</v>
      </c>
      <c r="BM13" s="32" t="s">
        <v>348</v>
      </c>
      <c r="BN13" s="32" t="s">
        <v>348</v>
      </c>
      <c r="BO13" s="32" t="s">
        <v>348</v>
      </c>
      <c r="BP13" s="32" t="s">
        <v>348</v>
      </c>
      <c r="BQ13" s="32">
        <v>19</v>
      </c>
      <c r="BR13" s="32">
        <v>59</v>
      </c>
      <c r="BS13" s="32">
        <v>78</v>
      </c>
      <c r="BT13" s="32">
        <v>18</v>
      </c>
      <c r="BU13" s="32">
        <v>58</v>
      </c>
      <c r="BV13" s="32">
        <v>76</v>
      </c>
      <c r="BW13" s="32">
        <v>17.3</v>
      </c>
      <c r="BX13" s="32">
        <v>14.7</v>
      </c>
      <c r="BY13" s="32">
        <v>15.3</v>
      </c>
      <c r="BZ13" s="32">
        <v>-1.3</v>
      </c>
      <c r="CA13" s="32">
        <v>-1.28</v>
      </c>
      <c r="CB13" s="32">
        <v>-1.29</v>
      </c>
      <c r="CC13" s="32">
        <v>-1.86</v>
      </c>
      <c r="CD13" s="32">
        <v>-1.6</v>
      </c>
      <c r="CE13" s="32">
        <v>-1.56</v>
      </c>
      <c r="CF13" s="32">
        <v>-0.73</v>
      </c>
      <c r="CG13" s="32">
        <v>-0.97</v>
      </c>
      <c r="CH13" s="32">
        <v>-1.01</v>
      </c>
      <c r="CI13" s="32" t="s">
        <v>348</v>
      </c>
      <c r="CJ13" s="32" t="s">
        <v>348</v>
      </c>
      <c r="CK13" s="32">
        <v>9</v>
      </c>
      <c r="CL13" s="32">
        <v>21.1</v>
      </c>
      <c r="CM13" s="32">
        <v>20.3</v>
      </c>
      <c r="CN13" s="32">
        <v>20.5</v>
      </c>
      <c r="CO13" s="32" t="s">
        <v>348</v>
      </c>
      <c r="CP13" s="32" t="s">
        <v>348</v>
      </c>
      <c r="CQ13" s="32" t="s">
        <v>348</v>
      </c>
      <c r="CR13" s="32" t="s">
        <v>348</v>
      </c>
      <c r="CS13" s="32" t="s">
        <v>348</v>
      </c>
      <c r="CT13" s="32" t="s">
        <v>348</v>
      </c>
      <c r="CU13" s="32" t="s">
        <v>348</v>
      </c>
      <c r="CV13" s="32" t="s">
        <v>348</v>
      </c>
      <c r="CW13" s="32" t="s">
        <v>348</v>
      </c>
      <c r="CX13" s="32">
        <v>651</v>
      </c>
      <c r="CY13" s="32">
        <v>735</v>
      </c>
      <c r="CZ13" s="32">
        <v>1386</v>
      </c>
      <c r="DA13" s="32">
        <v>631</v>
      </c>
      <c r="DB13" s="32">
        <v>709</v>
      </c>
      <c r="DC13" s="32">
        <v>1340</v>
      </c>
      <c r="DD13" s="32">
        <v>46.4</v>
      </c>
      <c r="DE13" s="32">
        <v>40.4</v>
      </c>
      <c r="DF13" s="32">
        <v>43.2</v>
      </c>
      <c r="DG13" s="32">
        <v>0.15</v>
      </c>
      <c r="DH13" s="32">
        <v>-0.28999999999999998</v>
      </c>
      <c r="DI13" s="32">
        <v>-0.08</v>
      </c>
      <c r="DJ13" s="32">
        <v>0.06</v>
      </c>
      <c r="DK13" s="32">
        <v>-0.38</v>
      </c>
      <c r="DL13" s="32">
        <v>-0.15</v>
      </c>
      <c r="DM13" s="32">
        <v>0.25</v>
      </c>
      <c r="DN13" s="32">
        <v>-0.2</v>
      </c>
      <c r="DO13" s="32">
        <v>-0.02</v>
      </c>
      <c r="DP13" s="32">
        <v>41.8</v>
      </c>
      <c r="DQ13" s="32">
        <v>32.799999999999997</v>
      </c>
      <c r="DR13" s="32">
        <v>37</v>
      </c>
      <c r="DS13" s="32">
        <v>62.8</v>
      </c>
      <c r="DT13" s="32">
        <v>54.4</v>
      </c>
      <c r="DU13" s="32">
        <v>58.4</v>
      </c>
      <c r="DV13" s="32">
        <v>25</v>
      </c>
      <c r="DW13" s="32">
        <v>14</v>
      </c>
      <c r="DX13" s="32">
        <v>19.2</v>
      </c>
      <c r="DY13" s="32">
        <v>17.2</v>
      </c>
      <c r="DZ13" s="32">
        <v>9.8000000000000007</v>
      </c>
      <c r="EA13" s="32">
        <v>13.3</v>
      </c>
      <c r="EB13" s="32">
        <v>18.600000000000001</v>
      </c>
      <c r="EC13" s="32">
        <v>10.9</v>
      </c>
      <c r="ED13" s="32">
        <v>14.5</v>
      </c>
    </row>
    <row r="14" spans="1:134" x14ac:dyDescent="0.4">
      <c r="A14" s="29" t="s">
        <v>18</v>
      </c>
      <c r="B14" s="29" t="s">
        <v>19</v>
      </c>
      <c r="C14" s="32">
        <v>1021</v>
      </c>
      <c r="D14" s="32">
        <v>973</v>
      </c>
      <c r="E14" s="32">
        <v>1994</v>
      </c>
      <c r="F14" s="32">
        <v>964</v>
      </c>
      <c r="G14" s="32">
        <v>917</v>
      </c>
      <c r="H14" s="32">
        <v>1881</v>
      </c>
      <c r="I14" s="32">
        <v>47.7</v>
      </c>
      <c r="J14" s="32">
        <v>45.4</v>
      </c>
      <c r="K14" s="32">
        <v>46.6</v>
      </c>
      <c r="L14" s="32">
        <v>-0.04</v>
      </c>
      <c r="M14" s="32">
        <v>-0.3</v>
      </c>
      <c r="N14" s="32">
        <v>-0.17</v>
      </c>
      <c r="O14" s="32">
        <v>-0.12</v>
      </c>
      <c r="P14" s="32">
        <v>-0.38</v>
      </c>
      <c r="Q14" s="32">
        <v>-0.22</v>
      </c>
      <c r="R14" s="32">
        <v>0.04</v>
      </c>
      <c r="S14" s="32">
        <v>-0.22</v>
      </c>
      <c r="T14" s="32">
        <v>-0.11</v>
      </c>
      <c r="U14" s="32">
        <v>42.2</v>
      </c>
      <c r="V14" s="32">
        <v>37.799999999999997</v>
      </c>
      <c r="W14" s="32">
        <v>40.1</v>
      </c>
      <c r="X14" s="32">
        <v>64.099999999999994</v>
      </c>
      <c r="Y14" s="32">
        <v>62.1</v>
      </c>
      <c r="Z14" s="32">
        <v>63.1</v>
      </c>
      <c r="AA14" s="32">
        <v>44.7</v>
      </c>
      <c r="AB14" s="32">
        <v>40.4</v>
      </c>
      <c r="AC14" s="32">
        <v>42.6</v>
      </c>
      <c r="AD14" s="32">
        <v>25.6</v>
      </c>
      <c r="AE14" s="32">
        <v>19.2</v>
      </c>
      <c r="AF14" s="32">
        <v>22.5</v>
      </c>
      <c r="AG14" s="32">
        <v>28.8</v>
      </c>
      <c r="AH14" s="32">
        <v>21.6</v>
      </c>
      <c r="AI14" s="32">
        <v>25.3</v>
      </c>
      <c r="AJ14" s="32">
        <v>115</v>
      </c>
      <c r="AK14" s="32">
        <v>152</v>
      </c>
      <c r="AL14" s="32">
        <v>267</v>
      </c>
      <c r="AM14" s="32">
        <v>111</v>
      </c>
      <c r="AN14" s="32">
        <v>145</v>
      </c>
      <c r="AO14" s="32">
        <v>256</v>
      </c>
      <c r="AP14" s="32">
        <v>29.8</v>
      </c>
      <c r="AQ14" s="32">
        <v>31.1</v>
      </c>
      <c r="AR14" s="32">
        <v>30.6</v>
      </c>
      <c r="AS14" s="32">
        <v>-0.56000000000000005</v>
      </c>
      <c r="AT14" s="32">
        <v>-0.18</v>
      </c>
      <c r="AU14" s="32">
        <v>-0.34</v>
      </c>
      <c r="AV14" s="32">
        <v>-0.79</v>
      </c>
      <c r="AW14" s="32">
        <v>-0.38</v>
      </c>
      <c r="AX14" s="32">
        <v>-0.49</v>
      </c>
      <c r="AY14" s="32">
        <v>-0.33</v>
      </c>
      <c r="AZ14" s="32">
        <v>0.02</v>
      </c>
      <c r="BA14" s="32">
        <v>-0.19</v>
      </c>
      <c r="BB14" s="32" t="s">
        <v>348</v>
      </c>
      <c r="BC14" s="32" t="s">
        <v>348</v>
      </c>
      <c r="BD14" s="32" t="s">
        <v>348</v>
      </c>
      <c r="BE14" s="32" t="s">
        <v>348</v>
      </c>
      <c r="BF14" s="32" t="s">
        <v>348</v>
      </c>
      <c r="BG14" s="32">
        <v>24.3</v>
      </c>
      <c r="BH14" s="32" t="s">
        <v>348</v>
      </c>
      <c r="BI14" s="32" t="s">
        <v>348</v>
      </c>
      <c r="BJ14" s="32" t="s">
        <v>348</v>
      </c>
      <c r="BK14" s="32" t="s">
        <v>348</v>
      </c>
      <c r="BL14" s="32" t="s">
        <v>348</v>
      </c>
      <c r="BM14" s="32" t="s">
        <v>348</v>
      </c>
      <c r="BN14" s="32" t="s">
        <v>348</v>
      </c>
      <c r="BO14" s="32" t="s">
        <v>348</v>
      </c>
      <c r="BP14" s="32" t="s">
        <v>348</v>
      </c>
      <c r="BQ14" s="32">
        <v>14</v>
      </c>
      <c r="BR14" s="32">
        <v>70</v>
      </c>
      <c r="BS14" s="32">
        <v>84</v>
      </c>
      <c r="BT14" s="32">
        <v>13</v>
      </c>
      <c r="BU14" s="32">
        <v>65</v>
      </c>
      <c r="BV14" s="32">
        <v>78</v>
      </c>
      <c r="BW14" s="32">
        <v>6.3</v>
      </c>
      <c r="BX14" s="32">
        <v>14.1</v>
      </c>
      <c r="BY14" s="32">
        <v>12.8</v>
      </c>
      <c r="BZ14" s="32">
        <v>-1.1399999999999999</v>
      </c>
      <c r="CA14" s="32">
        <v>-1.03</v>
      </c>
      <c r="CB14" s="32">
        <v>-1.05</v>
      </c>
      <c r="CC14" s="32">
        <v>-1.81</v>
      </c>
      <c r="CD14" s="32">
        <v>-1.33</v>
      </c>
      <c r="CE14" s="32">
        <v>-1.32</v>
      </c>
      <c r="CF14" s="32">
        <v>-0.47</v>
      </c>
      <c r="CG14" s="32">
        <v>-0.73</v>
      </c>
      <c r="CH14" s="32">
        <v>-0.78</v>
      </c>
      <c r="CI14" s="32" t="s">
        <v>348</v>
      </c>
      <c r="CJ14" s="32" t="s">
        <v>348</v>
      </c>
      <c r="CK14" s="32" t="s">
        <v>348</v>
      </c>
      <c r="CL14" s="32" t="s">
        <v>348</v>
      </c>
      <c r="CM14" s="32" t="s">
        <v>348</v>
      </c>
      <c r="CN14" s="32">
        <v>9.5</v>
      </c>
      <c r="CO14" s="32" t="s">
        <v>348</v>
      </c>
      <c r="CP14" s="32" t="s">
        <v>348</v>
      </c>
      <c r="CQ14" s="32" t="s">
        <v>348</v>
      </c>
      <c r="CR14" s="32" t="s">
        <v>348</v>
      </c>
      <c r="CS14" s="32" t="s">
        <v>348</v>
      </c>
      <c r="CT14" s="32" t="s">
        <v>348</v>
      </c>
      <c r="CU14" s="32" t="s">
        <v>348</v>
      </c>
      <c r="CV14" s="32" t="s">
        <v>348</v>
      </c>
      <c r="CW14" s="32" t="s">
        <v>348</v>
      </c>
      <c r="CX14" s="32">
        <v>1155</v>
      </c>
      <c r="CY14" s="32">
        <v>1207</v>
      </c>
      <c r="CZ14" s="32">
        <v>2362</v>
      </c>
      <c r="DA14" s="32">
        <v>1092</v>
      </c>
      <c r="DB14" s="32">
        <v>1134</v>
      </c>
      <c r="DC14" s="32">
        <v>2226</v>
      </c>
      <c r="DD14" s="32">
        <v>45.3</v>
      </c>
      <c r="DE14" s="32">
        <v>41.5</v>
      </c>
      <c r="DF14" s="32">
        <v>43.3</v>
      </c>
      <c r="DG14" s="32">
        <v>-0.12</v>
      </c>
      <c r="DH14" s="32">
        <v>-0.34</v>
      </c>
      <c r="DI14" s="32">
        <v>-0.23</v>
      </c>
      <c r="DJ14" s="32">
        <v>-0.19</v>
      </c>
      <c r="DK14" s="32">
        <v>-0.42</v>
      </c>
      <c r="DL14" s="32">
        <v>-0.28000000000000003</v>
      </c>
      <c r="DM14" s="32">
        <v>-0.05</v>
      </c>
      <c r="DN14" s="32">
        <v>-0.27</v>
      </c>
      <c r="DO14" s="32">
        <v>-0.18</v>
      </c>
      <c r="DP14" s="32">
        <v>38.6</v>
      </c>
      <c r="DQ14" s="32">
        <v>32.200000000000003</v>
      </c>
      <c r="DR14" s="32">
        <v>35.4</v>
      </c>
      <c r="DS14" s="32">
        <v>59</v>
      </c>
      <c r="DT14" s="32">
        <v>53.9</v>
      </c>
      <c r="DU14" s="32">
        <v>56.4</v>
      </c>
      <c r="DV14" s="32">
        <v>40.700000000000003</v>
      </c>
      <c r="DW14" s="32">
        <v>34.5</v>
      </c>
      <c r="DX14" s="32">
        <v>37.6</v>
      </c>
      <c r="DY14" s="32">
        <v>23</v>
      </c>
      <c r="DZ14" s="32">
        <v>16.399999999999999</v>
      </c>
      <c r="EA14" s="32">
        <v>19.600000000000001</v>
      </c>
      <c r="EB14" s="32">
        <v>26</v>
      </c>
      <c r="EC14" s="32">
        <v>18.3</v>
      </c>
      <c r="ED14" s="32">
        <v>22.1</v>
      </c>
    </row>
    <row r="15" spans="1:134" x14ac:dyDescent="0.4">
      <c r="A15" s="29" t="s">
        <v>20</v>
      </c>
      <c r="B15" s="29" t="s">
        <v>21</v>
      </c>
      <c r="C15" s="32">
        <v>885</v>
      </c>
      <c r="D15" s="32">
        <v>846</v>
      </c>
      <c r="E15" s="32">
        <v>1731</v>
      </c>
      <c r="F15" s="32">
        <v>852</v>
      </c>
      <c r="G15" s="32">
        <v>825</v>
      </c>
      <c r="H15" s="32">
        <v>1677</v>
      </c>
      <c r="I15" s="32">
        <v>52.3</v>
      </c>
      <c r="J15" s="32">
        <v>47.2</v>
      </c>
      <c r="K15" s="32">
        <v>49.8</v>
      </c>
      <c r="L15" s="32">
        <v>0.15</v>
      </c>
      <c r="M15" s="32">
        <v>-0.2</v>
      </c>
      <c r="N15" s="32">
        <v>-0.02</v>
      </c>
      <c r="O15" s="32">
        <v>7.0000000000000007E-2</v>
      </c>
      <c r="P15" s="32">
        <v>-0.28999999999999998</v>
      </c>
      <c r="Q15" s="32">
        <v>-0.08</v>
      </c>
      <c r="R15" s="32">
        <v>0.24</v>
      </c>
      <c r="S15" s="32">
        <v>-0.12</v>
      </c>
      <c r="T15" s="32">
        <v>0.04</v>
      </c>
      <c r="U15" s="32">
        <v>51</v>
      </c>
      <c r="V15" s="32">
        <v>45.2</v>
      </c>
      <c r="W15" s="32">
        <v>48.1</v>
      </c>
      <c r="X15" s="32">
        <v>74</v>
      </c>
      <c r="Y15" s="32">
        <v>67.3</v>
      </c>
      <c r="Z15" s="32">
        <v>70.7</v>
      </c>
      <c r="AA15" s="32">
        <v>46.4</v>
      </c>
      <c r="AB15" s="32">
        <v>28.7</v>
      </c>
      <c r="AC15" s="32">
        <v>37.799999999999997</v>
      </c>
      <c r="AD15" s="32">
        <v>30.5</v>
      </c>
      <c r="AE15" s="32">
        <v>18.7</v>
      </c>
      <c r="AF15" s="32">
        <v>24.7</v>
      </c>
      <c r="AG15" s="32">
        <v>34.4</v>
      </c>
      <c r="AH15" s="32">
        <v>20.3</v>
      </c>
      <c r="AI15" s="32">
        <v>27.5</v>
      </c>
      <c r="AJ15" s="32">
        <v>48</v>
      </c>
      <c r="AK15" s="32">
        <v>86</v>
      </c>
      <c r="AL15" s="32">
        <v>134</v>
      </c>
      <c r="AM15" s="32">
        <v>46</v>
      </c>
      <c r="AN15" s="32">
        <v>81</v>
      </c>
      <c r="AO15" s="32">
        <v>127</v>
      </c>
      <c r="AP15" s="32">
        <v>30.1</v>
      </c>
      <c r="AQ15" s="32">
        <v>36.299999999999997</v>
      </c>
      <c r="AR15" s="32">
        <v>34.1</v>
      </c>
      <c r="AS15" s="32">
        <v>-0.28000000000000003</v>
      </c>
      <c r="AT15" s="32">
        <v>-0.2</v>
      </c>
      <c r="AU15" s="32">
        <v>-0.23</v>
      </c>
      <c r="AV15" s="32">
        <v>-0.64</v>
      </c>
      <c r="AW15" s="32">
        <v>-0.47</v>
      </c>
      <c r="AX15" s="32">
        <v>-0.45</v>
      </c>
      <c r="AY15" s="32">
        <v>7.0000000000000007E-2</v>
      </c>
      <c r="AZ15" s="32">
        <v>7.0000000000000007E-2</v>
      </c>
      <c r="BA15" s="32">
        <v>-0.02</v>
      </c>
      <c r="BB15" s="32" t="s">
        <v>348</v>
      </c>
      <c r="BC15" s="32" t="s">
        <v>348</v>
      </c>
      <c r="BD15" s="32" t="s">
        <v>348</v>
      </c>
      <c r="BE15" s="32" t="s">
        <v>348</v>
      </c>
      <c r="BF15" s="32" t="s">
        <v>348</v>
      </c>
      <c r="BG15" s="32">
        <v>32.799999999999997</v>
      </c>
      <c r="BH15" s="32" t="s">
        <v>348</v>
      </c>
      <c r="BI15" s="32" t="s">
        <v>348</v>
      </c>
      <c r="BJ15" s="32" t="s">
        <v>348</v>
      </c>
      <c r="BK15" s="32" t="s">
        <v>348</v>
      </c>
      <c r="BL15" s="32" t="s">
        <v>348</v>
      </c>
      <c r="BM15" s="32" t="s">
        <v>348</v>
      </c>
      <c r="BN15" s="32" t="s">
        <v>348</v>
      </c>
      <c r="BO15" s="32" t="s">
        <v>348</v>
      </c>
      <c r="BP15" s="32" t="s">
        <v>348</v>
      </c>
      <c r="BQ15" s="32">
        <v>19</v>
      </c>
      <c r="BR15" s="32">
        <v>75</v>
      </c>
      <c r="BS15" s="32">
        <v>94</v>
      </c>
      <c r="BT15" s="32">
        <v>18</v>
      </c>
      <c r="BU15" s="32">
        <v>70</v>
      </c>
      <c r="BV15" s="32">
        <v>88</v>
      </c>
      <c r="BW15" s="32">
        <v>11.1</v>
      </c>
      <c r="BX15" s="32">
        <v>15.3</v>
      </c>
      <c r="BY15" s="32">
        <v>14.5</v>
      </c>
      <c r="BZ15" s="32">
        <v>-1.3</v>
      </c>
      <c r="CA15" s="32">
        <v>-0.97</v>
      </c>
      <c r="CB15" s="32">
        <v>-1.04</v>
      </c>
      <c r="CC15" s="32">
        <v>-1.87</v>
      </c>
      <c r="CD15" s="32">
        <v>-1.26</v>
      </c>
      <c r="CE15" s="32">
        <v>-1.29</v>
      </c>
      <c r="CF15" s="32">
        <v>-0.73</v>
      </c>
      <c r="CG15" s="32">
        <v>-0.68</v>
      </c>
      <c r="CH15" s="32">
        <v>-0.78</v>
      </c>
      <c r="CI15" s="32" t="s">
        <v>348</v>
      </c>
      <c r="CJ15" s="32" t="s">
        <v>348</v>
      </c>
      <c r="CK15" s="32" t="s">
        <v>348</v>
      </c>
      <c r="CL15" s="32" t="s">
        <v>348</v>
      </c>
      <c r="CM15" s="32" t="s">
        <v>348</v>
      </c>
      <c r="CN15" s="32">
        <v>6.4</v>
      </c>
      <c r="CO15" s="32" t="s">
        <v>348</v>
      </c>
      <c r="CP15" s="32" t="s">
        <v>348</v>
      </c>
      <c r="CQ15" s="32" t="s">
        <v>348</v>
      </c>
      <c r="CR15" s="32" t="s">
        <v>348</v>
      </c>
      <c r="CS15" s="32" t="s">
        <v>348</v>
      </c>
      <c r="CT15" s="32" t="s">
        <v>348</v>
      </c>
      <c r="CU15" s="32" t="s">
        <v>348</v>
      </c>
      <c r="CV15" s="32" t="s">
        <v>348</v>
      </c>
      <c r="CW15" s="32" t="s">
        <v>348</v>
      </c>
      <c r="CX15" s="32">
        <v>952</v>
      </c>
      <c r="CY15" s="32">
        <v>1007</v>
      </c>
      <c r="CZ15" s="32">
        <v>1959</v>
      </c>
      <c r="DA15" s="32">
        <v>916</v>
      </c>
      <c r="DB15" s="32">
        <v>976</v>
      </c>
      <c r="DC15" s="32">
        <v>1892</v>
      </c>
      <c r="DD15" s="32">
        <v>50.3</v>
      </c>
      <c r="DE15" s="32">
        <v>43.9</v>
      </c>
      <c r="DF15" s="32">
        <v>47</v>
      </c>
      <c r="DG15" s="32">
        <v>0.1</v>
      </c>
      <c r="DH15" s="32">
        <v>-0.26</v>
      </c>
      <c r="DI15" s="32">
        <v>-0.08</v>
      </c>
      <c r="DJ15" s="32">
        <v>0.02</v>
      </c>
      <c r="DK15" s="32">
        <v>-0.34</v>
      </c>
      <c r="DL15" s="32">
        <v>-0.14000000000000001</v>
      </c>
      <c r="DM15" s="32">
        <v>0.18</v>
      </c>
      <c r="DN15" s="32">
        <v>-0.18</v>
      </c>
      <c r="DO15" s="32">
        <v>-0.03</v>
      </c>
      <c r="DP15" s="32">
        <v>48.2</v>
      </c>
      <c r="DQ15" s="32">
        <v>39.9</v>
      </c>
      <c r="DR15" s="32">
        <v>44</v>
      </c>
      <c r="DS15" s="32">
        <v>70.2</v>
      </c>
      <c r="DT15" s="32">
        <v>60.2</v>
      </c>
      <c r="DU15" s="32">
        <v>65</v>
      </c>
      <c r="DV15" s="32">
        <v>43.8</v>
      </c>
      <c r="DW15" s="32">
        <v>25.4</v>
      </c>
      <c r="DX15" s="32">
        <v>34.4</v>
      </c>
      <c r="DY15" s="32">
        <v>28.4</v>
      </c>
      <c r="DZ15" s="32">
        <v>16.2</v>
      </c>
      <c r="EA15" s="32">
        <v>22.1</v>
      </c>
      <c r="EB15" s="32">
        <v>31.9</v>
      </c>
      <c r="EC15" s="32">
        <v>17.600000000000001</v>
      </c>
      <c r="ED15" s="32">
        <v>24.6</v>
      </c>
    </row>
    <row r="16" spans="1:134" x14ac:dyDescent="0.4">
      <c r="A16" s="29" t="s">
        <v>22</v>
      </c>
      <c r="B16" s="29" t="s">
        <v>394</v>
      </c>
      <c r="C16" s="32">
        <v>1434</v>
      </c>
      <c r="D16" s="32">
        <v>1311</v>
      </c>
      <c r="E16" s="32">
        <v>2745</v>
      </c>
      <c r="F16" s="32">
        <v>1402</v>
      </c>
      <c r="G16" s="32">
        <v>1288</v>
      </c>
      <c r="H16" s="32">
        <v>2690</v>
      </c>
      <c r="I16" s="32">
        <v>49.8</v>
      </c>
      <c r="J16" s="32">
        <v>46.1</v>
      </c>
      <c r="K16" s="32">
        <v>48</v>
      </c>
      <c r="L16" s="32">
        <v>0.12</v>
      </c>
      <c r="M16" s="32">
        <v>-0.24</v>
      </c>
      <c r="N16" s="32">
        <v>-0.05</v>
      </c>
      <c r="O16" s="32">
        <v>0.06</v>
      </c>
      <c r="P16" s="32">
        <v>-0.31</v>
      </c>
      <c r="Q16" s="32">
        <v>-0.1</v>
      </c>
      <c r="R16" s="32">
        <v>0.19</v>
      </c>
      <c r="S16" s="32">
        <v>-0.18</v>
      </c>
      <c r="T16" s="32">
        <v>-0.01</v>
      </c>
      <c r="U16" s="32">
        <v>44.7</v>
      </c>
      <c r="V16" s="32">
        <v>43.3</v>
      </c>
      <c r="W16" s="32">
        <v>44</v>
      </c>
      <c r="X16" s="32">
        <v>69.400000000000006</v>
      </c>
      <c r="Y16" s="32">
        <v>64.8</v>
      </c>
      <c r="Z16" s="32">
        <v>67.2</v>
      </c>
      <c r="AA16" s="32">
        <v>36.4</v>
      </c>
      <c r="AB16" s="32">
        <v>26.8</v>
      </c>
      <c r="AC16" s="32">
        <v>31.8</v>
      </c>
      <c r="AD16" s="32">
        <v>22.6</v>
      </c>
      <c r="AE16" s="32">
        <v>13.2</v>
      </c>
      <c r="AF16" s="32">
        <v>18.100000000000001</v>
      </c>
      <c r="AG16" s="32">
        <v>25.9</v>
      </c>
      <c r="AH16" s="32">
        <v>13.9</v>
      </c>
      <c r="AI16" s="32">
        <v>20.2</v>
      </c>
      <c r="AJ16" s="32">
        <v>89</v>
      </c>
      <c r="AK16" s="32">
        <v>166</v>
      </c>
      <c r="AL16" s="32">
        <v>255</v>
      </c>
      <c r="AM16" s="32">
        <v>89</v>
      </c>
      <c r="AN16" s="32">
        <v>165</v>
      </c>
      <c r="AO16" s="32">
        <v>254</v>
      </c>
      <c r="AP16" s="32">
        <v>27.5</v>
      </c>
      <c r="AQ16" s="32">
        <v>28.2</v>
      </c>
      <c r="AR16" s="32">
        <v>28</v>
      </c>
      <c r="AS16" s="32">
        <v>-0.6</v>
      </c>
      <c r="AT16" s="32">
        <v>-0.76</v>
      </c>
      <c r="AU16" s="32">
        <v>-0.7</v>
      </c>
      <c r="AV16" s="32">
        <v>-0.86</v>
      </c>
      <c r="AW16" s="32">
        <v>-0.95</v>
      </c>
      <c r="AX16" s="32">
        <v>-0.85</v>
      </c>
      <c r="AY16" s="32">
        <v>-0.35</v>
      </c>
      <c r="AZ16" s="32">
        <v>-0.56999999999999995</v>
      </c>
      <c r="BA16" s="32">
        <v>-0.55000000000000004</v>
      </c>
      <c r="BB16" s="32" t="s">
        <v>348</v>
      </c>
      <c r="BC16" s="32" t="s">
        <v>348</v>
      </c>
      <c r="BD16" s="32">
        <v>8.1999999999999993</v>
      </c>
      <c r="BE16" s="32">
        <v>15.7</v>
      </c>
      <c r="BF16" s="32">
        <v>24.1</v>
      </c>
      <c r="BG16" s="32">
        <v>21.2</v>
      </c>
      <c r="BH16" s="32">
        <v>10.1</v>
      </c>
      <c r="BI16" s="32">
        <v>7.8</v>
      </c>
      <c r="BJ16" s="32">
        <v>8.6</v>
      </c>
      <c r="BK16" s="32" t="s">
        <v>348</v>
      </c>
      <c r="BL16" s="32" t="s">
        <v>348</v>
      </c>
      <c r="BM16" s="32" t="s">
        <v>348</v>
      </c>
      <c r="BN16" s="32" t="s">
        <v>348</v>
      </c>
      <c r="BO16" s="32" t="s">
        <v>348</v>
      </c>
      <c r="BP16" s="32" t="s">
        <v>348</v>
      </c>
      <c r="BQ16" s="32">
        <v>36</v>
      </c>
      <c r="BR16" s="32">
        <v>108</v>
      </c>
      <c r="BS16" s="32">
        <v>144</v>
      </c>
      <c r="BT16" s="32">
        <v>35</v>
      </c>
      <c r="BU16" s="32">
        <v>100</v>
      </c>
      <c r="BV16" s="32">
        <v>135</v>
      </c>
      <c r="BW16" s="32">
        <v>12</v>
      </c>
      <c r="BX16" s="32">
        <v>10.8</v>
      </c>
      <c r="BY16" s="32">
        <v>11.1</v>
      </c>
      <c r="BZ16" s="32">
        <v>-1.01</v>
      </c>
      <c r="CA16" s="32">
        <v>-1.41</v>
      </c>
      <c r="CB16" s="32">
        <v>-1.31</v>
      </c>
      <c r="CC16" s="32">
        <v>-1.42</v>
      </c>
      <c r="CD16" s="32">
        <v>-1.65</v>
      </c>
      <c r="CE16" s="32">
        <v>-1.51</v>
      </c>
      <c r="CF16" s="32">
        <v>-0.6</v>
      </c>
      <c r="CG16" s="32">
        <v>-1.17</v>
      </c>
      <c r="CH16" s="32">
        <v>-1.1000000000000001</v>
      </c>
      <c r="CI16" s="32" t="s">
        <v>348</v>
      </c>
      <c r="CJ16" s="32" t="s">
        <v>348</v>
      </c>
      <c r="CK16" s="32">
        <v>3.5</v>
      </c>
      <c r="CL16" s="32">
        <v>11.1</v>
      </c>
      <c r="CM16" s="32">
        <v>9.3000000000000007</v>
      </c>
      <c r="CN16" s="32">
        <v>9.6999999999999993</v>
      </c>
      <c r="CO16" s="32">
        <v>8.3000000000000007</v>
      </c>
      <c r="CP16" s="32">
        <v>2.8</v>
      </c>
      <c r="CQ16" s="32">
        <v>4.2</v>
      </c>
      <c r="CR16" s="32" t="s">
        <v>348</v>
      </c>
      <c r="CS16" s="32" t="s">
        <v>348</v>
      </c>
      <c r="CT16" s="32" t="s">
        <v>348</v>
      </c>
      <c r="CU16" s="32" t="s">
        <v>348</v>
      </c>
      <c r="CV16" s="32" t="s">
        <v>348</v>
      </c>
      <c r="CW16" s="32" t="s">
        <v>348</v>
      </c>
      <c r="CX16" s="32">
        <v>1560</v>
      </c>
      <c r="CY16" s="32">
        <v>1585</v>
      </c>
      <c r="CZ16" s="32">
        <v>3145</v>
      </c>
      <c r="DA16" s="32">
        <v>1527</v>
      </c>
      <c r="DB16" s="32">
        <v>1553</v>
      </c>
      <c r="DC16" s="32">
        <v>3080</v>
      </c>
      <c r="DD16" s="32">
        <v>47.7</v>
      </c>
      <c r="DE16" s="32">
        <v>41.8</v>
      </c>
      <c r="DF16" s="32">
        <v>44.7</v>
      </c>
      <c r="DG16" s="32">
        <v>0.06</v>
      </c>
      <c r="DH16" s="32">
        <v>-0.37</v>
      </c>
      <c r="DI16" s="32">
        <v>-0.16</v>
      </c>
      <c r="DJ16" s="32">
        <v>-0.01</v>
      </c>
      <c r="DK16" s="32">
        <v>-0.43</v>
      </c>
      <c r="DL16" s="32">
        <v>-0.2</v>
      </c>
      <c r="DM16" s="32">
        <v>0.12</v>
      </c>
      <c r="DN16" s="32">
        <v>-0.31</v>
      </c>
      <c r="DO16" s="32">
        <v>-0.12</v>
      </c>
      <c r="DP16" s="32">
        <v>41.4</v>
      </c>
      <c r="DQ16" s="32">
        <v>37.200000000000003</v>
      </c>
      <c r="DR16" s="32">
        <v>39.299999999999997</v>
      </c>
      <c r="DS16" s="32">
        <v>65</v>
      </c>
      <c r="DT16" s="32">
        <v>56.7</v>
      </c>
      <c r="DU16" s="32">
        <v>60.8</v>
      </c>
      <c r="DV16" s="32">
        <v>34.200000000000003</v>
      </c>
      <c r="DW16" s="32">
        <v>23.2</v>
      </c>
      <c r="DX16" s="32">
        <v>28.6</v>
      </c>
      <c r="DY16" s="32">
        <v>20.8</v>
      </c>
      <c r="DZ16" s="32">
        <v>11.4</v>
      </c>
      <c r="EA16" s="32">
        <v>16.100000000000001</v>
      </c>
      <c r="EB16" s="32">
        <v>23.9</v>
      </c>
      <c r="EC16" s="32">
        <v>12</v>
      </c>
      <c r="ED16" s="32">
        <v>17.899999999999999</v>
      </c>
    </row>
    <row r="17" spans="1:134" x14ac:dyDescent="0.4">
      <c r="A17" s="29" t="s">
        <v>23</v>
      </c>
      <c r="B17" s="29" t="s">
        <v>24</v>
      </c>
      <c r="C17" s="32">
        <v>702</v>
      </c>
      <c r="D17" s="32">
        <v>605</v>
      </c>
      <c r="E17" s="32">
        <v>1307</v>
      </c>
      <c r="F17" s="32">
        <v>698</v>
      </c>
      <c r="G17" s="32">
        <v>599</v>
      </c>
      <c r="H17" s="32">
        <v>1297</v>
      </c>
      <c r="I17" s="32">
        <v>49.9</v>
      </c>
      <c r="J17" s="32">
        <v>45.3</v>
      </c>
      <c r="K17" s="32">
        <v>47.8</v>
      </c>
      <c r="L17" s="32">
        <v>-0.02</v>
      </c>
      <c r="M17" s="32">
        <v>-0.43</v>
      </c>
      <c r="N17" s="32">
        <v>-0.21</v>
      </c>
      <c r="O17" s="32">
        <v>-0.11</v>
      </c>
      <c r="P17" s="32">
        <v>-0.53</v>
      </c>
      <c r="Q17" s="32">
        <v>-0.28000000000000003</v>
      </c>
      <c r="R17" s="32">
        <v>7.0000000000000007E-2</v>
      </c>
      <c r="S17" s="32">
        <v>-0.34</v>
      </c>
      <c r="T17" s="32">
        <v>-0.14000000000000001</v>
      </c>
      <c r="U17" s="32">
        <v>48</v>
      </c>
      <c r="V17" s="32">
        <v>47.4</v>
      </c>
      <c r="W17" s="32">
        <v>47.7</v>
      </c>
      <c r="X17" s="32">
        <v>70.099999999999994</v>
      </c>
      <c r="Y17" s="32">
        <v>66.599999999999994</v>
      </c>
      <c r="Z17" s="32">
        <v>68.5</v>
      </c>
      <c r="AA17" s="32">
        <v>36.200000000000003</v>
      </c>
      <c r="AB17" s="32">
        <v>20.8</v>
      </c>
      <c r="AC17" s="32">
        <v>29.1</v>
      </c>
      <c r="AD17" s="32">
        <v>24.2</v>
      </c>
      <c r="AE17" s="32">
        <v>13.2</v>
      </c>
      <c r="AF17" s="32">
        <v>19.100000000000001</v>
      </c>
      <c r="AG17" s="32">
        <v>26.2</v>
      </c>
      <c r="AH17" s="32">
        <v>13.6</v>
      </c>
      <c r="AI17" s="32">
        <v>20.399999999999999</v>
      </c>
      <c r="AJ17" s="32">
        <v>82</v>
      </c>
      <c r="AK17" s="32">
        <v>110</v>
      </c>
      <c r="AL17" s="32">
        <v>192</v>
      </c>
      <c r="AM17" s="32">
        <v>82</v>
      </c>
      <c r="AN17" s="32">
        <v>110</v>
      </c>
      <c r="AO17" s="32">
        <v>192</v>
      </c>
      <c r="AP17" s="32">
        <v>33.799999999999997</v>
      </c>
      <c r="AQ17" s="32">
        <v>30.6</v>
      </c>
      <c r="AR17" s="32">
        <v>32</v>
      </c>
      <c r="AS17" s="32">
        <v>-0.28000000000000003</v>
      </c>
      <c r="AT17" s="32">
        <v>-0.78</v>
      </c>
      <c r="AU17" s="32">
        <v>-0.56999999999999995</v>
      </c>
      <c r="AV17" s="32">
        <v>-0.55000000000000004</v>
      </c>
      <c r="AW17" s="32">
        <v>-1.01</v>
      </c>
      <c r="AX17" s="32">
        <v>-0.74</v>
      </c>
      <c r="AY17" s="32">
        <v>-0.01</v>
      </c>
      <c r="AZ17" s="32">
        <v>-0.55000000000000004</v>
      </c>
      <c r="BA17" s="32">
        <v>-0.4</v>
      </c>
      <c r="BB17" s="32" t="s">
        <v>348</v>
      </c>
      <c r="BC17" s="32" t="s">
        <v>348</v>
      </c>
      <c r="BD17" s="32">
        <v>17.2</v>
      </c>
      <c r="BE17" s="32" t="s">
        <v>348</v>
      </c>
      <c r="BF17" s="32" t="s">
        <v>348</v>
      </c>
      <c r="BG17" s="32">
        <v>29.2</v>
      </c>
      <c r="BH17" s="32" t="s">
        <v>348</v>
      </c>
      <c r="BI17" s="32" t="s">
        <v>348</v>
      </c>
      <c r="BJ17" s="32" t="s">
        <v>348</v>
      </c>
      <c r="BK17" s="32" t="s">
        <v>348</v>
      </c>
      <c r="BL17" s="32" t="s">
        <v>348</v>
      </c>
      <c r="BM17" s="32" t="s">
        <v>348</v>
      </c>
      <c r="BN17" s="32" t="s">
        <v>348</v>
      </c>
      <c r="BO17" s="32" t="s">
        <v>348</v>
      </c>
      <c r="BP17" s="32" t="s">
        <v>348</v>
      </c>
      <c r="BQ17" s="32">
        <v>21</v>
      </c>
      <c r="BR17" s="32">
        <v>63</v>
      </c>
      <c r="BS17" s="32">
        <v>84</v>
      </c>
      <c r="BT17" s="32">
        <v>20</v>
      </c>
      <c r="BU17" s="32">
        <v>63</v>
      </c>
      <c r="BV17" s="32">
        <v>83</v>
      </c>
      <c r="BW17" s="32">
        <v>11.4</v>
      </c>
      <c r="BX17" s="32">
        <v>12.7</v>
      </c>
      <c r="BY17" s="32">
        <v>12.4</v>
      </c>
      <c r="BZ17" s="32">
        <v>-1.03</v>
      </c>
      <c r="CA17" s="32">
        <v>-1.47</v>
      </c>
      <c r="CB17" s="32">
        <v>-1.36</v>
      </c>
      <c r="CC17" s="32">
        <v>-1.57</v>
      </c>
      <c r="CD17" s="32">
        <v>-1.77</v>
      </c>
      <c r="CE17" s="32">
        <v>-1.63</v>
      </c>
      <c r="CF17" s="32">
        <v>-0.49</v>
      </c>
      <c r="CG17" s="32">
        <v>-1.17</v>
      </c>
      <c r="CH17" s="32">
        <v>-1.1000000000000001</v>
      </c>
      <c r="CI17" s="32" t="s">
        <v>348</v>
      </c>
      <c r="CJ17" s="32" t="s">
        <v>348</v>
      </c>
      <c r="CK17" s="32">
        <v>4.8</v>
      </c>
      <c r="CL17" s="32" t="s">
        <v>348</v>
      </c>
      <c r="CM17" s="32" t="s">
        <v>348</v>
      </c>
      <c r="CN17" s="32">
        <v>8.3000000000000007</v>
      </c>
      <c r="CO17" s="32" t="s">
        <v>348</v>
      </c>
      <c r="CP17" s="32" t="s">
        <v>348</v>
      </c>
      <c r="CQ17" s="32" t="s">
        <v>348</v>
      </c>
      <c r="CR17" s="32" t="s">
        <v>348</v>
      </c>
      <c r="CS17" s="32" t="s">
        <v>348</v>
      </c>
      <c r="CT17" s="32" t="s">
        <v>348</v>
      </c>
      <c r="CU17" s="32" t="s">
        <v>348</v>
      </c>
      <c r="CV17" s="32" t="s">
        <v>348</v>
      </c>
      <c r="CW17" s="32" t="s">
        <v>348</v>
      </c>
      <c r="CX17" s="32">
        <v>806</v>
      </c>
      <c r="CY17" s="32">
        <v>778</v>
      </c>
      <c r="CZ17" s="32">
        <v>1584</v>
      </c>
      <c r="DA17" s="32">
        <v>800</v>
      </c>
      <c r="DB17" s="32">
        <v>772</v>
      </c>
      <c r="DC17" s="32">
        <v>1572</v>
      </c>
      <c r="DD17" s="32">
        <v>47.3</v>
      </c>
      <c r="DE17" s="32">
        <v>40.6</v>
      </c>
      <c r="DF17" s="32">
        <v>44</v>
      </c>
      <c r="DG17" s="32">
        <v>-7.0000000000000007E-2</v>
      </c>
      <c r="DH17" s="32">
        <v>-0.56999999999999995</v>
      </c>
      <c r="DI17" s="32">
        <v>-0.32</v>
      </c>
      <c r="DJ17" s="32">
        <v>-0.16</v>
      </c>
      <c r="DK17" s="32">
        <v>-0.66</v>
      </c>
      <c r="DL17" s="32">
        <v>-0.38</v>
      </c>
      <c r="DM17" s="32">
        <v>0.01</v>
      </c>
      <c r="DN17" s="32">
        <v>-0.48</v>
      </c>
      <c r="DO17" s="32">
        <v>-0.26</v>
      </c>
      <c r="DP17" s="32">
        <v>43.5</v>
      </c>
      <c r="DQ17" s="32">
        <v>39.799999999999997</v>
      </c>
      <c r="DR17" s="32">
        <v>41.7</v>
      </c>
      <c r="DS17" s="32">
        <v>64</v>
      </c>
      <c r="DT17" s="32">
        <v>56.8</v>
      </c>
      <c r="DU17" s="32">
        <v>60.5</v>
      </c>
      <c r="DV17" s="32">
        <v>32.6</v>
      </c>
      <c r="DW17" s="32">
        <v>18.100000000000001</v>
      </c>
      <c r="DX17" s="32">
        <v>25.5</v>
      </c>
      <c r="DY17" s="32">
        <v>21.5</v>
      </c>
      <c r="DZ17" s="32">
        <v>10.8</v>
      </c>
      <c r="EA17" s="32">
        <v>16.2</v>
      </c>
      <c r="EB17" s="32">
        <v>23.3</v>
      </c>
      <c r="EC17" s="32">
        <v>11.4</v>
      </c>
      <c r="ED17" s="32">
        <v>17.5</v>
      </c>
    </row>
    <row r="18" spans="1:134" x14ac:dyDescent="0.4">
      <c r="A18" s="29" t="s">
        <v>25</v>
      </c>
      <c r="B18" s="29" t="s">
        <v>26</v>
      </c>
      <c r="C18" s="32">
        <v>619</v>
      </c>
      <c r="D18" s="32">
        <v>558</v>
      </c>
      <c r="E18" s="32">
        <v>1177</v>
      </c>
      <c r="F18" s="32">
        <v>610</v>
      </c>
      <c r="G18" s="32">
        <v>551</v>
      </c>
      <c r="H18" s="32">
        <v>1161</v>
      </c>
      <c r="I18" s="32">
        <v>49.7</v>
      </c>
      <c r="J18" s="32">
        <v>46.5</v>
      </c>
      <c r="K18" s="32">
        <v>48.2</v>
      </c>
      <c r="L18" s="32">
        <v>0</v>
      </c>
      <c r="M18" s="32">
        <v>-0.34</v>
      </c>
      <c r="N18" s="32">
        <v>-0.16</v>
      </c>
      <c r="O18" s="32">
        <v>-0.09</v>
      </c>
      <c r="P18" s="32">
        <v>-0.44</v>
      </c>
      <c r="Q18" s="32">
        <v>-0.23</v>
      </c>
      <c r="R18" s="32">
        <v>0.1</v>
      </c>
      <c r="S18" s="32">
        <v>-0.24</v>
      </c>
      <c r="T18" s="32">
        <v>-0.09</v>
      </c>
      <c r="U18" s="32">
        <v>45.2</v>
      </c>
      <c r="V18" s="32">
        <v>39.799999999999997</v>
      </c>
      <c r="W18" s="32">
        <v>42.7</v>
      </c>
      <c r="X18" s="32">
        <v>70.599999999999994</v>
      </c>
      <c r="Y18" s="32">
        <v>69</v>
      </c>
      <c r="Z18" s="32">
        <v>69.8</v>
      </c>
      <c r="AA18" s="32">
        <v>33.799999999999997</v>
      </c>
      <c r="AB18" s="32">
        <v>27.6</v>
      </c>
      <c r="AC18" s="32">
        <v>30.8</v>
      </c>
      <c r="AD18" s="32">
        <v>19.100000000000001</v>
      </c>
      <c r="AE18" s="32">
        <v>11.6</v>
      </c>
      <c r="AF18" s="32">
        <v>15.5</v>
      </c>
      <c r="AG18" s="32">
        <v>22.8</v>
      </c>
      <c r="AH18" s="32">
        <v>12.9</v>
      </c>
      <c r="AI18" s="32">
        <v>18.100000000000001</v>
      </c>
      <c r="AJ18" s="32">
        <v>83</v>
      </c>
      <c r="AK18" s="32">
        <v>144</v>
      </c>
      <c r="AL18" s="32">
        <v>227</v>
      </c>
      <c r="AM18" s="32">
        <v>82</v>
      </c>
      <c r="AN18" s="32">
        <v>144</v>
      </c>
      <c r="AO18" s="32">
        <v>226</v>
      </c>
      <c r="AP18" s="32">
        <v>29.7</v>
      </c>
      <c r="AQ18" s="32">
        <v>29.5</v>
      </c>
      <c r="AR18" s="32">
        <v>29.6</v>
      </c>
      <c r="AS18" s="32">
        <v>-0.6</v>
      </c>
      <c r="AT18" s="32">
        <v>-0.62</v>
      </c>
      <c r="AU18" s="32">
        <v>-0.61</v>
      </c>
      <c r="AV18" s="32">
        <v>-0.87</v>
      </c>
      <c r="AW18" s="32">
        <v>-0.82</v>
      </c>
      <c r="AX18" s="32">
        <v>-0.77</v>
      </c>
      <c r="AY18" s="32">
        <v>-0.34</v>
      </c>
      <c r="AZ18" s="32">
        <v>-0.42</v>
      </c>
      <c r="BA18" s="32">
        <v>-0.45</v>
      </c>
      <c r="BB18" s="32" t="s">
        <v>348</v>
      </c>
      <c r="BC18" s="32" t="s">
        <v>348</v>
      </c>
      <c r="BD18" s="32">
        <v>9.3000000000000007</v>
      </c>
      <c r="BE18" s="32">
        <v>22.9</v>
      </c>
      <c r="BF18" s="32">
        <v>22.9</v>
      </c>
      <c r="BG18" s="32">
        <v>22.9</v>
      </c>
      <c r="BH18" s="32" t="s">
        <v>348</v>
      </c>
      <c r="BI18" s="32" t="s">
        <v>348</v>
      </c>
      <c r="BJ18" s="32" t="s">
        <v>348</v>
      </c>
      <c r="BK18" s="32" t="s">
        <v>348</v>
      </c>
      <c r="BL18" s="32" t="s">
        <v>348</v>
      </c>
      <c r="BM18" s="32" t="s">
        <v>348</v>
      </c>
      <c r="BN18" s="32" t="s">
        <v>348</v>
      </c>
      <c r="BO18" s="32" t="s">
        <v>348</v>
      </c>
      <c r="BP18" s="32" t="s">
        <v>348</v>
      </c>
      <c r="BQ18" s="32">
        <v>32</v>
      </c>
      <c r="BR18" s="32">
        <v>56</v>
      </c>
      <c r="BS18" s="32">
        <v>88</v>
      </c>
      <c r="BT18" s="32">
        <v>32</v>
      </c>
      <c r="BU18" s="32">
        <v>54</v>
      </c>
      <c r="BV18" s="32">
        <v>86</v>
      </c>
      <c r="BW18" s="32">
        <v>13.4</v>
      </c>
      <c r="BX18" s="32">
        <v>12.3</v>
      </c>
      <c r="BY18" s="32">
        <v>12.7</v>
      </c>
      <c r="BZ18" s="32">
        <v>-1.19</v>
      </c>
      <c r="CA18" s="32">
        <v>-1.68</v>
      </c>
      <c r="CB18" s="32">
        <v>-1.5</v>
      </c>
      <c r="CC18" s="32">
        <v>-1.62</v>
      </c>
      <c r="CD18" s="32">
        <v>-2.0099999999999998</v>
      </c>
      <c r="CE18" s="32">
        <v>-1.76</v>
      </c>
      <c r="CF18" s="32">
        <v>-0.76</v>
      </c>
      <c r="CG18" s="32">
        <v>-1.36</v>
      </c>
      <c r="CH18" s="32">
        <v>-1.24</v>
      </c>
      <c r="CI18" s="32" t="s">
        <v>348</v>
      </c>
      <c r="CJ18" s="32" t="s">
        <v>348</v>
      </c>
      <c r="CK18" s="32">
        <v>4.5</v>
      </c>
      <c r="CL18" s="32">
        <v>9.4</v>
      </c>
      <c r="CM18" s="32">
        <v>14.3</v>
      </c>
      <c r="CN18" s="32">
        <v>12.5</v>
      </c>
      <c r="CO18" s="32" t="s">
        <v>348</v>
      </c>
      <c r="CP18" s="32" t="s">
        <v>348</v>
      </c>
      <c r="CQ18" s="32" t="s">
        <v>348</v>
      </c>
      <c r="CR18" s="32" t="s">
        <v>348</v>
      </c>
      <c r="CS18" s="32" t="s">
        <v>348</v>
      </c>
      <c r="CT18" s="32" t="s">
        <v>348</v>
      </c>
      <c r="CU18" s="32" t="s">
        <v>348</v>
      </c>
      <c r="CV18" s="32" t="s">
        <v>348</v>
      </c>
      <c r="CW18" s="32" t="s">
        <v>348</v>
      </c>
      <c r="CX18" s="32">
        <v>737</v>
      </c>
      <c r="CY18" s="32">
        <v>763</v>
      </c>
      <c r="CZ18" s="32">
        <v>1500</v>
      </c>
      <c r="DA18" s="32">
        <v>725</v>
      </c>
      <c r="DB18" s="32">
        <v>754</v>
      </c>
      <c r="DC18" s="32">
        <v>1479</v>
      </c>
      <c r="DD18" s="32">
        <v>45.7</v>
      </c>
      <c r="DE18" s="32">
        <v>40.5</v>
      </c>
      <c r="DF18" s="32">
        <v>43</v>
      </c>
      <c r="DG18" s="32">
        <v>-0.12</v>
      </c>
      <c r="DH18" s="32">
        <v>-0.52</v>
      </c>
      <c r="DI18" s="32">
        <v>-0.32</v>
      </c>
      <c r="DJ18" s="32">
        <v>-0.21</v>
      </c>
      <c r="DK18" s="32">
        <v>-0.6</v>
      </c>
      <c r="DL18" s="32">
        <v>-0.38</v>
      </c>
      <c r="DM18" s="32">
        <v>-0.03</v>
      </c>
      <c r="DN18" s="32">
        <v>-0.43</v>
      </c>
      <c r="DO18" s="32">
        <v>-0.26</v>
      </c>
      <c r="DP18" s="32">
        <v>39.5</v>
      </c>
      <c r="DQ18" s="32">
        <v>30.9</v>
      </c>
      <c r="DR18" s="32">
        <v>35.1</v>
      </c>
      <c r="DS18" s="32">
        <v>62.3</v>
      </c>
      <c r="DT18" s="32">
        <v>55.8</v>
      </c>
      <c r="DU18" s="32">
        <v>59</v>
      </c>
      <c r="DV18" s="32">
        <v>30</v>
      </c>
      <c r="DW18" s="32">
        <v>21.2</v>
      </c>
      <c r="DX18" s="32">
        <v>25.5</v>
      </c>
      <c r="DY18" s="32">
        <v>16.399999999999999</v>
      </c>
      <c r="DZ18" s="32">
        <v>8.6999999999999993</v>
      </c>
      <c r="EA18" s="32">
        <v>12.5</v>
      </c>
      <c r="EB18" s="32">
        <v>19.5</v>
      </c>
      <c r="EC18" s="32">
        <v>9.6999999999999993</v>
      </c>
      <c r="ED18" s="32">
        <v>14.5</v>
      </c>
    </row>
    <row r="19" spans="1:134" x14ac:dyDescent="0.4">
      <c r="A19" s="29" t="s">
        <v>27</v>
      </c>
      <c r="B19" s="29" t="s">
        <v>28</v>
      </c>
      <c r="C19" s="32">
        <v>875</v>
      </c>
      <c r="D19" s="32">
        <v>758</v>
      </c>
      <c r="E19" s="32">
        <v>1633</v>
      </c>
      <c r="F19" s="32">
        <v>863</v>
      </c>
      <c r="G19" s="32">
        <v>740</v>
      </c>
      <c r="H19" s="32">
        <v>1603</v>
      </c>
      <c r="I19" s="32">
        <v>51.3</v>
      </c>
      <c r="J19" s="32">
        <v>47.4</v>
      </c>
      <c r="K19" s="32">
        <v>49.5</v>
      </c>
      <c r="L19" s="32">
        <v>0.18</v>
      </c>
      <c r="M19" s="32">
        <v>-0.2</v>
      </c>
      <c r="N19" s="32">
        <v>0</v>
      </c>
      <c r="O19" s="32">
        <v>0.09</v>
      </c>
      <c r="P19" s="32">
        <v>-0.28000000000000003</v>
      </c>
      <c r="Q19" s="32">
        <v>-0.06</v>
      </c>
      <c r="R19" s="32">
        <v>0.26</v>
      </c>
      <c r="S19" s="32">
        <v>-0.11</v>
      </c>
      <c r="T19" s="32">
        <v>0.06</v>
      </c>
      <c r="U19" s="32">
        <v>47.8</v>
      </c>
      <c r="V19" s="32">
        <v>46.6</v>
      </c>
      <c r="W19" s="32">
        <v>47.2</v>
      </c>
      <c r="X19" s="32">
        <v>71.900000000000006</v>
      </c>
      <c r="Y19" s="32">
        <v>69.900000000000006</v>
      </c>
      <c r="Z19" s="32">
        <v>71</v>
      </c>
      <c r="AA19" s="32">
        <v>58.5</v>
      </c>
      <c r="AB19" s="32">
        <v>46</v>
      </c>
      <c r="AC19" s="32">
        <v>52.7</v>
      </c>
      <c r="AD19" s="32">
        <v>30.4</v>
      </c>
      <c r="AE19" s="32">
        <v>18.3</v>
      </c>
      <c r="AF19" s="32">
        <v>24.8</v>
      </c>
      <c r="AG19" s="32">
        <v>34.200000000000003</v>
      </c>
      <c r="AH19" s="32">
        <v>20.3</v>
      </c>
      <c r="AI19" s="32">
        <v>27.7</v>
      </c>
      <c r="AJ19" s="32">
        <v>69</v>
      </c>
      <c r="AK19" s="32">
        <v>128</v>
      </c>
      <c r="AL19" s="32">
        <v>197</v>
      </c>
      <c r="AM19" s="32">
        <v>69</v>
      </c>
      <c r="AN19" s="32">
        <v>126</v>
      </c>
      <c r="AO19" s="32">
        <v>195</v>
      </c>
      <c r="AP19" s="32">
        <v>27.7</v>
      </c>
      <c r="AQ19" s="32">
        <v>31</v>
      </c>
      <c r="AR19" s="32">
        <v>29.8</v>
      </c>
      <c r="AS19" s="32">
        <v>-0.36</v>
      </c>
      <c r="AT19" s="32">
        <v>-0.4</v>
      </c>
      <c r="AU19" s="32">
        <v>-0.39</v>
      </c>
      <c r="AV19" s="32">
        <v>-0.65</v>
      </c>
      <c r="AW19" s="32">
        <v>-0.61</v>
      </c>
      <c r="AX19" s="32">
        <v>-0.56000000000000005</v>
      </c>
      <c r="AY19" s="32">
        <v>-7.0000000000000007E-2</v>
      </c>
      <c r="AZ19" s="32">
        <v>-0.18</v>
      </c>
      <c r="BA19" s="32">
        <v>-0.21</v>
      </c>
      <c r="BB19" s="32" t="s">
        <v>348</v>
      </c>
      <c r="BC19" s="32" t="s">
        <v>348</v>
      </c>
      <c r="BD19" s="32" t="s">
        <v>348</v>
      </c>
      <c r="BE19" s="32" t="s">
        <v>348</v>
      </c>
      <c r="BF19" s="32" t="s">
        <v>348</v>
      </c>
      <c r="BG19" s="32">
        <v>27.4</v>
      </c>
      <c r="BH19" s="32" t="s">
        <v>348</v>
      </c>
      <c r="BI19" s="32" t="s">
        <v>348</v>
      </c>
      <c r="BJ19" s="32" t="s">
        <v>348</v>
      </c>
      <c r="BK19" s="32" t="s">
        <v>348</v>
      </c>
      <c r="BL19" s="32" t="s">
        <v>348</v>
      </c>
      <c r="BM19" s="32" t="s">
        <v>348</v>
      </c>
      <c r="BN19" s="32" t="s">
        <v>348</v>
      </c>
      <c r="BO19" s="32" t="s">
        <v>348</v>
      </c>
      <c r="BP19" s="32" t="s">
        <v>348</v>
      </c>
      <c r="BQ19" s="32">
        <v>32</v>
      </c>
      <c r="BR19" s="32">
        <v>51</v>
      </c>
      <c r="BS19" s="32">
        <v>83</v>
      </c>
      <c r="BT19" s="32">
        <v>31</v>
      </c>
      <c r="BU19" s="32">
        <v>51</v>
      </c>
      <c r="BV19" s="32">
        <v>82</v>
      </c>
      <c r="BW19" s="32">
        <v>5.7</v>
      </c>
      <c r="BX19" s="32">
        <v>7.8</v>
      </c>
      <c r="BY19" s="32">
        <v>7</v>
      </c>
      <c r="BZ19" s="32">
        <v>-1.52</v>
      </c>
      <c r="CA19" s="32">
        <v>-1.49</v>
      </c>
      <c r="CB19" s="32">
        <v>-1.5</v>
      </c>
      <c r="CC19" s="32">
        <v>-1.95</v>
      </c>
      <c r="CD19" s="32">
        <v>-1.82</v>
      </c>
      <c r="CE19" s="32">
        <v>-1.77</v>
      </c>
      <c r="CF19" s="32">
        <v>-1.0900000000000001</v>
      </c>
      <c r="CG19" s="32">
        <v>-1.1499999999999999</v>
      </c>
      <c r="CH19" s="32">
        <v>-1.23</v>
      </c>
      <c r="CI19" s="32" t="s">
        <v>348</v>
      </c>
      <c r="CJ19" s="32" t="s">
        <v>348</v>
      </c>
      <c r="CK19" s="32" t="s">
        <v>348</v>
      </c>
      <c r="CL19" s="32" t="s">
        <v>348</v>
      </c>
      <c r="CM19" s="32" t="s">
        <v>348</v>
      </c>
      <c r="CN19" s="32">
        <v>3.6</v>
      </c>
      <c r="CO19" s="32" t="s">
        <v>348</v>
      </c>
      <c r="CP19" s="32" t="s">
        <v>348</v>
      </c>
      <c r="CQ19" s="32" t="s">
        <v>348</v>
      </c>
      <c r="CR19" s="32" t="s">
        <v>348</v>
      </c>
      <c r="CS19" s="32" t="s">
        <v>348</v>
      </c>
      <c r="CT19" s="32" t="s">
        <v>348</v>
      </c>
      <c r="CU19" s="32" t="s">
        <v>348</v>
      </c>
      <c r="CV19" s="32" t="s">
        <v>348</v>
      </c>
      <c r="CW19" s="32" t="s">
        <v>348</v>
      </c>
      <c r="CX19" s="32">
        <v>976</v>
      </c>
      <c r="CY19" s="32">
        <v>937</v>
      </c>
      <c r="CZ19" s="32">
        <v>1913</v>
      </c>
      <c r="DA19" s="32">
        <v>963</v>
      </c>
      <c r="DB19" s="32">
        <v>917</v>
      </c>
      <c r="DC19" s="32">
        <v>1880</v>
      </c>
      <c r="DD19" s="32">
        <v>48.1</v>
      </c>
      <c r="DE19" s="32">
        <v>43</v>
      </c>
      <c r="DF19" s="32">
        <v>45.6</v>
      </c>
      <c r="DG19" s="32">
        <v>0.08</v>
      </c>
      <c r="DH19" s="32">
        <v>-0.3</v>
      </c>
      <c r="DI19" s="32">
        <v>-0.1</v>
      </c>
      <c r="DJ19" s="32">
        <v>0.01</v>
      </c>
      <c r="DK19" s="32">
        <v>-0.37</v>
      </c>
      <c r="DL19" s="32">
        <v>-0.16</v>
      </c>
      <c r="DM19" s="32">
        <v>0.16</v>
      </c>
      <c r="DN19" s="32">
        <v>-0.22</v>
      </c>
      <c r="DO19" s="32">
        <v>-0.05</v>
      </c>
      <c r="DP19" s="32">
        <v>43.4</v>
      </c>
      <c r="DQ19" s="32">
        <v>39.700000000000003</v>
      </c>
      <c r="DR19" s="32">
        <v>41.6</v>
      </c>
      <c r="DS19" s="32">
        <v>66</v>
      </c>
      <c r="DT19" s="32">
        <v>61</v>
      </c>
      <c r="DU19" s="32">
        <v>63.6</v>
      </c>
      <c r="DV19" s="32">
        <v>53.1</v>
      </c>
      <c r="DW19" s="32">
        <v>39.200000000000003</v>
      </c>
      <c r="DX19" s="32">
        <v>46.3</v>
      </c>
      <c r="DY19" s="32">
        <v>27.4</v>
      </c>
      <c r="DZ19" s="32">
        <v>15.2</v>
      </c>
      <c r="EA19" s="32">
        <v>21.4</v>
      </c>
      <c r="EB19" s="32">
        <v>30.9</v>
      </c>
      <c r="EC19" s="32">
        <v>17.100000000000001</v>
      </c>
      <c r="ED19" s="32">
        <v>24.2</v>
      </c>
    </row>
    <row r="20" spans="1:134" x14ac:dyDescent="0.4">
      <c r="A20" s="29" t="s">
        <v>29</v>
      </c>
      <c r="B20" s="29" t="s">
        <v>30</v>
      </c>
      <c r="C20" s="32">
        <v>1151</v>
      </c>
      <c r="D20" s="32">
        <v>1159</v>
      </c>
      <c r="E20" s="32">
        <v>2310</v>
      </c>
      <c r="F20" s="32">
        <v>1130</v>
      </c>
      <c r="G20" s="32">
        <v>1134</v>
      </c>
      <c r="H20" s="32">
        <v>2264</v>
      </c>
      <c r="I20" s="32">
        <v>48.6</v>
      </c>
      <c r="J20" s="32">
        <v>46.4</v>
      </c>
      <c r="K20" s="32">
        <v>47.5</v>
      </c>
      <c r="L20" s="32">
        <v>-0.09</v>
      </c>
      <c r="M20" s="32">
        <v>-0.35</v>
      </c>
      <c r="N20" s="32">
        <v>-0.22</v>
      </c>
      <c r="O20" s="32">
        <v>-0.16</v>
      </c>
      <c r="P20" s="32">
        <v>-0.42</v>
      </c>
      <c r="Q20" s="32">
        <v>-0.27</v>
      </c>
      <c r="R20" s="32">
        <v>-0.02</v>
      </c>
      <c r="S20" s="32">
        <v>-0.28000000000000003</v>
      </c>
      <c r="T20" s="32">
        <v>-0.17</v>
      </c>
      <c r="U20" s="32">
        <v>40.799999999999997</v>
      </c>
      <c r="V20" s="32">
        <v>37.200000000000003</v>
      </c>
      <c r="W20" s="32">
        <v>39</v>
      </c>
      <c r="X20" s="32">
        <v>65.400000000000006</v>
      </c>
      <c r="Y20" s="32">
        <v>63</v>
      </c>
      <c r="Z20" s="32">
        <v>64.2</v>
      </c>
      <c r="AA20" s="32">
        <v>54</v>
      </c>
      <c r="AB20" s="32">
        <v>35</v>
      </c>
      <c r="AC20" s="32">
        <v>44.5</v>
      </c>
      <c r="AD20" s="32">
        <v>27.7</v>
      </c>
      <c r="AE20" s="32">
        <v>17.899999999999999</v>
      </c>
      <c r="AF20" s="32">
        <v>22.8</v>
      </c>
      <c r="AG20" s="32">
        <v>31.3</v>
      </c>
      <c r="AH20" s="32">
        <v>20.2</v>
      </c>
      <c r="AI20" s="32">
        <v>25.7</v>
      </c>
      <c r="AJ20" s="32">
        <v>151</v>
      </c>
      <c r="AK20" s="32">
        <v>191</v>
      </c>
      <c r="AL20" s="32">
        <v>342</v>
      </c>
      <c r="AM20" s="32">
        <v>146</v>
      </c>
      <c r="AN20" s="32">
        <v>190</v>
      </c>
      <c r="AO20" s="32">
        <v>336</v>
      </c>
      <c r="AP20" s="32">
        <v>32</v>
      </c>
      <c r="AQ20" s="32">
        <v>29.6</v>
      </c>
      <c r="AR20" s="32">
        <v>30.6</v>
      </c>
      <c r="AS20" s="32">
        <v>-0.49</v>
      </c>
      <c r="AT20" s="32">
        <v>-0.61</v>
      </c>
      <c r="AU20" s="32">
        <v>-0.56000000000000005</v>
      </c>
      <c r="AV20" s="32">
        <v>-0.69</v>
      </c>
      <c r="AW20" s="32">
        <v>-0.78</v>
      </c>
      <c r="AX20" s="32">
        <v>-0.69</v>
      </c>
      <c r="AY20" s="32">
        <v>-0.3</v>
      </c>
      <c r="AZ20" s="32">
        <v>-0.43</v>
      </c>
      <c r="BA20" s="32">
        <v>-0.43</v>
      </c>
      <c r="BB20" s="32" t="s">
        <v>348</v>
      </c>
      <c r="BC20" s="32" t="s">
        <v>348</v>
      </c>
      <c r="BD20" s="32" t="s">
        <v>348</v>
      </c>
      <c r="BE20" s="32">
        <v>26.5</v>
      </c>
      <c r="BF20" s="32">
        <v>19.399999999999999</v>
      </c>
      <c r="BG20" s="32">
        <v>22.5</v>
      </c>
      <c r="BH20" s="32" t="s">
        <v>348</v>
      </c>
      <c r="BI20" s="32" t="s">
        <v>348</v>
      </c>
      <c r="BJ20" s="32" t="s">
        <v>348</v>
      </c>
      <c r="BK20" s="32" t="s">
        <v>348</v>
      </c>
      <c r="BL20" s="32" t="s">
        <v>348</v>
      </c>
      <c r="BM20" s="32" t="s">
        <v>348</v>
      </c>
      <c r="BN20" s="32" t="s">
        <v>348</v>
      </c>
      <c r="BO20" s="32" t="s">
        <v>348</v>
      </c>
      <c r="BP20" s="32" t="s">
        <v>348</v>
      </c>
      <c r="BQ20" s="32">
        <v>25</v>
      </c>
      <c r="BR20" s="32">
        <v>91</v>
      </c>
      <c r="BS20" s="32">
        <v>116</v>
      </c>
      <c r="BT20" s="32">
        <v>22</v>
      </c>
      <c r="BU20" s="32">
        <v>85</v>
      </c>
      <c r="BV20" s="32">
        <v>107</v>
      </c>
      <c r="BW20" s="32">
        <v>11.3</v>
      </c>
      <c r="BX20" s="32">
        <v>8.9</v>
      </c>
      <c r="BY20" s="32">
        <v>9.4</v>
      </c>
      <c r="BZ20" s="32">
        <v>-1.0900000000000001</v>
      </c>
      <c r="CA20" s="32">
        <v>-1.54</v>
      </c>
      <c r="CB20" s="32">
        <v>-1.44</v>
      </c>
      <c r="CC20" s="32">
        <v>-1.6</v>
      </c>
      <c r="CD20" s="32">
        <v>-1.8</v>
      </c>
      <c r="CE20" s="32">
        <v>-1.68</v>
      </c>
      <c r="CF20" s="32">
        <v>-0.56999999999999995</v>
      </c>
      <c r="CG20" s="32">
        <v>-1.27</v>
      </c>
      <c r="CH20" s="32">
        <v>-1.21</v>
      </c>
      <c r="CI20" s="32" t="s">
        <v>348</v>
      </c>
      <c r="CJ20" s="32" t="s">
        <v>348</v>
      </c>
      <c r="CK20" s="32" t="s">
        <v>348</v>
      </c>
      <c r="CL20" s="32">
        <v>12</v>
      </c>
      <c r="CM20" s="32">
        <v>5.5</v>
      </c>
      <c r="CN20" s="32">
        <v>6.9</v>
      </c>
      <c r="CO20" s="32" t="s">
        <v>348</v>
      </c>
      <c r="CP20" s="32" t="s">
        <v>348</v>
      </c>
      <c r="CQ20" s="32" t="s">
        <v>348</v>
      </c>
      <c r="CR20" s="32" t="s">
        <v>348</v>
      </c>
      <c r="CS20" s="32" t="s">
        <v>348</v>
      </c>
      <c r="CT20" s="32" t="s">
        <v>348</v>
      </c>
      <c r="CU20" s="32" t="s">
        <v>348</v>
      </c>
      <c r="CV20" s="32" t="s">
        <v>348</v>
      </c>
      <c r="CW20" s="32" t="s">
        <v>348</v>
      </c>
      <c r="CX20" s="32">
        <v>1328</v>
      </c>
      <c r="CY20" s="32">
        <v>1441</v>
      </c>
      <c r="CZ20" s="32">
        <v>2769</v>
      </c>
      <c r="DA20" s="32">
        <v>1298</v>
      </c>
      <c r="DB20" s="32">
        <v>1409</v>
      </c>
      <c r="DC20" s="32">
        <v>2707</v>
      </c>
      <c r="DD20" s="32">
        <v>46</v>
      </c>
      <c r="DE20" s="32">
        <v>41.8</v>
      </c>
      <c r="DF20" s="32">
        <v>43.8</v>
      </c>
      <c r="DG20" s="32">
        <v>-0.15</v>
      </c>
      <c r="DH20" s="32">
        <v>-0.46</v>
      </c>
      <c r="DI20" s="32">
        <v>-0.31</v>
      </c>
      <c r="DJ20" s="32">
        <v>-0.22</v>
      </c>
      <c r="DK20" s="32">
        <v>-0.52</v>
      </c>
      <c r="DL20" s="32">
        <v>-0.36</v>
      </c>
      <c r="DM20" s="32">
        <v>-0.09</v>
      </c>
      <c r="DN20" s="32">
        <v>-0.39</v>
      </c>
      <c r="DO20" s="32">
        <v>-0.27</v>
      </c>
      <c r="DP20" s="32">
        <v>37.1</v>
      </c>
      <c r="DQ20" s="32">
        <v>31.3</v>
      </c>
      <c r="DR20" s="32">
        <v>34.1</v>
      </c>
      <c r="DS20" s="32">
        <v>59.9</v>
      </c>
      <c r="DT20" s="32">
        <v>53.6</v>
      </c>
      <c r="DU20" s="32">
        <v>56.6</v>
      </c>
      <c r="DV20" s="32">
        <v>48.9</v>
      </c>
      <c r="DW20" s="32">
        <v>29.5</v>
      </c>
      <c r="DX20" s="32">
        <v>38.799999999999997</v>
      </c>
      <c r="DY20" s="32">
        <v>24.7</v>
      </c>
      <c r="DZ20" s="32">
        <v>14.8</v>
      </c>
      <c r="EA20" s="32">
        <v>19.5</v>
      </c>
      <c r="EB20" s="32">
        <v>27.9</v>
      </c>
      <c r="EC20" s="32">
        <v>16.7</v>
      </c>
      <c r="ED20" s="32">
        <v>22.1</v>
      </c>
    </row>
    <row r="21" spans="1:134" x14ac:dyDescent="0.4">
      <c r="A21" s="29">
        <v>0</v>
      </c>
      <c r="B21" s="29" t="s">
        <v>775</v>
      </c>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row>
    <row r="22" spans="1:134" x14ac:dyDescent="0.4">
      <c r="A22" s="29" t="s">
        <v>331</v>
      </c>
      <c r="B22" s="29" t="s">
        <v>31</v>
      </c>
      <c r="C22" s="32">
        <v>32145</v>
      </c>
      <c r="D22" s="32">
        <v>30709</v>
      </c>
      <c r="E22" s="32">
        <v>62854</v>
      </c>
      <c r="F22" s="32">
        <v>30899</v>
      </c>
      <c r="G22" s="32">
        <v>29377</v>
      </c>
      <c r="H22" s="32">
        <v>60276</v>
      </c>
      <c r="I22" s="32">
        <v>50.6</v>
      </c>
      <c r="J22" s="32">
        <v>46.5</v>
      </c>
      <c r="K22" s="32">
        <v>48.6</v>
      </c>
      <c r="L22" s="32">
        <v>0.14000000000000001</v>
      </c>
      <c r="M22" s="32">
        <v>-0.27</v>
      </c>
      <c r="N22" s="32">
        <v>-0.06</v>
      </c>
      <c r="O22" s="32">
        <v>0.13</v>
      </c>
      <c r="P22" s="32">
        <v>-0.28000000000000003</v>
      </c>
      <c r="Q22" s="32">
        <v>-7.0000000000000007E-2</v>
      </c>
      <c r="R22" s="32">
        <v>0.16</v>
      </c>
      <c r="S22" s="32">
        <v>-0.25</v>
      </c>
      <c r="T22" s="32">
        <v>-0.05</v>
      </c>
      <c r="U22" s="32">
        <v>46.7</v>
      </c>
      <c r="V22" s="32">
        <v>42.4</v>
      </c>
      <c r="W22" s="32">
        <v>44.6</v>
      </c>
      <c r="X22" s="32">
        <v>70.8</v>
      </c>
      <c r="Y22" s="32">
        <v>66.3</v>
      </c>
      <c r="Z22" s="32">
        <v>68.599999999999994</v>
      </c>
      <c r="AA22" s="32">
        <v>43.2</v>
      </c>
      <c r="AB22" s="32">
        <v>33.700000000000003</v>
      </c>
      <c r="AC22" s="32">
        <v>38.5</v>
      </c>
      <c r="AD22" s="32">
        <v>25.3</v>
      </c>
      <c r="AE22" s="32">
        <v>17.3</v>
      </c>
      <c r="AF22" s="32">
        <v>21.4</v>
      </c>
      <c r="AG22" s="32">
        <v>29</v>
      </c>
      <c r="AH22" s="32">
        <v>19.399999999999999</v>
      </c>
      <c r="AI22" s="32">
        <v>24.3</v>
      </c>
      <c r="AJ22" s="32">
        <v>2654</v>
      </c>
      <c r="AK22" s="32">
        <v>3883</v>
      </c>
      <c r="AL22" s="32">
        <v>6537</v>
      </c>
      <c r="AM22" s="32">
        <v>2560</v>
      </c>
      <c r="AN22" s="32">
        <v>3725</v>
      </c>
      <c r="AO22" s="32">
        <v>6285</v>
      </c>
      <c r="AP22" s="32">
        <v>32.4</v>
      </c>
      <c r="AQ22" s="32">
        <v>30.7</v>
      </c>
      <c r="AR22" s="32">
        <v>31.4</v>
      </c>
      <c r="AS22" s="32">
        <v>-0.37</v>
      </c>
      <c r="AT22" s="32">
        <v>-0.62</v>
      </c>
      <c r="AU22" s="32">
        <v>-0.52</v>
      </c>
      <c r="AV22" s="32">
        <v>-0.42</v>
      </c>
      <c r="AW22" s="32">
        <v>-0.66</v>
      </c>
      <c r="AX22" s="32">
        <v>-0.55000000000000004</v>
      </c>
      <c r="AY22" s="32">
        <v>-0.33</v>
      </c>
      <c r="AZ22" s="32">
        <v>-0.57999999999999996</v>
      </c>
      <c r="BA22" s="32">
        <v>-0.49</v>
      </c>
      <c r="BB22" s="32">
        <v>16.7</v>
      </c>
      <c r="BC22" s="32">
        <v>14</v>
      </c>
      <c r="BD22" s="32">
        <v>15.1</v>
      </c>
      <c r="BE22" s="32">
        <v>30.4</v>
      </c>
      <c r="BF22" s="32">
        <v>28</v>
      </c>
      <c r="BG22" s="32">
        <v>29</v>
      </c>
      <c r="BH22" s="32">
        <v>14.8</v>
      </c>
      <c r="BI22" s="32">
        <v>10.4</v>
      </c>
      <c r="BJ22" s="32">
        <v>12.1</v>
      </c>
      <c r="BK22" s="32">
        <v>6.4</v>
      </c>
      <c r="BL22" s="32">
        <v>3.5</v>
      </c>
      <c r="BM22" s="32">
        <v>4.7</v>
      </c>
      <c r="BN22" s="32">
        <v>7.1</v>
      </c>
      <c r="BO22" s="32">
        <v>4</v>
      </c>
      <c r="BP22" s="32">
        <v>5.3</v>
      </c>
      <c r="BQ22" s="32">
        <v>776</v>
      </c>
      <c r="BR22" s="32">
        <v>1983</v>
      </c>
      <c r="BS22" s="32">
        <v>2759</v>
      </c>
      <c r="BT22" s="32">
        <v>736</v>
      </c>
      <c r="BU22" s="32">
        <v>1883</v>
      </c>
      <c r="BV22" s="32">
        <v>2619</v>
      </c>
      <c r="BW22" s="32">
        <v>12.5</v>
      </c>
      <c r="BX22" s="32">
        <v>14.3</v>
      </c>
      <c r="BY22" s="32">
        <v>13.8</v>
      </c>
      <c r="BZ22" s="32">
        <v>-0.99</v>
      </c>
      <c r="CA22" s="32">
        <v>-1.1599999999999999</v>
      </c>
      <c r="CB22" s="32">
        <v>-1.1100000000000001</v>
      </c>
      <c r="CC22" s="32">
        <v>-1.08</v>
      </c>
      <c r="CD22" s="32">
        <v>-1.22</v>
      </c>
      <c r="CE22" s="32">
        <v>-1.1599999999999999</v>
      </c>
      <c r="CF22" s="32">
        <v>-0.9</v>
      </c>
      <c r="CG22" s="32">
        <v>-1.1100000000000001</v>
      </c>
      <c r="CH22" s="32">
        <v>-1.07</v>
      </c>
      <c r="CI22" s="32">
        <v>4.0999999999999996</v>
      </c>
      <c r="CJ22" s="32">
        <v>5.2</v>
      </c>
      <c r="CK22" s="32">
        <v>4.9000000000000004</v>
      </c>
      <c r="CL22" s="32">
        <v>9.1</v>
      </c>
      <c r="CM22" s="32">
        <v>10.8</v>
      </c>
      <c r="CN22" s="32">
        <v>10.3</v>
      </c>
      <c r="CO22" s="32">
        <v>2.7</v>
      </c>
      <c r="CP22" s="32">
        <v>3.3</v>
      </c>
      <c r="CQ22" s="32">
        <v>3.2</v>
      </c>
      <c r="CR22" s="32">
        <v>1</v>
      </c>
      <c r="CS22" s="32">
        <v>1.1000000000000001</v>
      </c>
      <c r="CT22" s="32">
        <v>1.1000000000000001</v>
      </c>
      <c r="CU22" s="32">
        <v>1.5</v>
      </c>
      <c r="CV22" s="32">
        <v>1.1000000000000001</v>
      </c>
      <c r="CW22" s="32">
        <v>1.2</v>
      </c>
      <c r="CX22" s="32">
        <v>35662</v>
      </c>
      <c r="CY22" s="32">
        <v>36627</v>
      </c>
      <c r="CZ22" s="32">
        <v>72289</v>
      </c>
      <c r="DA22" s="32">
        <v>34276</v>
      </c>
      <c r="DB22" s="32">
        <v>35025</v>
      </c>
      <c r="DC22" s="32">
        <v>69301</v>
      </c>
      <c r="DD22" s="32">
        <v>48.3</v>
      </c>
      <c r="DE22" s="32">
        <v>43</v>
      </c>
      <c r="DF22" s="32">
        <v>45.6</v>
      </c>
      <c r="DG22" s="32">
        <v>7.0000000000000007E-2</v>
      </c>
      <c r="DH22" s="32">
        <v>-0.35</v>
      </c>
      <c r="DI22" s="32">
        <v>-0.14000000000000001</v>
      </c>
      <c r="DJ22" s="32">
        <v>0.06</v>
      </c>
      <c r="DK22" s="32">
        <v>-0.37</v>
      </c>
      <c r="DL22" s="32">
        <v>-0.15</v>
      </c>
      <c r="DM22" s="32">
        <v>0.09</v>
      </c>
      <c r="DN22" s="32">
        <v>-0.34</v>
      </c>
      <c r="DO22" s="32">
        <v>-0.13</v>
      </c>
      <c r="DP22" s="32">
        <v>43.4</v>
      </c>
      <c r="DQ22" s="32">
        <v>37.299999999999997</v>
      </c>
      <c r="DR22" s="32">
        <v>40.299999999999997</v>
      </c>
      <c r="DS22" s="32">
        <v>66.3</v>
      </c>
      <c r="DT22" s="32">
        <v>59.2</v>
      </c>
      <c r="DU22" s="32">
        <v>62.7</v>
      </c>
      <c r="DV22" s="32">
        <v>40.1</v>
      </c>
      <c r="DW22" s="32">
        <v>29.5</v>
      </c>
      <c r="DX22" s="32">
        <v>34.700000000000003</v>
      </c>
      <c r="DY22" s="32">
        <v>23.3</v>
      </c>
      <c r="DZ22" s="32">
        <v>15</v>
      </c>
      <c r="EA22" s="32">
        <v>19.100000000000001</v>
      </c>
      <c r="EB22" s="32">
        <v>26.7</v>
      </c>
      <c r="EC22" s="32">
        <v>16.7</v>
      </c>
      <c r="ED22" s="32">
        <v>21.7</v>
      </c>
    </row>
    <row r="23" spans="1:134" x14ac:dyDescent="0.4">
      <c r="A23" s="29" t="s">
        <v>32</v>
      </c>
      <c r="B23" s="29" t="s">
        <v>33</v>
      </c>
      <c r="C23" s="32">
        <v>742</v>
      </c>
      <c r="D23" s="32">
        <v>764</v>
      </c>
      <c r="E23" s="32">
        <v>1506</v>
      </c>
      <c r="F23" s="32">
        <v>714</v>
      </c>
      <c r="G23" s="32">
        <v>731</v>
      </c>
      <c r="H23" s="32">
        <v>1445</v>
      </c>
      <c r="I23" s="32">
        <v>51.2</v>
      </c>
      <c r="J23" s="32">
        <v>47.4</v>
      </c>
      <c r="K23" s="32">
        <v>49.3</v>
      </c>
      <c r="L23" s="32">
        <v>0.33</v>
      </c>
      <c r="M23" s="32">
        <v>0.01</v>
      </c>
      <c r="N23" s="32">
        <v>0.17</v>
      </c>
      <c r="O23" s="32">
        <v>0.24</v>
      </c>
      <c r="P23" s="32">
        <v>-0.08</v>
      </c>
      <c r="Q23" s="32">
        <v>0.1</v>
      </c>
      <c r="R23" s="32">
        <v>0.42</v>
      </c>
      <c r="S23" s="32">
        <v>0.1</v>
      </c>
      <c r="T23" s="32">
        <v>0.23</v>
      </c>
      <c r="U23" s="32">
        <v>48.9</v>
      </c>
      <c r="V23" s="32">
        <v>44.5</v>
      </c>
      <c r="W23" s="32">
        <v>46.7</v>
      </c>
      <c r="X23" s="32">
        <v>73</v>
      </c>
      <c r="Y23" s="32">
        <v>69</v>
      </c>
      <c r="Z23" s="32">
        <v>71</v>
      </c>
      <c r="AA23" s="32">
        <v>33</v>
      </c>
      <c r="AB23" s="32">
        <v>28.9</v>
      </c>
      <c r="AC23" s="32">
        <v>30.9</v>
      </c>
      <c r="AD23" s="32">
        <v>23.3</v>
      </c>
      <c r="AE23" s="32">
        <v>16.899999999999999</v>
      </c>
      <c r="AF23" s="32">
        <v>20.100000000000001</v>
      </c>
      <c r="AG23" s="32">
        <v>25.7</v>
      </c>
      <c r="AH23" s="32">
        <v>18.8</v>
      </c>
      <c r="AI23" s="32">
        <v>22.2</v>
      </c>
      <c r="AJ23" s="32">
        <v>107</v>
      </c>
      <c r="AK23" s="32">
        <v>93</v>
      </c>
      <c r="AL23" s="32">
        <v>200</v>
      </c>
      <c r="AM23" s="32">
        <v>103</v>
      </c>
      <c r="AN23" s="32">
        <v>84</v>
      </c>
      <c r="AO23" s="32">
        <v>187</v>
      </c>
      <c r="AP23" s="32">
        <v>35.6</v>
      </c>
      <c r="AQ23" s="32">
        <v>28.5</v>
      </c>
      <c r="AR23" s="32">
        <v>32.299999999999997</v>
      </c>
      <c r="AS23" s="32">
        <v>0.3</v>
      </c>
      <c r="AT23" s="32">
        <v>-0.47</v>
      </c>
      <c r="AU23" s="32">
        <v>-0.05</v>
      </c>
      <c r="AV23" s="32">
        <v>0.06</v>
      </c>
      <c r="AW23" s="32">
        <v>-0.74</v>
      </c>
      <c r="AX23" s="32">
        <v>-0.22</v>
      </c>
      <c r="AY23" s="32">
        <v>0.54</v>
      </c>
      <c r="AZ23" s="32">
        <v>-0.21</v>
      </c>
      <c r="BA23" s="32">
        <v>0.13</v>
      </c>
      <c r="BB23" s="32" t="s">
        <v>348</v>
      </c>
      <c r="BC23" s="32" t="s">
        <v>348</v>
      </c>
      <c r="BD23" s="32" t="s">
        <v>348</v>
      </c>
      <c r="BE23" s="32" t="s">
        <v>348</v>
      </c>
      <c r="BF23" s="32" t="s">
        <v>348</v>
      </c>
      <c r="BG23" s="32">
        <v>34</v>
      </c>
      <c r="BH23" s="32" t="s">
        <v>348</v>
      </c>
      <c r="BI23" s="32" t="s">
        <v>348</v>
      </c>
      <c r="BJ23" s="32" t="s">
        <v>348</v>
      </c>
      <c r="BK23" s="32" t="s">
        <v>348</v>
      </c>
      <c r="BL23" s="32" t="s">
        <v>348</v>
      </c>
      <c r="BM23" s="32" t="s">
        <v>348</v>
      </c>
      <c r="BN23" s="32" t="s">
        <v>348</v>
      </c>
      <c r="BO23" s="32" t="s">
        <v>348</v>
      </c>
      <c r="BP23" s="32" t="s">
        <v>348</v>
      </c>
      <c r="BQ23" s="32">
        <v>16</v>
      </c>
      <c r="BR23" s="32">
        <v>24</v>
      </c>
      <c r="BS23" s="32">
        <v>40</v>
      </c>
      <c r="BT23" s="32">
        <v>15</v>
      </c>
      <c r="BU23" s="32">
        <v>22</v>
      </c>
      <c r="BV23" s="32">
        <v>37</v>
      </c>
      <c r="BW23" s="32">
        <v>7.5</v>
      </c>
      <c r="BX23" s="32">
        <v>5</v>
      </c>
      <c r="BY23" s="32">
        <v>6</v>
      </c>
      <c r="BZ23" s="32">
        <v>-1.1499999999999999</v>
      </c>
      <c r="CA23" s="32">
        <v>-1.34</v>
      </c>
      <c r="CB23" s="32">
        <v>-1.27</v>
      </c>
      <c r="CC23" s="32">
        <v>-1.77</v>
      </c>
      <c r="CD23" s="32">
        <v>-1.86</v>
      </c>
      <c r="CE23" s="32">
        <v>-1.66</v>
      </c>
      <c r="CF23" s="32">
        <v>-0.53</v>
      </c>
      <c r="CG23" s="32">
        <v>-0.83</v>
      </c>
      <c r="CH23" s="32">
        <v>-0.87</v>
      </c>
      <c r="CI23" s="32" t="s">
        <v>348</v>
      </c>
      <c r="CJ23" s="32" t="s">
        <v>348</v>
      </c>
      <c r="CK23" s="32" t="s">
        <v>348</v>
      </c>
      <c r="CL23" s="32" t="s">
        <v>348</v>
      </c>
      <c r="CM23" s="32" t="s">
        <v>348</v>
      </c>
      <c r="CN23" s="32">
        <v>7.5</v>
      </c>
      <c r="CO23" s="32" t="s">
        <v>348</v>
      </c>
      <c r="CP23" s="32" t="s">
        <v>348</v>
      </c>
      <c r="CQ23" s="32" t="s">
        <v>348</v>
      </c>
      <c r="CR23" s="32" t="s">
        <v>348</v>
      </c>
      <c r="CS23" s="32" t="s">
        <v>348</v>
      </c>
      <c r="CT23" s="32" t="s">
        <v>348</v>
      </c>
      <c r="CU23" s="32" t="s">
        <v>348</v>
      </c>
      <c r="CV23" s="32" t="s">
        <v>348</v>
      </c>
      <c r="CW23" s="32" t="s">
        <v>348</v>
      </c>
      <c r="CX23" s="32">
        <v>865</v>
      </c>
      <c r="CY23" s="32">
        <v>881</v>
      </c>
      <c r="CZ23" s="32">
        <v>1746</v>
      </c>
      <c r="DA23" s="32">
        <v>832</v>
      </c>
      <c r="DB23" s="32">
        <v>837</v>
      </c>
      <c r="DC23" s="32">
        <v>1669</v>
      </c>
      <c r="DD23" s="32">
        <v>48.5</v>
      </c>
      <c r="DE23" s="32">
        <v>44.3</v>
      </c>
      <c r="DF23" s="32">
        <v>46.4</v>
      </c>
      <c r="DG23" s="32">
        <v>0.3</v>
      </c>
      <c r="DH23" s="32">
        <v>-0.08</v>
      </c>
      <c r="DI23" s="32">
        <v>0.11</v>
      </c>
      <c r="DJ23" s="32">
        <v>0.22</v>
      </c>
      <c r="DK23" s="32">
        <v>-0.16</v>
      </c>
      <c r="DL23" s="32">
        <v>0.05</v>
      </c>
      <c r="DM23" s="32">
        <v>0.39</v>
      </c>
      <c r="DN23" s="32">
        <v>0.01</v>
      </c>
      <c r="DO23" s="32">
        <v>0.17</v>
      </c>
      <c r="DP23" s="32">
        <v>44.5</v>
      </c>
      <c r="DQ23" s="32">
        <v>39.299999999999997</v>
      </c>
      <c r="DR23" s="32">
        <v>41.9</v>
      </c>
      <c r="DS23" s="32">
        <v>68.2</v>
      </c>
      <c r="DT23" s="32">
        <v>62.4</v>
      </c>
      <c r="DU23" s="32">
        <v>65.3</v>
      </c>
      <c r="DV23" s="32">
        <v>32.4</v>
      </c>
      <c r="DW23" s="32">
        <v>25.5</v>
      </c>
      <c r="DX23" s="32">
        <v>28.9</v>
      </c>
      <c r="DY23" s="32">
        <v>21.4</v>
      </c>
      <c r="DZ23" s="32">
        <v>14.8</v>
      </c>
      <c r="EA23" s="32">
        <v>18</v>
      </c>
      <c r="EB23" s="32">
        <v>23.8</v>
      </c>
      <c r="EC23" s="32">
        <v>16.5</v>
      </c>
      <c r="ED23" s="32">
        <v>20.100000000000001</v>
      </c>
    </row>
    <row r="24" spans="1:134" x14ac:dyDescent="0.4">
      <c r="A24" s="29" t="s">
        <v>34</v>
      </c>
      <c r="B24" s="29" t="s">
        <v>35</v>
      </c>
      <c r="C24" s="32">
        <v>547</v>
      </c>
      <c r="D24" s="32">
        <v>462</v>
      </c>
      <c r="E24" s="32">
        <v>1009</v>
      </c>
      <c r="F24" s="32">
        <v>526</v>
      </c>
      <c r="G24" s="32">
        <v>446</v>
      </c>
      <c r="H24" s="32">
        <v>972</v>
      </c>
      <c r="I24" s="32">
        <v>43.9</v>
      </c>
      <c r="J24" s="32">
        <v>39.1</v>
      </c>
      <c r="K24" s="32">
        <v>41.7</v>
      </c>
      <c r="L24" s="32">
        <v>-0.26</v>
      </c>
      <c r="M24" s="32">
        <v>-0.8</v>
      </c>
      <c r="N24" s="32">
        <v>-0.51</v>
      </c>
      <c r="O24" s="32">
        <v>-0.37</v>
      </c>
      <c r="P24" s="32">
        <v>-0.92</v>
      </c>
      <c r="Q24" s="32">
        <v>-0.59</v>
      </c>
      <c r="R24" s="32">
        <v>-0.16</v>
      </c>
      <c r="S24" s="32">
        <v>-0.69</v>
      </c>
      <c r="T24" s="32">
        <v>-0.43</v>
      </c>
      <c r="U24" s="32">
        <v>33.299999999999997</v>
      </c>
      <c r="V24" s="32">
        <v>27.5</v>
      </c>
      <c r="W24" s="32">
        <v>30.6</v>
      </c>
      <c r="X24" s="32">
        <v>58.5</v>
      </c>
      <c r="Y24" s="32">
        <v>48.5</v>
      </c>
      <c r="Z24" s="32">
        <v>53.9</v>
      </c>
      <c r="AA24" s="32">
        <v>29.8</v>
      </c>
      <c r="AB24" s="32">
        <v>14.1</v>
      </c>
      <c r="AC24" s="32">
        <v>22.6</v>
      </c>
      <c r="AD24" s="32">
        <v>13.2</v>
      </c>
      <c r="AE24" s="32">
        <v>5</v>
      </c>
      <c r="AF24" s="32">
        <v>9.4</v>
      </c>
      <c r="AG24" s="32">
        <v>14.4</v>
      </c>
      <c r="AH24" s="32">
        <v>5.6</v>
      </c>
      <c r="AI24" s="32">
        <v>10.4</v>
      </c>
      <c r="AJ24" s="32">
        <v>65</v>
      </c>
      <c r="AK24" s="32">
        <v>73</v>
      </c>
      <c r="AL24" s="32">
        <v>138</v>
      </c>
      <c r="AM24" s="32">
        <v>64</v>
      </c>
      <c r="AN24" s="32">
        <v>72</v>
      </c>
      <c r="AO24" s="32">
        <v>136</v>
      </c>
      <c r="AP24" s="32">
        <v>27</v>
      </c>
      <c r="AQ24" s="32">
        <v>27.1</v>
      </c>
      <c r="AR24" s="32">
        <v>27.1</v>
      </c>
      <c r="AS24" s="32">
        <v>-0.56999999999999995</v>
      </c>
      <c r="AT24" s="32">
        <v>-0.79</v>
      </c>
      <c r="AU24" s="32">
        <v>-0.68</v>
      </c>
      <c r="AV24" s="32">
        <v>-0.87</v>
      </c>
      <c r="AW24" s="32">
        <v>-1.07</v>
      </c>
      <c r="AX24" s="32">
        <v>-0.89</v>
      </c>
      <c r="AY24" s="32">
        <v>-0.27</v>
      </c>
      <c r="AZ24" s="32">
        <v>-0.5</v>
      </c>
      <c r="BA24" s="32">
        <v>-0.48</v>
      </c>
      <c r="BB24" s="32" t="s">
        <v>348</v>
      </c>
      <c r="BC24" s="32" t="s">
        <v>348</v>
      </c>
      <c r="BD24" s="32" t="s">
        <v>348</v>
      </c>
      <c r="BE24" s="32" t="s">
        <v>348</v>
      </c>
      <c r="BF24" s="32" t="s">
        <v>348</v>
      </c>
      <c r="BG24" s="32" t="s">
        <v>348</v>
      </c>
      <c r="BH24" s="32" t="s">
        <v>348</v>
      </c>
      <c r="BI24" s="32" t="s">
        <v>348</v>
      </c>
      <c r="BJ24" s="32" t="s">
        <v>348</v>
      </c>
      <c r="BK24" s="32" t="s">
        <v>348</v>
      </c>
      <c r="BL24" s="32" t="s">
        <v>348</v>
      </c>
      <c r="BM24" s="32" t="s">
        <v>348</v>
      </c>
      <c r="BN24" s="32" t="s">
        <v>348</v>
      </c>
      <c r="BO24" s="32" t="s">
        <v>348</v>
      </c>
      <c r="BP24" s="32" t="s">
        <v>348</v>
      </c>
      <c r="BQ24" s="32">
        <v>12</v>
      </c>
      <c r="BR24" s="32">
        <v>31</v>
      </c>
      <c r="BS24" s="32">
        <v>43</v>
      </c>
      <c r="BT24" s="32">
        <v>12</v>
      </c>
      <c r="BU24" s="32">
        <v>30</v>
      </c>
      <c r="BV24" s="32">
        <v>42</v>
      </c>
      <c r="BW24" s="32">
        <v>5.5</v>
      </c>
      <c r="BX24" s="32">
        <v>9</v>
      </c>
      <c r="BY24" s="32">
        <v>8</v>
      </c>
      <c r="BZ24" s="32">
        <v>-1.1599999999999999</v>
      </c>
      <c r="CA24" s="32">
        <v>-1.3</v>
      </c>
      <c r="CB24" s="32">
        <v>-1.26</v>
      </c>
      <c r="CC24" s="32">
        <v>-1.86</v>
      </c>
      <c r="CD24" s="32">
        <v>-1.74</v>
      </c>
      <c r="CE24" s="32">
        <v>-1.63</v>
      </c>
      <c r="CF24" s="32">
        <v>-0.47</v>
      </c>
      <c r="CG24" s="32">
        <v>-0.86</v>
      </c>
      <c r="CH24" s="32">
        <v>-0.89</v>
      </c>
      <c r="CI24" s="32" t="s">
        <v>348</v>
      </c>
      <c r="CJ24" s="32" t="s">
        <v>348</v>
      </c>
      <c r="CK24" s="32" t="s">
        <v>348</v>
      </c>
      <c r="CL24" s="32" t="s">
        <v>348</v>
      </c>
      <c r="CM24" s="32" t="s">
        <v>348</v>
      </c>
      <c r="CN24" s="32" t="s">
        <v>348</v>
      </c>
      <c r="CO24" s="32" t="s">
        <v>348</v>
      </c>
      <c r="CP24" s="32" t="s">
        <v>348</v>
      </c>
      <c r="CQ24" s="32" t="s">
        <v>348</v>
      </c>
      <c r="CR24" s="32" t="s">
        <v>348</v>
      </c>
      <c r="CS24" s="32" t="s">
        <v>348</v>
      </c>
      <c r="CT24" s="32" t="s">
        <v>348</v>
      </c>
      <c r="CU24" s="32" t="s">
        <v>348</v>
      </c>
      <c r="CV24" s="32" t="s">
        <v>348</v>
      </c>
      <c r="CW24" s="32" t="s">
        <v>348</v>
      </c>
      <c r="CX24" s="32">
        <v>624</v>
      </c>
      <c r="CY24" s="32">
        <v>566</v>
      </c>
      <c r="CZ24" s="32">
        <v>1190</v>
      </c>
      <c r="DA24" s="32">
        <v>602</v>
      </c>
      <c r="DB24" s="32">
        <v>548</v>
      </c>
      <c r="DC24" s="32">
        <v>1150</v>
      </c>
      <c r="DD24" s="32">
        <v>41.4</v>
      </c>
      <c r="DE24" s="32">
        <v>35.9</v>
      </c>
      <c r="DF24" s="32">
        <v>38.799999999999997</v>
      </c>
      <c r="DG24" s="32">
        <v>-0.31</v>
      </c>
      <c r="DH24" s="32">
        <v>-0.83</v>
      </c>
      <c r="DI24" s="32">
        <v>-0.56000000000000005</v>
      </c>
      <c r="DJ24" s="32">
        <v>-0.41</v>
      </c>
      <c r="DK24" s="32">
        <v>-0.93</v>
      </c>
      <c r="DL24" s="32">
        <v>-0.63</v>
      </c>
      <c r="DM24" s="32">
        <v>-0.22</v>
      </c>
      <c r="DN24" s="32">
        <v>-0.73</v>
      </c>
      <c r="DO24" s="32">
        <v>-0.49</v>
      </c>
      <c r="DP24" s="32">
        <v>30.1</v>
      </c>
      <c r="DQ24" s="32">
        <v>23.9</v>
      </c>
      <c r="DR24" s="32">
        <v>27.1</v>
      </c>
      <c r="DS24" s="32">
        <v>53.2</v>
      </c>
      <c r="DT24" s="32">
        <v>42.8</v>
      </c>
      <c r="DU24" s="32">
        <v>48.2</v>
      </c>
      <c r="DV24" s="32">
        <v>27.1</v>
      </c>
      <c r="DW24" s="32">
        <v>12.5</v>
      </c>
      <c r="DX24" s="32">
        <v>20.2</v>
      </c>
      <c r="DY24" s="32">
        <v>11.7</v>
      </c>
      <c r="DZ24" s="32">
        <v>4.0999999999999996</v>
      </c>
      <c r="EA24" s="32">
        <v>8.1</v>
      </c>
      <c r="EB24" s="32">
        <v>12.8</v>
      </c>
      <c r="EC24" s="32">
        <v>4.5999999999999996</v>
      </c>
      <c r="ED24" s="32">
        <v>8.9</v>
      </c>
    </row>
    <row r="25" spans="1:134" x14ac:dyDescent="0.4">
      <c r="A25" s="29" t="s">
        <v>36</v>
      </c>
      <c r="B25" s="29" t="s">
        <v>37</v>
      </c>
      <c r="C25" s="32">
        <v>1410</v>
      </c>
      <c r="D25" s="32">
        <v>1413</v>
      </c>
      <c r="E25" s="32">
        <v>2823</v>
      </c>
      <c r="F25" s="32">
        <v>1335</v>
      </c>
      <c r="G25" s="32">
        <v>1333</v>
      </c>
      <c r="H25" s="32">
        <v>2668</v>
      </c>
      <c r="I25" s="32">
        <v>49.3</v>
      </c>
      <c r="J25" s="32">
        <v>44.2</v>
      </c>
      <c r="K25" s="32">
        <v>46.7</v>
      </c>
      <c r="L25" s="32">
        <v>0.04</v>
      </c>
      <c r="M25" s="32">
        <v>-0.36</v>
      </c>
      <c r="N25" s="32">
        <v>-0.16</v>
      </c>
      <c r="O25" s="32">
        <v>-0.02</v>
      </c>
      <c r="P25" s="32">
        <v>-0.43</v>
      </c>
      <c r="Q25" s="32">
        <v>-0.2</v>
      </c>
      <c r="R25" s="32">
        <v>0.11</v>
      </c>
      <c r="S25" s="32">
        <v>-0.3</v>
      </c>
      <c r="T25" s="32">
        <v>-0.11</v>
      </c>
      <c r="U25" s="32">
        <v>45.9</v>
      </c>
      <c r="V25" s="32">
        <v>40.700000000000003</v>
      </c>
      <c r="W25" s="32">
        <v>43.3</v>
      </c>
      <c r="X25" s="32">
        <v>71.3</v>
      </c>
      <c r="Y25" s="32">
        <v>64.3</v>
      </c>
      <c r="Z25" s="32">
        <v>67.8</v>
      </c>
      <c r="AA25" s="32">
        <v>45</v>
      </c>
      <c r="AB25" s="32">
        <v>34.5</v>
      </c>
      <c r="AC25" s="32">
        <v>39.700000000000003</v>
      </c>
      <c r="AD25" s="32">
        <v>23.3</v>
      </c>
      <c r="AE25" s="32">
        <v>14.3</v>
      </c>
      <c r="AF25" s="32">
        <v>18.8</v>
      </c>
      <c r="AG25" s="32">
        <v>27.7</v>
      </c>
      <c r="AH25" s="32">
        <v>15.4</v>
      </c>
      <c r="AI25" s="32">
        <v>21.5</v>
      </c>
      <c r="AJ25" s="32">
        <v>139</v>
      </c>
      <c r="AK25" s="32">
        <v>170</v>
      </c>
      <c r="AL25" s="32">
        <v>309</v>
      </c>
      <c r="AM25" s="32">
        <v>128</v>
      </c>
      <c r="AN25" s="32">
        <v>162</v>
      </c>
      <c r="AO25" s="32">
        <v>290</v>
      </c>
      <c r="AP25" s="32">
        <v>30.4</v>
      </c>
      <c r="AQ25" s="32">
        <v>26.3</v>
      </c>
      <c r="AR25" s="32">
        <v>28.2</v>
      </c>
      <c r="AS25" s="32">
        <v>-0.59</v>
      </c>
      <c r="AT25" s="32">
        <v>-0.89</v>
      </c>
      <c r="AU25" s="32">
        <v>-0.76</v>
      </c>
      <c r="AV25" s="32">
        <v>-0.8</v>
      </c>
      <c r="AW25" s="32">
        <v>-1.08</v>
      </c>
      <c r="AX25" s="32">
        <v>-0.9</v>
      </c>
      <c r="AY25" s="32">
        <v>-0.37</v>
      </c>
      <c r="AZ25" s="32">
        <v>-0.7</v>
      </c>
      <c r="BA25" s="32">
        <v>-0.61</v>
      </c>
      <c r="BB25" s="32">
        <v>15.8</v>
      </c>
      <c r="BC25" s="32">
        <v>8.1999999999999993</v>
      </c>
      <c r="BD25" s="32">
        <v>11.7</v>
      </c>
      <c r="BE25" s="32">
        <v>29.5</v>
      </c>
      <c r="BF25" s="32">
        <v>22.9</v>
      </c>
      <c r="BG25" s="32">
        <v>25.9</v>
      </c>
      <c r="BH25" s="32" t="s">
        <v>348</v>
      </c>
      <c r="BI25" s="32" t="s">
        <v>348</v>
      </c>
      <c r="BJ25" s="32">
        <v>13.3</v>
      </c>
      <c r="BK25" s="32" t="s">
        <v>348</v>
      </c>
      <c r="BL25" s="32" t="s">
        <v>348</v>
      </c>
      <c r="BM25" s="32" t="s">
        <v>348</v>
      </c>
      <c r="BN25" s="32" t="s">
        <v>348</v>
      </c>
      <c r="BO25" s="32" t="s">
        <v>348</v>
      </c>
      <c r="BP25" s="32" t="s">
        <v>348</v>
      </c>
      <c r="BQ25" s="32">
        <v>38</v>
      </c>
      <c r="BR25" s="32">
        <v>93</v>
      </c>
      <c r="BS25" s="32">
        <v>131</v>
      </c>
      <c r="BT25" s="32">
        <v>33</v>
      </c>
      <c r="BU25" s="32">
        <v>87</v>
      </c>
      <c r="BV25" s="32">
        <v>120</v>
      </c>
      <c r="BW25" s="32">
        <v>15.4</v>
      </c>
      <c r="BX25" s="32">
        <v>13.2</v>
      </c>
      <c r="BY25" s="32">
        <v>13.8</v>
      </c>
      <c r="BZ25" s="32">
        <v>-0.97</v>
      </c>
      <c r="CA25" s="32">
        <v>-1.17</v>
      </c>
      <c r="CB25" s="32">
        <v>-1.1100000000000001</v>
      </c>
      <c r="CC25" s="32">
        <v>-1.39</v>
      </c>
      <c r="CD25" s="32">
        <v>-1.43</v>
      </c>
      <c r="CE25" s="32">
        <v>-1.33</v>
      </c>
      <c r="CF25" s="32">
        <v>-0.55000000000000004</v>
      </c>
      <c r="CG25" s="32">
        <v>-0.91</v>
      </c>
      <c r="CH25" s="32">
        <v>-0.89</v>
      </c>
      <c r="CI25" s="32">
        <v>7.9</v>
      </c>
      <c r="CJ25" s="32">
        <v>4.3</v>
      </c>
      <c r="CK25" s="32">
        <v>5.3</v>
      </c>
      <c r="CL25" s="32">
        <v>13.2</v>
      </c>
      <c r="CM25" s="32">
        <v>8.6</v>
      </c>
      <c r="CN25" s="32">
        <v>9.9</v>
      </c>
      <c r="CO25" s="32" t="s">
        <v>348</v>
      </c>
      <c r="CP25" s="32" t="s">
        <v>348</v>
      </c>
      <c r="CQ25" s="32">
        <v>4.5999999999999996</v>
      </c>
      <c r="CR25" s="32" t="s">
        <v>348</v>
      </c>
      <c r="CS25" s="32" t="s">
        <v>348</v>
      </c>
      <c r="CT25" s="32" t="s">
        <v>348</v>
      </c>
      <c r="CU25" s="32" t="s">
        <v>348</v>
      </c>
      <c r="CV25" s="32" t="s">
        <v>348</v>
      </c>
      <c r="CW25" s="32" t="s">
        <v>348</v>
      </c>
      <c r="CX25" s="32">
        <v>1587</v>
      </c>
      <c r="CY25" s="32">
        <v>1676</v>
      </c>
      <c r="CZ25" s="32">
        <v>3263</v>
      </c>
      <c r="DA25" s="32">
        <v>1496</v>
      </c>
      <c r="DB25" s="32">
        <v>1582</v>
      </c>
      <c r="DC25" s="32">
        <v>3078</v>
      </c>
      <c r="DD25" s="32">
        <v>46.8</v>
      </c>
      <c r="DE25" s="32">
        <v>40.700000000000003</v>
      </c>
      <c r="DF25" s="32">
        <v>43.7</v>
      </c>
      <c r="DG25" s="32">
        <v>-0.03</v>
      </c>
      <c r="DH25" s="32">
        <v>-0.46</v>
      </c>
      <c r="DI25" s="32">
        <v>-0.25</v>
      </c>
      <c r="DJ25" s="32">
        <v>-0.09</v>
      </c>
      <c r="DK25" s="32">
        <v>-0.52</v>
      </c>
      <c r="DL25" s="32">
        <v>-0.3</v>
      </c>
      <c r="DM25" s="32">
        <v>0.03</v>
      </c>
      <c r="DN25" s="32">
        <v>-0.4</v>
      </c>
      <c r="DO25" s="32">
        <v>-0.21</v>
      </c>
      <c r="DP25" s="32">
        <v>42.3</v>
      </c>
      <c r="DQ25" s="32">
        <v>35.4</v>
      </c>
      <c r="DR25" s="32">
        <v>38.799999999999997</v>
      </c>
      <c r="DS25" s="32">
        <v>66.3</v>
      </c>
      <c r="DT25" s="32">
        <v>57</v>
      </c>
      <c r="DU25" s="32">
        <v>61.5</v>
      </c>
      <c r="DV25" s="32">
        <v>41.3</v>
      </c>
      <c r="DW25" s="32">
        <v>30.6</v>
      </c>
      <c r="DX25" s="32">
        <v>35.799999999999997</v>
      </c>
      <c r="DY25" s="32">
        <v>21</v>
      </c>
      <c r="DZ25" s="32">
        <v>12.3</v>
      </c>
      <c r="EA25" s="32">
        <v>16.5</v>
      </c>
      <c r="EB25" s="32">
        <v>25</v>
      </c>
      <c r="EC25" s="32">
        <v>13.4</v>
      </c>
      <c r="ED25" s="32">
        <v>19</v>
      </c>
    </row>
    <row r="26" spans="1:134" x14ac:dyDescent="0.4">
      <c r="A26" s="29" t="s">
        <v>38</v>
      </c>
      <c r="B26" s="29" t="s">
        <v>39</v>
      </c>
      <c r="C26" s="32">
        <v>937</v>
      </c>
      <c r="D26" s="32">
        <v>942</v>
      </c>
      <c r="E26" s="32">
        <v>1879</v>
      </c>
      <c r="F26" s="32">
        <v>914</v>
      </c>
      <c r="G26" s="32">
        <v>911</v>
      </c>
      <c r="H26" s="32">
        <v>1825</v>
      </c>
      <c r="I26" s="32">
        <v>50.6</v>
      </c>
      <c r="J26" s="32">
        <v>46.5</v>
      </c>
      <c r="K26" s="32">
        <v>48.5</v>
      </c>
      <c r="L26" s="32">
        <v>0.11</v>
      </c>
      <c r="M26" s="32">
        <v>-0.31</v>
      </c>
      <c r="N26" s="32">
        <v>-0.1</v>
      </c>
      <c r="O26" s="32">
        <v>0.03</v>
      </c>
      <c r="P26" s="32">
        <v>-0.39</v>
      </c>
      <c r="Q26" s="32">
        <v>-0.16</v>
      </c>
      <c r="R26" s="32">
        <v>0.19</v>
      </c>
      <c r="S26" s="32">
        <v>-0.23</v>
      </c>
      <c r="T26" s="32">
        <v>-0.04</v>
      </c>
      <c r="U26" s="32">
        <v>44.8</v>
      </c>
      <c r="V26" s="32">
        <v>38.5</v>
      </c>
      <c r="W26" s="32">
        <v>41.7</v>
      </c>
      <c r="X26" s="32">
        <v>71.599999999999994</v>
      </c>
      <c r="Y26" s="32">
        <v>65.900000000000006</v>
      </c>
      <c r="Z26" s="32">
        <v>68.8</v>
      </c>
      <c r="AA26" s="32">
        <v>49.8</v>
      </c>
      <c r="AB26" s="32">
        <v>44.4</v>
      </c>
      <c r="AC26" s="32">
        <v>47.1</v>
      </c>
      <c r="AD26" s="32">
        <v>27.3</v>
      </c>
      <c r="AE26" s="32">
        <v>20.3</v>
      </c>
      <c r="AF26" s="32">
        <v>23.8</v>
      </c>
      <c r="AG26" s="32">
        <v>34</v>
      </c>
      <c r="AH26" s="32">
        <v>24.8</v>
      </c>
      <c r="AI26" s="32">
        <v>29.4</v>
      </c>
      <c r="AJ26" s="32">
        <v>56</v>
      </c>
      <c r="AK26" s="32">
        <v>97</v>
      </c>
      <c r="AL26" s="32">
        <v>153</v>
      </c>
      <c r="AM26" s="32">
        <v>52</v>
      </c>
      <c r="AN26" s="32">
        <v>89</v>
      </c>
      <c r="AO26" s="32">
        <v>141</v>
      </c>
      <c r="AP26" s="32">
        <v>33.4</v>
      </c>
      <c r="AQ26" s="32">
        <v>29</v>
      </c>
      <c r="AR26" s="32">
        <v>30.6</v>
      </c>
      <c r="AS26" s="32">
        <v>-0.17</v>
      </c>
      <c r="AT26" s="32">
        <v>-0.62</v>
      </c>
      <c r="AU26" s="32">
        <v>-0.45</v>
      </c>
      <c r="AV26" s="32">
        <v>-0.51</v>
      </c>
      <c r="AW26" s="32">
        <v>-0.87</v>
      </c>
      <c r="AX26" s="32">
        <v>-0.66</v>
      </c>
      <c r="AY26" s="32">
        <v>0.16</v>
      </c>
      <c r="AZ26" s="32">
        <v>-0.36</v>
      </c>
      <c r="BA26" s="32">
        <v>-0.25</v>
      </c>
      <c r="BB26" s="32" t="s">
        <v>348</v>
      </c>
      <c r="BC26" s="32" t="s">
        <v>348</v>
      </c>
      <c r="BD26" s="32">
        <v>13.1</v>
      </c>
      <c r="BE26" s="32">
        <v>30.4</v>
      </c>
      <c r="BF26" s="32">
        <v>19.600000000000001</v>
      </c>
      <c r="BG26" s="32">
        <v>23.5</v>
      </c>
      <c r="BH26" s="32" t="s">
        <v>348</v>
      </c>
      <c r="BI26" s="32" t="s">
        <v>348</v>
      </c>
      <c r="BJ26" s="32" t="s">
        <v>348</v>
      </c>
      <c r="BK26" s="32" t="s">
        <v>348</v>
      </c>
      <c r="BL26" s="32" t="s">
        <v>348</v>
      </c>
      <c r="BM26" s="32" t="s">
        <v>348</v>
      </c>
      <c r="BN26" s="32" t="s">
        <v>348</v>
      </c>
      <c r="BO26" s="32" t="s">
        <v>348</v>
      </c>
      <c r="BP26" s="32" t="s">
        <v>348</v>
      </c>
      <c r="BQ26" s="32">
        <v>37</v>
      </c>
      <c r="BR26" s="32">
        <v>51</v>
      </c>
      <c r="BS26" s="32">
        <v>88</v>
      </c>
      <c r="BT26" s="32">
        <v>36</v>
      </c>
      <c r="BU26" s="32">
        <v>49</v>
      </c>
      <c r="BV26" s="32">
        <v>85</v>
      </c>
      <c r="BW26" s="32">
        <v>14.9</v>
      </c>
      <c r="BX26" s="32">
        <v>19.3</v>
      </c>
      <c r="BY26" s="32">
        <v>17.399999999999999</v>
      </c>
      <c r="BZ26" s="32">
        <v>-0.74</v>
      </c>
      <c r="CA26" s="32">
        <v>-0.84</v>
      </c>
      <c r="CB26" s="32">
        <v>-0.79</v>
      </c>
      <c r="CC26" s="32">
        <v>-1.1399999999999999</v>
      </c>
      <c r="CD26" s="32">
        <v>-1.18</v>
      </c>
      <c r="CE26" s="32">
        <v>-1.06</v>
      </c>
      <c r="CF26" s="32">
        <v>-0.33</v>
      </c>
      <c r="CG26" s="32">
        <v>-0.49</v>
      </c>
      <c r="CH26" s="32">
        <v>-0.53</v>
      </c>
      <c r="CI26" s="32" t="s">
        <v>348</v>
      </c>
      <c r="CJ26" s="32" t="s">
        <v>348</v>
      </c>
      <c r="CK26" s="32">
        <v>3.4</v>
      </c>
      <c r="CL26" s="32">
        <v>10.8</v>
      </c>
      <c r="CM26" s="32">
        <v>13.7</v>
      </c>
      <c r="CN26" s="32">
        <v>12.5</v>
      </c>
      <c r="CO26" s="32" t="s">
        <v>348</v>
      </c>
      <c r="CP26" s="32" t="s">
        <v>348</v>
      </c>
      <c r="CQ26" s="32" t="s">
        <v>348</v>
      </c>
      <c r="CR26" s="32" t="s">
        <v>348</v>
      </c>
      <c r="CS26" s="32" t="s">
        <v>348</v>
      </c>
      <c r="CT26" s="32" t="s">
        <v>348</v>
      </c>
      <c r="CU26" s="32" t="s">
        <v>348</v>
      </c>
      <c r="CV26" s="32" t="s">
        <v>348</v>
      </c>
      <c r="CW26" s="32" t="s">
        <v>348</v>
      </c>
      <c r="CX26" s="32">
        <v>1030</v>
      </c>
      <c r="CY26" s="32">
        <v>1090</v>
      </c>
      <c r="CZ26" s="32">
        <v>2120</v>
      </c>
      <c r="DA26" s="32">
        <v>1002</v>
      </c>
      <c r="DB26" s="32">
        <v>1049</v>
      </c>
      <c r="DC26" s="32">
        <v>2051</v>
      </c>
      <c r="DD26" s="32">
        <v>48.4</v>
      </c>
      <c r="DE26" s="32">
        <v>43.6</v>
      </c>
      <c r="DF26" s="32">
        <v>46</v>
      </c>
      <c r="DG26" s="32">
        <v>7.0000000000000007E-2</v>
      </c>
      <c r="DH26" s="32">
        <v>-0.36</v>
      </c>
      <c r="DI26" s="32">
        <v>-0.15</v>
      </c>
      <c r="DJ26" s="32">
        <v>-0.01</v>
      </c>
      <c r="DK26" s="32">
        <v>-0.44</v>
      </c>
      <c r="DL26" s="32">
        <v>-0.21</v>
      </c>
      <c r="DM26" s="32">
        <v>0.14000000000000001</v>
      </c>
      <c r="DN26" s="32">
        <v>-0.28999999999999998</v>
      </c>
      <c r="DO26" s="32">
        <v>-0.1</v>
      </c>
      <c r="DP26" s="32">
        <v>41.8</v>
      </c>
      <c r="DQ26" s="32">
        <v>34.4</v>
      </c>
      <c r="DR26" s="32">
        <v>38</v>
      </c>
      <c r="DS26" s="32">
        <v>67.2</v>
      </c>
      <c r="DT26" s="32">
        <v>59.4</v>
      </c>
      <c r="DU26" s="32">
        <v>63.2</v>
      </c>
      <c r="DV26" s="32">
        <v>46.4</v>
      </c>
      <c r="DW26" s="32">
        <v>38.700000000000003</v>
      </c>
      <c r="DX26" s="32">
        <v>42.5</v>
      </c>
      <c r="DY26" s="32">
        <v>25.5</v>
      </c>
      <c r="DZ26" s="32">
        <v>17.7</v>
      </c>
      <c r="EA26" s="32">
        <v>21.5</v>
      </c>
      <c r="EB26" s="32">
        <v>31.7</v>
      </c>
      <c r="EC26" s="32">
        <v>21.7</v>
      </c>
      <c r="ED26" s="32">
        <v>26.6</v>
      </c>
    </row>
    <row r="27" spans="1:134" x14ac:dyDescent="0.4">
      <c r="A27" s="29" t="s">
        <v>40</v>
      </c>
      <c r="B27" s="29" t="s">
        <v>41</v>
      </c>
      <c r="C27" s="32">
        <v>1693</v>
      </c>
      <c r="D27" s="32">
        <v>1619</v>
      </c>
      <c r="E27" s="32">
        <v>3312</v>
      </c>
      <c r="F27" s="32">
        <v>1631</v>
      </c>
      <c r="G27" s="32">
        <v>1540</v>
      </c>
      <c r="H27" s="32">
        <v>3171</v>
      </c>
      <c r="I27" s="32">
        <v>52.7</v>
      </c>
      <c r="J27" s="32">
        <v>48.9</v>
      </c>
      <c r="K27" s="32">
        <v>50.8</v>
      </c>
      <c r="L27" s="32">
        <v>0.17</v>
      </c>
      <c r="M27" s="32">
        <v>-0.14000000000000001</v>
      </c>
      <c r="N27" s="32">
        <v>0.02</v>
      </c>
      <c r="O27" s="32">
        <v>0.11</v>
      </c>
      <c r="P27" s="32">
        <v>-0.2</v>
      </c>
      <c r="Q27" s="32">
        <v>-0.02</v>
      </c>
      <c r="R27" s="32">
        <v>0.23</v>
      </c>
      <c r="S27" s="32">
        <v>-7.0000000000000007E-2</v>
      </c>
      <c r="T27" s="32">
        <v>7.0000000000000007E-2</v>
      </c>
      <c r="U27" s="32">
        <v>50.7</v>
      </c>
      <c r="V27" s="32">
        <v>49</v>
      </c>
      <c r="W27" s="32">
        <v>49.8</v>
      </c>
      <c r="X27" s="32">
        <v>76.400000000000006</v>
      </c>
      <c r="Y27" s="32">
        <v>73.3</v>
      </c>
      <c r="Z27" s="32">
        <v>74.8</v>
      </c>
      <c r="AA27" s="32">
        <v>40</v>
      </c>
      <c r="AB27" s="32">
        <v>29.8</v>
      </c>
      <c r="AC27" s="32">
        <v>35.1</v>
      </c>
      <c r="AD27" s="32">
        <v>25.5</v>
      </c>
      <c r="AE27" s="32">
        <v>16.899999999999999</v>
      </c>
      <c r="AF27" s="32">
        <v>21.3</v>
      </c>
      <c r="AG27" s="32">
        <v>28.6</v>
      </c>
      <c r="AH27" s="32">
        <v>18.100000000000001</v>
      </c>
      <c r="AI27" s="32">
        <v>23.5</v>
      </c>
      <c r="AJ27" s="32">
        <v>65</v>
      </c>
      <c r="AK27" s="32">
        <v>98</v>
      </c>
      <c r="AL27" s="32">
        <v>163</v>
      </c>
      <c r="AM27" s="32">
        <v>63</v>
      </c>
      <c r="AN27" s="32">
        <v>94</v>
      </c>
      <c r="AO27" s="32">
        <v>157</v>
      </c>
      <c r="AP27" s="32">
        <v>28</v>
      </c>
      <c r="AQ27" s="32">
        <v>26.1</v>
      </c>
      <c r="AR27" s="32">
        <v>26.9</v>
      </c>
      <c r="AS27" s="32">
        <v>-0.96</v>
      </c>
      <c r="AT27" s="32">
        <v>-0.75</v>
      </c>
      <c r="AU27" s="32">
        <v>-0.83</v>
      </c>
      <c r="AV27" s="32">
        <v>-1.26</v>
      </c>
      <c r="AW27" s="32">
        <v>-1</v>
      </c>
      <c r="AX27" s="32">
        <v>-1.02</v>
      </c>
      <c r="AY27" s="32">
        <v>-0.65</v>
      </c>
      <c r="AZ27" s="32">
        <v>-0.5</v>
      </c>
      <c r="BA27" s="32">
        <v>-0.64</v>
      </c>
      <c r="BB27" s="32">
        <v>7.7</v>
      </c>
      <c r="BC27" s="32">
        <v>8.1999999999999993</v>
      </c>
      <c r="BD27" s="32">
        <v>8</v>
      </c>
      <c r="BE27" s="32">
        <v>29.2</v>
      </c>
      <c r="BF27" s="32">
        <v>17.3</v>
      </c>
      <c r="BG27" s="32">
        <v>22.1</v>
      </c>
      <c r="BH27" s="32" t="s">
        <v>348</v>
      </c>
      <c r="BI27" s="32" t="s">
        <v>348</v>
      </c>
      <c r="BJ27" s="32">
        <v>4.9000000000000004</v>
      </c>
      <c r="BK27" s="32" t="s">
        <v>348</v>
      </c>
      <c r="BL27" s="32" t="s">
        <v>348</v>
      </c>
      <c r="BM27" s="32" t="s">
        <v>348</v>
      </c>
      <c r="BN27" s="32" t="s">
        <v>348</v>
      </c>
      <c r="BO27" s="32" t="s">
        <v>348</v>
      </c>
      <c r="BP27" s="32">
        <v>1.8</v>
      </c>
      <c r="BQ27" s="32">
        <v>28</v>
      </c>
      <c r="BR27" s="32">
        <v>79</v>
      </c>
      <c r="BS27" s="32">
        <v>107</v>
      </c>
      <c r="BT27" s="32">
        <v>27</v>
      </c>
      <c r="BU27" s="32">
        <v>76</v>
      </c>
      <c r="BV27" s="32">
        <v>103</v>
      </c>
      <c r="BW27" s="32">
        <v>19.2</v>
      </c>
      <c r="BX27" s="32">
        <v>25.7</v>
      </c>
      <c r="BY27" s="32">
        <v>24</v>
      </c>
      <c r="BZ27" s="32">
        <v>-1.28</v>
      </c>
      <c r="CA27" s="32">
        <v>-0.85</v>
      </c>
      <c r="CB27" s="32">
        <v>-0.96</v>
      </c>
      <c r="CC27" s="32">
        <v>-1.74</v>
      </c>
      <c r="CD27" s="32">
        <v>-1.1299999999999999</v>
      </c>
      <c r="CE27" s="32">
        <v>-1.2</v>
      </c>
      <c r="CF27" s="32">
        <v>-0.82</v>
      </c>
      <c r="CG27" s="32">
        <v>-0.57999999999999996</v>
      </c>
      <c r="CH27" s="32">
        <v>-0.73</v>
      </c>
      <c r="CI27" s="32">
        <v>14.3</v>
      </c>
      <c r="CJ27" s="32">
        <v>16.5</v>
      </c>
      <c r="CK27" s="32">
        <v>15.9</v>
      </c>
      <c r="CL27" s="32">
        <v>21.4</v>
      </c>
      <c r="CM27" s="32">
        <v>24.1</v>
      </c>
      <c r="CN27" s="32">
        <v>23.4</v>
      </c>
      <c r="CO27" s="32" t="s">
        <v>348</v>
      </c>
      <c r="CP27" s="32" t="s">
        <v>348</v>
      </c>
      <c r="CQ27" s="32">
        <v>6.5</v>
      </c>
      <c r="CR27" s="32" t="s">
        <v>348</v>
      </c>
      <c r="CS27" s="32" t="s">
        <v>348</v>
      </c>
      <c r="CT27" s="32" t="s">
        <v>348</v>
      </c>
      <c r="CU27" s="32" t="s">
        <v>348</v>
      </c>
      <c r="CV27" s="32" t="s">
        <v>348</v>
      </c>
      <c r="CW27" s="32">
        <v>2.8</v>
      </c>
      <c r="CX27" s="32">
        <v>1786</v>
      </c>
      <c r="CY27" s="32">
        <v>1796</v>
      </c>
      <c r="CZ27" s="32">
        <v>3582</v>
      </c>
      <c r="DA27" s="32">
        <v>1721</v>
      </c>
      <c r="DB27" s="32">
        <v>1710</v>
      </c>
      <c r="DC27" s="32">
        <v>3431</v>
      </c>
      <c r="DD27" s="32">
        <v>51.3</v>
      </c>
      <c r="DE27" s="32">
        <v>46.6</v>
      </c>
      <c r="DF27" s="32">
        <v>48.9</v>
      </c>
      <c r="DG27" s="32">
        <v>0.11</v>
      </c>
      <c r="DH27" s="32">
        <v>-0.2</v>
      </c>
      <c r="DI27" s="32">
        <v>-0.04</v>
      </c>
      <c r="DJ27" s="32">
        <v>0.05</v>
      </c>
      <c r="DK27" s="32">
        <v>-0.26</v>
      </c>
      <c r="DL27" s="32">
        <v>-0.09</v>
      </c>
      <c r="DM27" s="32">
        <v>0.17</v>
      </c>
      <c r="DN27" s="32">
        <v>-0.14000000000000001</v>
      </c>
      <c r="DO27" s="32">
        <v>0</v>
      </c>
      <c r="DP27" s="32">
        <v>48.5</v>
      </c>
      <c r="DQ27" s="32">
        <v>45.3</v>
      </c>
      <c r="DR27" s="32">
        <v>46.9</v>
      </c>
      <c r="DS27" s="32">
        <v>73.8</v>
      </c>
      <c r="DT27" s="32">
        <v>68</v>
      </c>
      <c r="DU27" s="32">
        <v>70.900000000000006</v>
      </c>
      <c r="DV27" s="32">
        <v>38.200000000000003</v>
      </c>
      <c r="DW27" s="32">
        <v>27.5</v>
      </c>
      <c r="DX27" s="32">
        <v>32.799999999999997</v>
      </c>
      <c r="DY27" s="32">
        <v>24.2</v>
      </c>
      <c r="DZ27" s="32">
        <v>15.4</v>
      </c>
      <c r="EA27" s="32">
        <v>19.8</v>
      </c>
      <c r="EB27" s="32">
        <v>27.3</v>
      </c>
      <c r="EC27" s="32">
        <v>16.5</v>
      </c>
      <c r="ED27" s="32">
        <v>21.9</v>
      </c>
    </row>
    <row r="28" spans="1:134" x14ac:dyDescent="0.4">
      <c r="A28" s="29" t="s">
        <v>42</v>
      </c>
      <c r="B28" s="29" t="s">
        <v>43</v>
      </c>
      <c r="C28" s="32">
        <v>1386</v>
      </c>
      <c r="D28" s="32">
        <v>1436</v>
      </c>
      <c r="E28" s="32">
        <v>2822</v>
      </c>
      <c r="F28" s="32">
        <v>1314</v>
      </c>
      <c r="G28" s="32">
        <v>1367</v>
      </c>
      <c r="H28" s="32">
        <v>2681</v>
      </c>
      <c r="I28" s="32">
        <v>51.8</v>
      </c>
      <c r="J28" s="32">
        <v>48.2</v>
      </c>
      <c r="K28" s="32">
        <v>50</v>
      </c>
      <c r="L28" s="32">
        <v>0.31</v>
      </c>
      <c r="M28" s="32">
        <v>-0.19</v>
      </c>
      <c r="N28" s="32">
        <v>0.05</v>
      </c>
      <c r="O28" s="32">
        <v>0.24</v>
      </c>
      <c r="P28" s="32">
        <v>-0.26</v>
      </c>
      <c r="Q28" s="32">
        <v>0.01</v>
      </c>
      <c r="R28" s="32">
        <v>0.37</v>
      </c>
      <c r="S28" s="32">
        <v>-0.13</v>
      </c>
      <c r="T28" s="32">
        <v>0.1</v>
      </c>
      <c r="U28" s="32">
        <v>46.9</v>
      </c>
      <c r="V28" s="32">
        <v>43.5</v>
      </c>
      <c r="W28" s="32">
        <v>45.1</v>
      </c>
      <c r="X28" s="32">
        <v>72.099999999999994</v>
      </c>
      <c r="Y28" s="32">
        <v>69.099999999999994</v>
      </c>
      <c r="Z28" s="32">
        <v>70.599999999999994</v>
      </c>
      <c r="AA28" s="32">
        <v>55.1</v>
      </c>
      <c r="AB28" s="32">
        <v>45.7</v>
      </c>
      <c r="AC28" s="32">
        <v>50.3</v>
      </c>
      <c r="AD28" s="32">
        <v>29.4</v>
      </c>
      <c r="AE28" s="32">
        <v>24.3</v>
      </c>
      <c r="AF28" s="32">
        <v>26.8</v>
      </c>
      <c r="AG28" s="32">
        <v>35.1</v>
      </c>
      <c r="AH28" s="32">
        <v>28.1</v>
      </c>
      <c r="AI28" s="32">
        <v>31.5</v>
      </c>
      <c r="AJ28" s="32">
        <v>142</v>
      </c>
      <c r="AK28" s="32">
        <v>227</v>
      </c>
      <c r="AL28" s="32">
        <v>369</v>
      </c>
      <c r="AM28" s="32">
        <v>132</v>
      </c>
      <c r="AN28" s="32">
        <v>212</v>
      </c>
      <c r="AO28" s="32">
        <v>344</v>
      </c>
      <c r="AP28" s="32">
        <v>33.9</v>
      </c>
      <c r="AQ28" s="32">
        <v>31.1</v>
      </c>
      <c r="AR28" s="32">
        <v>32.200000000000003</v>
      </c>
      <c r="AS28" s="32">
        <v>-0.16</v>
      </c>
      <c r="AT28" s="32">
        <v>-0.63</v>
      </c>
      <c r="AU28" s="32">
        <v>-0.45</v>
      </c>
      <c r="AV28" s="32">
        <v>-0.37</v>
      </c>
      <c r="AW28" s="32">
        <v>-0.79</v>
      </c>
      <c r="AX28" s="32">
        <v>-0.57999999999999996</v>
      </c>
      <c r="AY28" s="32">
        <v>0.05</v>
      </c>
      <c r="AZ28" s="32">
        <v>-0.46</v>
      </c>
      <c r="BA28" s="32">
        <v>-0.32</v>
      </c>
      <c r="BB28" s="32" t="s">
        <v>348</v>
      </c>
      <c r="BC28" s="32" t="s">
        <v>348</v>
      </c>
      <c r="BD28" s="32">
        <v>12.7</v>
      </c>
      <c r="BE28" s="32" t="s">
        <v>348</v>
      </c>
      <c r="BF28" s="32" t="s">
        <v>348</v>
      </c>
      <c r="BG28" s="32">
        <v>26.8</v>
      </c>
      <c r="BH28" s="32" t="s">
        <v>348</v>
      </c>
      <c r="BI28" s="32" t="s">
        <v>348</v>
      </c>
      <c r="BJ28" s="32" t="s">
        <v>348</v>
      </c>
      <c r="BK28" s="32" t="s">
        <v>348</v>
      </c>
      <c r="BL28" s="32" t="s">
        <v>348</v>
      </c>
      <c r="BM28" s="32" t="s">
        <v>348</v>
      </c>
      <c r="BN28" s="32" t="s">
        <v>348</v>
      </c>
      <c r="BO28" s="32" t="s">
        <v>348</v>
      </c>
      <c r="BP28" s="32" t="s">
        <v>348</v>
      </c>
      <c r="BQ28" s="32">
        <v>39</v>
      </c>
      <c r="BR28" s="32">
        <v>97</v>
      </c>
      <c r="BS28" s="32">
        <v>136</v>
      </c>
      <c r="BT28" s="32">
        <v>36</v>
      </c>
      <c r="BU28" s="32">
        <v>91</v>
      </c>
      <c r="BV28" s="32">
        <v>127</v>
      </c>
      <c r="BW28" s="32">
        <v>9.1999999999999993</v>
      </c>
      <c r="BX28" s="32">
        <v>15.5</v>
      </c>
      <c r="BY28" s="32">
        <v>13.7</v>
      </c>
      <c r="BZ28" s="32">
        <v>-1.29</v>
      </c>
      <c r="CA28" s="32">
        <v>-1.06</v>
      </c>
      <c r="CB28" s="32">
        <v>-1.1299999999999999</v>
      </c>
      <c r="CC28" s="32">
        <v>-1.7</v>
      </c>
      <c r="CD28" s="32">
        <v>-1.31</v>
      </c>
      <c r="CE28" s="32">
        <v>-1.34</v>
      </c>
      <c r="CF28" s="32">
        <v>-0.89</v>
      </c>
      <c r="CG28" s="32">
        <v>-0.81</v>
      </c>
      <c r="CH28" s="32">
        <v>-0.91</v>
      </c>
      <c r="CI28" s="32" t="s">
        <v>348</v>
      </c>
      <c r="CJ28" s="32" t="s">
        <v>348</v>
      </c>
      <c r="CK28" s="32">
        <v>2.2000000000000002</v>
      </c>
      <c r="CL28" s="32" t="s">
        <v>348</v>
      </c>
      <c r="CM28" s="32" t="s">
        <v>348</v>
      </c>
      <c r="CN28" s="32">
        <v>8.1</v>
      </c>
      <c r="CO28" s="32" t="s">
        <v>348</v>
      </c>
      <c r="CP28" s="32" t="s">
        <v>348</v>
      </c>
      <c r="CQ28" s="32" t="s">
        <v>348</v>
      </c>
      <c r="CR28" s="32" t="s">
        <v>348</v>
      </c>
      <c r="CS28" s="32" t="s">
        <v>348</v>
      </c>
      <c r="CT28" s="32" t="s">
        <v>348</v>
      </c>
      <c r="CU28" s="32" t="s">
        <v>348</v>
      </c>
      <c r="CV28" s="32" t="s">
        <v>348</v>
      </c>
      <c r="CW28" s="32" t="s">
        <v>348</v>
      </c>
      <c r="CX28" s="32">
        <v>1567</v>
      </c>
      <c r="CY28" s="32">
        <v>1761</v>
      </c>
      <c r="CZ28" s="32">
        <v>3328</v>
      </c>
      <c r="DA28" s="32">
        <v>1482</v>
      </c>
      <c r="DB28" s="32">
        <v>1670</v>
      </c>
      <c r="DC28" s="32">
        <v>3152</v>
      </c>
      <c r="DD28" s="32">
        <v>49.1</v>
      </c>
      <c r="DE28" s="32">
        <v>44.2</v>
      </c>
      <c r="DF28" s="32">
        <v>46.5</v>
      </c>
      <c r="DG28" s="32">
        <v>0.23</v>
      </c>
      <c r="DH28" s="32">
        <v>-0.28999999999999998</v>
      </c>
      <c r="DI28" s="32">
        <v>-0.05</v>
      </c>
      <c r="DJ28" s="32">
        <v>0.16</v>
      </c>
      <c r="DK28" s="32">
        <v>-0.35</v>
      </c>
      <c r="DL28" s="32">
        <v>-0.09</v>
      </c>
      <c r="DM28" s="32">
        <v>0.28999999999999998</v>
      </c>
      <c r="DN28" s="32">
        <v>-0.24</v>
      </c>
      <c r="DO28" s="32">
        <v>-0.01</v>
      </c>
      <c r="DP28" s="32">
        <v>42.9</v>
      </c>
      <c r="DQ28" s="32">
        <v>37</v>
      </c>
      <c r="DR28" s="32">
        <v>39.799999999999997</v>
      </c>
      <c r="DS28" s="32">
        <v>66.400000000000006</v>
      </c>
      <c r="DT28" s="32">
        <v>60.2</v>
      </c>
      <c r="DU28" s="32">
        <v>63.2</v>
      </c>
      <c r="DV28" s="32">
        <v>50</v>
      </c>
      <c r="DW28" s="32">
        <v>38.6</v>
      </c>
      <c r="DX28" s="32">
        <v>43.9</v>
      </c>
      <c r="DY28" s="32">
        <v>26.4</v>
      </c>
      <c r="DZ28" s="32">
        <v>20.2</v>
      </c>
      <c r="EA28" s="32">
        <v>23.1</v>
      </c>
      <c r="EB28" s="32">
        <v>31.4</v>
      </c>
      <c r="EC28" s="32">
        <v>23.3</v>
      </c>
      <c r="ED28" s="32">
        <v>27.1</v>
      </c>
    </row>
    <row r="29" spans="1:134" x14ac:dyDescent="0.4">
      <c r="A29" s="29" t="s">
        <v>44</v>
      </c>
      <c r="B29" s="29" t="s">
        <v>45</v>
      </c>
      <c r="C29" s="32">
        <v>2192</v>
      </c>
      <c r="D29" s="32">
        <v>2012</v>
      </c>
      <c r="E29" s="32">
        <v>4204</v>
      </c>
      <c r="F29" s="32">
        <v>2123</v>
      </c>
      <c r="G29" s="32">
        <v>1951</v>
      </c>
      <c r="H29" s="32">
        <v>4074</v>
      </c>
      <c r="I29" s="32">
        <v>51.1</v>
      </c>
      <c r="J29" s="32">
        <v>47</v>
      </c>
      <c r="K29" s="32">
        <v>49.1</v>
      </c>
      <c r="L29" s="32">
        <v>0.11</v>
      </c>
      <c r="M29" s="32">
        <v>-0.27</v>
      </c>
      <c r="N29" s="32">
        <v>-7.0000000000000007E-2</v>
      </c>
      <c r="O29" s="32">
        <v>0.05</v>
      </c>
      <c r="P29" s="32">
        <v>-0.33</v>
      </c>
      <c r="Q29" s="32">
        <v>-0.11</v>
      </c>
      <c r="R29" s="32">
        <v>0.16</v>
      </c>
      <c r="S29" s="32">
        <v>-0.22</v>
      </c>
      <c r="T29" s="32">
        <v>-0.04</v>
      </c>
      <c r="U29" s="32">
        <v>48.4</v>
      </c>
      <c r="V29" s="32">
        <v>44.7</v>
      </c>
      <c r="W29" s="32">
        <v>46.6</v>
      </c>
      <c r="X29" s="32">
        <v>73.5</v>
      </c>
      <c r="Y29" s="32">
        <v>70.400000000000006</v>
      </c>
      <c r="Z29" s="32">
        <v>72</v>
      </c>
      <c r="AA29" s="32">
        <v>42.7</v>
      </c>
      <c r="AB29" s="32">
        <v>31.9</v>
      </c>
      <c r="AC29" s="32">
        <v>37.5</v>
      </c>
      <c r="AD29" s="32">
        <v>24.9</v>
      </c>
      <c r="AE29" s="32">
        <v>15.7</v>
      </c>
      <c r="AF29" s="32">
        <v>20.5</v>
      </c>
      <c r="AG29" s="32">
        <v>28.2</v>
      </c>
      <c r="AH29" s="32">
        <v>16.8</v>
      </c>
      <c r="AI29" s="32">
        <v>22.7</v>
      </c>
      <c r="AJ29" s="32">
        <v>215</v>
      </c>
      <c r="AK29" s="32">
        <v>308</v>
      </c>
      <c r="AL29" s="32">
        <v>523</v>
      </c>
      <c r="AM29" s="32">
        <v>206</v>
      </c>
      <c r="AN29" s="32">
        <v>302</v>
      </c>
      <c r="AO29" s="32">
        <v>508</v>
      </c>
      <c r="AP29" s="32">
        <v>37.4</v>
      </c>
      <c r="AQ29" s="32">
        <v>32.9</v>
      </c>
      <c r="AR29" s="32">
        <v>34.700000000000003</v>
      </c>
      <c r="AS29" s="32">
        <v>-0.11</v>
      </c>
      <c r="AT29" s="32">
        <v>-0.42</v>
      </c>
      <c r="AU29" s="32">
        <v>-0.3</v>
      </c>
      <c r="AV29" s="32">
        <v>-0.28000000000000003</v>
      </c>
      <c r="AW29" s="32">
        <v>-0.56000000000000005</v>
      </c>
      <c r="AX29" s="32">
        <v>-0.4</v>
      </c>
      <c r="AY29" s="32">
        <v>0.06</v>
      </c>
      <c r="AZ29" s="32">
        <v>-0.28999999999999998</v>
      </c>
      <c r="BA29" s="32">
        <v>-0.19</v>
      </c>
      <c r="BB29" s="32">
        <v>23.3</v>
      </c>
      <c r="BC29" s="32">
        <v>17.5</v>
      </c>
      <c r="BD29" s="32">
        <v>19.899999999999999</v>
      </c>
      <c r="BE29" s="32">
        <v>43.3</v>
      </c>
      <c r="BF29" s="32">
        <v>34.700000000000003</v>
      </c>
      <c r="BG29" s="32">
        <v>38.200000000000003</v>
      </c>
      <c r="BH29" s="32" t="s">
        <v>348</v>
      </c>
      <c r="BI29" s="32" t="s">
        <v>348</v>
      </c>
      <c r="BJ29" s="32">
        <v>11.3</v>
      </c>
      <c r="BK29" s="32" t="s">
        <v>348</v>
      </c>
      <c r="BL29" s="32" t="s">
        <v>348</v>
      </c>
      <c r="BM29" s="32" t="s">
        <v>348</v>
      </c>
      <c r="BN29" s="32" t="s">
        <v>348</v>
      </c>
      <c r="BO29" s="32" t="s">
        <v>348</v>
      </c>
      <c r="BP29" s="32">
        <v>4.8</v>
      </c>
      <c r="BQ29" s="32">
        <v>62</v>
      </c>
      <c r="BR29" s="32">
        <v>125</v>
      </c>
      <c r="BS29" s="32">
        <v>187</v>
      </c>
      <c r="BT29" s="32">
        <v>59</v>
      </c>
      <c r="BU29" s="32">
        <v>117</v>
      </c>
      <c r="BV29" s="32">
        <v>176</v>
      </c>
      <c r="BW29" s="32">
        <v>14</v>
      </c>
      <c r="BX29" s="32">
        <v>16.899999999999999</v>
      </c>
      <c r="BY29" s="32">
        <v>15.9</v>
      </c>
      <c r="BZ29" s="32">
        <v>-0.76</v>
      </c>
      <c r="CA29" s="32">
        <v>-0.83</v>
      </c>
      <c r="CB29" s="32">
        <v>-0.81</v>
      </c>
      <c r="CC29" s="32">
        <v>-1.07</v>
      </c>
      <c r="CD29" s="32">
        <v>-1.05</v>
      </c>
      <c r="CE29" s="32">
        <v>-0.99</v>
      </c>
      <c r="CF29" s="32">
        <v>-0.44</v>
      </c>
      <c r="CG29" s="32">
        <v>-0.61</v>
      </c>
      <c r="CH29" s="32">
        <v>-0.63</v>
      </c>
      <c r="CI29" s="32">
        <v>4.8</v>
      </c>
      <c r="CJ29" s="32">
        <v>6.4</v>
      </c>
      <c r="CK29" s="32">
        <v>5.9</v>
      </c>
      <c r="CL29" s="32">
        <v>9.6999999999999993</v>
      </c>
      <c r="CM29" s="32">
        <v>12</v>
      </c>
      <c r="CN29" s="32">
        <v>11.2</v>
      </c>
      <c r="CO29" s="32" t="s">
        <v>348</v>
      </c>
      <c r="CP29" s="32" t="s">
        <v>348</v>
      </c>
      <c r="CQ29" s="32">
        <v>2.1</v>
      </c>
      <c r="CR29" s="32" t="s">
        <v>348</v>
      </c>
      <c r="CS29" s="32" t="s">
        <v>348</v>
      </c>
      <c r="CT29" s="32" t="s">
        <v>348</v>
      </c>
      <c r="CU29" s="32" t="s">
        <v>348</v>
      </c>
      <c r="CV29" s="32" t="s">
        <v>348</v>
      </c>
      <c r="CW29" s="32">
        <v>1.6</v>
      </c>
      <c r="CX29" s="32">
        <v>2470</v>
      </c>
      <c r="CY29" s="32">
        <v>2445</v>
      </c>
      <c r="CZ29" s="32">
        <v>4915</v>
      </c>
      <c r="DA29" s="32">
        <v>2389</v>
      </c>
      <c r="DB29" s="32">
        <v>2370</v>
      </c>
      <c r="DC29" s="32">
        <v>4759</v>
      </c>
      <c r="DD29" s="32">
        <v>49</v>
      </c>
      <c r="DE29" s="32">
        <v>43.6</v>
      </c>
      <c r="DF29" s="32">
        <v>46.3</v>
      </c>
      <c r="DG29" s="32">
        <v>7.0000000000000007E-2</v>
      </c>
      <c r="DH29" s="32">
        <v>-0.32</v>
      </c>
      <c r="DI29" s="32">
        <v>-0.13</v>
      </c>
      <c r="DJ29" s="32">
        <v>0.02</v>
      </c>
      <c r="DK29" s="32">
        <v>-0.37</v>
      </c>
      <c r="DL29" s="32">
        <v>-0.16</v>
      </c>
      <c r="DM29" s="32">
        <v>0.12</v>
      </c>
      <c r="DN29" s="32">
        <v>-0.27</v>
      </c>
      <c r="DO29" s="32">
        <v>-0.09</v>
      </c>
      <c r="DP29" s="32">
        <v>45.1</v>
      </c>
      <c r="DQ29" s="32">
        <v>39.299999999999997</v>
      </c>
      <c r="DR29" s="32">
        <v>42.2</v>
      </c>
      <c r="DS29" s="32">
        <v>69.3</v>
      </c>
      <c r="DT29" s="32">
        <v>62.9</v>
      </c>
      <c r="DU29" s="32">
        <v>66.099999999999994</v>
      </c>
      <c r="DV29" s="32">
        <v>39.4</v>
      </c>
      <c r="DW29" s="32">
        <v>27.4</v>
      </c>
      <c r="DX29" s="32">
        <v>33.4</v>
      </c>
      <c r="DY29" s="32">
        <v>22.8</v>
      </c>
      <c r="DZ29" s="32">
        <v>13.2</v>
      </c>
      <c r="EA29" s="32">
        <v>18</v>
      </c>
      <c r="EB29" s="32">
        <v>25.8</v>
      </c>
      <c r="EC29" s="32">
        <v>14.2</v>
      </c>
      <c r="ED29" s="32">
        <v>20</v>
      </c>
    </row>
    <row r="30" spans="1:134" x14ac:dyDescent="0.4">
      <c r="A30" s="29" t="s">
        <v>46</v>
      </c>
      <c r="B30" s="29" t="s">
        <v>47</v>
      </c>
      <c r="C30" s="32">
        <v>665</v>
      </c>
      <c r="D30" s="32">
        <v>551</v>
      </c>
      <c r="E30" s="32">
        <v>1216</v>
      </c>
      <c r="F30" s="32">
        <v>654</v>
      </c>
      <c r="G30" s="32">
        <v>538</v>
      </c>
      <c r="H30" s="32">
        <v>1192</v>
      </c>
      <c r="I30" s="32">
        <v>49.7</v>
      </c>
      <c r="J30" s="32">
        <v>44.8</v>
      </c>
      <c r="K30" s="32">
        <v>47.5</v>
      </c>
      <c r="L30" s="32">
        <v>0.1</v>
      </c>
      <c r="M30" s="32">
        <v>-0.42</v>
      </c>
      <c r="N30" s="32">
        <v>-0.14000000000000001</v>
      </c>
      <c r="O30" s="32">
        <v>0</v>
      </c>
      <c r="P30" s="32">
        <v>-0.53</v>
      </c>
      <c r="Q30" s="32">
        <v>-0.21</v>
      </c>
      <c r="R30" s="32">
        <v>0.19</v>
      </c>
      <c r="S30" s="32">
        <v>-0.32</v>
      </c>
      <c r="T30" s="32">
        <v>-7.0000000000000007E-2</v>
      </c>
      <c r="U30" s="32">
        <v>37.6</v>
      </c>
      <c r="V30" s="32">
        <v>29.2</v>
      </c>
      <c r="W30" s="32">
        <v>33.799999999999997</v>
      </c>
      <c r="X30" s="32">
        <v>63.5</v>
      </c>
      <c r="Y30" s="32">
        <v>55.5</v>
      </c>
      <c r="Z30" s="32">
        <v>59.9</v>
      </c>
      <c r="AA30" s="32">
        <v>63</v>
      </c>
      <c r="AB30" s="32">
        <v>50.1</v>
      </c>
      <c r="AC30" s="32">
        <v>57.2</v>
      </c>
      <c r="AD30" s="32">
        <v>29.9</v>
      </c>
      <c r="AE30" s="32">
        <v>18.5</v>
      </c>
      <c r="AF30" s="32">
        <v>24.8</v>
      </c>
      <c r="AG30" s="32">
        <v>37.9</v>
      </c>
      <c r="AH30" s="32">
        <v>23.8</v>
      </c>
      <c r="AI30" s="32">
        <v>31.5</v>
      </c>
      <c r="AJ30" s="32">
        <v>54</v>
      </c>
      <c r="AK30" s="32">
        <v>84</v>
      </c>
      <c r="AL30" s="32">
        <v>138</v>
      </c>
      <c r="AM30" s="32">
        <v>51</v>
      </c>
      <c r="AN30" s="32">
        <v>84</v>
      </c>
      <c r="AO30" s="32">
        <v>135</v>
      </c>
      <c r="AP30" s="32">
        <v>33.1</v>
      </c>
      <c r="AQ30" s="32">
        <v>31.8</v>
      </c>
      <c r="AR30" s="32">
        <v>32.299999999999997</v>
      </c>
      <c r="AS30" s="32">
        <v>-0.21</v>
      </c>
      <c r="AT30" s="32">
        <v>-0.9</v>
      </c>
      <c r="AU30" s="32">
        <v>-0.64</v>
      </c>
      <c r="AV30" s="32">
        <v>-0.54</v>
      </c>
      <c r="AW30" s="32">
        <v>-1.1599999999999999</v>
      </c>
      <c r="AX30" s="32">
        <v>-0.85</v>
      </c>
      <c r="AY30" s="32">
        <v>0.13</v>
      </c>
      <c r="AZ30" s="32">
        <v>-0.64</v>
      </c>
      <c r="BA30" s="32">
        <v>-0.43</v>
      </c>
      <c r="BB30" s="32" t="s">
        <v>348</v>
      </c>
      <c r="BC30" s="32" t="s">
        <v>348</v>
      </c>
      <c r="BD30" s="32" t="s">
        <v>348</v>
      </c>
      <c r="BE30" s="32" t="s">
        <v>348</v>
      </c>
      <c r="BF30" s="32" t="s">
        <v>348</v>
      </c>
      <c r="BG30" s="32">
        <v>26.1</v>
      </c>
      <c r="BH30" s="32" t="s">
        <v>348</v>
      </c>
      <c r="BI30" s="32" t="s">
        <v>348</v>
      </c>
      <c r="BJ30" s="32" t="s">
        <v>348</v>
      </c>
      <c r="BK30" s="32" t="s">
        <v>348</v>
      </c>
      <c r="BL30" s="32" t="s">
        <v>348</v>
      </c>
      <c r="BM30" s="32" t="s">
        <v>348</v>
      </c>
      <c r="BN30" s="32" t="s">
        <v>348</v>
      </c>
      <c r="BO30" s="32" t="s">
        <v>348</v>
      </c>
      <c r="BP30" s="32" t="s">
        <v>348</v>
      </c>
      <c r="BQ30" s="32">
        <v>8</v>
      </c>
      <c r="BR30" s="32">
        <v>33</v>
      </c>
      <c r="BS30" s="32">
        <v>41</v>
      </c>
      <c r="BT30" s="32">
        <v>8</v>
      </c>
      <c r="BU30" s="32">
        <v>31</v>
      </c>
      <c r="BV30" s="32">
        <v>39</v>
      </c>
      <c r="BW30" s="32">
        <v>5.7</v>
      </c>
      <c r="BX30" s="32">
        <v>14.1</v>
      </c>
      <c r="BY30" s="32">
        <v>12.5</v>
      </c>
      <c r="BZ30" s="32">
        <v>-0.93</v>
      </c>
      <c r="CA30" s="32">
        <v>-1.46</v>
      </c>
      <c r="CB30" s="32">
        <v>-1.35</v>
      </c>
      <c r="CC30" s="32">
        <v>-1.78</v>
      </c>
      <c r="CD30" s="32">
        <v>-1.89</v>
      </c>
      <c r="CE30" s="32">
        <v>-1.73</v>
      </c>
      <c r="CF30" s="32">
        <v>-0.08</v>
      </c>
      <c r="CG30" s="32">
        <v>-1.02</v>
      </c>
      <c r="CH30" s="32">
        <v>-0.96</v>
      </c>
      <c r="CI30" s="32" t="s">
        <v>348</v>
      </c>
      <c r="CJ30" s="32" t="s">
        <v>348</v>
      </c>
      <c r="CK30" s="32" t="s">
        <v>348</v>
      </c>
      <c r="CL30" s="32" t="s">
        <v>348</v>
      </c>
      <c r="CM30" s="32" t="s">
        <v>348</v>
      </c>
      <c r="CN30" s="32">
        <v>7.3</v>
      </c>
      <c r="CO30" s="32" t="s">
        <v>348</v>
      </c>
      <c r="CP30" s="32" t="s">
        <v>348</v>
      </c>
      <c r="CQ30" s="32" t="s">
        <v>348</v>
      </c>
      <c r="CR30" s="32" t="s">
        <v>348</v>
      </c>
      <c r="CS30" s="32" t="s">
        <v>348</v>
      </c>
      <c r="CT30" s="32" t="s">
        <v>348</v>
      </c>
      <c r="CU30" s="32" t="s">
        <v>348</v>
      </c>
      <c r="CV30" s="32" t="s">
        <v>348</v>
      </c>
      <c r="CW30" s="32" t="s">
        <v>348</v>
      </c>
      <c r="CX30" s="32">
        <v>727</v>
      </c>
      <c r="CY30" s="32">
        <v>668</v>
      </c>
      <c r="CZ30" s="32">
        <v>1395</v>
      </c>
      <c r="DA30" s="32">
        <v>713</v>
      </c>
      <c r="DB30" s="32">
        <v>653</v>
      </c>
      <c r="DC30" s="32">
        <v>1366</v>
      </c>
      <c r="DD30" s="32">
        <v>48</v>
      </c>
      <c r="DE30" s="32">
        <v>41.6</v>
      </c>
      <c r="DF30" s="32">
        <v>44.9</v>
      </c>
      <c r="DG30" s="32">
        <v>0.06</v>
      </c>
      <c r="DH30" s="32">
        <v>-0.53</v>
      </c>
      <c r="DI30" s="32">
        <v>-0.22</v>
      </c>
      <c r="DJ30" s="32">
        <v>-0.03</v>
      </c>
      <c r="DK30" s="32">
        <v>-0.63</v>
      </c>
      <c r="DL30" s="32">
        <v>-0.28999999999999998</v>
      </c>
      <c r="DM30" s="32">
        <v>0.15</v>
      </c>
      <c r="DN30" s="32">
        <v>-0.44</v>
      </c>
      <c r="DO30" s="32">
        <v>-0.16</v>
      </c>
      <c r="DP30" s="32">
        <v>35.4</v>
      </c>
      <c r="DQ30" s="32">
        <v>25.1</v>
      </c>
      <c r="DR30" s="32">
        <v>30.5</v>
      </c>
      <c r="DS30" s="32">
        <v>60</v>
      </c>
      <c r="DT30" s="32">
        <v>49.6</v>
      </c>
      <c r="DU30" s="32">
        <v>55</v>
      </c>
      <c r="DV30" s="32">
        <v>59.6</v>
      </c>
      <c r="DW30" s="32">
        <v>43.3</v>
      </c>
      <c r="DX30" s="32">
        <v>51.8</v>
      </c>
      <c r="DY30" s="32">
        <v>27.9</v>
      </c>
      <c r="DZ30" s="32">
        <v>15.9</v>
      </c>
      <c r="EA30" s="32">
        <v>22.2</v>
      </c>
      <c r="EB30" s="32">
        <v>35.4</v>
      </c>
      <c r="EC30" s="32">
        <v>20.399999999999999</v>
      </c>
      <c r="ED30" s="32">
        <v>28.2</v>
      </c>
    </row>
    <row r="31" spans="1:134" x14ac:dyDescent="0.4">
      <c r="A31" s="29" t="s">
        <v>48</v>
      </c>
      <c r="B31" s="29" t="s">
        <v>49</v>
      </c>
      <c r="C31" s="32">
        <v>399</v>
      </c>
      <c r="D31" s="32">
        <v>420</v>
      </c>
      <c r="E31" s="32">
        <v>819</v>
      </c>
      <c r="F31" s="32">
        <v>395</v>
      </c>
      <c r="G31" s="32">
        <v>415</v>
      </c>
      <c r="H31" s="32">
        <v>810</v>
      </c>
      <c r="I31" s="32">
        <v>42</v>
      </c>
      <c r="J31" s="32">
        <v>39.1</v>
      </c>
      <c r="K31" s="32">
        <v>40.5</v>
      </c>
      <c r="L31" s="32">
        <v>-0.51</v>
      </c>
      <c r="M31" s="32">
        <v>-0.93</v>
      </c>
      <c r="N31" s="32">
        <v>-0.73</v>
      </c>
      <c r="O31" s="32">
        <v>-0.63</v>
      </c>
      <c r="P31" s="32">
        <v>-1.05</v>
      </c>
      <c r="Q31" s="32">
        <v>-0.81</v>
      </c>
      <c r="R31" s="32">
        <v>-0.39</v>
      </c>
      <c r="S31" s="32">
        <v>-0.81</v>
      </c>
      <c r="T31" s="32">
        <v>-0.64</v>
      </c>
      <c r="U31" s="32">
        <v>25.6</v>
      </c>
      <c r="V31" s="32">
        <v>30.5</v>
      </c>
      <c r="W31" s="32">
        <v>28.1</v>
      </c>
      <c r="X31" s="32">
        <v>53.9</v>
      </c>
      <c r="Y31" s="32">
        <v>52.9</v>
      </c>
      <c r="Z31" s="32">
        <v>53.4</v>
      </c>
      <c r="AA31" s="32">
        <v>27.6</v>
      </c>
      <c r="AB31" s="32">
        <v>26</v>
      </c>
      <c r="AC31" s="32">
        <v>26.7</v>
      </c>
      <c r="AD31" s="32">
        <v>9</v>
      </c>
      <c r="AE31" s="32">
        <v>7.9</v>
      </c>
      <c r="AF31" s="32">
        <v>8.4</v>
      </c>
      <c r="AG31" s="32">
        <v>11</v>
      </c>
      <c r="AH31" s="32">
        <v>9.3000000000000007</v>
      </c>
      <c r="AI31" s="32">
        <v>10.1</v>
      </c>
      <c r="AJ31" s="32">
        <v>43</v>
      </c>
      <c r="AK31" s="32">
        <v>53</v>
      </c>
      <c r="AL31" s="32">
        <v>96</v>
      </c>
      <c r="AM31" s="32">
        <v>43</v>
      </c>
      <c r="AN31" s="32">
        <v>52</v>
      </c>
      <c r="AO31" s="32">
        <v>95</v>
      </c>
      <c r="AP31" s="32">
        <v>30.8</v>
      </c>
      <c r="AQ31" s="32">
        <v>31.6</v>
      </c>
      <c r="AR31" s="32">
        <v>31.3</v>
      </c>
      <c r="AS31" s="32">
        <v>-0.33</v>
      </c>
      <c r="AT31" s="32">
        <v>-0.68</v>
      </c>
      <c r="AU31" s="32">
        <v>-0.52</v>
      </c>
      <c r="AV31" s="32">
        <v>-0.7</v>
      </c>
      <c r="AW31" s="32">
        <v>-1.02</v>
      </c>
      <c r="AX31" s="32">
        <v>-0.77</v>
      </c>
      <c r="AY31" s="32">
        <v>0.04</v>
      </c>
      <c r="AZ31" s="32">
        <v>-0.35</v>
      </c>
      <c r="BA31" s="32">
        <v>-0.28000000000000003</v>
      </c>
      <c r="BB31" s="32" t="s">
        <v>348</v>
      </c>
      <c r="BC31" s="32" t="s">
        <v>348</v>
      </c>
      <c r="BD31" s="32" t="s">
        <v>348</v>
      </c>
      <c r="BE31" s="32" t="s">
        <v>348</v>
      </c>
      <c r="BF31" s="32" t="s">
        <v>348</v>
      </c>
      <c r="BG31" s="32">
        <v>24</v>
      </c>
      <c r="BH31" s="32" t="s">
        <v>348</v>
      </c>
      <c r="BI31" s="32" t="s">
        <v>348</v>
      </c>
      <c r="BJ31" s="32" t="s">
        <v>348</v>
      </c>
      <c r="BK31" s="32" t="s">
        <v>348</v>
      </c>
      <c r="BL31" s="32" t="s">
        <v>348</v>
      </c>
      <c r="BM31" s="32" t="s">
        <v>348</v>
      </c>
      <c r="BN31" s="32" t="s">
        <v>348</v>
      </c>
      <c r="BO31" s="32" t="s">
        <v>348</v>
      </c>
      <c r="BP31" s="32" t="s">
        <v>348</v>
      </c>
      <c r="BQ31" s="32">
        <v>16</v>
      </c>
      <c r="BR31" s="32">
        <v>47</v>
      </c>
      <c r="BS31" s="32">
        <v>63</v>
      </c>
      <c r="BT31" s="32">
        <v>15</v>
      </c>
      <c r="BU31" s="32">
        <v>47</v>
      </c>
      <c r="BV31" s="32">
        <v>62</v>
      </c>
      <c r="BW31" s="32">
        <v>9</v>
      </c>
      <c r="BX31" s="32">
        <v>8.8000000000000007</v>
      </c>
      <c r="BY31" s="32">
        <v>8.8000000000000007</v>
      </c>
      <c r="BZ31" s="32">
        <v>-1.44</v>
      </c>
      <c r="CA31" s="32">
        <v>-1.76</v>
      </c>
      <c r="CB31" s="32">
        <v>-1.69</v>
      </c>
      <c r="CC31" s="32">
        <v>-2.0699999999999998</v>
      </c>
      <c r="CD31" s="32">
        <v>-2.12</v>
      </c>
      <c r="CE31" s="32">
        <v>-1.99</v>
      </c>
      <c r="CF31" s="32">
        <v>-0.82</v>
      </c>
      <c r="CG31" s="32">
        <v>-1.41</v>
      </c>
      <c r="CH31" s="32">
        <v>-1.38</v>
      </c>
      <c r="CI31" s="32" t="s">
        <v>348</v>
      </c>
      <c r="CJ31" s="32" t="s">
        <v>348</v>
      </c>
      <c r="CK31" s="32" t="s">
        <v>348</v>
      </c>
      <c r="CL31" s="32" t="s">
        <v>348</v>
      </c>
      <c r="CM31" s="32" t="s">
        <v>348</v>
      </c>
      <c r="CN31" s="32">
        <v>7.9</v>
      </c>
      <c r="CO31" s="32" t="s">
        <v>348</v>
      </c>
      <c r="CP31" s="32" t="s">
        <v>348</v>
      </c>
      <c r="CQ31" s="32" t="s">
        <v>348</v>
      </c>
      <c r="CR31" s="32" t="s">
        <v>348</v>
      </c>
      <c r="CS31" s="32" t="s">
        <v>348</v>
      </c>
      <c r="CT31" s="32" t="s">
        <v>348</v>
      </c>
      <c r="CU31" s="32" t="s">
        <v>348</v>
      </c>
      <c r="CV31" s="32" t="s">
        <v>348</v>
      </c>
      <c r="CW31" s="32" t="s">
        <v>348</v>
      </c>
      <c r="CX31" s="32">
        <v>458</v>
      </c>
      <c r="CY31" s="32">
        <v>520</v>
      </c>
      <c r="CZ31" s="32">
        <v>978</v>
      </c>
      <c r="DA31" s="32">
        <v>453</v>
      </c>
      <c r="DB31" s="32">
        <v>514</v>
      </c>
      <c r="DC31" s="32">
        <v>967</v>
      </c>
      <c r="DD31" s="32">
        <v>39.799999999999997</v>
      </c>
      <c r="DE31" s="32">
        <v>35.6</v>
      </c>
      <c r="DF31" s="32">
        <v>37.6</v>
      </c>
      <c r="DG31" s="32">
        <v>-0.53</v>
      </c>
      <c r="DH31" s="32">
        <v>-0.98</v>
      </c>
      <c r="DI31" s="32">
        <v>-0.77</v>
      </c>
      <c r="DJ31" s="32">
        <v>-0.64</v>
      </c>
      <c r="DK31" s="32">
        <v>-1.0900000000000001</v>
      </c>
      <c r="DL31" s="32">
        <v>-0.85</v>
      </c>
      <c r="DM31" s="32">
        <v>-0.41</v>
      </c>
      <c r="DN31" s="32">
        <v>-0.88</v>
      </c>
      <c r="DO31" s="32">
        <v>-0.69</v>
      </c>
      <c r="DP31" s="32">
        <v>23.1</v>
      </c>
      <c r="DQ31" s="32">
        <v>26</v>
      </c>
      <c r="DR31" s="32">
        <v>24.6</v>
      </c>
      <c r="DS31" s="32">
        <v>49.3</v>
      </c>
      <c r="DT31" s="32">
        <v>46</v>
      </c>
      <c r="DU31" s="32">
        <v>47.5</v>
      </c>
      <c r="DV31" s="32">
        <v>24.9</v>
      </c>
      <c r="DW31" s="32">
        <v>21.9</v>
      </c>
      <c r="DX31" s="32">
        <v>23.3</v>
      </c>
      <c r="DY31" s="32">
        <v>8.1</v>
      </c>
      <c r="DZ31" s="32">
        <v>6.7</v>
      </c>
      <c r="EA31" s="32">
        <v>7.4</v>
      </c>
      <c r="EB31" s="32">
        <v>9.8000000000000007</v>
      </c>
      <c r="EC31" s="32">
        <v>7.9</v>
      </c>
      <c r="ED31" s="32">
        <v>8.8000000000000007</v>
      </c>
    </row>
    <row r="32" spans="1:134" x14ac:dyDescent="0.4">
      <c r="A32" s="29" t="s">
        <v>50</v>
      </c>
      <c r="B32" s="29" t="s">
        <v>51</v>
      </c>
      <c r="C32" s="32">
        <v>5470</v>
      </c>
      <c r="D32" s="32">
        <v>5398</v>
      </c>
      <c r="E32" s="32">
        <v>10868</v>
      </c>
      <c r="F32" s="32">
        <v>5350</v>
      </c>
      <c r="G32" s="32">
        <v>5251</v>
      </c>
      <c r="H32" s="32">
        <v>10601</v>
      </c>
      <c r="I32" s="32">
        <v>50.3</v>
      </c>
      <c r="J32" s="32">
        <v>45.9</v>
      </c>
      <c r="K32" s="32">
        <v>48.1</v>
      </c>
      <c r="L32" s="32">
        <v>0.16</v>
      </c>
      <c r="M32" s="32">
        <v>-0.28999999999999998</v>
      </c>
      <c r="N32" s="32">
        <v>-0.06</v>
      </c>
      <c r="O32" s="32">
        <v>0.13</v>
      </c>
      <c r="P32" s="32">
        <v>-0.32</v>
      </c>
      <c r="Q32" s="32">
        <v>-0.09</v>
      </c>
      <c r="R32" s="32">
        <v>0.19</v>
      </c>
      <c r="S32" s="32">
        <v>-0.26</v>
      </c>
      <c r="T32" s="32">
        <v>-0.04</v>
      </c>
      <c r="U32" s="32">
        <v>48.4</v>
      </c>
      <c r="V32" s="32">
        <v>43.6</v>
      </c>
      <c r="W32" s="32">
        <v>46</v>
      </c>
      <c r="X32" s="32">
        <v>71.8</v>
      </c>
      <c r="Y32" s="32">
        <v>67.099999999999994</v>
      </c>
      <c r="Z32" s="32">
        <v>69.400000000000006</v>
      </c>
      <c r="AA32" s="32">
        <v>37.299999999999997</v>
      </c>
      <c r="AB32" s="32">
        <v>28</v>
      </c>
      <c r="AC32" s="32">
        <v>32.700000000000003</v>
      </c>
      <c r="AD32" s="32">
        <v>23.1</v>
      </c>
      <c r="AE32" s="32">
        <v>15.4</v>
      </c>
      <c r="AF32" s="32">
        <v>19.3</v>
      </c>
      <c r="AG32" s="32">
        <v>25.7</v>
      </c>
      <c r="AH32" s="32">
        <v>16.8</v>
      </c>
      <c r="AI32" s="32">
        <v>21.3</v>
      </c>
      <c r="AJ32" s="32">
        <v>290</v>
      </c>
      <c r="AK32" s="32">
        <v>491</v>
      </c>
      <c r="AL32" s="32">
        <v>781</v>
      </c>
      <c r="AM32" s="32">
        <v>283</v>
      </c>
      <c r="AN32" s="32">
        <v>479</v>
      </c>
      <c r="AO32" s="32">
        <v>762</v>
      </c>
      <c r="AP32" s="32">
        <v>31.3</v>
      </c>
      <c r="AQ32" s="32">
        <v>29.8</v>
      </c>
      <c r="AR32" s="32">
        <v>30.4</v>
      </c>
      <c r="AS32" s="32">
        <v>-0.45</v>
      </c>
      <c r="AT32" s="32">
        <v>-0.72</v>
      </c>
      <c r="AU32" s="32">
        <v>-0.62</v>
      </c>
      <c r="AV32" s="32">
        <v>-0.59</v>
      </c>
      <c r="AW32" s="32">
        <v>-0.83</v>
      </c>
      <c r="AX32" s="32">
        <v>-0.71</v>
      </c>
      <c r="AY32" s="32">
        <v>-0.31</v>
      </c>
      <c r="AZ32" s="32">
        <v>-0.61</v>
      </c>
      <c r="BA32" s="32">
        <v>-0.53</v>
      </c>
      <c r="BB32" s="32">
        <v>19.7</v>
      </c>
      <c r="BC32" s="32">
        <v>16.7</v>
      </c>
      <c r="BD32" s="32">
        <v>17.8</v>
      </c>
      <c r="BE32" s="32">
        <v>28.3</v>
      </c>
      <c r="BF32" s="32">
        <v>30.8</v>
      </c>
      <c r="BG32" s="32">
        <v>29.8</v>
      </c>
      <c r="BH32" s="32">
        <v>14.5</v>
      </c>
      <c r="BI32" s="32">
        <v>9.4</v>
      </c>
      <c r="BJ32" s="32">
        <v>11.3</v>
      </c>
      <c r="BK32" s="32" t="s">
        <v>348</v>
      </c>
      <c r="BL32" s="32" t="s">
        <v>348</v>
      </c>
      <c r="BM32" s="32">
        <v>5.2</v>
      </c>
      <c r="BN32" s="32">
        <v>7.2</v>
      </c>
      <c r="BO32" s="32">
        <v>4.7</v>
      </c>
      <c r="BP32" s="32">
        <v>5.6</v>
      </c>
      <c r="BQ32" s="32">
        <v>108</v>
      </c>
      <c r="BR32" s="32">
        <v>320</v>
      </c>
      <c r="BS32" s="32">
        <v>428</v>
      </c>
      <c r="BT32" s="32">
        <v>103</v>
      </c>
      <c r="BU32" s="32">
        <v>301</v>
      </c>
      <c r="BV32" s="32">
        <v>404</v>
      </c>
      <c r="BW32" s="32">
        <v>12.1</v>
      </c>
      <c r="BX32" s="32">
        <v>12.8</v>
      </c>
      <c r="BY32" s="32">
        <v>12.6</v>
      </c>
      <c r="BZ32" s="32">
        <v>-1.03</v>
      </c>
      <c r="CA32" s="32">
        <v>-1.21</v>
      </c>
      <c r="CB32" s="32">
        <v>-1.17</v>
      </c>
      <c r="CC32" s="32">
        <v>-1.27</v>
      </c>
      <c r="CD32" s="32">
        <v>-1.35</v>
      </c>
      <c r="CE32" s="32">
        <v>-1.29</v>
      </c>
      <c r="CF32" s="32">
        <v>-0.79</v>
      </c>
      <c r="CG32" s="32">
        <v>-1.07</v>
      </c>
      <c r="CH32" s="32">
        <v>-1.05</v>
      </c>
      <c r="CI32" s="32">
        <v>3.7</v>
      </c>
      <c r="CJ32" s="32">
        <v>5.6</v>
      </c>
      <c r="CK32" s="32">
        <v>5.0999999999999996</v>
      </c>
      <c r="CL32" s="32">
        <v>13</v>
      </c>
      <c r="CM32" s="32">
        <v>9.1</v>
      </c>
      <c r="CN32" s="32">
        <v>10</v>
      </c>
      <c r="CO32" s="32">
        <v>5.6</v>
      </c>
      <c r="CP32" s="32">
        <v>5.6</v>
      </c>
      <c r="CQ32" s="32">
        <v>5.6</v>
      </c>
      <c r="CR32" s="32" t="s">
        <v>348</v>
      </c>
      <c r="CS32" s="32" t="s">
        <v>348</v>
      </c>
      <c r="CT32" s="32">
        <v>1.9</v>
      </c>
      <c r="CU32" s="32">
        <v>4.5999999999999996</v>
      </c>
      <c r="CV32" s="32">
        <v>1.6</v>
      </c>
      <c r="CW32" s="32">
        <v>2.2999999999999998</v>
      </c>
      <c r="CX32" s="32">
        <v>5868</v>
      </c>
      <c r="CY32" s="32">
        <v>6210</v>
      </c>
      <c r="CZ32" s="32">
        <v>12078</v>
      </c>
      <c r="DA32" s="32">
        <v>5736</v>
      </c>
      <c r="DB32" s="32">
        <v>6031</v>
      </c>
      <c r="DC32" s="32">
        <v>11767</v>
      </c>
      <c r="DD32" s="32">
        <v>48.6</v>
      </c>
      <c r="DE32" s="32">
        <v>42.9</v>
      </c>
      <c r="DF32" s="32">
        <v>45.7</v>
      </c>
      <c r="DG32" s="32">
        <v>0.11</v>
      </c>
      <c r="DH32" s="32">
        <v>-0.37</v>
      </c>
      <c r="DI32" s="32">
        <v>-0.14000000000000001</v>
      </c>
      <c r="DJ32" s="32">
        <v>0.08</v>
      </c>
      <c r="DK32" s="32">
        <v>-0.4</v>
      </c>
      <c r="DL32" s="32">
        <v>-0.16</v>
      </c>
      <c r="DM32" s="32">
        <v>0.14000000000000001</v>
      </c>
      <c r="DN32" s="32">
        <v>-0.34</v>
      </c>
      <c r="DO32" s="32">
        <v>-0.11</v>
      </c>
      <c r="DP32" s="32">
        <v>46.2</v>
      </c>
      <c r="DQ32" s="32">
        <v>39.5</v>
      </c>
      <c r="DR32" s="32">
        <v>42.8</v>
      </c>
      <c r="DS32" s="32">
        <v>68.5</v>
      </c>
      <c r="DT32" s="32">
        <v>61.2</v>
      </c>
      <c r="DU32" s="32">
        <v>64.8</v>
      </c>
      <c r="DV32" s="32">
        <v>35.6</v>
      </c>
      <c r="DW32" s="32">
        <v>25.4</v>
      </c>
      <c r="DX32" s="32">
        <v>30.4</v>
      </c>
      <c r="DY32" s="32">
        <v>21.9</v>
      </c>
      <c r="DZ32" s="32">
        <v>13.8</v>
      </c>
      <c r="EA32" s="32">
        <v>17.8</v>
      </c>
      <c r="EB32" s="32">
        <v>24.4</v>
      </c>
      <c r="EC32" s="32">
        <v>15.1</v>
      </c>
      <c r="ED32" s="32">
        <v>19.600000000000001</v>
      </c>
    </row>
    <row r="33" spans="1:134" x14ac:dyDescent="0.4">
      <c r="A33" s="29" t="s">
        <v>52</v>
      </c>
      <c r="B33" s="29" t="s">
        <v>53</v>
      </c>
      <c r="C33" s="32">
        <v>1921</v>
      </c>
      <c r="D33" s="32">
        <v>1770</v>
      </c>
      <c r="E33" s="32">
        <v>3691</v>
      </c>
      <c r="F33" s="32">
        <v>1812</v>
      </c>
      <c r="G33" s="32">
        <v>1679</v>
      </c>
      <c r="H33" s="32">
        <v>3491</v>
      </c>
      <c r="I33" s="32">
        <v>50</v>
      </c>
      <c r="J33" s="32">
        <v>46.1</v>
      </c>
      <c r="K33" s="32">
        <v>48.1</v>
      </c>
      <c r="L33" s="32">
        <v>-0.04</v>
      </c>
      <c r="M33" s="32">
        <v>-0.35</v>
      </c>
      <c r="N33" s="32">
        <v>-0.19</v>
      </c>
      <c r="O33" s="32">
        <v>-0.09</v>
      </c>
      <c r="P33" s="32">
        <v>-0.41</v>
      </c>
      <c r="Q33" s="32">
        <v>-0.23</v>
      </c>
      <c r="R33" s="32">
        <v>0.02</v>
      </c>
      <c r="S33" s="32">
        <v>-0.28999999999999998</v>
      </c>
      <c r="T33" s="32">
        <v>-0.14000000000000001</v>
      </c>
      <c r="U33" s="32">
        <v>45.1</v>
      </c>
      <c r="V33" s="32">
        <v>40.6</v>
      </c>
      <c r="W33" s="32">
        <v>42.9</v>
      </c>
      <c r="X33" s="32">
        <v>69.2</v>
      </c>
      <c r="Y33" s="32">
        <v>62.6</v>
      </c>
      <c r="Z33" s="32">
        <v>66</v>
      </c>
      <c r="AA33" s="32">
        <v>46</v>
      </c>
      <c r="AB33" s="32">
        <v>38.6</v>
      </c>
      <c r="AC33" s="32">
        <v>42.5</v>
      </c>
      <c r="AD33" s="32">
        <v>26.6</v>
      </c>
      <c r="AE33" s="32">
        <v>20.399999999999999</v>
      </c>
      <c r="AF33" s="32">
        <v>23.6</v>
      </c>
      <c r="AG33" s="32">
        <v>30.8</v>
      </c>
      <c r="AH33" s="32">
        <v>23.8</v>
      </c>
      <c r="AI33" s="32">
        <v>27.4</v>
      </c>
      <c r="AJ33" s="32">
        <v>256</v>
      </c>
      <c r="AK33" s="32">
        <v>355</v>
      </c>
      <c r="AL33" s="32">
        <v>611</v>
      </c>
      <c r="AM33" s="32">
        <v>247</v>
      </c>
      <c r="AN33" s="32">
        <v>336</v>
      </c>
      <c r="AO33" s="32">
        <v>583</v>
      </c>
      <c r="AP33" s="32">
        <v>29.7</v>
      </c>
      <c r="AQ33" s="32">
        <v>30.4</v>
      </c>
      <c r="AR33" s="32">
        <v>30.1</v>
      </c>
      <c r="AS33" s="32">
        <v>-0.54</v>
      </c>
      <c r="AT33" s="32">
        <v>-0.68</v>
      </c>
      <c r="AU33" s="32">
        <v>-0.62</v>
      </c>
      <c r="AV33" s="32">
        <v>-0.7</v>
      </c>
      <c r="AW33" s="32">
        <v>-0.82</v>
      </c>
      <c r="AX33" s="32">
        <v>-0.72</v>
      </c>
      <c r="AY33" s="32">
        <v>-0.39</v>
      </c>
      <c r="AZ33" s="32">
        <v>-0.55000000000000004</v>
      </c>
      <c r="BA33" s="32">
        <v>-0.53</v>
      </c>
      <c r="BB33" s="32" t="s">
        <v>348</v>
      </c>
      <c r="BC33" s="32" t="s">
        <v>348</v>
      </c>
      <c r="BD33" s="32">
        <v>12.9</v>
      </c>
      <c r="BE33" s="32" t="s">
        <v>348</v>
      </c>
      <c r="BF33" s="32" t="s">
        <v>348</v>
      </c>
      <c r="BG33" s="32">
        <v>24.5</v>
      </c>
      <c r="BH33" s="32" t="s">
        <v>348</v>
      </c>
      <c r="BI33" s="32" t="s">
        <v>348</v>
      </c>
      <c r="BJ33" s="32">
        <v>14.2</v>
      </c>
      <c r="BK33" s="32" t="s">
        <v>348</v>
      </c>
      <c r="BL33" s="32" t="s">
        <v>348</v>
      </c>
      <c r="BM33" s="32" t="s">
        <v>348</v>
      </c>
      <c r="BN33" s="32" t="s">
        <v>348</v>
      </c>
      <c r="BO33" s="32" t="s">
        <v>348</v>
      </c>
      <c r="BP33" s="32" t="s">
        <v>348</v>
      </c>
      <c r="BQ33" s="32">
        <v>52</v>
      </c>
      <c r="BR33" s="32">
        <v>113</v>
      </c>
      <c r="BS33" s="32">
        <v>165</v>
      </c>
      <c r="BT33" s="32">
        <v>47</v>
      </c>
      <c r="BU33" s="32">
        <v>98</v>
      </c>
      <c r="BV33" s="32">
        <v>145</v>
      </c>
      <c r="BW33" s="32">
        <v>5.6</v>
      </c>
      <c r="BX33" s="32">
        <v>9.1</v>
      </c>
      <c r="BY33" s="32">
        <v>8</v>
      </c>
      <c r="BZ33" s="32">
        <v>-1.23</v>
      </c>
      <c r="CA33" s="32">
        <v>-1.42</v>
      </c>
      <c r="CB33" s="32">
        <v>-1.36</v>
      </c>
      <c r="CC33" s="32">
        <v>-1.58</v>
      </c>
      <c r="CD33" s="32">
        <v>-1.66</v>
      </c>
      <c r="CE33" s="32">
        <v>-1.56</v>
      </c>
      <c r="CF33" s="32">
        <v>-0.88</v>
      </c>
      <c r="CG33" s="32">
        <v>-1.18</v>
      </c>
      <c r="CH33" s="32">
        <v>-1.1599999999999999</v>
      </c>
      <c r="CI33" s="32" t="s">
        <v>348</v>
      </c>
      <c r="CJ33" s="32" t="s">
        <v>348</v>
      </c>
      <c r="CK33" s="32">
        <v>1.8</v>
      </c>
      <c r="CL33" s="32" t="s">
        <v>348</v>
      </c>
      <c r="CM33" s="32" t="s">
        <v>348</v>
      </c>
      <c r="CN33" s="32">
        <v>6.1</v>
      </c>
      <c r="CO33" s="32" t="s">
        <v>348</v>
      </c>
      <c r="CP33" s="32" t="s">
        <v>348</v>
      </c>
      <c r="CQ33" s="32">
        <v>1.8</v>
      </c>
      <c r="CR33" s="32" t="s">
        <v>348</v>
      </c>
      <c r="CS33" s="32" t="s">
        <v>348</v>
      </c>
      <c r="CT33" s="32" t="s">
        <v>348</v>
      </c>
      <c r="CU33" s="32" t="s">
        <v>348</v>
      </c>
      <c r="CV33" s="32" t="s">
        <v>348</v>
      </c>
      <c r="CW33" s="32" t="s">
        <v>348</v>
      </c>
      <c r="CX33" s="32">
        <v>2229</v>
      </c>
      <c r="CY33" s="32">
        <v>2238</v>
      </c>
      <c r="CZ33" s="32">
        <v>4467</v>
      </c>
      <c r="DA33" s="32">
        <v>2106</v>
      </c>
      <c r="DB33" s="32">
        <v>2113</v>
      </c>
      <c r="DC33" s="32">
        <v>4219</v>
      </c>
      <c r="DD33" s="32">
        <v>46.6</v>
      </c>
      <c r="DE33" s="32">
        <v>41.7</v>
      </c>
      <c r="DF33" s="32">
        <v>44.2</v>
      </c>
      <c r="DG33" s="32">
        <v>-0.12</v>
      </c>
      <c r="DH33" s="32">
        <v>-0.45</v>
      </c>
      <c r="DI33" s="32">
        <v>-0.28999999999999998</v>
      </c>
      <c r="DJ33" s="32">
        <v>-0.18</v>
      </c>
      <c r="DK33" s="32">
        <v>-0.5</v>
      </c>
      <c r="DL33" s="32">
        <v>-0.32</v>
      </c>
      <c r="DM33" s="32">
        <v>-7.0000000000000007E-2</v>
      </c>
      <c r="DN33" s="32">
        <v>-0.4</v>
      </c>
      <c r="DO33" s="32">
        <v>-0.25</v>
      </c>
      <c r="DP33" s="32">
        <v>40.200000000000003</v>
      </c>
      <c r="DQ33" s="32">
        <v>34.5</v>
      </c>
      <c r="DR33" s="32">
        <v>37.299999999999997</v>
      </c>
      <c r="DS33" s="32">
        <v>62.2</v>
      </c>
      <c r="DT33" s="32">
        <v>54.1</v>
      </c>
      <c r="DU33" s="32">
        <v>58.1</v>
      </c>
      <c r="DV33" s="32">
        <v>41.4</v>
      </c>
      <c r="DW33" s="32">
        <v>32.799999999999997</v>
      </c>
      <c r="DX33" s="32">
        <v>37.1</v>
      </c>
      <c r="DY33" s="32">
        <v>23.6</v>
      </c>
      <c r="DZ33" s="32">
        <v>17.2</v>
      </c>
      <c r="EA33" s="32">
        <v>20.399999999999999</v>
      </c>
      <c r="EB33" s="32">
        <v>27.4</v>
      </c>
      <c r="EC33" s="32">
        <v>20.100000000000001</v>
      </c>
      <c r="ED33" s="32">
        <v>23.7</v>
      </c>
    </row>
    <row r="34" spans="1:134" x14ac:dyDescent="0.4">
      <c r="A34" s="29" t="s">
        <v>54</v>
      </c>
      <c r="B34" s="29" t="s">
        <v>55</v>
      </c>
      <c r="C34" s="32">
        <v>2060</v>
      </c>
      <c r="D34" s="32">
        <v>1846</v>
      </c>
      <c r="E34" s="32">
        <v>3906</v>
      </c>
      <c r="F34" s="32">
        <v>1830</v>
      </c>
      <c r="G34" s="32">
        <v>1621</v>
      </c>
      <c r="H34" s="32">
        <v>3451</v>
      </c>
      <c r="I34" s="32">
        <v>49.1</v>
      </c>
      <c r="J34" s="32">
        <v>44.7</v>
      </c>
      <c r="K34" s="32">
        <v>47</v>
      </c>
      <c r="L34" s="32">
        <v>0.27</v>
      </c>
      <c r="M34" s="32">
        <v>-0.09</v>
      </c>
      <c r="N34" s="32">
        <v>0.1</v>
      </c>
      <c r="O34" s="32">
        <v>0.22</v>
      </c>
      <c r="P34" s="32">
        <v>-0.15</v>
      </c>
      <c r="Q34" s="32">
        <v>0.06</v>
      </c>
      <c r="R34" s="32">
        <v>0.33</v>
      </c>
      <c r="S34" s="32">
        <v>-0.03</v>
      </c>
      <c r="T34" s="32">
        <v>0.14000000000000001</v>
      </c>
      <c r="U34" s="32">
        <v>42.5</v>
      </c>
      <c r="V34" s="32">
        <v>36.1</v>
      </c>
      <c r="W34" s="32">
        <v>39.5</v>
      </c>
      <c r="X34" s="32">
        <v>63</v>
      </c>
      <c r="Y34" s="32">
        <v>58.4</v>
      </c>
      <c r="Z34" s="32">
        <v>60.8</v>
      </c>
      <c r="AA34" s="32">
        <v>44.4</v>
      </c>
      <c r="AB34" s="32">
        <v>29.3</v>
      </c>
      <c r="AC34" s="32">
        <v>37.299999999999997</v>
      </c>
      <c r="AD34" s="32">
        <v>24.8</v>
      </c>
      <c r="AE34" s="32">
        <v>12.8</v>
      </c>
      <c r="AF34" s="32">
        <v>19.100000000000001</v>
      </c>
      <c r="AG34" s="32">
        <v>29.3</v>
      </c>
      <c r="AH34" s="32">
        <v>14.9</v>
      </c>
      <c r="AI34" s="32">
        <v>22.5</v>
      </c>
      <c r="AJ34" s="32">
        <v>192</v>
      </c>
      <c r="AK34" s="32">
        <v>255</v>
      </c>
      <c r="AL34" s="32">
        <v>447</v>
      </c>
      <c r="AM34" s="32">
        <v>182</v>
      </c>
      <c r="AN34" s="32">
        <v>229</v>
      </c>
      <c r="AO34" s="32">
        <v>411</v>
      </c>
      <c r="AP34" s="32">
        <v>28</v>
      </c>
      <c r="AQ34" s="32">
        <v>25.4</v>
      </c>
      <c r="AR34" s="32">
        <v>26.5</v>
      </c>
      <c r="AS34" s="32">
        <v>-0.69</v>
      </c>
      <c r="AT34" s="32">
        <v>-0.88</v>
      </c>
      <c r="AU34" s="32">
        <v>-0.8</v>
      </c>
      <c r="AV34" s="32">
        <v>-0.87</v>
      </c>
      <c r="AW34" s="32">
        <v>-1.04</v>
      </c>
      <c r="AX34" s="32">
        <v>-0.92</v>
      </c>
      <c r="AY34" s="32">
        <v>-0.51</v>
      </c>
      <c r="AZ34" s="32">
        <v>-0.72</v>
      </c>
      <c r="BA34" s="32">
        <v>-0.68</v>
      </c>
      <c r="BB34" s="32" t="s">
        <v>348</v>
      </c>
      <c r="BC34" s="32" t="s">
        <v>348</v>
      </c>
      <c r="BD34" s="32">
        <v>9.6</v>
      </c>
      <c r="BE34" s="32" t="s">
        <v>348</v>
      </c>
      <c r="BF34" s="32" t="s">
        <v>348</v>
      </c>
      <c r="BG34" s="32">
        <v>19.2</v>
      </c>
      <c r="BH34" s="32" t="s">
        <v>348</v>
      </c>
      <c r="BI34" s="32" t="s">
        <v>348</v>
      </c>
      <c r="BJ34" s="32">
        <v>8.9</v>
      </c>
      <c r="BK34" s="32" t="s">
        <v>348</v>
      </c>
      <c r="BL34" s="32" t="s">
        <v>348</v>
      </c>
      <c r="BM34" s="32" t="s">
        <v>348</v>
      </c>
      <c r="BN34" s="32" t="s">
        <v>348</v>
      </c>
      <c r="BO34" s="32" t="s">
        <v>348</v>
      </c>
      <c r="BP34" s="32" t="s">
        <v>348</v>
      </c>
      <c r="BQ34" s="32">
        <v>40</v>
      </c>
      <c r="BR34" s="32">
        <v>175</v>
      </c>
      <c r="BS34" s="32">
        <v>215</v>
      </c>
      <c r="BT34" s="32">
        <v>38</v>
      </c>
      <c r="BU34" s="32">
        <v>162</v>
      </c>
      <c r="BV34" s="32">
        <v>200</v>
      </c>
      <c r="BW34" s="32">
        <v>12.4</v>
      </c>
      <c r="BX34" s="32">
        <v>12.1</v>
      </c>
      <c r="BY34" s="32">
        <v>12.1</v>
      </c>
      <c r="BZ34" s="32">
        <v>-1.1100000000000001</v>
      </c>
      <c r="CA34" s="32">
        <v>-1.27</v>
      </c>
      <c r="CB34" s="32">
        <v>-1.24</v>
      </c>
      <c r="CC34" s="32">
        <v>-1.5</v>
      </c>
      <c r="CD34" s="32">
        <v>-1.46</v>
      </c>
      <c r="CE34" s="32">
        <v>-1.41</v>
      </c>
      <c r="CF34" s="32">
        <v>-0.72</v>
      </c>
      <c r="CG34" s="32">
        <v>-1.08</v>
      </c>
      <c r="CH34" s="32">
        <v>-1.07</v>
      </c>
      <c r="CI34" s="32" t="s">
        <v>348</v>
      </c>
      <c r="CJ34" s="32" t="s">
        <v>348</v>
      </c>
      <c r="CK34" s="32">
        <v>3.3</v>
      </c>
      <c r="CL34" s="32" t="s">
        <v>348</v>
      </c>
      <c r="CM34" s="32" t="s">
        <v>348</v>
      </c>
      <c r="CN34" s="32">
        <v>7.9</v>
      </c>
      <c r="CO34" s="32" t="s">
        <v>348</v>
      </c>
      <c r="CP34" s="32" t="s">
        <v>348</v>
      </c>
      <c r="CQ34" s="32">
        <v>3.3</v>
      </c>
      <c r="CR34" s="32" t="s">
        <v>348</v>
      </c>
      <c r="CS34" s="32" t="s">
        <v>348</v>
      </c>
      <c r="CT34" s="32" t="s">
        <v>348</v>
      </c>
      <c r="CU34" s="32" t="s">
        <v>348</v>
      </c>
      <c r="CV34" s="32" t="s">
        <v>348</v>
      </c>
      <c r="CW34" s="32" t="s">
        <v>348</v>
      </c>
      <c r="CX34" s="32">
        <v>2294</v>
      </c>
      <c r="CY34" s="32">
        <v>2280</v>
      </c>
      <c r="CZ34" s="32">
        <v>4574</v>
      </c>
      <c r="DA34" s="32">
        <v>2050</v>
      </c>
      <c r="DB34" s="32">
        <v>2013</v>
      </c>
      <c r="DC34" s="32">
        <v>4063</v>
      </c>
      <c r="DD34" s="32">
        <v>46.7</v>
      </c>
      <c r="DE34" s="32">
        <v>40.1</v>
      </c>
      <c r="DF34" s="32">
        <v>43.4</v>
      </c>
      <c r="DG34" s="32">
        <v>0.16</v>
      </c>
      <c r="DH34" s="32">
        <v>-0.27</v>
      </c>
      <c r="DI34" s="32">
        <v>-0.05</v>
      </c>
      <c r="DJ34" s="32">
        <v>0.11</v>
      </c>
      <c r="DK34" s="32">
        <v>-0.33</v>
      </c>
      <c r="DL34" s="32">
        <v>-0.09</v>
      </c>
      <c r="DM34" s="32">
        <v>0.21</v>
      </c>
      <c r="DN34" s="32">
        <v>-0.22</v>
      </c>
      <c r="DO34" s="32">
        <v>-0.02</v>
      </c>
      <c r="DP34" s="32">
        <v>39.1</v>
      </c>
      <c r="DQ34" s="32">
        <v>30.6</v>
      </c>
      <c r="DR34" s="32">
        <v>34.9</v>
      </c>
      <c r="DS34" s="32">
        <v>58.7</v>
      </c>
      <c r="DT34" s="32">
        <v>50</v>
      </c>
      <c r="DU34" s="32">
        <v>54.3</v>
      </c>
      <c r="DV34" s="32">
        <v>40.700000000000003</v>
      </c>
      <c r="DW34" s="32">
        <v>25</v>
      </c>
      <c r="DX34" s="32">
        <v>32.9</v>
      </c>
      <c r="DY34" s="32">
        <v>22.5</v>
      </c>
      <c r="DZ34" s="32">
        <v>10.9</v>
      </c>
      <c r="EA34" s="32">
        <v>16.7</v>
      </c>
      <c r="EB34" s="32">
        <v>26.6</v>
      </c>
      <c r="EC34" s="32">
        <v>12.5</v>
      </c>
      <c r="ED34" s="32">
        <v>19.600000000000001</v>
      </c>
    </row>
    <row r="35" spans="1:134" x14ac:dyDescent="0.4">
      <c r="A35" s="29" t="s">
        <v>56</v>
      </c>
      <c r="B35" s="29" t="s">
        <v>57</v>
      </c>
      <c r="C35" s="32">
        <v>1295</v>
      </c>
      <c r="D35" s="32">
        <v>1276</v>
      </c>
      <c r="E35" s="32">
        <v>2571</v>
      </c>
      <c r="F35" s="32">
        <v>1259</v>
      </c>
      <c r="G35" s="32">
        <v>1217</v>
      </c>
      <c r="H35" s="32">
        <v>2476</v>
      </c>
      <c r="I35" s="32">
        <v>48.5</v>
      </c>
      <c r="J35" s="32">
        <v>43.2</v>
      </c>
      <c r="K35" s="32">
        <v>45.9</v>
      </c>
      <c r="L35" s="32">
        <v>0.15</v>
      </c>
      <c r="M35" s="32">
        <v>-0.41</v>
      </c>
      <c r="N35" s="32">
        <v>-0.13</v>
      </c>
      <c r="O35" s="32">
        <v>0.08</v>
      </c>
      <c r="P35" s="32">
        <v>-0.48</v>
      </c>
      <c r="Q35" s="32">
        <v>-0.18</v>
      </c>
      <c r="R35" s="32">
        <v>0.22</v>
      </c>
      <c r="S35" s="32">
        <v>-0.35</v>
      </c>
      <c r="T35" s="32">
        <v>-0.08</v>
      </c>
      <c r="U35" s="32">
        <v>42.6</v>
      </c>
      <c r="V35" s="32">
        <v>37.799999999999997</v>
      </c>
      <c r="W35" s="32">
        <v>40.200000000000003</v>
      </c>
      <c r="X35" s="32">
        <v>66.599999999999994</v>
      </c>
      <c r="Y35" s="32">
        <v>61</v>
      </c>
      <c r="Z35" s="32">
        <v>63.8</v>
      </c>
      <c r="AA35" s="32">
        <v>32.200000000000003</v>
      </c>
      <c r="AB35" s="32">
        <v>24.7</v>
      </c>
      <c r="AC35" s="32">
        <v>28.5</v>
      </c>
      <c r="AD35" s="32">
        <v>17.600000000000001</v>
      </c>
      <c r="AE35" s="32">
        <v>11.8</v>
      </c>
      <c r="AF35" s="32">
        <v>14.7</v>
      </c>
      <c r="AG35" s="32">
        <v>20.2</v>
      </c>
      <c r="AH35" s="32">
        <v>12.9</v>
      </c>
      <c r="AI35" s="32">
        <v>16.600000000000001</v>
      </c>
      <c r="AJ35" s="32">
        <v>98</v>
      </c>
      <c r="AK35" s="32">
        <v>158</v>
      </c>
      <c r="AL35" s="32">
        <v>256</v>
      </c>
      <c r="AM35" s="32">
        <v>96</v>
      </c>
      <c r="AN35" s="32">
        <v>150</v>
      </c>
      <c r="AO35" s="32">
        <v>246</v>
      </c>
      <c r="AP35" s="32">
        <v>30.5</v>
      </c>
      <c r="AQ35" s="32">
        <v>31.4</v>
      </c>
      <c r="AR35" s="32">
        <v>31.1</v>
      </c>
      <c r="AS35" s="32">
        <v>-0.7</v>
      </c>
      <c r="AT35" s="32">
        <v>-0.63</v>
      </c>
      <c r="AU35" s="32">
        <v>-0.66</v>
      </c>
      <c r="AV35" s="32">
        <v>-0.94</v>
      </c>
      <c r="AW35" s="32">
        <v>-0.83</v>
      </c>
      <c r="AX35" s="32">
        <v>-0.81</v>
      </c>
      <c r="AY35" s="32">
        <v>-0.45</v>
      </c>
      <c r="AZ35" s="32">
        <v>-0.44</v>
      </c>
      <c r="BA35" s="32">
        <v>-0.5</v>
      </c>
      <c r="BB35" s="32" t="s">
        <v>348</v>
      </c>
      <c r="BC35" s="32" t="s">
        <v>348</v>
      </c>
      <c r="BD35" s="32">
        <v>16</v>
      </c>
      <c r="BE35" s="32">
        <v>25.5</v>
      </c>
      <c r="BF35" s="32">
        <v>32.299999999999997</v>
      </c>
      <c r="BG35" s="32">
        <v>29.7</v>
      </c>
      <c r="BH35" s="32" t="s">
        <v>348</v>
      </c>
      <c r="BI35" s="32" t="s">
        <v>348</v>
      </c>
      <c r="BJ35" s="32">
        <v>9.4</v>
      </c>
      <c r="BK35" s="32" t="s">
        <v>348</v>
      </c>
      <c r="BL35" s="32" t="s">
        <v>348</v>
      </c>
      <c r="BM35" s="32" t="s">
        <v>348</v>
      </c>
      <c r="BN35" s="32" t="s">
        <v>348</v>
      </c>
      <c r="BO35" s="32" t="s">
        <v>348</v>
      </c>
      <c r="BP35" s="32" t="s">
        <v>348</v>
      </c>
      <c r="BQ35" s="32">
        <v>29</v>
      </c>
      <c r="BR35" s="32">
        <v>62</v>
      </c>
      <c r="BS35" s="32">
        <v>91</v>
      </c>
      <c r="BT35" s="32">
        <v>27</v>
      </c>
      <c r="BU35" s="32">
        <v>61</v>
      </c>
      <c r="BV35" s="32">
        <v>88</v>
      </c>
      <c r="BW35" s="32">
        <v>11.9</v>
      </c>
      <c r="BX35" s="32">
        <v>15.3</v>
      </c>
      <c r="BY35" s="32">
        <v>14.3</v>
      </c>
      <c r="BZ35" s="32">
        <v>-0.98</v>
      </c>
      <c r="CA35" s="32">
        <v>-1.02</v>
      </c>
      <c r="CB35" s="32">
        <v>-1</v>
      </c>
      <c r="CC35" s="32">
        <v>-1.44</v>
      </c>
      <c r="CD35" s="32">
        <v>-1.32</v>
      </c>
      <c r="CE35" s="32">
        <v>-1.26</v>
      </c>
      <c r="CF35" s="32">
        <v>-0.51</v>
      </c>
      <c r="CG35" s="32">
        <v>-0.71</v>
      </c>
      <c r="CH35" s="32">
        <v>-0.75</v>
      </c>
      <c r="CI35" s="32" t="s">
        <v>348</v>
      </c>
      <c r="CJ35" s="32" t="s">
        <v>348</v>
      </c>
      <c r="CK35" s="32">
        <v>5.5</v>
      </c>
      <c r="CL35" s="32">
        <v>10.3</v>
      </c>
      <c r="CM35" s="32">
        <v>11.3</v>
      </c>
      <c r="CN35" s="32">
        <v>11</v>
      </c>
      <c r="CO35" s="32" t="s">
        <v>348</v>
      </c>
      <c r="CP35" s="32" t="s">
        <v>348</v>
      </c>
      <c r="CQ35" s="32">
        <v>3.3</v>
      </c>
      <c r="CR35" s="32" t="s">
        <v>348</v>
      </c>
      <c r="CS35" s="32" t="s">
        <v>348</v>
      </c>
      <c r="CT35" s="32" t="s">
        <v>348</v>
      </c>
      <c r="CU35" s="32" t="s">
        <v>348</v>
      </c>
      <c r="CV35" s="32" t="s">
        <v>348</v>
      </c>
      <c r="CW35" s="32" t="s">
        <v>348</v>
      </c>
      <c r="CX35" s="32">
        <v>1422</v>
      </c>
      <c r="CY35" s="32">
        <v>1496</v>
      </c>
      <c r="CZ35" s="32">
        <v>2918</v>
      </c>
      <c r="DA35" s="32">
        <v>1382</v>
      </c>
      <c r="DB35" s="32">
        <v>1428</v>
      </c>
      <c r="DC35" s="32">
        <v>2810</v>
      </c>
      <c r="DD35" s="32">
        <v>46.5</v>
      </c>
      <c r="DE35" s="32">
        <v>40.799999999999997</v>
      </c>
      <c r="DF35" s="32">
        <v>43.6</v>
      </c>
      <c r="DG35" s="32">
        <v>7.0000000000000007E-2</v>
      </c>
      <c r="DH35" s="32">
        <v>-0.46</v>
      </c>
      <c r="DI35" s="32">
        <v>-0.2</v>
      </c>
      <c r="DJ35" s="32">
        <v>0</v>
      </c>
      <c r="DK35" s="32">
        <v>-0.53</v>
      </c>
      <c r="DL35" s="32">
        <v>-0.25</v>
      </c>
      <c r="DM35" s="32">
        <v>0.13</v>
      </c>
      <c r="DN35" s="32">
        <v>-0.4</v>
      </c>
      <c r="DO35" s="32">
        <v>-0.16</v>
      </c>
      <c r="DP35" s="32">
        <v>39.799999999999997</v>
      </c>
      <c r="DQ35" s="32">
        <v>34.4</v>
      </c>
      <c r="DR35" s="32">
        <v>37</v>
      </c>
      <c r="DS35" s="32">
        <v>62.6</v>
      </c>
      <c r="DT35" s="32">
        <v>55.9</v>
      </c>
      <c r="DU35" s="32">
        <v>59.2</v>
      </c>
      <c r="DV35" s="32">
        <v>30.2</v>
      </c>
      <c r="DW35" s="32">
        <v>22</v>
      </c>
      <c r="DX35" s="32">
        <v>26</v>
      </c>
      <c r="DY35" s="32">
        <v>16.5</v>
      </c>
      <c r="DZ35" s="32">
        <v>10.4</v>
      </c>
      <c r="EA35" s="32">
        <v>13.4</v>
      </c>
      <c r="EB35" s="32">
        <v>18.8</v>
      </c>
      <c r="EC35" s="32">
        <v>11.4</v>
      </c>
      <c r="ED35" s="32">
        <v>15</v>
      </c>
    </row>
    <row r="36" spans="1:134" x14ac:dyDescent="0.4">
      <c r="A36" s="29" t="s">
        <v>58</v>
      </c>
      <c r="B36" s="29" t="s">
        <v>59</v>
      </c>
      <c r="C36" s="32">
        <v>981</v>
      </c>
      <c r="D36" s="32">
        <v>968</v>
      </c>
      <c r="E36" s="32">
        <v>1949</v>
      </c>
      <c r="F36" s="32">
        <v>944</v>
      </c>
      <c r="G36" s="32">
        <v>921</v>
      </c>
      <c r="H36" s="32">
        <v>1865</v>
      </c>
      <c r="I36" s="32">
        <v>46.8</v>
      </c>
      <c r="J36" s="32">
        <v>43.4</v>
      </c>
      <c r="K36" s="32">
        <v>45.2</v>
      </c>
      <c r="L36" s="32">
        <v>7.0000000000000007E-2</v>
      </c>
      <c r="M36" s="32">
        <v>-0.28000000000000003</v>
      </c>
      <c r="N36" s="32">
        <v>-0.1</v>
      </c>
      <c r="O36" s="32">
        <v>0</v>
      </c>
      <c r="P36" s="32">
        <v>-0.36</v>
      </c>
      <c r="Q36" s="32">
        <v>-0.16</v>
      </c>
      <c r="R36" s="32">
        <v>0.15</v>
      </c>
      <c r="S36" s="32">
        <v>-0.21</v>
      </c>
      <c r="T36" s="32">
        <v>-0.05</v>
      </c>
      <c r="U36" s="32">
        <v>39</v>
      </c>
      <c r="V36" s="32">
        <v>34.9</v>
      </c>
      <c r="W36" s="32">
        <v>37</v>
      </c>
      <c r="X36" s="32">
        <v>63</v>
      </c>
      <c r="Y36" s="32">
        <v>60.7</v>
      </c>
      <c r="Z36" s="32">
        <v>61.9</v>
      </c>
      <c r="AA36" s="32">
        <v>25.3</v>
      </c>
      <c r="AB36" s="32">
        <v>19</v>
      </c>
      <c r="AC36" s="32">
        <v>22.2</v>
      </c>
      <c r="AD36" s="32">
        <v>13</v>
      </c>
      <c r="AE36" s="32">
        <v>10</v>
      </c>
      <c r="AF36" s="32">
        <v>11.5</v>
      </c>
      <c r="AG36" s="32">
        <v>16.100000000000001</v>
      </c>
      <c r="AH36" s="32">
        <v>11.9</v>
      </c>
      <c r="AI36" s="32">
        <v>14</v>
      </c>
      <c r="AJ36" s="32">
        <v>66</v>
      </c>
      <c r="AK36" s="32">
        <v>112</v>
      </c>
      <c r="AL36" s="32">
        <v>178</v>
      </c>
      <c r="AM36" s="32">
        <v>65</v>
      </c>
      <c r="AN36" s="32">
        <v>108</v>
      </c>
      <c r="AO36" s="32">
        <v>173</v>
      </c>
      <c r="AP36" s="32">
        <v>33.5</v>
      </c>
      <c r="AQ36" s="32">
        <v>28.3</v>
      </c>
      <c r="AR36" s="32">
        <v>30.2</v>
      </c>
      <c r="AS36" s="32">
        <v>-0.42</v>
      </c>
      <c r="AT36" s="32">
        <v>-0.38</v>
      </c>
      <c r="AU36" s="32">
        <v>-0.39</v>
      </c>
      <c r="AV36" s="32">
        <v>-0.72</v>
      </c>
      <c r="AW36" s="32">
        <v>-0.61</v>
      </c>
      <c r="AX36" s="32">
        <v>-0.57999999999999996</v>
      </c>
      <c r="AY36" s="32">
        <v>-0.12</v>
      </c>
      <c r="AZ36" s="32">
        <v>-0.15</v>
      </c>
      <c r="BA36" s="32">
        <v>-0.21</v>
      </c>
      <c r="BB36" s="32">
        <v>16.7</v>
      </c>
      <c r="BC36" s="32">
        <v>11.6</v>
      </c>
      <c r="BD36" s="32">
        <v>13.5</v>
      </c>
      <c r="BE36" s="32">
        <v>31.8</v>
      </c>
      <c r="BF36" s="32">
        <v>17.899999999999999</v>
      </c>
      <c r="BG36" s="32">
        <v>23</v>
      </c>
      <c r="BH36" s="32" t="s">
        <v>348</v>
      </c>
      <c r="BI36" s="32" t="s">
        <v>348</v>
      </c>
      <c r="BJ36" s="32">
        <v>6.2</v>
      </c>
      <c r="BK36" s="32" t="s">
        <v>348</v>
      </c>
      <c r="BL36" s="32" t="s">
        <v>348</v>
      </c>
      <c r="BM36" s="32" t="s">
        <v>348</v>
      </c>
      <c r="BN36" s="32" t="s">
        <v>348</v>
      </c>
      <c r="BO36" s="32" t="s">
        <v>348</v>
      </c>
      <c r="BP36" s="32" t="s">
        <v>348</v>
      </c>
      <c r="BQ36" s="32">
        <v>34</v>
      </c>
      <c r="BR36" s="32">
        <v>76</v>
      </c>
      <c r="BS36" s="32">
        <v>110</v>
      </c>
      <c r="BT36" s="32">
        <v>32</v>
      </c>
      <c r="BU36" s="32">
        <v>74</v>
      </c>
      <c r="BV36" s="32">
        <v>106</v>
      </c>
      <c r="BW36" s="32">
        <v>16.899999999999999</v>
      </c>
      <c r="BX36" s="32">
        <v>15.6</v>
      </c>
      <c r="BY36" s="32">
        <v>16</v>
      </c>
      <c r="BZ36" s="32">
        <v>-0.9</v>
      </c>
      <c r="CA36" s="32">
        <v>-1.06</v>
      </c>
      <c r="CB36" s="32">
        <v>-1.01</v>
      </c>
      <c r="CC36" s="32">
        <v>-1.33</v>
      </c>
      <c r="CD36" s="32">
        <v>-1.34</v>
      </c>
      <c r="CE36" s="32">
        <v>-1.24</v>
      </c>
      <c r="CF36" s="32">
        <v>-0.47</v>
      </c>
      <c r="CG36" s="32">
        <v>-0.78</v>
      </c>
      <c r="CH36" s="32">
        <v>-0.77</v>
      </c>
      <c r="CI36" s="32">
        <v>8.8000000000000007</v>
      </c>
      <c r="CJ36" s="32">
        <v>5.3</v>
      </c>
      <c r="CK36" s="32">
        <v>6.4</v>
      </c>
      <c r="CL36" s="32">
        <v>11.8</v>
      </c>
      <c r="CM36" s="32">
        <v>14.5</v>
      </c>
      <c r="CN36" s="32">
        <v>13.6</v>
      </c>
      <c r="CO36" s="32" t="s">
        <v>348</v>
      </c>
      <c r="CP36" s="32" t="s">
        <v>348</v>
      </c>
      <c r="CQ36" s="32">
        <v>2.7</v>
      </c>
      <c r="CR36" s="32" t="s">
        <v>348</v>
      </c>
      <c r="CS36" s="32" t="s">
        <v>348</v>
      </c>
      <c r="CT36" s="32" t="s">
        <v>348</v>
      </c>
      <c r="CU36" s="32" t="s">
        <v>348</v>
      </c>
      <c r="CV36" s="32" t="s">
        <v>348</v>
      </c>
      <c r="CW36" s="32" t="s">
        <v>348</v>
      </c>
      <c r="CX36" s="32">
        <v>1081</v>
      </c>
      <c r="CY36" s="32">
        <v>1157</v>
      </c>
      <c r="CZ36" s="32">
        <v>2238</v>
      </c>
      <c r="DA36" s="32">
        <v>1041</v>
      </c>
      <c r="DB36" s="32">
        <v>1104</v>
      </c>
      <c r="DC36" s="32">
        <v>2145</v>
      </c>
      <c r="DD36" s="32">
        <v>45.1</v>
      </c>
      <c r="DE36" s="32">
        <v>40.200000000000003</v>
      </c>
      <c r="DF36" s="32">
        <v>42.5</v>
      </c>
      <c r="DG36" s="32">
        <v>0.01</v>
      </c>
      <c r="DH36" s="32">
        <v>-0.35</v>
      </c>
      <c r="DI36" s="32">
        <v>-0.17</v>
      </c>
      <c r="DJ36" s="32">
        <v>-0.06</v>
      </c>
      <c r="DK36" s="32">
        <v>-0.42</v>
      </c>
      <c r="DL36" s="32">
        <v>-0.22</v>
      </c>
      <c r="DM36" s="32">
        <v>0.09</v>
      </c>
      <c r="DN36" s="32">
        <v>-0.28000000000000003</v>
      </c>
      <c r="DO36" s="32">
        <v>-0.12</v>
      </c>
      <c r="DP36" s="32">
        <v>36.700000000000003</v>
      </c>
      <c r="DQ36" s="32">
        <v>30.7</v>
      </c>
      <c r="DR36" s="32">
        <v>33.6</v>
      </c>
      <c r="DS36" s="32">
        <v>59.5</v>
      </c>
      <c r="DT36" s="32">
        <v>53.6</v>
      </c>
      <c r="DU36" s="32">
        <v>56.4</v>
      </c>
      <c r="DV36" s="32">
        <v>23.8</v>
      </c>
      <c r="DW36" s="32">
        <v>16.3</v>
      </c>
      <c r="DX36" s="32">
        <v>19.899999999999999</v>
      </c>
      <c r="DY36" s="32">
        <v>12.2</v>
      </c>
      <c r="DZ36" s="32">
        <v>8.4</v>
      </c>
      <c r="EA36" s="32">
        <v>10.199999999999999</v>
      </c>
      <c r="EB36" s="32">
        <v>15</v>
      </c>
      <c r="EC36" s="32">
        <v>9.9</v>
      </c>
      <c r="ED36" s="32">
        <v>12.4</v>
      </c>
    </row>
    <row r="37" spans="1:134" x14ac:dyDescent="0.4">
      <c r="A37" s="29" t="s">
        <v>60</v>
      </c>
      <c r="B37" s="29" t="s">
        <v>61</v>
      </c>
      <c r="C37" s="32">
        <v>878</v>
      </c>
      <c r="D37" s="32">
        <v>793</v>
      </c>
      <c r="E37" s="32">
        <v>1671</v>
      </c>
      <c r="F37" s="32">
        <v>826</v>
      </c>
      <c r="G37" s="32">
        <v>735</v>
      </c>
      <c r="H37" s="32">
        <v>1561</v>
      </c>
      <c r="I37" s="32">
        <v>48.4</v>
      </c>
      <c r="J37" s="32">
        <v>42.4</v>
      </c>
      <c r="K37" s="32">
        <v>45.5</v>
      </c>
      <c r="L37" s="32">
        <v>0.03</v>
      </c>
      <c r="M37" s="32">
        <v>-0.54</v>
      </c>
      <c r="N37" s="32">
        <v>-0.24</v>
      </c>
      <c r="O37" s="32">
        <v>-0.05</v>
      </c>
      <c r="P37" s="32">
        <v>-0.63</v>
      </c>
      <c r="Q37" s="32">
        <v>-0.3</v>
      </c>
      <c r="R37" s="32">
        <v>0.12</v>
      </c>
      <c r="S37" s="32">
        <v>-0.45</v>
      </c>
      <c r="T37" s="32">
        <v>-0.18</v>
      </c>
      <c r="U37" s="32">
        <v>41.2</v>
      </c>
      <c r="V37" s="32">
        <v>32.799999999999997</v>
      </c>
      <c r="W37" s="32">
        <v>37.200000000000003</v>
      </c>
      <c r="X37" s="32">
        <v>65.5</v>
      </c>
      <c r="Y37" s="32">
        <v>58.3</v>
      </c>
      <c r="Z37" s="32">
        <v>62.1</v>
      </c>
      <c r="AA37" s="32">
        <v>51.3</v>
      </c>
      <c r="AB37" s="32">
        <v>41.4</v>
      </c>
      <c r="AC37" s="32">
        <v>46.6</v>
      </c>
      <c r="AD37" s="32">
        <v>25.3</v>
      </c>
      <c r="AE37" s="32">
        <v>13.7</v>
      </c>
      <c r="AF37" s="32">
        <v>19.8</v>
      </c>
      <c r="AG37" s="32">
        <v>29.5</v>
      </c>
      <c r="AH37" s="32">
        <v>14.9</v>
      </c>
      <c r="AI37" s="32">
        <v>22.6</v>
      </c>
      <c r="AJ37" s="32">
        <v>113</v>
      </c>
      <c r="AK37" s="32">
        <v>158</v>
      </c>
      <c r="AL37" s="32">
        <v>271</v>
      </c>
      <c r="AM37" s="32">
        <v>111</v>
      </c>
      <c r="AN37" s="32">
        <v>152</v>
      </c>
      <c r="AO37" s="32">
        <v>263</v>
      </c>
      <c r="AP37" s="32">
        <v>31.4</v>
      </c>
      <c r="AQ37" s="32">
        <v>29.7</v>
      </c>
      <c r="AR37" s="32">
        <v>30.4</v>
      </c>
      <c r="AS37" s="32">
        <v>-0.35</v>
      </c>
      <c r="AT37" s="32">
        <v>-0.56999999999999995</v>
      </c>
      <c r="AU37" s="32">
        <v>-0.47</v>
      </c>
      <c r="AV37" s="32">
        <v>-0.57999999999999996</v>
      </c>
      <c r="AW37" s="32">
        <v>-0.76</v>
      </c>
      <c r="AX37" s="32">
        <v>-0.62</v>
      </c>
      <c r="AY37" s="32">
        <v>-0.12</v>
      </c>
      <c r="AZ37" s="32">
        <v>-0.37</v>
      </c>
      <c r="BA37" s="32">
        <v>-0.33</v>
      </c>
      <c r="BB37" s="32" t="s">
        <v>348</v>
      </c>
      <c r="BC37" s="32" t="s">
        <v>348</v>
      </c>
      <c r="BD37" s="32">
        <v>11.8</v>
      </c>
      <c r="BE37" s="32">
        <v>29.2</v>
      </c>
      <c r="BF37" s="32">
        <v>22.2</v>
      </c>
      <c r="BG37" s="32">
        <v>25.1</v>
      </c>
      <c r="BH37" s="32" t="s">
        <v>348</v>
      </c>
      <c r="BI37" s="32" t="s">
        <v>348</v>
      </c>
      <c r="BJ37" s="32" t="s">
        <v>348</v>
      </c>
      <c r="BK37" s="32" t="s">
        <v>348</v>
      </c>
      <c r="BL37" s="32" t="s">
        <v>348</v>
      </c>
      <c r="BM37" s="32" t="s">
        <v>348</v>
      </c>
      <c r="BN37" s="32" t="s">
        <v>348</v>
      </c>
      <c r="BO37" s="32" t="s">
        <v>348</v>
      </c>
      <c r="BP37" s="32" t="s">
        <v>348</v>
      </c>
      <c r="BQ37" s="32">
        <v>38</v>
      </c>
      <c r="BR37" s="32">
        <v>77</v>
      </c>
      <c r="BS37" s="32">
        <v>115</v>
      </c>
      <c r="BT37" s="32">
        <v>35</v>
      </c>
      <c r="BU37" s="32">
        <v>71</v>
      </c>
      <c r="BV37" s="32">
        <v>106</v>
      </c>
      <c r="BW37" s="32">
        <v>17</v>
      </c>
      <c r="BX37" s="32">
        <v>10.5</v>
      </c>
      <c r="BY37" s="32">
        <v>12.7</v>
      </c>
      <c r="BZ37" s="32">
        <v>-0.65</v>
      </c>
      <c r="CA37" s="32">
        <v>-1.68</v>
      </c>
      <c r="CB37" s="32">
        <v>-1.34</v>
      </c>
      <c r="CC37" s="32">
        <v>-1.05</v>
      </c>
      <c r="CD37" s="32">
        <v>-1.97</v>
      </c>
      <c r="CE37" s="32">
        <v>-1.57</v>
      </c>
      <c r="CF37" s="32">
        <v>-0.24</v>
      </c>
      <c r="CG37" s="32">
        <v>-1.39</v>
      </c>
      <c r="CH37" s="32">
        <v>-1.1000000000000001</v>
      </c>
      <c r="CI37" s="32" t="s">
        <v>348</v>
      </c>
      <c r="CJ37" s="32" t="s">
        <v>348</v>
      </c>
      <c r="CK37" s="32">
        <v>2.6</v>
      </c>
      <c r="CL37" s="32">
        <v>15.8</v>
      </c>
      <c r="CM37" s="32">
        <v>3.9</v>
      </c>
      <c r="CN37" s="32">
        <v>7.8</v>
      </c>
      <c r="CO37" s="32" t="s">
        <v>348</v>
      </c>
      <c r="CP37" s="32" t="s">
        <v>348</v>
      </c>
      <c r="CQ37" s="32" t="s">
        <v>348</v>
      </c>
      <c r="CR37" s="32" t="s">
        <v>348</v>
      </c>
      <c r="CS37" s="32" t="s">
        <v>348</v>
      </c>
      <c r="CT37" s="32" t="s">
        <v>348</v>
      </c>
      <c r="CU37" s="32" t="s">
        <v>348</v>
      </c>
      <c r="CV37" s="32" t="s">
        <v>348</v>
      </c>
      <c r="CW37" s="32" t="s">
        <v>348</v>
      </c>
      <c r="CX37" s="32">
        <v>1029</v>
      </c>
      <c r="CY37" s="32">
        <v>1028</v>
      </c>
      <c r="CZ37" s="32">
        <v>2057</v>
      </c>
      <c r="DA37" s="32">
        <v>972</v>
      </c>
      <c r="DB37" s="32">
        <v>958</v>
      </c>
      <c r="DC37" s="32">
        <v>1930</v>
      </c>
      <c r="DD37" s="32">
        <v>45.3</v>
      </c>
      <c r="DE37" s="32">
        <v>38</v>
      </c>
      <c r="DF37" s="32">
        <v>41.7</v>
      </c>
      <c r="DG37" s="32">
        <v>-0.04</v>
      </c>
      <c r="DH37" s="32">
        <v>-0.63</v>
      </c>
      <c r="DI37" s="32">
        <v>-0.33</v>
      </c>
      <c r="DJ37" s="32">
        <v>-0.11</v>
      </c>
      <c r="DK37" s="32">
        <v>-0.71</v>
      </c>
      <c r="DL37" s="32">
        <v>-0.39</v>
      </c>
      <c r="DM37" s="32">
        <v>0.04</v>
      </c>
      <c r="DN37" s="32">
        <v>-0.55000000000000004</v>
      </c>
      <c r="DO37" s="32">
        <v>-0.28000000000000003</v>
      </c>
      <c r="DP37" s="32">
        <v>36.9</v>
      </c>
      <c r="DQ37" s="32">
        <v>26.9</v>
      </c>
      <c r="DR37" s="32">
        <v>31.9</v>
      </c>
      <c r="DS37" s="32">
        <v>59.7</v>
      </c>
      <c r="DT37" s="32">
        <v>48.6</v>
      </c>
      <c r="DU37" s="32">
        <v>54.2</v>
      </c>
      <c r="DV37" s="32">
        <v>45.7</v>
      </c>
      <c r="DW37" s="32">
        <v>33.700000000000003</v>
      </c>
      <c r="DX37" s="32">
        <v>39.700000000000003</v>
      </c>
      <c r="DY37" s="32">
        <v>22.2</v>
      </c>
      <c r="DZ37" s="32">
        <v>10.8</v>
      </c>
      <c r="EA37" s="32">
        <v>16.5</v>
      </c>
      <c r="EB37" s="32">
        <v>25.8</v>
      </c>
      <c r="EC37" s="32">
        <v>11.8</v>
      </c>
      <c r="ED37" s="32">
        <v>18.8</v>
      </c>
    </row>
    <row r="38" spans="1:134" x14ac:dyDescent="0.4">
      <c r="A38" s="29" t="s">
        <v>62</v>
      </c>
      <c r="B38" s="29" t="s">
        <v>63</v>
      </c>
      <c r="C38" s="32">
        <v>1341</v>
      </c>
      <c r="D38" s="32">
        <v>1298</v>
      </c>
      <c r="E38" s="32">
        <v>2639</v>
      </c>
      <c r="F38" s="32">
        <v>1315</v>
      </c>
      <c r="G38" s="32">
        <v>1263</v>
      </c>
      <c r="H38" s="32">
        <v>2578</v>
      </c>
      <c r="I38" s="32">
        <v>49.7</v>
      </c>
      <c r="J38" s="32">
        <v>46.8</v>
      </c>
      <c r="K38" s="32">
        <v>48.3</v>
      </c>
      <c r="L38" s="32">
        <v>0.06</v>
      </c>
      <c r="M38" s="32">
        <v>-0.24</v>
      </c>
      <c r="N38" s="32">
        <v>-0.09</v>
      </c>
      <c r="O38" s="32">
        <v>0</v>
      </c>
      <c r="P38" s="32">
        <v>-0.31</v>
      </c>
      <c r="Q38" s="32">
        <v>-0.13</v>
      </c>
      <c r="R38" s="32">
        <v>0.13</v>
      </c>
      <c r="S38" s="32">
        <v>-0.18</v>
      </c>
      <c r="T38" s="32">
        <v>-0.04</v>
      </c>
      <c r="U38" s="32">
        <v>43</v>
      </c>
      <c r="V38" s="32">
        <v>39.700000000000003</v>
      </c>
      <c r="W38" s="32">
        <v>41.3</v>
      </c>
      <c r="X38" s="32">
        <v>68.5</v>
      </c>
      <c r="Y38" s="32">
        <v>63.7</v>
      </c>
      <c r="Z38" s="32">
        <v>66.099999999999994</v>
      </c>
      <c r="AA38" s="32">
        <v>50.9</v>
      </c>
      <c r="AB38" s="32">
        <v>35.799999999999997</v>
      </c>
      <c r="AC38" s="32">
        <v>43.5</v>
      </c>
      <c r="AD38" s="32">
        <v>25.8</v>
      </c>
      <c r="AE38" s="32">
        <v>16.100000000000001</v>
      </c>
      <c r="AF38" s="32">
        <v>21</v>
      </c>
      <c r="AG38" s="32">
        <v>30.3</v>
      </c>
      <c r="AH38" s="32">
        <v>18.8</v>
      </c>
      <c r="AI38" s="32">
        <v>24.6</v>
      </c>
      <c r="AJ38" s="32">
        <v>54</v>
      </c>
      <c r="AK38" s="32">
        <v>121</v>
      </c>
      <c r="AL38" s="32">
        <v>175</v>
      </c>
      <c r="AM38" s="32">
        <v>54</v>
      </c>
      <c r="AN38" s="32">
        <v>119</v>
      </c>
      <c r="AO38" s="32">
        <v>173</v>
      </c>
      <c r="AP38" s="32">
        <v>30.7</v>
      </c>
      <c r="AQ38" s="32">
        <v>30.3</v>
      </c>
      <c r="AR38" s="32">
        <v>30.4</v>
      </c>
      <c r="AS38" s="32">
        <v>-0.15</v>
      </c>
      <c r="AT38" s="32">
        <v>-0.39</v>
      </c>
      <c r="AU38" s="32">
        <v>-0.32</v>
      </c>
      <c r="AV38" s="32">
        <v>-0.48</v>
      </c>
      <c r="AW38" s="32">
        <v>-0.62</v>
      </c>
      <c r="AX38" s="32">
        <v>-0.5</v>
      </c>
      <c r="AY38" s="32">
        <v>0.17</v>
      </c>
      <c r="AZ38" s="32">
        <v>-0.17</v>
      </c>
      <c r="BA38" s="32">
        <v>-0.14000000000000001</v>
      </c>
      <c r="BB38" s="32" t="s">
        <v>348</v>
      </c>
      <c r="BC38" s="32" t="s">
        <v>348</v>
      </c>
      <c r="BD38" s="32">
        <v>13.1</v>
      </c>
      <c r="BE38" s="32">
        <v>25.9</v>
      </c>
      <c r="BF38" s="32">
        <v>24.8</v>
      </c>
      <c r="BG38" s="32">
        <v>25.1</v>
      </c>
      <c r="BH38" s="32" t="s">
        <v>348</v>
      </c>
      <c r="BI38" s="32" t="s">
        <v>348</v>
      </c>
      <c r="BJ38" s="32" t="s">
        <v>348</v>
      </c>
      <c r="BK38" s="32" t="s">
        <v>348</v>
      </c>
      <c r="BL38" s="32" t="s">
        <v>348</v>
      </c>
      <c r="BM38" s="32" t="s">
        <v>348</v>
      </c>
      <c r="BN38" s="32" t="s">
        <v>348</v>
      </c>
      <c r="BO38" s="32" t="s">
        <v>348</v>
      </c>
      <c r="BP38" s="32" t="s">
        <v>348</v>
      </c>
      <c r="BQ38" s="32">
        <v>41</v>
      </c>
      <c r="BR38" s="32">
        <v>91</v>
      </c>
      <c r="BS38" s="32">
        <v>132</v>
      </c>
      <c r="BT38" s="32">
        <v>41</v>
      </c>
      <c r="BU38" s="32">
        <v>87</v>
      </c>
      <c r="BV38" s="32">
        <v>128</v>
      </c>
      <c r="BW38" s="32">
        <v>11.9</v>
      </c>
      <c r="BX38" s="32">
        <v>13.2</v>
      </c>
      <c r="BY38" s="32">
        <v>12.8</v>
      </c>
      <c r="BZ38" s="32">
        <v>-0.75</v>
      </c>
      <c r="CA38" s="32">
        <v>-1.08</v>
      </c>
      <c r="CB38" s="32">
        <v>-0.97</v>
      </c>
      <c r="CC38" s="32">
        <v>-1.1299999999999999</v>
      </c>
      <c r="CD38" s="32">
        <v>-1.33</v>
      </c>
      <c r="CE38" s="32">
        <v>-1.18</v>
      </c>
      <c r="CF38" s="32">
        <v>-0.37</v>
      </c>
      <c r="CG38" s="32">
        <v>-0.82</v>
      </c>
      <c r="CH38" s="32">
        <v>-0.76</v>
      </c>
      <c r="CI38" s="32" t="s">
        <v>348</v>
      </c>
      <c r="CJ38" s="32" t="s">
        <v>348</v>
      </c>
      <c r="CK38" s="32">
        <v>3.8</v>
      </c>
      <c r="CL38" s="32">
        <v>9.8000000000000007</v>
      </c>
      <c r="CM38" s="32">
        <v>9.9</v>
      </c>
      <c r="CN38" s="32">
        <v>9.8000000000000007</v>
      </c>
      <c r="CO38" s="32" t="s">
        <v>348</v>
      </c>
      <c r="CP38" s="32" t="s">
        <v>348</v>
      </c>
      <c r="CQ38" s="32" t="s">
        <v>348</v>
      </c>
      <c r="CR38" s="32" t="s">
        <v>348</v>
      </c>
      <c r="CS38" s="32" t="s">
        <v>348</v>
      </c>
      <c r="CT38" s="32" t="s">
        <v>348</v>
      </c>
      <c r="CU38" s="32" t="s">
        <v>348</v>
      </c>
      <c r="CV38" s="32" t="s">
        <v>348</v>
      </c>
      <c r="CW38" s="32" t="s">
        <v>348</v>
      </c>
      <c r="CX38" s="32">
        <v>1481</v>
      </c>
      <c r="CY38" s="32">
        <v>1532</v>
      </c>
      <c r="CZ38" s="32">
        <v>3013</v>
      </c>
      <c r="DA38" s="32">
        <v>1452</v>
      </c>
      <c r="DB38" s="32">
        <v>1488</v>
      </c>
      <c r="DC38" s="32">
        <v>2940</v>
      </c>
      <c r="DD38" s="32">
        <v>46.8</v>
      </c>
      <c r="DE38" s="32">
        <v>43</v>
      </c>
      <c r="DF38" s="32">
        <v>44.9</v>
      </c>
      <c r="DG38" s="32">
        <v>-0.05</v>
      </c>
      <c r="DH38" s="32">
        <v>-0.33</v>
      </c>
      <c r="DI38" s="32">
        <v>-0.19</v>
      </c>
      <c r="DJ38" s="32">
        <v>-0.11</v>
      </c>
      <c r="DK38" s="32">
        <v>-0.4</v>
      </c>
      <c r="DL38" s="32">
        <v>-0.24</v>
      </c>
      <c r="DM38" s="32">
        <v>0.02</v>
      </c>
      <c r="DN38" s="32">
        <v>-0.27</v>
      </c>
      <c r="DO38" s="32">
        <v>-0.15</v>
      </c>
      <c r="DP38" s="32">
        <v>39.5</v>
      </c>
      <c r="DQ38" s="32">
        <v>34.9</v>
      </c>
      <c r="DR38" s="32">
        <v>37.200000000000003</v>
      </c>
      <c r="DS38" s="32">
        <v>63.5</v>
      </c>
      <c r="DT38" s="32">
        <v>56.7</v>
      </c>
      <c r="DU38" s="32">
        <v>60</v>
      </c>
      <c r="DV38" s="32">
        <v>46.4</v>
      </c>
      <c r="DW38" s="32">
        <v>31.2</v>
      </c>
      <c r="DX38" s="32">
        <v>38.700000000000003</v>
      </c>
      <c r="DY38" s="32">
        <v>23.6</v>
      </c>
      <c r="DZ38" s="32">
        <v>14</v>
      </c>
      <c r="EA38" s="32">
        <v>18.7</v>
      </c>
      <c r="EB38" s="32">
        <v>27.6</v>
      </c>
      <c r="EC38" s="32">
        <v>16.399999999999999</v>
      </c>
      <c r="ED38" s="32">
        <v>21.9</v>
      </c>
    </row>
    <row r="39" spans="1:134" x14ac:dyDescent="0.4">
      <c r="A39" s="29" t="s">
        <v>64</v>
      </c>
      <c r="B39" s="29" t="s">
        <v>65</v>
      </c>
      <c r="C39" s="32">
        <v>749</v>
      </c>
      <c r="D39" s="32">
        <v>662</v>
      </c>
      <c r="E39" s="32">
        <v>1411</v>
      </c>
      <c r="F39" s="32">
        <v>738</v>
      </c>
      <c r="G39" s="32">
        <v>651</v>
      </c>
      <c r="H39" s="32">
        <v>1389</v>
      </c>
      <c r="I39" s="32">
        <v>48.5</v>
      </c>
      <c r="J39" s="32">
        <v>45.7</v>
      </c>
      <c r="K39" s="32">
        <v>47.2</v>
      </c>
      <c r="L39" s="32">
        <v>-0.11</v>
      </c>
      <c r="M39" s="32">
        <v>-0.56999999999999995</v>
      </c>
      <c r="N39" s="32">
        <v>-0.32</v>
      </c>
      <c r="O39" s="32">
        <v>-0.2</v>
      </c>
      <c r="P39" s="32">
        <v>-0.66</v>
      </c>
      <c r="Q39" s="32">
        <v>-0.39</v>
      </c>
      <c r="R39" s="32">
        <v>-0.02</v>
      </c>
      <c r="S39" s="32">
        <v>-0.47</v>
      </c>
      <c r="T39" s="32">
        <v>-0.26</v>
      </c>
      <c r="U39" s="32">
        <v>42.9</v>
      </c>
      <c r="V39" s="32">
        <v>41.8</v>
      </c>
      <c r="W39" s="32">
        <v>42.4</v>
      </c>
      <c r="X39" s="32">
        <v>68.900000000000006</v>
      </c>
      <c r="Y39" s="32">
        <v>66.5</v>
      </c>
      <c r="Z39" s="32">
        <v>67.8</v>
      </c>
      <c r="AA39" s="32">
        <v>47.4</v>
      </c>
      <c r="AB39" s="32">
        <v>43.1</v>
      </c>
      <c r="AC39" s="32">
        <v>45.4</v>
      </c>
      <c r="AD39" s="32">
        <v>22.7</v>
      </c>
      <c r="AE39" s="32">
        <v>19.5</v>
      </c>
      <c r="AF39" s="32">
        <v>21.2</v>
      </c>
      <c r="AG39" s="32">
        <v>26.2</v>
      </c>
      <c r="AH39" s="32">
        <v>21.8</v>
      </c>
      <c r="AI39" s="32">
        <v>24.1</v>
      </c>
      <c r="AJ39" s="32">
        <v>78</v>
      </c>
      <c r="AK39" s="32">
        <v>109</v>
      </c>
      <c r="AL39" s="32">
        <v>187</v>
      </c>
      <c r="AM39" s="32">
        <v>77</v>
      </c>
      <c r="AN39" s="32">
        <v>108</v>
      </c>
      <c r="AO39" s="32">
        <v>185</v>
      </c>
      <c r="AP39" s="32">
        <v>32.200000000000003</v>
      </c>
      <c r="AQ39" s="32">
        <v>30.5</v>
      </c>
      <c r="AR39" s="32">
        <v>31.2</v>
      </c>
      <c r="AS39" s="32">
        <v>-0.52</v>
      </c>
      <c r="AT39" s="32">
        <v>-0.74</v>
      </c>
      <c r="AU39" s="32">
        <v>-0.65</v>
      </c>
      <c r="AV39" s="32">
        <v>-0.79</v>
      </c>
      <c r="AW39" s="32">
        <v>-0.97</v>
      </c>
      <c r="AX39" s="32">
        <v>-0.83</v>
      </c>
      <c r="AY39" s="32">
        <v>-0.24</v>
      </c>
      <c r="AZ39" s="32">
        <v>-0.51</v>
      </c>
      <c r="BA39" s="32">
        <v>-0.47</v>
      </c>
      <c r="BB39" s="32" t="s">
        <v>348</v>
      </c>
      <c r="BC39" s="32" t="s">
        <v>348</v>
      </c>
      <c r="BD39" s="32" t="s">
        <v>348</v>
      </c>
      <c r="BE39" s="32" t="s">
        <v>348</v>
      </c>
      <c r="BF39" s="32" t="s">
        <v>348</v>
      </c>
      <c r="BG39" s="32" t="s">
        <v>348</v>
      </c>
      <c r="BH39" s="32" t="s">
        <v>348</v>
      </c>
      <c r="BI39" s="32" t="s">
        <v>348</v>
      </c>
      <c r="BJ39" s="32" t="s">
        <v>348</v>
      </c>
      <c r="BK39" s="32" t="s">
        <v>348</v>
      </c>
      <c r="BL39" s="32" t="s">
        <v>348</v>
      </c>
      <c r="BM39" s="32" t="s">
        <v>348</v>
      </c>
      <c r="BN39" s="32" t="s">
        <v>348</v>
      </c>
      <c r="BO39" s="32" t="s">
        <v>348</v>
      </c>
      <c r="BP39" s="32" t="s">
        <v>348</v>
      </c>
      <c r="BQ39" s="32">
        <v>5</v>
      </c>
      <c r="BR39" s="32">
        <v>31</v>
      </c>
      <c r="BS39" s="32">
        <v>36</v>
      </c>
      <c r="BT39" s="32">
        <v>5</v>
      </c>
      <c r="BU39" s="32">
        <v>31</v>
      </c>
      <c r="BV39" s="32">
        <v>36</v>
      </c>
      <c r="BW39" s="32">
        <v>5.2</v>
      </c>
      <c r="BX39" s="32">
        <v>12.1</v>
      </c>
      <c r="BY39" s="32">
        <v>11.1</v>
      </c>
      <c r="BZ39" s="32">
        <v>-1.03</v>
      </c>
      <c r="CA39" s="32">
        <v>-1.22</v>
      </c>
      <c r="CB39" s="32">
        <v>-1.19</v>
      </c>
      <c r="CC39" s="32">
        <v>-2.1</v>
      </c>
      <c r="CD39" s="32">
        <v>-1.65</v>
      </c>
      <c r="CE39" s="32">
        <v>-1.59</v>
      </c>
      <c r="CF39" s="32">
        <v>0.05</v>
      </c>
      <c r="CG39" s="32">
        <v>-0.78</v>
      </c>
      <c r="CH39" s="32">
        <v>-0.79</v>
      </c>
      <c r="CI39" s="32" t="s">
        <v>348</v>
      </c>
      <c r="CJ39" s="32" t="s">
        <v>348</v>
      </c>
      <c r="CK39" s="32" t="s">
        <v>348</v>
      </c>
      <c r="CL39" s="32" t="s">
        <v>348</v>
      </c>
      <c r="CM39" s="32" t="s">
        <v>348</v>
      </c>
      <c r="CN39" s="32" t="s">
        <v>348</v>
      </c>
      <c r="CO39" s="32" t="s">
        <v>348</v>
      </c>
      <c r="CP39" s="32" t="s">
        <v>348</v>
      </c>
      <c r="CQ39" s="32" t="s">
        <v>348</v>
      </c>
      <c r="CR39" s="32" t="s">
        <v>348</v>
      </c>
      <c r="CS39" s="32" t="s">
        <v>348</v>
      </c>
      <c r="CT39" s="32" t="s">
        <v>348</v>
      </c>
      <c r="CU39" s="32" t="s">
        <v>348</v>
      </c>
      <c r="CV39" s="32" t="s">
        <v>348</v>
      </c>
      <c r="CW39" s="32" t="s">
        <v>348</v>
      </c>
      <c r="CX39" s="32">
        <v>871</v>
      </c>
      <c r="CY39" s="32">
        <v>822</v>
      </c>
      <c r="CZ39" s="32">
        <v>1693</v>
      </c>
      <c r="DA39" s="32">
        <v>858</v>
      </c>
      <c r="DB39" s="32">
        <v>809</v>
      </c>
      <c r="DC39" s="32">
        <v>1667</v>
      </c>
      <c r="DD39" s="32">
        <v>45.8</v>
      </c>
      <c r="DE39" s="32">
        <v>41.7</v>
      </c>
      <c r="DF39" s="32">
        <v>43.8</v>
      </c>
      <c r="DG39" s="32">
        <v>-0.24</v>
      </c>
      <c r="DH39" s="32">
        <v>-0.66</v>
      </c>
      <c r="DI39" s="32">
        <v>-0.44</v>
      </c>
      <c r="DJ39" s="32">
        <v>-0.32</v>
      </c>
      <c r="DK39" s="32">
        <v>-0.75</v>
      </c>
      <c r="DL39" s="32">
        <v>-0.5</v>
      </c>
      <c r="DM39" s="32">
        <v>-0.16</v>
      </c>
      <c r="DN39" s="32">
        <v>-0.57999999999999996</v>
      </c>
      <c r="DO39" s="32">
        <v>-0.39</v>
      </c>
      <c r="DP39" s="32">
        <v>39.4</v>
      </c>
      <c r="DQ39" s="32">
        <v>36.1</v>
      </c>
      <c r="DR39" s="32">
        <v>37.799999999999997</v>
      </c>
      <c r="DS39" s="32">
        <v>63.3</v>
      </c>
      <c r="DT39" s="32">
        <v>58.2</v>
      </c>
      <c r="DU39" s="32">
        <v>60.8</v>
      </c>
      <c r="DV39" s="32">
        <v>42.1</v>
      </c>
      <c r="DW39" s="32">
        <v>36.299999999999997</v>
      </c>
      <c r="DX39" s="32">
        <v>39.299999999999997</v>
      </c>
      <c r="DY39" s="32">
        <v>20.100000000000001</v>
      </c>
      <c r="DZ39" s="32">
        <v>16.100000000000001</v>
      </c>
      <c r="EA39" s="32">
        <v>18.100000000000001</v>
      </c>
      <c r="EB39" s="32">
        <v>23.3</v>
      </c>
      <c r="EC39" s="32">
        <v>17.899999999999999</v>
      </c>
      <c r="ED39" s="32">
        <v>20.7</v>
      </c>
    </row>
    <row r="40" spans="1:134" x14ac:dyDescent="0.4">
      <c r="A40" s="29" t="s">
        <v>66</v>
      </c>
      <c r="B40" s="29" t="s">
        <v>67</v>
      </c>
      <c r="C40" s="32">
        <v>1257</v>
      </c>
      <c r="D40" s="32">
        <v>1145</v>
      </c>
      <c r="E40" s="32">
        <v>2402</v>
      </c>
      <c r="F40" s="32">
        <v>1219</v>
      </c>
      <c r="G40" s="32">
        <v>1120</v>
      </c>
      <c r="H40" s="32">
        <v>2339</v>
      </c>
      <c r="I40" s="32">
        <v>51.7</v>
      </c>
      <c r="J40" s="32">
        <v>49.1</v>
      </c>
      <c r="K40" s="32">
        <v>50.5</v>
      </c>
      <c r="L40" s="32">
        <v>0.28999999999999998</v>
      </c>
      <c r="M40" s="32">
        <v>-0.03</v>
      </c>
      <c r="N40" s="32">
        <v>0.14000000000000001</v>
      </c>
      <c r="O40" s="32">
        <v>0.22</v>
      </c>
      <c r="P40" s="32">
        <v>-0.1</v>
      </c>
      <c r="Q40" s="32">
        <v>0.09</v>
      </c>
      <c r="R40" s="32">
        <v>0.36</v>
      </c>
      <c r="S40" s="32">
        <v>0.04</v>
      </c>
      <c r="T40" s="32">
        <v>0.19</v>
      </c>
      <c r="U40" s="32">
        <v>48</v>
      </c>
      <c r="V40" s="32">
        <v>47.2</v>
      </c>
      <c r="W40" s="32">
        <v>47.6</v>
      </c>
      <c r="X40" s="32">
        <v>71.900000000000006</v>
      </c>
      <c r="Y40" s="32">
        <v>71.599999999999994</v>
      </c>
      <c r="Z40" s="32">
        <v>71.8</v>
      </c>
      <c r="AA40" s="32">
        <v>50.4</v>
      </c>
      <c r="AB40" s="32">
        <v>41.7</v>
      </c>
      <c r="AC40" s="32">
        <v>46.2</v>
      </c>
      <c r="AD40" s="32">
        <v>31.6</v>
      </c>
      <c r="AE40" s="32">
        <v>21.7</v>
      </c>
      <c r="AF40" s="32">
        <v>26.9</v>
      </c>
      <c r="AG40" s="32">
        <v>35.799999999999997</v>
      </c>
      <c r="AH40" s="32">
        <v>24.4</v>
      </c>
      <c r="AI40" s="32">
        <v>30.3</v>
      </c>
      <c r="AJ40" s="32">
        <v>53</v>
      </c>
      <c r="AK40" s="32">
        <v>72</v>
      </c>
      <c r="AL40" s="32">
        <v>125</v>
      </c>
      <c r="AM40" s="32">
        <v>53</v>
      </c>
      <c r="AN40" s="32">
        <v>70</v>
      </c>
      <c r="AO40" s="32">
        <v>123</v>
      </c>
      <c r="AP40" s="32">
        <v>38.9</v>
      </c>
      <c r="AQ40" s="32">
        <v>35.1</v>
      </c>
      <c r="AR40" s="32">
        <v>36.700000000000003</v>
      </c>
      <c r="AS40" s="32">
        <v>-0.25</v>
      </c>
      <c r="AT40" s="32">
        <v>-0.34</v>
      </c>
      <c r="AU40" s="32">
        <v>-0.3</v>
      </c>
      <c r="AV40" s="32">
        <v>-0.57999999999999996</v>
      </c>
      <c r="AW40" s="32">
        <v>-0.63</v>
      </c>
      <c r="AX40" s="32">
        <v>-0.52</v>
      </c>
      <c r="AY40" s="32">
        <v>0.08</v>
      </c>
      <c r="AZ40" s="32">
        <v>-0.05</v>
      </c>
      <c r="BA40" s="32">
        <v>-0.08</v>
      </c>
      <c r="BB40" s="32" t="s">
        <v>348</v>
      </c>
      <c r="BC40" s="32" t="s">
        <v>348</v>
      </c>
      <c r="BD40" s="32">
        <v>20</v>
      </c>
      <c r="BE40" s="32" t="s">
        <v>348</v>
      </c>
      <c r="BF40" s="32" t="s">
        <v>348</v>
      </c>
      <c r="BG40" s="32">
        <v>40.799999999999997</v>
      </c>
      <c r="BH40" s="32" t="s">
        <v>348</v>
      </c>
      <c r="BI40" s="32" t="s">
        <v>348</v>
      </c>
      <c r="BJ40" s="32">
        <v>22.4</v>
      </c>
      <c r="BK40" s="32" t="s">
        <v>348</v>
      </c>
      <c r="BL40" s="32" t="s">
        <v>348</v>
      </c>
      <c r="BM40" s="32" t="s">
        <v>348</v>
      </c>
      <c r="BN40" s="32" t="s">
        <v>348</v>
      </c>
      <c r="BO40" s="32" t="s">
        <v>348</v>
      </c>
      <c r="BP40" s="32" t="s">
        <v>348</v>
      </c>
      <c r="BQ40" s="32">
        <v>26</v>
      </c>
      <c r="BR40" s="32">
        <v>96</v>
      </c>
      <c r="BS40" s="32">
        <v>122</v>
      </c>
      <c r="BT40" s="32">
        <v>25</v>
      </c>
      <c r="BU40" s="32">
        <v>94</v>
      </c>
      <c r="BV40" s="32">
        <v>119</v>
      </c>
      <c r="BW40" s="32">
        <v>14.6</v>
      </c>
      <c r="BX40" s="32">
        <v>16.3</v>
      </c>
      <c r="BY40" s="32">
        <v>15.9</v>
      </c>
      <c r="BZ40" s="32">
        <v>-0.79</v>
      </c>
      <c r="CA40" s="32">
        <v>-0.98</v>
      </c>
      <c r="CB40" s="32">
        <v>-0.94</v>
      </c>
      <c r="CC40" s="32">
        <v>-1.28</v>
      </c>
      <c r="CD40" s="32">
        <v>-1.23</v>
      </c>
      <c r="CE40" s="32">
        <v>-1.1599999999999999</v>
      </c>
      <c r="CF40" s="32">
        <v>-0.31</v>
      </c>
      <c r="CG40" s="32">
        <v>-0.73</v>
      </c>
      <c r="CH40" s="32">
        <v>-0.72</v>
      </c>
      <c r="CI40" s="32" t="s">
        <v>348</v>
      </c>
      <c r="CJ40" s="32" t="s">
        <v>348</v>
      </c>
      <c r="CK40" s="32">
        <v>5.7</v>
      </c>
      <c r="CL40" s="32" t="s">
        <v>348</v>
      </c>
      <c r="CM40" s="32" t="s">
        <v>348</v>
      </c>
      <c r="CN40" s="32">
        <v>11.5</v>
      </c>
      <c r="CO40" s="32" t="s">
        <v>348</v>
      </c>
      <c r="CP40" s="32" t="s">
        <v>348</v>
      </c>
      <c r="CQ40" s="32">
        <v>4.0999999999999996</v>
      </c>
      <c r="CR40" s="32" t="s">
        <v>348</v>
      </c>
      <c r="CS40" s="32" t="s">
        <v>348</v>
      </c>
      <c r="CT40" s="32" t="s">
        <v>348</v>
      </c>
      <c r="CU40" s="32" t="s">
        <v>348</v>
      </c>
      <c r="CV40" s="32" t="s">
        <v>348</v>
      </c>
      <c r="CW40" s="32" t="s">
        <v>348</v>
      </c>
      <c r="CX40" s="32">
        <v>1336</v>
      </c>
      <c r="CY40" s="32">
        <v>1313</v>
      </c>
      <c r="CZ40" s="32">
        <v>2649</v>
      </c>
      <c r="DA40" s="32">
        <v>1297</v>
      </c>
      <c r="DB40" s="32">
        <v>1284</v>
      </c>
      <c r="DC40" s="32">
        <v>2581</v>
      </c>
      <c r="DD40" s="32">
        <v>50.5</v>
      </c>
      <c r="DE40" s="32">
        <v>46</v>
      </c>
      <c r="DF40" s="32">
        <v>48.2</v>
      </c>
      <c r="DG40" s="32">
        <v>0.25</v>
      </c>
      <c r="DH40" s="32">
        <v>-0.12</v>
      </c>
      <c r="DI40" s="32">
        <v>7.0000000000000007E-2</v>
      </c>
      <c r="DJ40" s="32">
        <v>0.18</v>
      </c>
      <c r="DK40" s="32">
        <v>-0.18</v>
      </c>
      <c r="DL40" s="32">
        <v>0.02</v>
      </c>
      <c r="DM40" s="32">
        <v>0.31</v>
      </c>
      <c r="DN40" s="32">
        <v>-0.05</v>
      </c>
      <c r="DO40" s="32">
        <v>0.11</v>
      </c>
      <c r="DP40" s="32">
        <v>46.2</v>
      </c>
      <c r="DQ40" s="32">
        <v>42.5</v>
      </c>
      <c r="DR40" s="32">
        <v>44.4</v>
      </c>
      <c r="DS40" s="32">
        <v>69.7</v>
      </c>
      <c r="DT40" s="32">
        <v>65.3</v>
      </c>
      <c r="DU40" s="32">
        <v>67.5</v>
      </c>
      <c r="DV40" s="32">
        <v>48.1</v>
      </c>
      <c r="DW40" s="32">
        <v>38.1</v>
      </c>
      <c r="DX40" s="32">
        <v>43.1</v>
      </c>
      <c r="DY40" s="32">
        <v>30.3</v>
      </c>
      <c r="DZ40" s="32">
        <v>19.399999999999999</v>
      </c>
      <c r="EA40" s="32">
        <v>24.9</v>
      </c>
      <c r="EB40" s="32">
        <v>34.4</v>
      </c>
      <c r="EC40" s="32">
        <v>21.9</v>
      </c>
      <c r="ED40" s="32">
        <v>28.2</v>
      </c>
    </row>
    <row r="41" spans="1:134" x14ac:dyDescent="0.4">
      <c r="A41" s="29" t="s">
        <v>68</v>
      </c>
      <c r="B41" s="29" t="s">
        <v>69</v>
      </c>
      <c r="C41" s="32">
        <v>1124</v>
      </c>
      <c r="D41" s="32">
        <v>1042</v>
      </c>
      <c r="E41" s="32">
        <v>2166</v>
      </c>
      <c r="F41" s="32">
        <v>1093</v>
      </c>
      <c r="G41" s="32">
        <v>1001</v>
      </c>
      <c r="H41" s="32">
        <v>2094</v>
      </c>
      <c r="I41" s="32">
        <v>48.6</v>
      </c>
      <c r="J41" s="32">
        <v>44.9</v>
      </c>
      <c r="K41" s="32">
        <v>46.8</v>
      </c>
      <c r="L41" s="32">
        <v>7.0000000000000007E-2</v>
      </c>
      <c r="M41" s="32">
        <v>-0.25</v>
      </c>
      <c r="N41" s="32">
        <v>-0.09</v>
      </c>
      <c r="O41" s="32">
        <v>-0.01</v>
      </c>
      <c r="P41" s="32">
        <v>-0.33</v>
      </c>
      <c r="Q41" s="32">
        <v>-0.14000000000000001</v>
      </c>
      <c r="R41" s="32">
        <v>0.14000000000000001</v>
      </c>
      <c r="S41" s="32">
        <v>-0.18</v>
      </c>
      <c r="T41" s="32">
        <v>-0.03</v>
      </c>
      <c r="U41" s="32">
        <v>44</v>
      </c>
      <c r="V41" s="32">
        <v>40.1</v>
      </c>
      <c r="W41" s="32">
        <v>42.2</v>
      </c>
      <c r="X41" s="32">
        <v>70.3</v>
      </c>
      <c r="Y41" s="32">
        <v>62.2</v>
      </c>
      <c r="Z41" s="32">
        <v>66.400000000000006</v>
      </c>
      <c r="AA41" s="32">
        <v>41.5</v>
      </c>
      <c r="AB41" s="32">
        <v>22.8</v>
      </c>
      <c r="AC41" s="32">
        <v>32.5</v>
      </c>
      <c r="AD41" s="32">
        <v>25.6</v>
      </c>
      <c r="AE41" s="32">
        <v>12.8</v>
      </c>
      <c r="AF41" s="32">
        <v>19.399999999999999</v>
      </c>
      <c r="AG41" s="32">
        <v>29.7</v>
      </c>
      <c r="AH41" s="32">
        <v>14.4</v>
      </c>
      <c r="AI41" s="32">
        <v>22.3</v>
      </c>
      <c r="AJ41" s="32">
        <v>82</v>
      </c>
      <c r="AK41" s="32">
        <v>110</v>
      </c>
      <c r="AL41" s="32">
        <v>192</v>
      </c>
      <c r="AM41" s="32">
        <v>79</v>
      </c>
      <c r="AN41" s="32">
        <v>106</v>
      </c>
      <c r="AO41" s="32">
        <v>185</v>
      </c>
      <c r="AP41" s="32">
        <v>31.1</v>
      </c>
      <c r="AQ41" s="32">
        <v>29.1</v>
      </c>
      <c r="AR41" s="32">
        <v>29.9</v>
      </c>
      <c r="AS41" s="32">
        <v>-0.35</v>
      </c>
      <c r="AT41" s="32">
        <v>-0.53</v>
      </c>
      <c r="AU41" s="32">
        <v>-0.45</v>
      </c>
      <c r="AV41" s="32">
        <v>-0.62</v>
      </c>
      <c r="AW41" s="32">
        <v>-0.76</v>
      </c>
      <c r="AX41" s="32">
        <v>-0.63</v>
      </c>
      <c r="AY41" s="32">
        <v>-0.08</v>
      </c>
      <c r="AZ41" s="32">
        <v>-0.28999999999999998</v>
      </c>
      <c r="BA41" s="32">
        <v>-0.28000000000000003</v>
      </c>
      <c r="BB41" s="32" t="s">
        <v>348</v>
      </c>
      <c r="BC41" s="32" t="s">
        <v>348</v>
      </c>
      <c r="BD41" s="32">
        <v>14.6</v>
      </c>
      <c r="BE41" s="32" t="s">
        <v>348</v>
      </c>
      <c r="BF41" s="32" t="s">
        <v>348</v>
      </c>
      <c r="BG41" s="32">
        <v>28.1</v>
      </c>
      <c r="BH41" s="32" t="s">
        <v>348</v>
      </c>
      <c r="BI41" s="32" t="s">
        <v>348</v>
      </c>
      <c r="BJ41" s="32" t="s">
        <v>348</v>
      </c>
      <c r="BK41" s="32" t="s">
        <v>348</v>
      </c>
      <c r="BL41" s="32" t="s">
        <v>348</v>
      </c>
      <c r="BM41" s="32" t="s">
        <v>348</v>
      </c>
      <c r="BN41" s="32" t="s">
        <v>348</v>
      </c>
      <c r="BO41" s="32" t="s">
        <v>348</v>
      </c>
      <c r="BP41" s="32" t="s">
        <v>348</v>
      </c>
      <c r="BQ41" s="32">
        <v>18</v>
      </c>
      <c r="BR41" s="32">
        <v>31</v>
      </c>
      <c r="BS41" s="32">
        <v>49</v>
      </c>
      <c r="BT41" s="32">
        <v>18</v>
      </c>
      <c r="BU41" s="32">
        <v>30</v>
      </c>
      <c r="BV41" s="32">
        <v>48</v>
      </c>
      <c r="BW41" s="32">
        <v>12</v>
      </c>
      <c r="BX41" s="32">
        <v>15.2</v>
      </c>
      <c r="BY41" s="32">
        <v>14</v>
      </c>
      <c r="BZ41" s="32">
        <v>-0.83</v>
      </c>
      <c r="CA41" s="32">
        <v>-1</v>
      </c>
      <c r="CB41" s="32">
        <v>-0.93</v>
      </c>
      <c r="CC41" s="32">
        <v>-1.39</v>
      </c>
      <c r="CD41" s="32">
        <v>-1.44</v>
      </c>
      <c r="CE41" s="32">
        <v>-1.28</v>
      </c>
      <c r="CF41" s="32">
        <v>-0.26</v>
      </c>
      <c r="CG41" s="32">
        <v>-0.56000000000000005</v>
      </c>
      <c r="CH41" s="32">
        <v>-0.59</v>
      </c>
      <c r="CI41" s="32" t="s">
        <v>348</v>
      </c>
      <c r="CJ41" s="32" t="s">
        <v>348</v>
      </c>
      <c r="CK41" s="32">
        <v>10.199999999999999</v>
      </c>
      <c r="CL41" s="32" t="s">
        <v>348</v>
      </c>
      <c r="CM41" s="32" t="s">
        <v>348</v>
      </c>
      <c r="CN41" s="32">
        <v>14.3</v>
      </c>
      <c r="CO41" s="32" t="s">
        <v>348</v>
      </c>
      <c r="CP41" s="32" t="s">
        <v>348</v>
      </c>
      <c r="CQ41" s="32" t="s">
        <v>348</v>
      </c>
      <c r="CR41" s="32" t="s">
        <v>348</v>
      </c>
      <c r="CS41" s="32" t="s">
        <v>348</v>
      </c>
      <c r="CT41" s="32" t="s">
        <v>348</v>
      </c>
      <c r="CU41" s="32" t="s">
        <v>348</v>
      </c>
      <c r="CV41" s="32" t="s">
        <v>348</v>
      </c>
      <c r="CW41" s="32" t="s">
        <v>348</v>
      </c>
      <c r="CX41" s="32">
        <v>1224</v>
      </c>
      <c r="CY41" s="32">
        <v>1183</v>
      </c>
      <c r="CZ41" s="32">
        <v>2407</v>
      </c>
      <c r="DA41" s="32">
        <v>1190</v>
      </c>
      <c r="DB41" s="32">
        <v>1137</v>
      </c>
      <c r="DC41" s="32">
        <v>2327</v>
      </c>
      <c r="DD41" s="32">
        <v>46.9</v>
      </c>
      <c r="DE41" s="32">
        <v>42.7</v>
      </c>
      <c r="DF41" s="32">
        <v>44.8</v>
      </c>
      <c r="DG41" s="32">
        <v>0.03</v>
      </c>
      <c r="DH41" s="32">
        <v>-0.3</v>
      </c>
      <c r="DI41" s="32">
        <v>-0.13</v>
      </c>
      <c r="DJ41" s="32">
        <v>-0.04</v>
      </c>
      <c r="DK41" s="32">
        <v>-0.37</v>
      </c>
      <c r="DL41" s="32">
        <v>-0.18</v>
      </c>
      <c r="DM41" s="32">
        <v>0.1</v>
      </c>
      <c r="DN41" s="32">
        <v>-0.23</v>
      </c>
      <c r="DO41" s="32">
        <v>-0.08</v>
      </c>
      <c r="DP41" s="32">
        <v>42.2</v>
      </c>
      <c r="DQ41" s="32">
        <v>36.299999999999997</v>
      </c>
      <c r="DR41" s="32">
        <v>39.299999999999997</v>
      </c>
      <c r="DS41" s="32">
        <v>66.8</v>
      </c>
      <c r="DT41" s="32">
        <v>57.6</v>
      </c>
      <c r="DU41" s="32">
        <v>62.3</v>
      </c>
      <c r="DV41" s="32">
        <v>38.799999999999997</v>
      </c>
      <c r="DW41" s="32">
        <v>20.7</v>
      </c>
      <c r="DX41" s="32">
        <v>29.9</v>
      </c>
      <c r="DY41" s="32">
        <v>24</v>
      </c>
      <c r="DZ41" s="32">
        <v>11.4</v>
      </c>
      <c r="EA41" s="32">
        <v>17.8</v>
      </c>
      <c r="EB41" s="32">
        <v>27.8</v>
      </c>
      <c r="EC41" s="32">
        <v>12.8</v>
      </c>
      <c r="ED41" s="32">
        <v>20.399999999999999</v>
      </c>
    </row>
    <row r="42" spans="1:134" x14ac:dyDescent="0.4">
      <c r="A42" s="29" t="s">
        <v>70</v>
      </c>
      <c r="B42" s="29" t="s">
        <v>71</v>
      </c>
      <c r="C42" s="32">
        <v>1183</v>
      </c>
      <c r="D42" s="32">
        <v>1139</v>
      </c>
      <c r="E42" s="32">
        <v>2322</v>
      </c>
      <c r="F42" s="32">
        <v>1095</v>
      </c>
      <c r="G42" s="32">
        <v>1039</v>
      </c>
      <c r="H42" s="32">
        <v>2134</v>
      </c>
      <c r="I42" s="32">
        <v>61.6</v>
      </c>
      <c r="J42" s="32">
        <v>57.8</v>
      </c>
      <c r="K42" s="32">
        <v>59.7</v>
      </c>
      <c r="L42" s="32">
        <v>0.46</v>
      </c>
      <c r="M42" s="32">
        <v>0.13</v>
      </c>
      <c r="N42" s="32">
        <v>0.3</v>
      </c>
      <c r="O42" s="32">
        <v>0.38</v>
      </c>
      <c r="P42" s="32">
        <v>0.06</v>
      </c>
      <c r="Q42" s="32">
        <v>0.25</v>
      </c>
      <c r="R42" s="32">
        <v>0.53</v>
      </c>
      <c r="S42" s="32">
        <v>0.21</v>
      </c>
      <c r="T42" s="32">
        <v>0.35</v>
      </c>
      <c r="U42" s="32">
        <v>71.400000000000006</v>
      </c>
      <c r="V42" s="32">
        <v>67.400000000000006</v>
      </c>
      <c r="W42" s="32">
        <v>69.5</v>
      </c>
      <c r="X42" s="32">
        <v>86.9</v>
      </c>
      <c r="Y42" s="32">
        <v>83.8</v>
      </c>
      <c r="Z42" s="32">
        <v>85.4</v>
      </c>
      <c r="AA42" s="32">
        <v>58.4</v>
      </c>
      <c r="AB42" s="32">
        <v>49.7</v>
      </c>
      <c r="AC42" s="32">
        <v>54.1</v>
      </c>
      <c r="AD42" s="32">
        <v>47.1</v>
      </c>
      <c r="AE42" s="32">
        <v>36.4</v>
      </c>
      <c r="AF42" s="32">
        <v>41.9</v>
      </c>
      <c r="AG42" s="32">
        <v>49.5</v>
      </c>
      <c r="AH42" s="32">
        <v>37.4</v>
      </c>
      <c r="AI42" s="32">
        <v>43.5</v>
      </c>
      <c r="AJ42" s="32">
        <v>100</v>
      </c>
      <c r="AK42" s="32">
        <v>149</v>
      </c>
      <c r="AL42" s="32">
        <v>249</v>
      </c>
      <c r="AM42" s="32">
        <v>98</v>
      </c>
      <c r="AN42" s="32">
        <v>138</v>
      </c>
      <c r="AO42" s="32">
        <v>236</v>
      </c>
      <c r="AP42" s="32">
        <v>37.9</v>
      </c>
      <c r="AQ42" s="32">
        <v>40.200000000000003</v>
      </c>
      <c r="AR42" s="32">
        <v>39.299999999999997</v>
      </c>
      <c r="AS42" s="32">
        <v>-0.17</v>
      </c>
      <c r="AT42" s="32">
        <v>-0.42</v>
      </c>
      <c r="AU42" s="32">
        <v>-0.32</v>
      </c>
      <c r="AV42" s="32">
        <v>-0.42</v>
      </c>
      <c r="AW42" s="32">
        <v>-0.63</v>
      </c>
      <c r="AX42" s="32">
        <v>-0.47</v>
      </c>
      <c r="AY42" s="32">
        <v>7.0000000000000007E-2</v>
      </c>
      <c r="AZ42" s="32">
        <v>-0.22</v>
      </c>
      <c r="BA42" s="32">
        <v>-0.16</v>
      </c>
      <c r="BB42" s="32">
        <v>26</v>
      </c>
      <c r="BC42" s="32">
        <v>34.9</v>
      </c>
      <c r="BD42" s="32">
        <v>31.3</v>
      </c>
      <c r="BE42" s="32">
        <v>40</v>
      </c>
      <c r="BF42" s="32">
        <v>51</v>
      </c>
      <c r="BG42" s="32">
        <v>46.6</v>
      </c>
      <c r="BH42" s="32" t="s">
        <v>348</v>
      </c>
      <c r="BI42" s="32" t="s">
        <v>348</v>
      </c>
      <c r="BJ42" s="32">
        <v>16.100000000000001</v>
      </c>
      <c r="BK42" s="32" t="s">
        <v>348</v>
      </c>
      <c r="BL42" s="32" t="s">
        <v>348</v>
      </c>
      <c r="BM42" s="32" t="s">
        <v>348</v>
      </c>
      <c r="BN42" s="32" t="s">
        <v>348</v>
      </c>
      <c r="BO42" s="32" t="s">
        <v>348</v>
      </c>
      <c r="BP42" s="32" t="s">
        <v>348</v>
      </c>
      <c r="BQ42" s="32">
        <v>42</v>
      </c>
      <c r="BR42" s="32">
        <v>101</v>
      </c>
      <c r="BS42" s="32">
        <v>143</v>
      </c>
      <c r="BT42" s="32">
        <v>40</v>
      </c>
      <c r="BU42" s="32">
        <v>97</v>
      </c>
      <c r="BV42" s="32">
        <v>137</v>
      </c>
      <c r="BW42" s="32">
        <v>16.399999999999999</v>
      </c>
      <c r="BX42" s="32">
        <v>17.399999999999999</v>
      </c>
      <c r="BY42" s="32">
        <v>17.100000000000001</v>
      </c>
      <c r="BZ42" s="32">
        <v>-1</v>
      </c>
      <c r="CA42" s="32">
        <v>-1.32</v>
      </c>
      <c r="CB42" s="32">
        <v>-1.23</v>
      </c>
      <c r="CC42" s="32">
        <v>-1.38</v>
      </c>
      <c r="CD42" s="32">
        <v>-1.56</v>
      </c>
      <c r="CE42" s="32">
        <v>-1.43</v>
      </c>
      <c r="CF42" s="32">
        <v>-0.62</v>
      </c>
      <c r="CG42" s="32">
        <v>-1.07</v>
      </c>
      <c r="CH42" s="32">
        <v>-1.02</v>
      </c>
      <c r="CI42" s="32">
        <v>7.1</v>
      </c>
      <c r="CJ42" s="32">
        <v>6.9</v>
      </c>
      <c r="CK42" s="32">
        <v>7</v>
      </c>
      <c r="CL42" s="32">
        <v>11.9</v>
      </c>
      <c r="CM42" s="32">
        <v>15.8</v>
      </c>
      <c r="CN42" s="32">
        <v>14.7</v>
      </c>
      <c r="CO42" s="32" t="s">
        <v>348</v>
      </c>
      <c r="CP42" s="32" t="s">
        <v>348</v>
      </c>
      <c r="CQ42" s="32">
        <v>3.5</v>
      </c>
      <c r="CR42" s="32" t="s">
        <v>348</v>
      </c>
      <c r="CS42" s="32" t="s">
        <v>348</v>
      </c>
      <c r="CT42" s="32" t="s">
        <v>348</v>
      </c>
      <c r="CU42" s="32" t="s">
        <v>348</v>
      </c>
      <c r="CV42" s="32" t="s">
        <v>348</v>
      </c>
      <c r="CW42" s="32" t="s">
        <v>348</v>
      </c>
      <c r="CX42" s="32">
        <v>1325</v>
      </c>
      <c r="CY42" s="32">
        <v>1390</v>
      </c>
      <c r="CZ42" s="32">
        <v>2715</v>
      </c>
      <c r="DA42" s="32">
        <v>1233</v>
      </c>
      <c r="DB42" s="32">
        <v>1274</v>
      </c>
      <c r="DC42" s="32">
        <v>2507</v>
      </c>
      <c r="DD42" s="32">
        <v>58.3</v>
      </c>
      <c r="DE42" s="32">
        <v>52.9</v>
      </c>
      <c r="DF42" s="32">
        <v>55.6</v>
      </c>
      <c r="DG42" s="32">
        <v>0.36</v>
      </c>
      <c r="DH42" s="32">
        <v>-0.04</v>
      </c>
      <c r="DI42" s="32">
        <v>0.16</v>
      </c>
      <c r="DJ42" s="32">
        <v>0.28999999999999998</v>
      </c>
      <c r="DK42" s="32">
        <v>-0.1</v>
      </c>
      <c r="DL42" s="32">
        <v>0.11</v>
      </c>
      <c r="DM42" s="32">
        <v>0.43</v>
      </c>
      <c r="DN42" s="32">
        <v>0.03</v>
      </c>
      <c r="DO42" s="32">
        <v>0.21</v>
      </c>
      <c r="DP42" s="32">
        <v>66</v>
      </c>
      <c r="DQ42" s="32">
        <v>59.5</v>
      </c>
      <c r="DR42" s="32">
        <v>62.7</v>
      </c>
      <c r="DS42" s="32">
        <v>81</v>
      </c>
      <c r="DT42" s="32">
        <v>75.3</v>
      </c>
      <c r="DU42" s="32">
        <v>78</v>
      </c>
      <c r="DV42" s="32">
        <v>53.7</v>
      </c>
      <c r="DW42" s="32">
        <v>42.5</v>
      </c>
      <c r="DX42" s="32">
        <v>48</v>
      </c>
      <c r="DY42" s="32">
        <v>43.1</v>
      </c>
      <c r="DZ42" s="32">
        <v>30.9</v>
      </c>
      <c r="EA42" s="32">
        <v>36.9</v>
      </c>
      <c r="EB42" s="32">
        <v>45.2</v>
      </c>
      <c r="EC42" s="32">
        <v>31.8</v>
      </c>
      <c r="ED42" s="32">
        <v>38.299999999999997</v>
      </c>
    </row>
    <row r="43" spans="1:134" x14ac:dyDescent="0.4">
      <c r="A43" s="29" t="s">
        <v>72</v>
      </c>
      <c r="B43" s="29" t="s">
        <v>73</v>
      </c>
      <c r="C43" s="32">
        <v>982</v>
      </c>
      <c r="D43" s="32">
        <v>977</v>
      </c>
      <c r="E43" s="32">
        <v>1959</v>
      </c>
      <c r="F43" s="32">
        <v>953</v>
      </c>
      <c r="G43" s="32">
        <v>963</v>
      </c>
      <c r="H43" s="32">
        <v>1916</v>
      </c>
      <c r="I43" s="32">
        <v>52.3</v>
      </c>
      <c r="J43" s="32">
        <v>47.4</v>
      </c>
      <c r="K43" s="32">
        <v>49.8</v>
      </c>
      <c r="L43" s="32">
        <v>0.2</v>
      </c>
      <c r="M43" s="32">
        <v>-0.27</v>
      </c>
      <c r="N43" s="32">
        <v>-0.04</v>
      </c>
      <c r="O43" s="32">
        <v>0.12</v>
      </c>
      <c r="P43" s="32">
        <v>-0.35</v>
      </c>
      <c r="Q43" s="32">
        <v>-0.09</v>
      </c>
      <c r="R43" s="32">
        <v>0.28000000000000003</v>
      </c>
      <c r="S43" s="32">
        <v>-0.19</v>
      </c>
      <c r="T43" s="32">
        <v>0.02</v>
      </c>
      <c r="U43" s="32">
        <v>54</v>
      </c>
      <c r="V43" s="32">
        <v>47.1</v>
      </c>
      <c r="W43" s="32">
        <v>50.5</v>
      </c>
      <c r="X43" s="32">
        <v>75.900000000000006</v>
      </c>
      <c r="Y43" s="32">
        <v>73.2</v>
      </c>
      <c r="Z43" s="32">
        <v>74.5</v>
      </c>
      <c r="AA43" s="32">
        <v>40.700000000000003</v>
      </c>
      <c r="AB43" s="32">
        <v>30.1</v>
      </c>
      <c r="AC43" s="32">
        <v>35.4</v>
      </c>
      <c r="AD43" s="32">
        <v>26.3</v>
      </c>
      <c r="AE43" s="32">
        <v>17.399999999999999</v>
      </c>
      <c r="AF43" s="32">
        <v>21.8</v>
      </c>
      <c r="AG43" s="32">
        <v>28.8</v>
      </c>
      <c r="AH43" s="32">
        <v>19.2</v>
      </c>
      <c r="AI43" s="32">
        <v>24</v>
      </c>
      <c r="AJ43" s="32">
        <v>94</v>
      </c>
      <c r="AK43" s="32">
        <v>136</v>
      </c>
      <c r="AL43" s="32">
        <v>230</v>
      </c>
      <c r="AM43" s="32">
        <v>93</v>
      </c>
      <c r="AN43" s="32">
        <v>132</v>
      </c>
      <c r="AO43" s="32">
        <v>225</v>
      </c>
      <c r="AP43" s="32">
        <v>36.5</v>
      </c>
      <c r="AQ43" s="32">
        <v>34.299999999999997</v>
      </c>
      <c r="AR43" s="32">
        <v>35.200000000000003</v>
      </c>
      <c r="AS43" s="32">
        <v>-0.37</v>
      </c>
      <c r="AT43" s="32">
        <v>-0.56999999999999995</v>
      </c>
      <c r="AU43" s="32">
        <v>-0.49</v>
      </c>
      <c r="AV43" s="32">
        <v>-0.62</v>
      </c>
      <c r="AW43" s="32">
        <v>-0.78</v>
      </c>
      <c r="AX43" s="32">
        <v>-0.65</v>
      </c>
      <c r="AY43" s="32">
        <v>-0.12</v>
      </c>
      <c r="AZ43" s="32">
        <v>-0.36</v>
      </c>
      <c r="BA43" s="32">
        <v>-0.33</v>
      </c>
      <c r="BB43" s="32" t="s">
        <v>348</v>
      </c>
      <c r="BC43" s="32" t="s">
        <v>348</v>
      </c>
      <c r="BD43" s="32">
        <v>23</v>
      </c>
      <c r="BE43" s="32" t="s">
        <v>348</v>
      </c>
      <c r="BF43" s="32" t="s">
        <v>348</v>
      </c>
      <c r="BG43" s="32">
        <v>43</v>
      </c>
      <c r="BH43" s="32" t="s">
        <v>348</v>
      </c>
      <c r="BI43" s="32" t="s">
        <v>348</v>
      </c>
      <c r="BJ43" s="32" t="s">
        <v>348</v>
      </c>
      <c r="BK43" s="32" t="s">
        <v>348</v>
      </c>
      <c r="BL43" s="32" t="s">
        <v>348</v>
      </c>
      <c r="BM43" s="32" t="s">
        <v>348</v>
      </c>
      <c r="BN43" s="32" t="s">
        <v>348</v>
      </c>
      <c r="BO43" s="32" t="s">
        <v>348</v>
      </c>
      <c r="BP43" s="32" t="s">
        <v>348</v>
      </c>
      <c r="BQ43" s="32">
        <v>29</v>
      </c>
      <c r="BR43" s="32">
        <v>58</v>
      </c>
      <c r="BS43" s="32">
        <v>87</v>
      </c>
      <c r="BT43" s="32">
        <v>27</v>
      </c>
      <c r="BU43" s="32">
        <v>58</v>
      </c>
      <c r="BV43" s="32">
        <v>85</v>
      </c>
      <c r="BW43" s="32">
        <v>12.4</v>
      </c>
      <c r="BX43" s="32">
        <v>16.8</v>
      </c>
      <c r="BY43" s="32">
        <v>15.4</v>
      </c>
      <c r="BZ43" s="32">
        <v>-0.99</v>
      </c>
      <c r="CA43" s="32">
        <v>-1.1499999999999999</v>
      </c>
      <c r="CB43" s="32">
        <v>-1.1000000000000001</v>
      </c>
      <c r="CC43" s="32">
        <v>-1.45</v>
      </c>
      <c r="CD43" s="32">
        <v>-1.47</v>
      </c>
      <c r="CE43" s="32">
        <v>-1.36</v>
      </c>
      <c r="CF43" s="32">
        <v>-0.52</v>
      </c>
      <c r="CG43" s="32">
        <v>-0.83</v>
      </c>
      <c r="CH43" s="32">
        <v>-0.84</v>
      </c>
      <c r="CI43" s="32" t="s">
        <v>348</v>
      </c>
      <c r="CJ43" s="32" t="s">
        <v>348</v>
      </c>
      <c r="CK43" s="32">
        <v>4.5999999999999996</v>
      </c>
      <c r="CL43" s="32" t="s">
        <v>348</v>
      </c>
      <c r="CM43" s="32" t="s">
        <v>348</v>
      </c>
      <c r="CN43" s="32">
        <v>11.5</v>
      </c>
      <c r="CO43" s="32" t="s">
        <v>348</v>
      </c>
      <c r="CP43" s="32" t="s">
        <v>348</v>
      </c>
      <c r="CQ43" s="32" t="s">
        <v>348</v>
      </c>
      <c r="CR43" s="32" t="s">
        <v>348</v>
      </c>
      <c r="CS43" s="32" t="s">
        <v>348</v>
      </c>
      <c r="CT43" s="32" t="s">
        <v>348</v>
      </c>
      <c r="CU43" s="32" t="s">
        <v>348</v>
      </c>
      <c r="CV43" s="32" t="s">
        <v>348</v>
      </c>
      <c r="CW43" s="32" t="s">
        <v>348</v>
      </c>
      <c r="CX43" s="32">
        <v>1105</v>
      </c>
      <c r="CY43" s="32">
        <v>1172</v>
      </c>
      <c r="CZ43" s="32">
        <v>2277</v>
      </c>
      <c r="DA43" s="32">
        <v>1073</v>
      </c>
      <c r="DB43" s="32">
        <v>1153</v>
      </c>
      <c r="DC43" s="32">
        <v>2226</v>
      </c>
      <c r="DD43" s="32">
        <v>49.9</v>
      </c>
      <c r="DE43" s="32">
        <v>44.3</v>
      </c>
      <c r="DF43" s="32">
        <v>47</v>
      </c>
      <c r="DG43" s="32">
        <v>0.12</v>
      </c>
      <c r="DH43" s="32">
        <v>-0.35</v>
      </c>
      <c r="DI43" s="32">
        <v>-0.12</v>
      </c>
      <c r="DJ43" s="32">
        <v>0.05</v>
      </c>
      <c r="DK43" s="32">
        <v>-0.42</v>
      </c>
      <c r="DL43" s="32">
        <v>-0.17</v>
      </c>
      <c r="DM43" s="32">
        <v>0.2</v>
      </c>
      <c r="DN43" s="32">
        <v>-0.28000000000000003</v>
      </c>
      <c r="DO43" s="32">
        <v>-7.0000000000000007E-2</v>
      </c>
      <c r="DP43" s="32">
        <v>50</v>
      </c>
      <c r="DQ43" s="32">
        <v>42.2</v>
      </c>
      <c r="DR43" s="32">
        <v>46</v>
      </c>
      <c r="DS43" s="32">
        <v>71.400000000000006</v>
      </c>
      <c r="DT43" s="32">
        <v>66.599999999999994</v>
      </c>
      <c r="DU43" s="32">
        <v>69</v>
      </c>
      <c r="DV43" s="32">
        <v>37.200000000000003</v>
      </c>
      <c r="DW43" s="32">
        <v>26.5</v>
      </c>
      <c r="DX43" s="32">
        <v>31.7</v>
      </c>
      <c r="DY43" s="32">
        <v>23.8</v>
      </c>
      <c r="DZ43" s="32">
        <v>14.9</v>
      </c>
      <c r="EA43" s="32">
        <v>19.2</v>
      </c>
      <c r="EB43" s="32">
        <v>26.2</v>
      </c>
      <c r="EC43" s="32">
        <v>16.600000000000001</v>
      </c>
      <c r="ED43" s="32">
        <v>21.2</v>
      </c>
    </row>
    <row r="44" spans="1:134" x14ac:dyDescent="0.4">
      <c r="A44" s="29" t="s">
        <v>74</v>
      </c>
      <c r="B44" s="29" t="s">
        <v>75</v>
      </c>
      <c r="C44" s="32">
        <v>1520</v>
      </c>
      <c r="D44" s="32">
        <v>1478</v>
      </c>
      <c r="E44" s="32">
        <v>2998</v>
      </c>
      <c r="F44" s="32">
        <v>1500</v>
      </c>
      <c r="G44" s="32">
        <v>1452</v>
      </c>
      <c r="H44" s="32">
        <v>2952</v>
      </c>
      <c r="I44" s="32">
        <v>50.9</v>
      </c>
      <c r="J44" s="32">
        <v>46</v>
      </c>
      <c r="K44" s="32">
        <v>48.5</v>
      </c>
      <c r="L44" s="32">
        <v>0.11</v>
      </c>
      <c r="M44" s="32">
        <v>-0.32</v>
      </c>
      <c r="N44" s="32">
        <v>-0.1</v>
      </c>
      <c r="O44" s="32">
        <v>0.05</v>
      </c>
      <c r="P44" s="32">
        <v>-0.38</v>
      </c>
      <c r="Q44" s="32">
        <v>-0.14000000000000001</v>
      </c>
      <c r="R44" s="32">
        <v>0.18</v>
      </c>
      <c r="S44" s="32">
        <v>-0.25</v>
      </c>
      <c r="T44" s="32">
        <v>-0.05</v>
      </c>
      <c r="U44" s="32">
        <v>44.5</v>
      </c>
      <c r="V44" s="32">
        <v>37.6</v>
      </c>
      <c r="W44" s="32">
        <v>41.1</v>
      </c>
      <c r="X44" s="32">
        <v>71.3</v>
      </c>
      <c r="Y44" s="32">
        <v>65.2</v>
      </c>
      <c r="Z44" s="32">
        <v>68.3</v>
      </c>
      <c r="AA44" s="32">
        <v>34.4</v>
      </c>
      <c r="AB44" s="32">
        <v>24.1</v>
      </c>
      <c r="AC44" s="32">
        <v>29.3</v>
      </c>
      <c r="AD44" s="32">
        <v>20.3</v>
      </c>
      <c r="AE44" s="32">
        <v>12.6</v>
      </c>
      <c r="AF44" s="32">
        <v>16.5</v>
      </c>
      <c r="AG44" s="32">
        <v>23.6</v>
      </c>
      <c r="AH44" s="32">
        <v>14.5</v>
      </c>
      <c r="AI44" s="32">
        <v>19.100000000000001</v>
      </c>
      <c r="AJ44" s="32">
        <v>90</v>
      </c>
      <c r="AK44" s="32">
        <v>150</v>
      </c>
      <c r="AL44" s="32">
        <v>240</v>
      </c>
      <c r="AM44" s="32">
        <v>88</v>
      </c>
      <c r="AN44" s="32">
        <v>146</v>
      </c>
      <c r="AO44" s="32">
        <v>234</v>
      </c>
      <c r="AP44" s="32">
        <v>31.4</v>
      </c>
      <c r="AQ44" s="32">
        <v>29.6</v>
      </c>
      <c r="AR44" s="32">
        <v>30.2</v>
      </c>
      <c r="AS44" s="32">
        <v>-0.39</v>
      </c>
      <c r="AT44" s="32">
        <v>-0.59</v>
      </c>
      <c r="AU44" s="32">
        <v>-0.52</v>
      </c>
      <c r="AV44" s="32">
        <v>-0.65</v>
      </c>
      <c r="AW44" s="32">
        <v>-0.79</v>
      </c>
      <c r="AX44" s="32">
        <v>-0.67</v>
      </c>
      <c r="AY44" s="32">
        <v>-0.13</v>
      </c>
      <c r="AZ44" s="32">
        <v>-0.4</v>
      </c>
      <c r="BA44" s="32">
        <v>-0.36</v>
      </c>
      <c r="BB44" s="32" t="s">
        <v>348</v>
      </c>
      <c r="BC44" s="32" t="s">
        <v>348</v>
      </c>
      <c r="BD44" s="32">
        <v>9.6</v>
      </c>
      <c r="BE44" s="32" t="s">
        <v>348</v>
      </c>
      <c r="BF44" s="32" t="s">
        <v>348</v>
      </c>
      <c r="BG44" s="32">
        <v>22.9</v>
      </c>
      <c r="BH44" s="32" t="s">
        <v>348</v>
      </c>
      <c r="BI44" s="32" t="s">
        <v>348</v>
      </c>
      <c r="BJ44" s="32" t="s">
        <v>348</v>
      </c>
      <c r="BK44" s="32" t="s">
        <v>348</v>
      </c>
      <c r="BL44" s="32" t="s">
        <v>348</v>
      </c>
      <c r="BM44" s="32" t="s">
        <v>348</v>
      </c>
      <c r="BN44" s="32" t="s">
        <v>348</v>
      </c>
      <c r="BO44" s="32" t="s">
        <v>348</v>
      </c>
      <c r="BP44" s="32" t="s">
        <v>348</v>
      </c>
      <c r="BQ44" s="32">
        <v>26</v>
      </c>
      <c r="BR44" s="32">
        <v>72</v>
      </c>
      <c r="BS44" s="32">
        <v>98</v>
      </c>
      <c r="BT44" s="32">
        <v>25</v>
      </c>
      <c r="BU44" s="32">
        <v>69</v>
      </c>
      <c r="BV44" s="32">
        <v>94</v>
      </c>
      <c r="BW44" s="32">
        <v>12.5</v>
      </c>
      <c r="BX44" s="32">
        <v>16.5</v>
      </c>
      <c r="BY44" s="32">
        <v>15.5</v>
      </c>
      <c r="BZ44" s="32">
        <v>-1.01</v>
      </c>
      <c r="CA44" s="32">
        <v>-0.96</v>
      </c>
      <c r="CB44" s="32">
        <v>-0.97</v>
      </c>
      <c r="CC44" s="32">
        <v>-1.5</v>
      </c>
      <c r="CD44" s="32">
        <v>-1.25</v>
      </c>
      <c r="CE44" s="32">
        <v>-1.22</v>
      </c>
      <c r="CF44" s="32">
        <v>-0.53</v>
      </c>
      <c r="CG44" s="32">
        <v>-0.67</v>
      </c>
      <c r="CH44" s="32">
        <v>-0.73</v>
      </c>
      <c r="CI44" s="32" t="s">
        <v>348</v>
      </c>
      <c r="CJ44" s="32" t="s">
        <v>348</v>
      </c>
      <c r="CK44" s="32">
        <v>7.1</v>
      </c>
      <c r="CL44" s="32" t="s">
        <v>348</v>
      </c>
      <c r="CM44" s="32" t="s">
        <v>348</v>
      </c>
      <c r="CN44" s="32">
        <v>8.1999999999999993</v>
      </c>
      <c r="CO44" s="32" t="s">
        <v>348</v>
      </c>
      <c r="CP44" s="32" t="s">
        <v>348</v>
      </c>
      <c r="CQ44" s="32" t="s">
        <v>348</v>
      </c>
      <c r="CR44" s="32" t="s">
        <v>348</v>
      </c>
      <c r="CS44" s="32" t="s">
        <v>348</v>
      </c>
      <c r="CT44" s="32" t="s">
        <v>348</v>
      </c>
      <c r="CU44" s="32" t="s">
        <v>348</v>
      </c>
      <c r="CV44" s="32" t="s">
        <v>348</v>
      </c>
      <c r="CW44" s="32" t="s">
        <v>348</v>
      </c>
      <c r="CX44" s="32">
        <v>1636</v>
      </c>
      <c r="CY44" s="32">
        <v>1701</v>
      </c>
      <c r="CZ44" s="32">
        <v>3337</v>
      </c>
      <c r="DA44" s="32">
        <v>1613</v>
      </c>
      <c r="DB44" s="32">
        <v>1667</v>
      </c>
      <c r="DC44" s="32">
        <v>3280</v>
      </c>
      <c r="DD44" s="32">
        <v>49.2</v>
      </c>
      <c r="DE44" s="32">
        <v>43.3</v>
      </c>
      <c r="DF44" s="32">
        <v>46.2</v>
      </c>
      <c r="DG44" s="32">
        <v>7.0000000000000007E-2</v>
      </c>
      <c r="DH44" s="32">
        <v>-0.37</v>
      </c>
      <c r="DI44" s="32">
        <v>-0.15</v>
      </c>
      <c r="DJ44" s="32">
        <v>0.01</v>
      </c>
      <c r="DK44" s="32">
        <v>-0.43</v>
      </c>
      <c r="DL44" s="32">
        <v>-0.19</v>
      </c>
      <c r="DM44" s="32">
        <v>0.13</v>
      </c>
      <c r="DN44" s="32">
        <v>-0.31</v>
      </c>
      <c r="DO44" s="32">
        <v>-0.11</v>
      </c>
      <c r="DP44" s="32">
        <v>42.1</v>
      </c>
      <c r="DQ44" s="32">
        <v>33.700000000000003</v>
      </c>
      <c r="DR44" s="32">
        <v>37.799999999999997</v>
      </c>
      <c r="DS44" s="32">
        <v>67.400000000000006</v>
      </c>
      <c r="DT44" s="32">
        <v>59.3</v>
      </c>
      <c r="DU44" s="32">
        <v>63.3</v>
      </c>
      <c r="DV44" s="32">
        <v>32.6</v>
      </c>
      <c r="DW44" s="32">
        <v>21.8</v>
      </c>
      <c r="DX44" s="32">
        <v>27.1</v>
      </c>
      <c r="DY44" s="32">
        <v>19.2</v>
      </c>
      <c r="DZ44" s="32">
        <v>11.1</v>
      </c>
      <c r="EA44" s="32">
        <v>15</v>
      </c>
      <c r="EB44" s="32">
        <v>22.2</v>
      </c>
      <c r="EC44" s="32">
        <v>12.8</v>
      </c>
      <c r="ED44" s="32">
        <v>17.399999999999999</v>
      </c>
    </row>
    <row r="45" spans="1:134" ht="15.75" customHeight="1" x14ac:dyDescent="0.4">
      <c r="A45" s="29" t="s">
        <v>76</v>
      </c>
      <c r="B45" s="29" t="s">
        <v>77</v>
      </c>
      <c r="C45" s="32">
        <v>1413</v>
      </c>
      <c r="D45" s="32">
        <v>1298</v>
      </c>
      <c r="E45" s="32">
        <v>2711</v>
      </c>
      <c r="F45" s="32">
        <v>1359</v>
      </c>
      <c r="G45" s="32">
        <v>1232</v>
      </c>
      <c r="H45" s="32">
        <v>2591</v>
      </c>
      <c r="I45" s="32">
        <v>54.3</v>
      </c>
      <c r="J45" s="32">
        <v>50.4</v>
      </c>
      <c r="K45" s="32">
        <v>52.4</v>
      </c>
      <c r="L45" s="32">
        <v>0.36</v>
      </c>
      <c r="M45" s="32">
        <v>-0.12</v>
      </c>
      <c r="N45" s="32">
        <v>0.13</v>
      </c>
      <c r="O45" s="32">
        <v>0.3</v>
      </c>
      <c r="P45" s="32">
        <v>-0.19</v>
      </c>
      <c r="Q45" s="32">
        <v>0.09</v>
      </c>
      <c r="R45" s="32">
        <v>0.43</v>
      </c>
      <c r="S45" s="32">
        <v>-0.05</v>
      </c>
      <c r="T45" s="32">
        <v>0.18</v>
      </c>
      <c r="U45" s="32">
        <v>51.8</v>
      </c>
      <c r="V45" s="32">
        <v>50.6</v>
      </c>
      <c r="W45" s="32">
        <v>51.2</v>
      </c>
      <c r="X45" s="32">
        <v>76.7</v>
      </c>
      <c r="Y45" s="32">
        <v>73.400000000000006</v>
      </c>
      <c r="Z45" s="32">
        <v>75.099999999999994</v>
      </c>
      <c r="AA45" s="32">
        <v>54.4</v>
      </c>
      <c r="AB45" s="32">
        <v>56.5</v>
      </c>
      <c r="AC45" s="32">
        <v>55.4</v>
      </c>
      <c r="AD45" s="32">
        <v>34</v>
      </c>
      <c r="AE45" s="32">
        <v>32.9</v>
      </c>
      <c r="AF45" s="32">
        <v>33.5</v>
      </c>
      <c r="AG45" s="32">
        <v>40.200000000000003</v>
      </c>
      <c r="AH45" s="32">
        <v>36.6</v>
      </c>
      <c r="AI45" s="32">
        <v>38.5</v>
      </c>
      <c r="AJ45" s="32">
        <v>202</v>
      </c>
      <c r="AK45" s="32">
        <v>304</v>
      </c>
      <c r="AL45" s="32">
        <v>506</v>
      </c>
      <c r="AM45" s="32">
        <v>192</v>
      </c>
      <c r="AN45" s="32">
        <v>301</v>
      </c>
      <c r="AO45" s="32">
        <v>493</v>
      </c>
      <c r="AP45" s="32">
        <v>33.700000000000003</v>
      </c>
      <c r="AQ45" s="32">
        <v>34.6</v>
      </c>
      <c r="AR45" s="32">
        <v>34.299999999999997</v>
      </c>
      <c r="AS45" s="32">
        <v>-0.22</v>
      </c>
      <c r="AT45" s="32">
        <v>-0.45</v>
      </c>
      <c r="AU45" s="32">
        <v>-0.36</v>
      </c>
      <c r="AV45" s="32">
        <v>-0.39</v>
      </c>
      <c r="AW45" s="32">
        <v>-0.59</v>
      </c>
      <c r="AX45" s="32">
        <v>-0.47</v>
      </c>
      <c r="AY45" s="32">
        <v>-0.05</v>
      </c>
      <c r="AZ45" s="32">
        <v>-0.31</v>
      </c>
      <c r="BA45" s="32">
        <v>-0.25</v>
      </c>
      <c r="BB45" s="32" t="s">
        <v>348</v>
      </c>
      <c r="BC45" s="32" t="s">
        <v>348</v>
      </c>
      <c r="BD45" s="32">
        <v>15.6</v>
      </c>
      <c r="BE45" s="32" t="s">
        <v>348</v>
      </c>
      <c r="BF45" s="32" t="s">
        <v>348</v>
      </c>
      <c r="BG45" s="32">
        <v>29.8</v>
      </c>
      <c r="BH45" s="32" t="s">
        <v>348</v>
      </c>
      <c r="BI45" s="32" t="s">
        <v>348</v>
      </c>
      <c r="BJ45" s="32">
        <v>18.2</v>
      </c>
      <c r="BK45" s="32" t="s">
        <v>348</v>
      </c>
      <c r="BL45" s="32" t="s">
        <v>348</v>
      </c>
      <c r="BM45" s="32" t="s">
        <v>348</v>
      </c>
      <c r="BN45" s="32" t="s">
        <v>348</v>
      </c>
      <c r="BO45" s="32" t="s">
        <v>348</v>
      </c>
      <c r="BP45" s="32" t="s">
        <v>348</v>
      </c>
      <c r="BQ45" s="32">
        <v>32</v>
      </c>
      <c r="BR45" s="32">
        <v>100</v>
      </c>
      <c r="BS45" s="32">
        <v>132</v>
      </c>
      <c r="BT45" s="32">
        <v>32</v>
      </c>
      <c r="BU45" s="32">
        <v>100</v>
      </c>
      <c r="BV45" s="32">
        <v>132</v>
      </c>
      <c r="BW45" s="32">
        <v>8.1999999999999993</v>
      </c>
      <c r="BX45" s="32">
        <v>15.8</v>
      </c>
      <c r="BY45" s="32">
        <v>13.9</v>
      </c>
      <c r="BZ45" s="32">
        <v>-1.1499999999999999</v>
      </c>
      <c r="CA45" s="32">
        <v>-1.06</v>
      </c>
      <c r="CB45" s="32">
        <v>-1.08</v>
      </c>
      <c r="CC45" s="32">
        <v>-1.57</v>
      </c>
      <c r="CD45" s="32">
        <v>-1.3</v>
      </c>
      <c r="CE45" s="32">
        <v>-1.29</v>
      </c>
      <c r="CF45" s="32">
        <v>-0.72</v>
      </c>
      <c r="CG45" s="32">
        <v>-0.81</v>
      </c>
      <c r="CH45" s="32">
        <v>-0.87</v>
      </c>
      <c r="CI45" s="32" t="s">
        <v>348</v>
      </c>
      <c r="CJ45" s="32" t="s">
        <v>348</v>
      </c>
      <c r="CK45" s="32">
        <v>3.8</v>
      </c>
      <c r="CL45" s="32" t="s">
        <v>348</v>
      </c>
      <c r="CM45" s="32" t="s">
        <v>348</v>
      </c>
      <c r="CN45" s="32">
        <v>9.1</v>
      </c>
      <c r="CO45" s="32" t="s">
        <v>348</v>
      </c>
      <c r="CP45" s="32" t="s">
        <v>348</v>
      </c>
      <c r="CQ45" s="32">
        <v>3</v>
      </c>
      <c r="CR45" s="32" t="s">
        <v>348</v>
      </c>
      <c r="CS45" s="32" t="s">
        <v>348</v>
      </c>
      <c r="CT45" s="32" t="s">
        <v>348</v>
      </c>
      <c r="CU45" s="32" t="s">
        <v>348</v>
      </c>
      <c r="CV45" s="32" t="s">
        <v>348</v>
      </c>
      <c r="CW45" s="32" t="s">
        <v>348</v>
      </c>
      <c r="CX45" s="32">
        <v>1647</v>
      </c>
      <c r="CY45" s="32">
        <v>1702</v>
      </c>
      <c r="CZ45" s="32">
        <v>3349</v>
      </c>
      <c r="DA45" s="32">
        <v>1583</v>
      </c>
      <c r="DB45" s="32">
        <v>1633</v>
      </c>
      <c r="DC45" s="32">
        <v>3216</v>
      </c>
      <c r="DD45" s="32">
        <v>50.8</v>
      </c>
      <c r="DE45" s="32">
        <v>45.5</v>
      </c>
      <c r="DF45" s="32">
        <v>48.1</v>
      </c>
      <c r="DG45" s="32">
        <v>0.26</v>
      </c>
      <c r="DH45" s="32">
        <v>-0.24</v>
      </c>
      <c r="DI45" s="32">
        <v>0.01</v>
      </c>
      <c r="DJ45" s="32">
        <v>0.2</v>
      </c>
      <c r="DK45" s="32">
        <v>-0.3</v>
      </c>
      <c r="DL45" s="32">
        <v>-0.04</v>
      </c>
      <c r="DM45" s="32">
        <v>0.32</v>
      </c>
      <c r="DN45" s="32">
        <v>-0.18</v>
      </c>
      <c r="DO45" s="32">
        <v>0.05</v>
      </c>
      <c r="DP45" s="32">
        <v>46.4</v>
      </c>
      <c r="DQ45" s="32">
        <v>41.7</v>
      </c>
      <c r="DR45" s="32">
        <v>44</v>
      </c>
      <c r="DS45" s="32">
        <v>69.3</v>
      </c>
      <c r="DT45" s="32">
        <v>62.2</v>
      </c>
      <c r="DU45" s="32">
        <v>65.7</v>
      </c>
      <c r="DV45" s="32">
        <v>48.9</v>
      </c>
      <c r="DW45" s="32">
        <v>46.5</v>
      </c>
      <c r="DX45" s="32">
        <v>47.7</v>
      </c>
      <c r="DY45" s="32">
        <v>30.2</v>
      </c>
      <c r="DZ45" s="32">
        <v>26.2</v>
      </c>
      <c r="EA45" s="32">
        <v>28.2</v>
      </c>
      <c r="EB45" s="32">
        <v>35.6</v>
      </c>
      <c r="EC45" s="32">
        <v>29.1</v>
      </c>
      <c r="ED45" s="32">
        <v>32.299999999999997</v>
      </c>
    </row>
    <row r="46" spans="1:134" x14ac:dyDescent="0.4">
      <c r="A46" s="29">
        <v>0</v>
      </c>
      <c r="B46" s="29" t="s">
        <v>775</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row>
    <row r="47" spans="1:134" x14ac:dyDescent="0.4">
      <c r="A47" s="29" t="s">
        <v>332</v>
      </c>
      <c r="B47" s="29" t="s">
        <v>78</v>
      </c>
      <c r="C47" s="32">
        <v>23447</v>
      </c>
      <c r="D47" s="32">
        <v>22393</v>
      </c>
      <c r="E47" s="32">
        <v>45840</v>
      </c>
      <c r="F47" s="32">
        <v>22692</v>
      </c>
      <c r="G47" s="32">
        <v>21653</v>
      </c>
      <c r="H47" s="32">
        <v>44345</v>
      </c>
      <c r="I47" s="32">
        <v>50.2</v>
      </c>
      <c r="J47" s="32">
        <v>46.8</v>
      </c>
      <c r="K47" s="32">
        <v>48.5</v>
      </c>
      <c r="L47" s="32">
        <v>0.3</v>
      </c>
      <c r="M47" s="32">
        <v>-7.0000000000000007E-2</v>
      </c>
      <c r="N47" s="32">
        <v>0.12</v>
      </c>
      <c r="O47" s="32">
        <v>0.28000000000000003</v>
      </c>
      <c r="P47" s="32">
        <v>-0.09</v>
      </c>
      <c r="Q47" s="32">
        <v>0.1</v>
      </c>
      <c r="R47" s="32">
        <v>0.31</v>
      </c>
      <c r="S47" s="32">
        <v>-0.06</v>
      </c>
      <c r="T47" s="32">
        <v>0.13</v>
      </c>
      <c r="U47" s="32">
        <v>47</v>
      </c>
      <c r="V47" s="32">
        <v>43.9</v>
      </c>
      <c r="W47" s="32">
        <v>45.5</v>
      </c>
      <c r="X47" s="32">
        <v>70.099999999999994</v>
      </c>
      <c r="Y47" s="32">
        <v>66</v>
      </c>
      <c r="Z47" s="32">
        <v>68.099999999999994</v>
      </c>
      <c r="AA47" s="32">
        <v>44.6</v>
      </c>
      <c r="AB47" s="32">
        <v>35.299999999999997</v>
      </c>
      <c r="AC47" s="32">
        <v>40.1</v>
      </c>
      <c r="AD47" s="32">
        <v>25.7</v>
      </c>
      <c r="AE47" s="32">
        <v>18.100000000000001</v>
      </c>
      <c r="AF47" s="32">
        <v>22</v>
      </c>
      <c r="AG47" s="32">
        <v>29.2</v>
      </c>
      <c r="AH47" s="32">
        <v>19.8</v>
      </c>
      <c r="AI47" s="32">
        <v>24.6</v>
      </c>
      <c r="AJ47" s="32">
        <v>2077</v>
      </c>
      <c r="AK47" s="32">
        <v>3254</v>
      </c>
      <c r="AL47" s="32">
        <v>5331</v>
      </c>
      <c r="AM47" s="32">
        <v>2030</v>
      </c>
      <c r="AN47" s="32">
        <v>3174</v>
      </c>
      <c r="AO47" s="32">
        <v>5204</v>
      </c>
      <c r="AP47" s="32">
        <v>31.6</v>
      </c>
      <c r="AQ47" s="32">
        <v>29.2</v>
      </c>
      <c r="AR47" s="32">
        <v>30.1</v>
      </c>
      <c r="AS47" s="32">
        <v>-0.23</v>
      </c>
      <c r="AT47" s="32">
        <v>-0.46</v>
      </c>
      <c r="AU47" s="32">
        <v>-0.37</v>
      </c>
      <c r="AV47" s="32">
        <v>-0.28999999999999998</v>
      </c>
      <c r="AW47" s="32">
        <v>-0.5</v>
      </c>
      <c r="AX47" s="32">
        <v>-0.4</v>
      </c>
      <c r="AY47" s="32">
        <v>-0.18</v>
      </c>
      <c r="AZ47" s="32">
        <v>-0.41</v>
      </c>
      <c r="BA47" s="32">
        <v>-0.34</v>
      </c>
      <c r="BB47" s="32">
        <v>14.3</v>
      </c>
      <c r="BC47" s="32">
        <v>11.1</v>
      </c>
      <c r="BD47" s="32">
        <v>12.3</v>
      </c>
      <c r="BE47" s="32">
        <v>29.2</v>
      </c>
      <c r="BF47" s="32">
        <v>24</v>
      </c>
      <c r="BG47" s="32">
        <v>26</v>
      </c>
      <c r="BH47" s="32">
        <v>15.3</v>
      </c>
      <c r="BI47" s="32">
        <v>10.3</v>
      </c>
      <c r="BJ47" s="32">
        <v>12.2</v>
      </c>
      <c r="BK47" s="32">
        <v>5</v>
      </c>
      <c r="BL47" s="32">
        <v>3.1</v>
      </c>
      <c r="BM47" s="32">
        <v>3.8</v>
      </c>
      <c r="BN47" s="32">
        <v>6.3</v>
      </c>
      <c r="BO47" s="32">
        <v>3.5</v>
      </c>
      <c r="BP47" s="32">
        <v>4.5999999999999996</v>
      </c>
      <c r="BQ47" s="32">
        <v>488</v>
      </c>
      <c r="BR47" s="32">
        <v>1194</v>
      </c>
      <c r="BS47" s="32">
        <v>1682</v>
      </c>
      <c r="BT47" s="32">
        <v>463</v>
      </c>
      <c r="BU47" s="32">
        <v>1154</v>
      </c>
      <c r="BV47" s="32">
        <v>1617</v>
      </c>
      <c r="BW47" s="32">
        <v>11.2</v>
      </c>
      <c r="BX47" s="32">
        <v>14.2</v>
      </c>
      <c r="BY47" s="32">
        <v>13.3</v>
      </c>
      <c r="BZ47" s="32">
        <v>-0.99</v>
      </c>
      <c r="CA47" s="32">
        <v>-0.91</v>
      </c>
      <c r="CB47" s="32">
        <v>-0.93</v>
      </c>
      <c r="CC47" s="32">
        <v>-1.1000000000000001</v>
      </c>
      <c r="CD47" s="32">
        <v>-0.98</v>
      </c>
      <c r="CE47" s="32">
        <v>-0.99</v>
      </c>
      <c r="CF47" s="32">
        <v>-0.88</v>
      </c>
      <c r="CG47" s="32">
        <v>-0.84</v>
      </c>
      <c r="CH47" s="32">
        <v>-0.87</v>
      </c>
      <c r="CI47" s="32">
        <v>4.3</v>
      </c>
      <c r="CJ47" s="32">
        <v>5.4</v>
      </c>
      <c r="CK47" s="32">
        <v>5.0999999999999996</v>
      </c>
      <c r="CL47" s="32">
        <v>8</v>
      </c>
      <c r="CM47" s="32">
        <v>11.3</v>
      </c>
      <c r="CN47" s="32">
        <v>10.3</v>
      </c>
      <c r="CO47" s="32">
        <v>4.7</v>
      </c>
      <c r="CP47" s="32">
        <v>3.1</v>
      </c>
      <c r="CQ47" s="32">
        <v>3.6</v>
      </c>
      <c r="CR47" s="32">
        <v>1.6</v>
      </c>
      <c r="CS47" s="32">
        <v>1.1000000000000001</v>
      </c>
      <c r="CT47" s="32">
        <v>1.2</v>
      </c>
      <c r="CU47" s="32">
        <v>1.8</v>
      </c>
      <c r="CV47" s="32">
        <v>1.5</v>
      </c>
      <c r="CW47" s="32">
        <v>1.6</v>
      </c>
      <c r="CX47" s="32">
        <v>26167</v>
      </c>
      <c r="CY47" s="32">
        <v>27006</v>
      </c>
      <c r="CZ47" s="32">
        <v>53173</v>
      </c>
      <c r="DA47" s="32">
        <v>25318</v>
      </c>
      <c r="DB47" s="32">
        <v>26123</v>
      </c>
      <c r="DC47" s="32">
        <v>51441</v>
      </c>
      <c r="DD47" s="32">
        <v>47.8</v>
      </c>
      <c r="DE47" s="32">
        <v>43.1</v>
      </c>
      <c r="DF47" s="32">
        <v>45.4</v>
      </c>
      <c r="DG47" s="32">
        <v>0.22</v>
      </c>
      <c r="DH47" s="32">
        <v>-0.16</v>
      </c>
      <c r="DI47" s="32">
        <v>0.03</v>
      </c>
      <c r="DJ47" s="32">
        <v>0.21</v>
      </c>
      <c r="DK47" s="32">
        <v>-0.18</v>
      </c>
      <c r="DL47" s="32">
        <v>0.02</v>
      </c>
      <c r="DM47" s="32">
        <v>0.24</v>
      </c>
      <c r="DN47" s="32">
        <v>-0.15</v>
      </c>
      <c r="DO47" s="32">
        <v>0.04</v>
      </c>
      <c r="DP47" s="32">
        <v>43.4</v>
      </c>
      <c r="DQ47" s="32">
        <v>38</v>
      </c>
      <c r="DR47" s="32">
        <v>40.700000000000003</v>
      </c>
      <c r="DS47" s="32">
        <v>65.400000000000006</v>
      </c>
      <c r="DT47" s="32">
        <v>58.3</v>
      </c>
      <c r="DU47" s="32">
        <v>61.8</v>
      </c>
      <c r="DV47" s="32">
        <v>41.3</v>
      </c>
      <c r="DW47" s="32">
        <v>30.7</v>
      </c>
      <c r="DX47" s="32">
        <v>35.9</v>
      </c>
      <c r="DY47" s="32">
        <v>23.4</v>
      </c>
      <c r="DZ47" s="32">
        <v>15.4</v>
      </c>
      <c r="EA47" s="32">
        <v>19.399999999999999</v>
      </c>
      <c r="EB47" s="32">
        <v>26.7</v>
      </c>
      <c r="EC47" s="32">
        <v>16.899999999999999</v>
      </c>
      <c r="ED47" s="32">
        <v>21.8</v>
      </c>
    </row>
    <row r="48" spans="1:134" x14ac:dyDescent="0.4">
      <c r="A48" s="29" t="s">
        <v>79</v>
      </c>
      <c r="B48" s="29" t="s">
        <v>80</v>
      </c>
      <c r="C48" s="32">
        <v>946</v>
      </c>
      <c r="D48" s="32">
        <v>917</v>
      </c>
      <c r="E48" s="32">
        <v>1863</v>
      </c>
      <c r="F48" s="32">
        <v>921</v>
      </c>
      <c r="G48" s="32">
        <v>903</v>
      </c>
      <c r="H48" s="32">
        <v>1824</v>
      </c>
      <c r="I48" s="32">
        <v>48.8</v>
      </c>
      <c r="J48" s="32">
        <v>45.1</v>
      </c>
      <c r="K48" s="32">
        <v>47</v>
      </c>
      <c r="L48" s="32">
        <v>0.12</v>
      </c>
      <c r="M48" s="32">
        <v>-0.26</v>
      </c>
      <c r="N48" s="32">
        <v>-7.0000000000000007E-2</v>
      </c>
      <c r="O48" s="32">
        <v>0.04</v>
      </c>
      <c r="P48" s="32">
        <v>-0.34</v>
      </c>
      <c r="Q48" s="32">
        <v>-0.12</v>
      </c>
      <c r="R48" s="32">
        <v>0.2</v>
      </c>
      <c r="S48" s="32">
        <v>-0.18</v>
      </c>
      <c r="T48" s="32">
        <v>-0.01</v>
      </c>
      <c r="U48" s="32">
        <v>45.7</v>
      </c>
      <c r="V48" s="32">
        <v>40.9</v>
      </c>
      <c r="W48" s="32">
        <v>43.3</v>
      </c>
      <c r="X48" s="32">
        <v>68.400000000000006</v>
      </c>
      <c r="Y48" s="32">
        <v>62.7</v>
      </c>
      <c r="Z48" s="32">
        <v>65.599999999999994</v>
      </c>
      <c r="AA48" s="32">
        <v>38.9</v>
      </c>
      <c r="AB48" s="32">
        <v>26.3</v>
      </c>
      <c r="AC48" s="32">
        <v>32.700000000000003</v>
      </c>
      <c r="AD48" s="32">
        <v>20.7</v>
      </c>
      <c r="AE48" s="32">
        <v>12.1</v>
      </c>
      <c r="AF48" s="32">
        <v>16.5</v>
      </c>
      <c r="AG48" s="32">
        <v>23.9</v>
      </c>
      <c r="AH48" s="32">
        <v>13.3</v>
      </c>
      <c r="AI48" s="32">
        <v>18.7</v>
      </c>
      <c r="AJ48" s="32">
        <v>79</v>
      </c>
      <c r="AK48" s="32">
        <v>72</v>
      </c>
      <c r="AL48" s="32">
        <v>151</v>
      </c>
      <c r="AM48" s="32">
        <v>79</v>
      </c>
      <c r="AN48" s="32">
        <v>72</v>
      </c>
      <c r="AO48" s="32">
        <v>151</v>
      </c>
      <c r="AP48" s="32">
        <v>25.9</v>
      </c>
      <c r="AQ48" s="32">
        <v>24.5</v>
      </c>
      <c r="AR48" s="32">
        <v>25.3</v>
      </c>
      <c r="AS48" s="32">
        <v>-0.59</v>
      </c>
      <c r="AT48" s="32">
        <v>-0.91</v>
      </c>
      <c r="AU48" s="32">
        <v>-0.75</v>
      </c>
      <c r="AV48" s="32">
        <v>-0.87</v>
      </c>
      <c r="AW48" s="32">
        <v>-1.2</v>
      </c>
      <c r="AX48" s="32">
        <v>-0.94</v>
      </c>
      <c r="AY48" s="32">
        <v>-0.32</v>
      </c>
      <c r="AZ48" s="32">
        <v>-0.63</v>
      </c>
      <c r="BA48" s="32">
        <v>-0.55000000000000004</v>
      </c>
      <c r="BB48" s="32" t="s">
        <v>348</v>
      </c>
      <c r="BC48" s="32" t="s">
        <v>348</v>
      </c>
      <c r="BD48" s="32">
        <v>6</v>
      </c>
      <c r="BE48" s="32" t="s">
        <v>348</v>
      </c>
      <c r="BF48" s="32" t="s">
        <v>348</v>
      </c>
      <c r="BG48" s="32">
        <v>19.2</v>
      </c>
      <c r="BH48" s="32" t="s">
        <v>348</v>
      </c>
      <c r="BI48" s="32" t="s">
        <v>348</v>
      </c>
      <c r="BJ48" s="32" t="s">
        <v>348</v>
      </c>
      <c r="BK48" s="32" t="s">
        <v>348</v>
      </c>
      <c r="BL48" s="32" t="s">
        <v>348</v>
      </c>
      <c r="BM48" s="32" t="s">
        <v>348</v>
      </c>
      <c r="BN48" s="32" t="s">
        <v>348</v>
      </c>
      <c r="BO48" s="32" t="s">
        <v>348</v>
      </c>
      <c r="BP48" s="32" t="s">
        <v>348</v>
      </c>
      <c r="BQ48" s="32">
        <v>19</v>
      </c>
      <c r="BR48" s="32">
        <v>77</v>
      </c>
      <c r="BS48" s="32">
        <v>96</v>
      </c>
      <c r="BT48" s="32">
        <v>19</v>
      </c>
      <c r="BU48" s="32">
        <v>74</v>
      </c>
      <c r="BV48" s="32">
        <v>93</v>
      </c>
      <c r="BW48" s="32">
        <v>10.4</v>
      </c>
      <c r="BX48" s="32">
        <v>16.399999999999999</v>
      </c>
      <c r="BY48" s="32">
        <v>15.2</v>
      </c>
      <c r="BZ48" s="32">
        <v>-1.1000000000000001</v>
      </c>
      <c r="CA48" s="32">
        <v>-0.81</v>
      </c>
      <c r="CB48" s="32">
        <v>-0.87</v>
      </c>
      <c r="CC48" s="32">
        <v>-1.66</v>
      </c>
      <c r="CD48" s="32">
        <v>-1.0900000000000001</v>
      </c>
      <c r="CE48" s="32">
        <v>-1.1200000000000001</v>
      </c>
      <c r="CF48" s="32">
        <v>-0.55000000000000004</v>
      </c>
      <c r="CG48" s="32">
        <v>-0.53</v>
      </c>
      <c r="CH48" s="32">
        <v>-0.62</v>
      </c>
      <c r="CI48" s="32" t="s">
        <v>348</v>
      </c>
      <c r="CJ48" s="32" t="s">
        <v>348</v>
      </c>
      <c r="CK48" s="32">
        <v>3.1</v>
      </c>
      <c r="CL48" s="32" t="s">
        <v>348</v>
      </c>
      <c r="CM48" s="32" t="s">
        <v>348</v>
      </c>
      <c r="CN48" s="32">
        <v>9.4</v>
      </c>
      <c r="CO48" s="32" t="s">
        <v>348</v>
      </c>
      <c r="CP48" s="32" t="s">
        <v>348</v>
      </c>
      <c r="CQ48" s="32" t="s">
        <v>348</v>
      </c>
      <c r="CR48" s="32" t="s">
        <v>348</v>
      </c>
      <c r="CS48" s="32" t="s">
        <v>348</v>
      </c>
      <c r="CT48" s="32" t="s">
        <v>348</v>
      </c>
      <c r="CU48" s="32" t="s">
        <v>348</v>
      </c>
      <c r="CV48" s="32" t="s">
        <v>348</v>
      </c>
      <c r="CW48" s="32" t="s">
        <v>348</v>
      </c>
      <c r="CX48" s="32">
        <v>1044</v>
      </c>
      <c r="CY48" s="32">
        <v>1066</v>
      </c>
      <c r="CZ48" s="32">
        <v>2110</v>
      </c>
      <c r="DA48" s="32">
        <v>1019</v>
      </c>
      <c r="DB48" s="32">
        <v>1049</v>
      </c>
      <c r="DC48" s="32">
        <v>2068</v>
      </c>
      <c r="DD48" s="32">
        <v>46.4</v>
      </c>
      <c r="DE48" s="32">
        <v>41.7</v>
      </c>
      <c r="DF48" s="32">
        <v>44</v>
      </c>
      <c r="DG48" s="32">
        <v>0.05</v>
      </c>
      <c r="DH48" s="32">
        <v>-0.35</v>
      </c>
      <c r="DI48" s="32">
        <v>-0.15</v>
      </c>
      <c r="DJ48" s="32">
        <v>-0.03</v>
      </c>
      <c r="DK48" s="32">
        <v>-0.42</v>
      </c>
      <c r="DL48" s="32">
        <v>-0.21</v>
      </c>
      <c r="DM48" s="32">
        <v>0.12</v>
      </c>
      <c r="DN48" s="32">
        <v>-0.27</v>
      </c>
      <c r="DO48" s="32">
        <v>-0.1</v>
      </c>
      <c r="DP48" s="32">
        <v>41.8</v>
      </c>
      <c r="DQ48" s="32">
        <v>35.9</v>
      </c>
      <c r="DR48" s="32">
        <v>38.799999999999997</v>
      </c>
      <c r="DS48" s="32">
        <v>63.7</v>
      </c>
      <c r="DT48" s="32">
        <v>55.8</v>
      </c>
      <c r="DU48" s="32">
        <v>59.7</v>
      </c>
      <c r="DV48" s="32">
        <v>36.299999999999997</v>
      </c>
      <c r="DW48" s="32">
        <v>22.9</v>
      </c>
      <c r="DX48" s="32">
        <v>29.5</v>
      </c>
      <c r="DY48" s="32">
        <v>19.100000000000001</v>
      </c>
      <c r="DZ48" s="32">
        <v>10.7</v>
      </c>
      <c r="EA48" s="32">
        <v>14.8</v>
      </c>
      <c r="EB48" s="32">
        <v>22.3</v>
      </c>
      <c r="EC48" s="32">
        <v>11.7</v>
      </c>
      <c r="ED48" s="32">
        <v>17</v>
      </c>
    </row>
    <row r="49" spans="1:134" x14ac:dyDescent="0.4">
      <c r="A49" s="29" t="s">
        <v>81</v>
      </c>
      <c r="B49" s="29" t="s">
        <v>82</v>
      </c>
      <c r="C49" s="32">
        <v>2516</v>
      </c>
      <c r="D49" s="32">
        <v>2283</v>
      </c>
      <c r="E49" s="32">
        <v>4799</v>
      </c>
      <c r="F49" s="32">
        <v>2398</v>
      </c>
      <c r="G49" s="32">
        <v>2184</v>
      </c>
      <c r="H49" s="32">
        <v>4582</v>
      </c>
      <c r="I49" s="32">
        <v>47.7</v>
      </c>
      <c r="J49" s="32">
        <v>43.8</v>
      </c>
      <c r="K49" s="32">
        <v>45.9</v>
      </c>
      <c r="L49" s="32">
        <v>0.31</v>
      </c>
      <c r="M49" s="32">
        <v>-0.08</v>
      </c>
      <c r="N49" s="32">
        <v>0.12</v>
      </c>
      <c r="O49" s="32">
        <v>0.26</v>
      </c>
      <c r="P49" s="32">
        <v>-0.14000000000000001</v>
      </c>
      <c r="Q49" s="32">
        <v>0.09</v>
      </c>
      <c r="R49" s="32">
        <v>0.36</v>
      </c>
      <c r="S49" s="32">
        <v>-0.03</v>
      </c>
      <c r="T49" s="32">
        <v>0.16</v>
      </c>
      <c r="U49" s="32">
        <v>41.4</v>
      </c>
      <c r="V49" s="32">
        <v>39.6</v>
      </c>
      <c r="W49" s="32">
        <v>40.5</v>
      </c>
      <c r="X49" s="32">
        <v>65.099999999999994</v>
      </c>
      <c r="Y49" s="32">
        <v>61.6</v>
      </c>
      <c r="Z49" s="32">
        <v>63.5</v>
      </c>
      <c r="AA49" s="32">
        <v>45.3</v>
      </c>
      <c r="AB49" s="32">
        <v>34.1</v>
      </c>
      <c r="AC49" s="32">
        <v>40</v>
      </c>
      <c r="AD49" s="32">
        <v>23.4</v>
      </c>
      <c r="AE49" s="32">
        <v>15.5</v>
      </c>
      <c r="AF49" s="32">
        <v>19.600000000000001</v>
      </c>
      <c r="AG49" s="32">
        <v>27.8</v>
      </c>
      <c r="AH49" s="32">
        <v>17.8</v>
      </c>
      <c r="AI49" s="32">
        <v>23</v>
      </c>
      <c r="AJ49" s="32">
        <v>341</v>
      </c>
      <c r="AK49" s="32">
        <v>500</v>
      </c>
      <c r="AL49" s="32">
        <v>841</v>
      </c>
      <c r="AM49" s="32">
        <v>333</v>
      </c>
      <c r="AN49" s="32">
        <v>489</v>
      </c>
      <c r="AO49" s="32">
        <v>822</v>
      </c>
      <c r="AP49" s="32">
        <v>29.1</v>
      </c>
      <c r="AQ49" s="32">
        <v>27</v>
      </c>
      <c r="AR49" s="32">
        <v>27.9</v>
      </c>
      <c r="AS49" s="32">
        <v>-0.25</v>
      </c>
      <c r="AT49" s="32">
        <v>-0.54</v>
      </c>
      <c r="AU49" s="32">
        <v>-0.42</v>
      </c>
      <c r="AV49" s="32">
        <v>-0.38</v>
      </c>
      <c r="AW49" s="32">
        <v>-0.65</v>
      </c>
      <c r="AX49" s="32">
        <v>-0.51</v>
      </c>
      <c r="AY49" s="32">
        <v>-0.12</v>
      </c>
      <c r="AZ49" s="32">
        <v>-0.43</v>
      </c>
      <c r="BA49" s="32">
        <v>-0.34</v>
      </c>
      <c r="BB49" s="32" t="s">
        <v>348</v>
      </c>
      <c r="BC49" s="32" t="s">
        <v>348</v>
      </c>
      <c r="BD49" s="32">
        <v>9.6</v>
      </c>
      <c r="BE49" s="32" t="s">
        <v>348</v>
      </c>
      <c r="BF49" s="32" t="s">
        <v>348</v>
      </c>
      <c r="BG49" s="32">
        <v>22.1</v>
      </c>
      <c r="BH49" s="32" t="s">
        <v>348</v>
      </c>
      <c r="BI49" s="32" t="s">
        <v>348</v>
      </c>
      <c r="BJ49" s="32">
        <v>13.6</v>
      </c>
      <c r="BK49" s="32" t="s">
        <v>348</v>
      </c>
      <c r="BL49" s="32" t="s">
        <v>348</v>
      </c>
      <c r="BM49" s="32" t="s">
        <v>348</v>
      </c>
      <c r="BN49" s="32" t="s">
        <v>348</v>
      </c>
      <c r="BO49" s="32" t="s">
        <v>348</v>
      </c>
      <c r="BP49" s="32" t="s">
        <v>348</v>
      </c>
      <c r="BQ49" s="32">
        <v>50</v>
      </c>
      <c r="BR49" s="32">
        <v>95</v>
      </c>
      <c r="BS49" s="32">
        <v>145</v>
      </c>
      <c r="BT49" s="32">
        <v>49</v>
      </c>
      <c r="BU49" s="32">
        <v>88</v>
      </c>
      <c r="BV49" s="32">
        <v>137</v>
      </c>
      <c r="BW49" s="32">
        <v>7.7</v>
      </c>
      <c r="BX49" s="32">
        <v>12.3</v>
      </c>
      <c r="BY49" s="32">
        <v>10.7</v>
      </c>
      <c r="BZ49" s="32">
        <v>-1.06</v>
      </c>
      <c r="CA49" s="32">
        <v>-0.9</v>
      </c>
      <c r="CB49" s="32">
        <v>-0.96</v>
      </c>
      <c r="CC49" s="32">
        <v>-1.4</v>
      </c>
      <c r="CD49" s="32">
        <v>-1.1599999999999999</v>
      </c>
      <c r="CE49" s="32">
        <v>-1.1599999999999999</v>
      </c>
      <c r="CF49" s="32">
        <v>-0.71</v>
      </c>
      <c r="CG49" s="32">
        <v>-0.64</v>
      </c>
      <c r="CH49" s="32">
        <v>-0.75</v>
      </c>
      <c r="CI49" s="32" t="s">
        <v>348</v>
      </c>
      <c r="CJ49" s="32" t="s">
        <v>348</v>
      </c>
      <c r="CK49" s="32">
        <v>4.0999999999999996</v>
      </c>
      <c r="CL49" s="32" t="s">
        <v>348</v>
      </c>
      <c r="CM49" s="32" t="s">
        <v>348</v>
      </c>
      <c r="CN49" s="32">
        <v>10.3</v>
      </c>
      <c r="CO49" s="32" t="s">
        <v>348</v>
      </c>
      <c r="CP49" s="32" t="s">
        <v>348</v>
      </c>
      <c r="CQ49" s="32">
        <v>2.1</v>
      </c>
      <c r="CR49" s="32" t="s">
        <v>348</v>
      </c>
      <c r="CS49" s="32" t="s">
        <v>348</v>
      </c>
      <c r="CT49" s="32" t="s">
        <v>348</v>
      </c>
      <c r="CU49" s="32" t="s">
        <v>348</v>
      </c>
      <c r="CV49" s="32" t="s">
        <v>348</v>
      </c>
      <c r="CW49" s="32" t="s">
        <v>348</v>
      </c>
      <c r="CX49" s="32">
        <v>2908</v>
      </c>
      <c r="CY49" s="32">
        <v>2878</v>
      </c>
      <c r="CZ49" s="32">
        <v>5786</v>
      </c>
      <c r="DA49" s="32">
        <v>2781</v>
      </c>
      <c r="DB49" s="32">
        <v>2761</v>
      </c>
      <c r="DC49" s="32">
        <v>5542</v>
      </c>
      <c r="DD49" s="32">
        <v>44.9</v>
      </c>
      <c r="DE49" s="32">
        <v>39.799999999999997</v>
      </c>
      <c r="DF49" s="32">
        <v>42.4</v>
      </c>
      <c r="DG49" s="32">
        <v>0.22</v>
      </c>
      <c r="DH49" s="32">
        <v>-0.19</v>
      </c>
      <c r="DI49" s="32">
        <v>0.02</v>
      </c>
      <c r="DJ49" s="32">
        <v>0.18</v>
      </c>
      <c r="DK49" s="32">
        <v>-0.24</v>
      </c>
      <c r="DL49" s="32">
        <v>-0.02</v>
      </c>
      <c r="DM49" s="32">
        <v>0.27</v>
      </c>
      <c r="DN49" s="32">
        <v>-0.14000000000000001</v>
      </c>
      <c r="DO49" s="32">
        <v>0.05</v>
      </c>
      <c r="DP49" s="32">
        <v>36.9</v>
      </c>
      <c r="DQ49" s="32">
        <v>33.4</v>
      </c>
      <c r="DR49" s="32">
        <v>35.1</v>
      </c>
      <c r="DS49" s="32">
        <v>59.2</v>
      </c>
      <c r="DT49" s="32">
        <v>53.1</v>
      </c>
      <c r="DU49" s="32">
        <v>56.1</v>
      </c>
      <c r="DV49" s="32">
        <v>41.3</v>
      </c>
      <c r="DW49" s="32">
        <v>29</v>
      </c>
      <c r="DX49" s="32">
        <v>35.200000000000003</v>
      </c>
      <c r="DY49" s="32">
        <v>20.6</v>
      </c>
      <c r="DZ49" s="32">
        <v>12.9</v>
      </c>
      <c r="EA49" s="32">
        <v>16.8</v>
      </c>
      <c r="EB49" s="32">
        <v>24.7</v>
      </c>
      <c r="EC49" s="32">
        <v>14.9</v>
      </c>
      <c r="ED49" s="32">
        <v>19.8</v>
      </c>
    </row>
    <row r="50" spans="1:134" x14ac:dyDescent="0.4">
      <c r="A50" s="29" t="s">
        <v>83</v>
      </c>
      <c r="B50" s="29" t="s">
        <v>84</v>
      </c>
      <c r="C50" s="32">
        <v>1054</v>
      </c>
      <c r="D50" s="32">
        <v>1017</v>
      </c>
      <c r="E50" s="32">
        <v>2071</v>
      </c>
      <c r="F50" s="32">
        <v>1038</v>
      </c>
      <c r="G50" s="32">
        <v>993</v>
      </c>
      <c r="H50" s="32">
        <v>2031</v>
      </c>
      <c r="I50" s="32">
        <v>53</v>
      </c>
      <c r="J50" s="32">
        <v>49.6</v>
      </c>
      <c r="K50" s="32">
        <v>51.3</v>
      </c>
      <c r="L50" s="32">
        <v>0.28999999999999998</v>
      </c>
      <c r="M50" s="32">
        <v>-0.12</v>
      </c>
      <c r="N50" s="32">
        <v>0.09</v>
      </c>
      <c r="O50" s="32">
        <v>0.22</v>
      </c>
      <c r="P50" s="32">
        <v>-0.19</v>
      </c>
      <c r="Q50" s="32">
        <v>0.04</v>
      </c>
      <c r="R50" s="32">
        <v>0.37</v>
      </c>
      <c r="S50" s="32">
        <v>-0.04</v>
      </c>
      <c r="T50" s="32">
        <v>0.14000000000000001</v>
      </c>
      <c r="U50" s="32">
        <v>51.6</v>
      </c>
      <c r="V50" s="32">
        <v>49.7</v>
      </c>
      <c r="W50" s="32">
        <v>50.7</v>
      </c>
      <c r="X50" s="32">
        <v>74.7</v>
      </c>
      <c r="Y50" s="32">
        <v>69.599999999999994</v>
      </c>
      <c r="Z50" s="32">
        <v>72.2</v>
      </c>
      <c r="AA50" s="32">
        <v>41.1</v>
      </c>
      <c r="AB50" s="32">
        <v>32.5</v>
      </c>
      <c r="AC50" s="32">
        <v>36.9</v>
      </c>
      <c r="AD50" s="32">
        <v>27.9</v>
      </c>
      <c r="AE50" s="32">
        <v>22.3</v>
      </c>
      <c r="AF50" s="32">
        <v>25.2</v>
      </c>
      <c r="AG50" s="32">
        <v>30.9</v>
      </c>
      <c r="AH50" s="32">
        <v>23.3</v>
      </c>
      <c r="AI50" s="32">
        <v>27.2</v>
      </c>
      <c r="AJ50" s="32">
        <v>142</v>
      </c>
      <c r="AK50" s="32">
        <v>207</v>
      </c>
      <c r="AL50" s="32">
        <v>349</v>
      </c>
      <c r="AM50" s="32">
        <v>141</v>
      </c>
      <c r="AN50" s="32">
        <v>203</v>
      </c>
      <c r="AO50" s="32">
        <v>344</v>
      </c>
      <c r="AP50" s="32">
        <v>34.9</v>
      </c>
      <c r="AQ50" s="32">
        <v>34.799999999999997</v>
      </c>
      <c r="AR50" s="32">
        <v>34.799999999999997</v>
      </c>
      <c r="AS50" s="32">
        <v>-0.11</v>
      </c>
      <c r="AT50" s="32">
        <v>-0.37</v>
      </c>
      <c r="AU50" s="32">
        <v>-0.26</v>
      </c>
      <c r="AV50" s="32">
        <v>-0.32</v>
      </c>
      <c r="AW50" s="32">
        <v>-0.54</v>
      </c>
      <c r="AX50" s="32">
        <v>-0.39</v>
      </c>
      <c r="AY50" s="32">
        <v>0.09</v>
      </c>
      <c r="AZ50" s="32">
        <v>-0.2</v>
      </c>
      <c r="BA50" s="32">
        <v>-0.13</v>
      </c>
      <c r="BB50" s="32" t="s">
        <v>348</v>
      </c>
      <c r="BC50" s="32" t="s">
        <v>348</v>
      </c>
      <c r="BD50" s="32" t="s">
        <v>348</v>
      </c>
      <c r="BE50" s="32" t="s">
        <v>348</v>
      </c>
      <c r="BF50" s="32" t="s">
        <v>348</v>
      </c>
      <c r="BG50" s="32">
        <v>35.200000000000003</v>
      </c>
      <c r="BH50" s="32" t="s">
        <v>348</v>
      </c>
      <c r="BI50" s="32" t="s">
        <v>348</v>
      </c>
      <c r="BJ50" s="32" t="s">
        <v>348</v>
      </c>
      <c r="BK50" s="32" t="s">
        <v>348</v>
      </c>
      <c r="BL50" s="32" t="s">
        <v>348</v>
      </c>
      <c r="BM50" s="32" t="s">
        <v>348</v>
      </c>
      <c r="BN50" s="32" t="s">
        <v>348</v>
      </c>
      <c r="BO50" s="32" t="s">
        <v>348</v>
      </c>
      <c r="BP50" s="32" t="s">
        <v>348</v>
      </c>
      <c r="BQ50" s="32">
        <v>15</v>
      </c>
      <c r="BR50" s="32">
        <v>40</v>
      </c>
      <c r="BS50" s="32">
        <v>55</v>
      </c>
      <c r="BT50" s="32">
        <v>15</v>
      </c>
      <c r="BU50" s="32">
        <v>36</v>
      </c>
      <c r="BV50" s="32">
        <v>51</v>
      </c>
      <c r="BW50" s="32">
        <v>14.7</v>
      </c>
      <c r="BX50" s="32">
        <v>17.8</v>
      </c>
      <c r="BY50" s="32">
        <v>17</v>
      </c>
      <c r="BZ50" s="32">
        <v>-0.72</v>
      </c>
      <c r="CA50" s="32">
        <v>-0.64</v>
      </c>
      <c r="CB50" s="32">
        <v>-0.66</v>
      </c>
      <c r="CC50" s="32">
        <v>-1.34</v>
      </c>
      <c r="CD50" s="32">
        <v>-1.04</v>
      </c>
      <c r="CE50" s="32">
        <v>-1</v>
      </c>
      <c r="CF50" s="32">
        <v>-0.1</v>
      </c>
      <c r="CG50" s="32">
        <v>-0.24</v>
      </c>
      <c r="CH50" s="32">
        <v>-0.32</v>
      </c>
      <c r="CI50" s="32" t="s">
        <v>348</v>
      </c>
      <c r="CJ50" s="32" t="s">
        <v>348</v>
      </c>
      <c r="CK50" s="32" t="s">
        <v>348</v>
      </c>
      <c r="CL50" s="32" t="s">
        <v>348</v>
      </c>
      <c r="CM50" s="32" t="s">
        <v>348</v>
      </c>
      <c r="CN50" s="32">
        <v>9.1</v>
      </c>
      <c r="CO50" s="32" t="s">
        <v>348</v>
      </c>
      <c r="CP50" s="32" t="s">
        <v>348</v>
      </c>
      <c r="CQ50" s="32" t="s">
        <v>348</v>
      </c>
      <c r="CR50" s="32" t="s">
        <v>348</v>
      </c>
      <c r="CS50" s="32" t="s">
        <v>348</v>
      </c>
      <c r="CT50" s="32" t="s">
        <v>348</v>
      </c>
      <c r="CU50" s="32" t="s">
        <v>348</v>
      </c>
      <c r="CV50" s="32" t="s">
        <v>348</v>
      </c>
      <c r="CW50" s="32" t="s">
        <v>348</v>
      </c>
      <c r="CX50" s="32">
        <v>1211</v>
      </c>
      <c r="CY50" s="32">
        <v>1264</v>
      </c>
      <c r="CZ50" s="32">
        <v>2475</v>
      </c>
      <c r="DA50" s="32">
        <v>1194</v>
      </c>
      <c r="DB50" s="32">
        <v>1232</v>
      </c>
      <c r="DC50" s="32">
        <v>2426</v>
      </c>
      <c r="DD50" s="32">
        <v>50.4</v>
      </c>
      <c r="DE50" s="32">
        <v>46.2</v>
      </c>
      <c r="DF50" s="32">
        <v>48.2</v>
      </c>
      <c r="DG50" s="32">
        <v>0.23</v>
      </c>
      <c r="DH50" s="32">
        <v>-0.17</v>
      </c>
      <c r="DI50" s="32">
        <v>0.03</v>
      </c>
      <c r="DJ50" s="32">
        <v>0.16</v>
      </c>
      <c r="DK50" s="32">
        <v>-0.24</v>
      </c>
      <c r="DL50" s="32">
        <v>-0.02</v>
      </c>
      <c r="DM50" s="32">
        <v>0.3</v>
      </c>
      <c r="DN50" s="32">
        <v>-0.11</v>
      </c>
      <c r="DO50" s="32">
        <v>7.0000000000000007E-2</v>
      </c>
      <c r="DP50" s="32">
        <v>47.1</v>
      </c>
      <c r="DQ50" s="32">
        <v>43.3</v>
      </c>
      <c r="DR50" s="32">
        <v>45.1</v>
      </c>
      <c r="DS50" s="32">
        <v>69.2</v>
      </c>
      <c r="DT50" s="32">
        <v>62.1</v>
      </c>
      <c r="DU50" s="32">
        <v>65.599999999999994</v>
      </c>
      <c r="DV50" s="32">
        <v>37.5</v>
      </c>
      <c r="DW50" s="32">
        <v>27.7</v>
      </c>
      <c r="DX50" s="32">
        <v>32.5</v>
      </c>
      <c r="DY50" s="32">
        <v>25</v>
      </c>
      <c r="DZ50" s="32">
        <v>18.7</v>
      </c>
      <c r="EA50" s="32">
        <v>21.8</v>
      </c>
      <c r="EB50" s="32">
        <v>27.8</v>
      </c>
      <c r="EC50" s="32">
        <v>19.5</v>
      </c>
      <c r="ED50" s="32">
        <v>23.6</v>
      </c>
    </row>
    <row r="51" spans="1:134" x14ac:dyDescent="0.4">
      <c r="A51" s="29" t="s">
        <v>85</v>
      </c>
      <c r="B51" s="29" t="s">
        <v>86</v>
      </c>
      <c r="C51" s="32">
        <v>1344</v>
      </c>
      <c r="D51" s="32">
        <v>1295</v>
      </c>
      <c r="E51" s="32">
        <v>2639</v>
      </c>
      <c r="F51" s="32">
        <v>1316</v>
      </c>
      <c r="G51" s="32">
        <v>1261</v>
      </c>
      <c r="H51" s="32">
        <v>2577</v>
      </c>
      <c r="I51" s="32">
        <v>47.5</v>
      </c>
      <c r="J51" s="32">
        <v>44.9</v>
      </c>
      <c r="K51" s="32">
        <v>46.2</v>
      </c>
      <c r="L51" s="32">
        <v>0.06</v>
      </c>
      <c r="M51" s="32">
        <v>-0.25</v>
      </c>
      <c r="N51" s="32">
        <v>-0.09</v>
      </c>
      <c r="O51" s="32">
        <v>-0.01</v>
      </c>
      <c r="P51" s="32">
        <v>-0.32</v>
      </c>
      <c r="Q51" s="32">
        <v>-0.14000000000000001</v>
      </c>
      <c r="R51" s="32">
        <v>0.13</v>
      </c>
      <c r="S51" s="32">
        <v>-0.19</v>
      </c>
      <c r="T51" s="32">
        <v>-0.05</v>
      </c>
      <c r="U51" s="32">
        <v>43.5</v>
      </c>
      <c r="V51" s="32">
        <v>41.1</v>
      </c>
      <c r="W51" s="32">
        <v>42.3</v>
      </c>
      <c r="X51" s="32">
        <v>65.8</v>
      </c>
      <c r="Y51" s="32">
        <v>61.5</v>
      </c>
      <c r="Z51" s="32">
        <v>63.7</v>
      </c>
      <c r="AA51" s="32">
        <v>30.2</v>
      </c>
      <c r="AB51" s="32">
        <v>24.2</v>
      </c>
      <c r="AC51" s="32">
        <v>27.3</v>
      </c>
      <c r="AD51" s="32">
        <v>17.899999999999999</v>
      </c>
      <c r="AE51" s="32">
        <v>14.1</v>
      </c>
      <c r="AF51" s="32">
        <v>16</v>
      </c>
      <c r="AG51" s="32">
        <v>19.5</v>
      </c>
      <c r="AH51" s="32">
        <v>14.6</v>
      </c>
      <c r="AI51" s="32">
        <v>17.100000000000001</v>
      </c>
      <c r="AJ51" s="32">
        <v>93</v>
      </c>
      <c r="AK51" s="32">
        <v>163</v>
      </c>
      <c r="AL51" s="32">
        <v>256</v>
      </c>
      <c r="AM51" s="32">
        <v>92</v>
      </c>
      <c r="AN51" s="32">
        <v>158</v>
      </c>
      <c r="AO51" s="32">
        <v>250</v>
      </c>
      <c r="AP51" s="32">
        <v>32.5</v>
      </c>
      <c r="AQ51" s="32">
        <v>25.9</v>
      </c>
      <c r="AR51" s="32">
        <v>28.3</v>
      </c>
      <c r="AS51" s="32">
        <v>-0.33</v>
      </c>
      <c r="AT51" s="32">
        <v>-0.87</v>
      </c>
      <c r="AU51" s="32">
        <v>-0.67</v>
      </c>
      <c r="AV51" s="32">
        <v>-0.57999999999999996</v>
      </c>
      <c r="AW51" s="32">
        <v>-1.06</v>
      </c>
      <c r="AX51" s="32">
        <v>-0.82</v>
      </c>
      <c r="AY51" s="32">
        <v>-0.08</v>
      </c>
      <c r="AZ51" s="32">
        <v>-0.68</v>
      </c>
      <c r="BA51" s="32">
        <v>-0.52</v>
      </c>
      <c r="BB51" s="32" t="s">
        <v>348</v>
      </c>
      <c r="BC51" s="32" t="s">
        <v>348</v>
      </c>
      <c r="BD51" s="32">
        <v>11.7</v>
      </c>
      <c r="BE51" s="32">
        <v>26.9</v>
      </c>
      <c r="BF51" s="32">
        <v>19.600000000000001</v>
      </c>
      <c r="BG51" s="32">
        <v>22.3</v>
      </c>
      <c r="BH51" s="32" t="s">
        <v>348</v>
      </c>
      <c r="BI51" s="32" t="s">
        <v>348</v>
      </c>
      <c r="BJ51" s="32">
        <v>5.9</v>
      </c>
      <c r="BK51" s="32" t="s">
        <v>348</v>
      </c>
      <c r="BL51" s="32" t="s">
        <v>348</v>
      </c>
      <c r="BM51" s="32" t="s">
        <v>348</v>
      </c>
      <c r="BN51" s="32" t="s">
        <v>348</v>
      </c>
      <c r="BO51" s="32" t="s">
        <v>348</v>
      </c>
      <c r="BP51" s="32" t="s">
        <v>348</v>
      </c>
      <c r="BQ51" s="32">
        <v>32</v>
      </c>
      <c r="BR51" s="32">
        <v>69</v>
      </c>
      <c r="BS51" s="32">
        <v>101</v>
      </c>
      <c r="BT51" s="32">
        <v>29</v>
      </c>
      <c r="BU51" s="32">
        <v>66</v>
      </c>
      <c r="BV51" s="32">
        <v>95</v>
      </c>
      <c r="BW51" s="32">
        <v>9.1</v>
      </c>
      <c r="BX51" s="32">
        <v>16.5</v>
      </c>
      <c r="BY51" s="32">
        <v>14.1</v>
      </c>
      <c r="BZ51" s="32">
        <v>-1.0900000000000001</v>
      </c>
      <c r="CA51" s="32">
        <v>-0.99</v>
      </c>
      <c r="CB51" s="32">
        <v>-1.02</v>
      </c>
      <c r="CC51" s="32">
        <v>-1.54</v>
      </c>
      <c r="CD51" s="32">
        <v>-1.29</v>
      </c>
      <c r="CE51" s="32">
        <v>-1.27</v>
      </c>
      <c r="CF51" s="32">
        <v>-0.64</v>
      </c>
      <c r="CG51" s="32">
        <v>-0.7</v>
      </c>
      <c r="CH51" s="32">
        <v>-0.78</v>
      </c>
      <c r="CI51" s="32" t="s">
        <v>348</v>
      </c>
      <c r="CJ51" s="32" t="s">
        <v>348</v>
      </c>
      <c r="CK51" s="32">
        <v>7.9</v>
      </c>
      <c r="CL51" s="32">
        <v>9.4</v>
      </c>
      <c r="CM51" s="32">
        <v>13</v>
      </c>
      <c r="CN51" s="32">
        <v>11.9</v>
      </c>
      <c r="CO51" s="32" t="s">
        <v>348</v>
      </c>
      <c r="CP51" s="32" t="s">
        <v>348</v>
      </c>
      <c r="CQ51" s="32">
        <v>3</v>
      </c>
      <c r="CR51" s="32" t="s">
        <v>348</v>
      </c>
      <c r="CS51" s="32" t="s">
        <v>348</v>
      </c>
      <c r="CT51" s="32" t="s">
        <v>348</v>
      </c>
      <c r="CU51" s="32" t="s">
        <v>348</v>
      </c>
      <c r="CV51" s="32" t="s">
        <v>348</v>
      </c>
      <c r="CW51" s="32" t="s">
        <v>348</v>
      </c>
      <c r="CX51" s="32">
        <v>1469</v>
      </c>
      <c r="CY51" s="32">
        <v>1527</v>
      </c>
      <c r="CZ51" s="32">
        <v>2996</v>
      </c>
      <c r="DA51" s="32">
        <v>1437</v>
      </c>
      <c r="DB51" s="32">
        <v>1485</v>
      </c>
      <c r="DC51" s="32">
        <v>2922</v>
      </c>
      <c r="DD51" s="32">
        <v>45.7</v>
      </c>
      <c r="DE51" s="32">
        <v>41.6</v>
      </c>
      <c r="DF51" s="32">
        <v>43.6</v>
      </c>
      <c r="DG51" s="32">
        <v>0.01</v>
      </c>
      <c r="DH51" s="32">
        <v>-0.35</v>
      </c>
      <c r="DI51" s="32">
        <v>-0.17</v>
      </c>
      <c r="DJ51" s="32">
        <v>-0.05</v>
      </c>
      <c r="DK51" s="32">
        <v>-0.42</v>
      </c>
      <c r="DL51" s="32">
        <v>-0.22</v>
      </c>
      <c r="DM51" s="32">
        <v>0.08</v>
      </c>
      <c r="DN51" s="32">
        <v>-0.28999999999999998</v>
      </c>
      <c r="DO51" s="32">
        <v>-0.13</v>
      </c>
      <c r="DP51" s="32">
        <v>40.799999999999997</v>
      </c>
      <c r="DQ51" s="32">
        <v>36.4</v>
      </c>
      <c r="DR51" s="32">
        <v>38.6</v>
      </c>
      <c r="DS51" s="32">
        <v>62.2</v>
      </c>
      <c r="DT51" s="32">
        <v>54.9</v>
      </c>
      <c r="DU51" s="32">
        <v>58.4</v>
      </c>
      <c r="DV51" s="32">
        <v>28.2</v>
      </c>
      <c r="DW51" s="32">
        <v>21.2</v>
      </c>
      <c r="DX51" s="32">
        <v>24.6</v>
      </c>
      <c r="DY51" s="32">
        <v>16.7</v>
      </c>
      <c r="DZ51" s="32">
        <v>12.4</v>
      </c>
      <c r="EA51" s="32">
        <v>14.5</v>
      </c>
      <c r="EB51" s="32">
        <v>18.2</v>
      </c>
      <c r="EC51" s="32">
        <v>12.8</v>
      </c>
      <c r="ED51" s="32">
        <v>15.5</v>
      </c>
    </row>
    <row r="52" spans="1:134" x14ac:dyDescent="0.4">
      <c r="A52" s="29" t="s">
        <v>87</v>
      </c>
      <c r="B52" s="29" t="s">
        <v>88</v>
      </c>
      <c r="C52" s="32">
        <v>1553</v>
      </c>
      <c r="D52" s="32">
        <v>1449</v>
      </c>
      <c r="E52" s="32">
        <v>3002</v>
      </c>
      <c r="F52" s="32">
        <v>1520</v>
      </c>
      <c r="G52" s="32">
        <v>1427</v>
      </c>
      <c r="H52" s="32">
        <v>2947</v>
      </c>
      <c r="I52" s="32">
        <v>51.3</v>
      </c>
      <c r="J52" s="32">
        <v>48.1</v>
      </c>
      <c r="K52" s="32">
        <v>49.7</v>
      </c>
      <c r="L52" s="32">
        <v>0.24</v>
      </c>
      <c r="M52" s="32">
        <v>-0.11</v>
      </c>
      <c r="N52" s="32">
        <v>7.0000000000000007E-2</v>
      </c>
      <c r="O52" s="32">
        <v>0.18</v>
      </c>
      <c r="P52" s="32">
        <v>-0.17</v>
      </c>
      <c r="Q52" s="32">
        <v>0.03</v>
      </c>
      <c r="R52" s="32">
        <v>0.3</v>
      </c>
      <c r="S52" s="32">
        <v>-0.05</v>
      </c>
      <c r="T52" s="32">
        <v>0.12</v>
      </c>
      <c r="U52" s="32">
        <v>50.1</v>
      </c>
      <c r="V52" s="32">
        <v>48.2</v>
      </c>
      <c r="W52" s="32">
        <v>49.2</v>
      </c>
      <c r="X52" s="32">
        <v>73.599999999999994</v>
      </c>
      <c r="Y52" s="32">
        <v>71.099999999999994</v>
      </c>
      <c r="Z52" s="32">
        <v>72.400000000000006</v>
      </c>
      <c r="AA52" s="32">
        <v>38.4</v>
      </c>
      <c r="AB52" s="32">
        <v>26.7</v>
      </c>
      <c r="AC52" s="32">
        <v>32.700000000000003</v>
      </c>
      <c r="AD52" s="32">
        <v>22.7</v>
      </c>
      <c r="AE52" s="32">
        <v>14.9</v>
      </c>
      <c r="AF52" s="32">
        <v>19</v>
      </c>
      <c r="AG52" s="32">
        <v>25.6</v>
      </c>
      <c r="AH52" s="32">
        <v>16.100000000000001</v>
      </c>
      <c r="AI52" s="32">
        <v>21.1</v>
      </c>
      <c r="AJ52" s="32">
        <v>121</v>
      </c>
      <c r="AK52" s="32">
        <v>157</v>
      </c>
      <c r="AL52" s="32">
        <v>278</v>
      </c>
      <c r="AM52" s="32">
        <v>120</v>
      </c>
      <c r="AN52" s="32">
        <v>153</v>
      </c>
      <c r="AO52" s="32">
        <v>273</v>
      </c>
      <c r="AP52" s="32">
        <v>32.700000000000003</v>
      </c>
      <c r="AQ52" s="32">
        <v>28.2</v>
      </c>
      <c r="AR52" s="32">
        <v>30.1</v>
      </c>
      <c r="AS52" s="32">
        <v>-0.02</v>
      </c>
      <c r="AT52" s="32">
        <v>-0.5</v>
      </c>
      <c r="AU52" s="32">
        <v>-0.28999999999999998</v>
      </c>
      <c r="AV52" s="32">
        <v>-0.24</v>
      </c>
      <c r="AW52" s="32">
        <v>-0.69</v>
      </c>
      <c r="AX52" s="32">
        <v>-0.43</v>
      </c>
      <c r="AY52" s="32">
        <v>0.2</v>
      </c>
      <c r="AZ52" s="32">
        <v>-0.3</v>
      </c>
      <c r="BA52" s="32">
        <v>-0.14000000000000001</v>
      </c>
      <c r="BB52" s="32" t="s">
        <v>348</v>
      </c>
      <c r="BC52" s="32" t="s">
        <v>348</v>
      </c>
      <c r="BD52" s="32">
        <v>11.2</v>
      </c>
      <c r="BE52" s="32">
        <v>32.200000000000003</v>
      </c>
      <c r="BF52" s="32">
        <v>24.8</v>
      </c>
      <c r="BG52" s="32">
        <v>28.1</v>
      </c>
      <c r="BH52" s="32" t="s">
        <v>348</v>
      </c>
      <c r="BI52" s="32" t="s">
        <v>348</v>
      </c>
      <c r="BJ52" s="32" t="s">
        <v>348</v>
      </c>
      <c r="BK52" s="32" t="s">
        <v>348</v>
      </c>
      <c r="BL52" s="32" t="s">
        <v>348</v>
      </c>
      <c r="BM52" s="32" t="s">
        <v>348</v>
      </c>
      <c r="BN52" s="32" t="s">
        <v>348</v>
      </c>
      <c r="BO52" s="32" t="s">
        <v>348</v>
      </c>
      <c r="BP52" s="32" t="s">
        <v>348</v>
      </c>
      <c r="BQ52" s="32">
        <v>26</v>
      </c>
      <c r="BR52" s="32">
        <v>62</v>
      </c>
      <c r="BS52" s="32">
        <v>88</v>
      </c>
      <c r="BT52" s="32">
        <v>25</v>
      </c>
      <c r="BU52" s="32">
        <v>58</v>
      </c>
      <c r="BV52" s="32">
        <v>83</v>
      </c>
      <c r="BW52" s="32">
        <v>13.7</v>
      </c>
      <c r="BX52" s="32">
        <v>14.8</v>
      </c>
      <c r="BY52" s="32">
        <v>14.5</v>
      </c>
      <c r="BZ52" s="32">
        <v>-0.87</v>
      </c>
      <c r="CA52" s="32">
        <v>-0.85</v>
      </c>
      <c r="CB52" s="32">
        <v>-0.85</v>
      </c>
      <c r="CC52" s="32">
        <v>-1.35</v>
      </c>
      <c r="CD52" s="32">
        <v>-1.1599999999999999</v>
      </c>
      <c r="CE52" s="32">
        <v>-1.1200000000000001</v>
      </c>
      <c r="CF52" s="32">
        <v>-0.39</v>
      </c>
      <c r="CG52" s="32">
        <v>-0.53</v>
      </c>
      <c r="CH52" s="32">
        <v>-0.59</v>
      </c>
      <c r="CI52" s="32" t="s">
        <v>348</v>
      </c>
      <c r="CJ52" s="32" t="s">
        <v>348</v>
      </c>
      <c r="CK52" s="32">
        <v>4.5</v>
      </c>
      <c r="CL52" s="32">
        <v>11.5</v>
      </c>
      <c r="CM52" s="32">
        <v>16.100000000000001</v>
      </c>
      <c r="CN52" s="32">
        <v>14.8</v>
      </c>
      <c r="CO52" s="32" t="s">
        <v>348</v>
      </c>
      <c r="CP52" s="32" t="s">
        <v>348</v>
      </c>
      <c r="CQ52" s="32" t="s">
        <v>348</v>
      </c>
      <c r="CR52" s="32" t="s">
        <v>348</v>
      </c>
      <c r="CS52" s="32" t="s">
        <v>348</v>
      </c>
      <c r="CT52" s="32" t="s">
        <v>348</v>
      </c>
      <c r="CU52" s="32" t="s">
        <v>348</v>
      </c>
      <c r="CV52" s="32" t="s">
        <v>348</v>
      </c>
      <c r="CW52" s="32" t="s">
        <v>348</v>
      </c>
      <c r="CX52" s="32">
        <v>1701</v>
      </c>
      <c r="CY52" s="32">
        <v>1669</v>
      </c>
      <c r="CZ52" s="32">
        <v>3370</v>
      </c>
      <c r="DA52" s="32">
        <v>1665</v>
      </c>
      <c r="DB52" s="32">
        <v>1638</v>
      </c>
      <c r="DC52" s="32">
        <v>3303</v>
      </c>
      <c r="DD52" s="32">
        <v>49.4</v>
      </c>
      <c r="DE52" s="32">
        <v>45</v>
      </c>
      <c r="DF52" s="32">
        <v>47.2</v>
      </c>
      <c r="DG52" s="32">
        <v>0.21</v>
      </c>
      <c r="DH52" s="32">
        <v>-0.17</v>
      </c>
      <c r="DI52" s="32">
        <v>0.02</v>
      </c>
      <c r="DJ52" s="32">
        <v>0.15</v>
      </c>
      <c r="DK52" s="32">
        <v>-0.23</v>
      </c>
      <c r="DL52" s="32">
        <v>-0.02</v>
      </c>
      <c r="DM52" s="32">
        <v>0.27</v>
      </c>
      <c r="DN52" s="32">
        <v>-0.11</v>
      </c>
      <c r="DO52" s="32">
        <v>0.06</v>
      </c>
      <c r="DP52" s="32">
        <v>46.9</v>
      </c>
      <c r="DQ52" s="32">
        <v>42.8</v>
      </c>
      <c r="DR52" s="32">
        <v>44.9</v>
      </c>
      <c r="DS52" s="32">
        <v>69.7</v>
      </c>
      <c r="DT52" s="32">
        <v>64.7</v>
      </c>
      <c r="DU52" s="32">
        <v>67.2</v>
      </c>
      <c r="DV52" s="32">
        <v>35.700000000000003</v>
      </c>
      <c r="DW52" s="32">
        <v>23.7</v>
      </c>
      <c r="DX52" s="32">
        <v>29.7</v>
      </c>
      <c r="DY52" s="32">
        <v>20.9</v>
      </c>
      <c r="DZ52" s="32">
        <v>12.9</v>
      </c>
      <c r="EA52" s="32">
        <v>17</v>
      </c>
      <c r="EB52" s="32">
        <v>23.6</v>
      </c>
      <c r="EC52" s="32">
        <v>14</v>
      </c>
      <c r="ED52" s="32">
        <v>18.8</v>
      </c>
    </row>
    <row r="53" spans="1:134" x14ac:dyDescent="0.4">
      <c r="A53" s="29" t="s">
        <v>89</v>
      </c>
      <c r="B53" s="29" t="s">
        <v>90</v>
      </c>
      <c r="C53" s="32">
        <v>890</v>
      </c>
      <c r="D53" s="32">
        <v>884</v>
      </c>
      <c r="E53" s="32">
        <v>1774</v>
      </c>
      <c r="F53" s="32">
        <v>856</v>
      </c>
      <c r="G53" s="32">
        <v>842</v>
      </c>
      <c r="H53" s="32">
        <v>1698</v>
      </c>
      <c r="I53" s="32">
        <v>48.9</v>
      </c>
      <c r="J53" s="32">
        <v>45.7</v>
      </c>
      <c r="K53" s="32">
        <v>47.3</v>
      </c>
      <c r="L53" s="32">
        <v>0.26</v>
      </c>
      <c r="M53" s="32">
        <v>-0.09</v>
      </c>
      <c r="N53" s="32">
        <v>0.09</v>
      </c>
      <c r="O53" s="32">
        <v>0.18</v>
      </c>
      <c r="P53" s="32">
        <v>-0.17</v>
      </c>
      <c r="Q53" s="32">
        <v>0.03</v>
      </c>
      <c r="R53" s="32">
        <v>0.34</v>
      </c>
      <c r="S53" s="32">
        <v>0</v>
      </c>
      <c r="T53" s="32">
        <v>0.15</v>
      </c>
      <c r="U53" s="32">
        <v>38.1</v>
      </c>
      <c r="V53" s="32">
        <v>35.6</v>
      </c>
      <c r="W53" s="32">
        <v>36.9</v>
      </c>
      <c r="X53" s="32">
        <v>64.2</v>
      </c>
      <c r="Y53" s="32">
        <v>57.7</v>
      </c>
      <c r="Z53" s="32">
        <v>60.9</v>
      </c>
      <c r="AA53" s="32">
        <v>54.5</v>
      </c>
      <c r="AB53" s="32">
        <v>48</v>
      </c>
      <c r="AC53" s="32">
        <v>51.2</v>
      </c>
      <c r="AD53" s="32">
        <v>22.8</v>
      </c>
      <c r="AE53" s="32">
        <v>15.8</v>
      </c>
      <c r="AF53" s="32">
        <v>19.3</v>
      </c>
      <c r="AG53" s="32">
        <v>27.4</v>
      </c>
      <c r="AH53" s="32">
        <v>18.3</v>
      </c>
      <c r="AI53" s="32">
        <v>22.9</v>
      </c>
      <c r="AJ53" s="32">
        <v>109</v>
      </c>
      <c r="AK53" s="32">
        <v>185</v>
      </c>
      <c r="AL53" s="32">
        <v>294</v>
      </c>
      <c r="AM53" s="32">
        <v>107</v>
      </c>
      <c r="AN53" s="32">
        <v>184</v>
      </c>
      <c r="AO53" s="32">
        <v>291</v>
      </c>
      <c r="AP53" s="32">
        <v>29.6</v>
      </c>
      <c r="AQ53" s="32">
        <v>28.8</v>
      </c>
      <c r="AR53" s="32">
        <v>29.1</v>
      </c>
      <c r="AS53" s="32">
        <v>-7.0000000000000007E-2</v>
      </c>
      <c r="AT53" s="32">
        <v>-0.27</v>
      </c>
      <c r="AU53" s="32">
        <v>-0.2</v>
      </c>
      <c r="AV53" s="32">
        <v>-0.31</v>
      </c>
      <c r="AW53" s="32">
        <v>-0.45</v>
      </c>
      <c r="AX53" s="32">
        <v>-0.34</v>
      </c>
      <c r="AY53" s="32">
        <v>0.16</v>
      </c>
      <c r="AZ53" s="32">
        <v>-0.09</v>
      </c>
      <c r="BA53" s="32">
        <v>-0.06</v>
      </c>
      <c r="BB53" s="32">
        <v>7.3</v>
      </c>
      <c r="BC53" s="32">
        <v>3.2</v>
      </c>
      <c r="BD53" s="32">
        <v>4.8</v>
      </c>
      <c r="BE53" s="32">
        <v>15.6</v>
      </c>
      <c r="BF53" s="32">
        <v>11.4</v>
      </c>
      <c r="BG53" s="32">
        <v>12.9</v>
      </c>
      <c r="BH53" s="32">
        <v>16.5</v>
      </c>
      <c r="BI53" s="32">
        <v>18.899999999999999</v>
      </c>
      <c r="BJ53" s="32">
        <v>18</v>
      </c>
      <c r="BK53" s="32" t="s">
        <v>348</v>
      </c>
      <c r="BL53" s="32" t="s">
        <v>348</v>
      </c>
      <c r="BM53" s="32">
        <v>1.7</v>
      </c>
      <c r="BN53" s="32" t="s">
        <v>348</v>
      </c>
      <c r="BO53" s="32" t="s">
        <v>348</v>
      </c>
      <c r="BP53" s="32">
        <v>2.4</v>
      </c>
      <c r="BQ53" s="32">
        <v>33</v>
      </c>
      <c r="BR53" s="32">
        <v>88</v>
      </c>
      <c r="BS53" s="32">
        <v>121</v>
      </c>
      <c r="BT53" s="32">
        <v>32</v>
      </c>
      <c r="BU53" s="32">
        <v>87</v>
      </c>
      <c r="BV53" s="32">
        <v>119</v>
      </c>
      <c r="BW53" s="32">
        <v>13.2</v>
      </c>
      <c r="BX53" s="32">
        <v>15.5</v>
      </c>
      <c r="BY53" s="32">
        <v>14.9</v>
      </c>
      <c r="BZ53" s="32">
        <v>-0.65</v>
      </c>
      <c r="CA53" s="32">
        <v>-0.81</v>
      </c>
      <c r="CB53" s="32">
        <v>-0.77</v>
      </c>
      <c r="CC53" s="32">
        <v>-1.07</v>
      </c>
      <c r="CD53" s="32">
        <v>-1.07</v>
      </c>
      <c r="CE53" s="32">
        <v>-0.99</v>
      </c>
      <c r="CF53" s="32">
        <v>-0.22</v>
      </c>
      <c r="CG53" s="32">
        <v>-0.55000000000000004</v>
      </c>
      <c r="CH53" s="32">
        <v>-0.55000000000000004</v>
      </c>
      <c r="CI53" s="32">
        <v>9.1</v>
      </c>
      <c r="CJ53" s="32">
        <v>3.4</v>
      </c>
      <c r="CK53" s="32">
        <v>5</v>
      </c>
      <c r="CL53" s="32">
        <v>9.1</v>
      </c>
      <c r="CM53" s="32">
        <v>10.199999999999999</v>
      </c>
      <c r="CN53" s="32">
        <v>9.9</v>
      </c>
      <c r="CO53" s="32">
        <v>9.1</v>
      </c>
      <c r="CP53" s="32">
        <v>9.1</v>
      </c>
      <c r="CQ53" s="32">
        <v>9.1</v>
      </c>
      <c r="CR53" s="32" t="s">
        <v>348</v>
      </c>
      <c r="CS53" s="32" t="s">
        <v>348</v>
      </c>
      <c r="CT53" s="32">
        <v>2.5</v>
      </c>
      <c r="CU53" s="32" t="s">
        <v>348</v>
      </c>
      <c r="CV53" s="32" t="s">
        <v>348</v>
      </c>
      <c r="CW53" s="32">
        <v>5</v>
      </c>
      <c r="CX53" s="32">
        <v>1073</v>
      </c>
      <c r="CY53" s="32">
        <v>1180</v>
      </c>
      <c r="CZ53" s="32">
        <v>2253</v>
      </c>
      <c r="DA53" s="32">
        <v>1035</v>
      </c>
      <c r="DB53" s="32">
        <v>1135</v>
      </c>
      <c r="DC53" s="32">
        <v>2170</v>
      </c>
      <c r="DD53" s="32">
        <v>45.1</v>
      </c>
      <c r="DE53" s="32">
        <v>40.4</v>
      </c>
      <c r="DF53" s="32">
        <v>42.6</v>
      </c>
      <c r="DG53" s="32">
        <v>0.15</v>
      </c>
      <c r="DH53" s="32">
        <v>-0.2</v>
      </c>
      <c r="DI53" s="32">
        <v>-0.03</v>
      </c>
      <c r="DJ53" s="32">
        <v>7.0000000000000007E-2</v>
      </c>
      <c r="DK53" s="32">
        <v>-0.27</v>
      </c>
      <c r="DL53" s="32">
        <v>-0.09</v>
      </c>
      <c r="DM53" s="32">
        <v>0.22</v>
      </c>
      <c r="DN53" s="32">
        <v>-0.13</v>
      </c>
      <c r="DO53" s="32">
        <v>0.02</v>
      </c>
      <c r="DP53" s="32">
        <v>32.700000000000003</v>
      </c>
      <c r="DQ53" s="32">
        <v>27.5</v>
      </c>
      <c r="DR53" s="32">
        <v>30</v>
      </c>
      <c r="DS53" s="32">
        <v>55.8</v>
      </c>
      <c r="DT53" s="32">
        <v>45.9</v>
      </c>
      <c r="DU53" s="32">
        <v>50.6</v>
      </c>
      <c r="DV53" s="32">
        <v>47.2</v>
      </c>
      <c r="DW53" s="32">
        <v>39.6</v>
      </c>
      <c r="DX53" s="32">
        <v>43.2</v>
      </c>
      <c r="DY53" s="32">
        <v>19.2</v>
      </c>
      <c r="DZ53" s="32">
        <v>12.3</v>
      </c>
      <c r="EA53" s="32">
        <v>15.6</v>
      </c>
      <c r="EB53" s="32">
        <v>23.1</v>
      </c>
      <c r="EC53" s="32">
        <v>14.5</v>
      </c>
      <c r="ED53" s="32">
        <v>18.600000000000001</v>
      </c>
    </row>
    <row r="54" spans="1:134" x14ac:dyDescent="0.4">
      <c r="A54" s="29" t="s">
        <v>91</v>
      </c>
      <c r="B54" s="29" t="s">
        <v>92</v>
      </c>
      <c r="C54" s="32">
        <v>1963</v>
      </c>
      <c r="D54" s="32">
        <v>1919</v>
      </c>
      <c r="E54" s="32">
        <v>3882</v>
      </c>
      <c r="F54" s="32">
        <v>1918</v>
      </c>
      <c r="G54" s="32">
        <v>1880</v>
      </c>
      <c r="H54" s="32">
        <v>3798</v>
      </c>
      <c r="I54" s="32">
        <v>50.1</v>
      </c>
      <c r="J54" s="32">
        <v>45.6</v>
      </c>
      <c r="K54" s="32">
        <v>47.9</v>
      </c>
      <c r="L54" s="32">
        <v>0.27</v>
      </c>
      <c r="M54" s="32">
        <v>-0.18</v>
      </c>
      <c r="N54" s="32">
        <v>0.05</v>
      </c>
      <c r="O54" s="32">
        <v>0.21</v>
      </c>
      <c r="P54" s="32">
        <v>-0.23</v>
      </c>
      <c r="Q54" s="32">
        <v>0.01</v>
      </c>
      <c r="R54" s="32">
        <v>0.32</v>
      </c>
      <c r="S54" s="32">
        <v>-0.12</v>
      </c>
      <c r="T54" s="32">
        <v>0.09</v>
      </c>
      <c r="U54" s="32">
        <v>48.8</v>
      </c>
      <c r="V54" s="32">
        <v>41.9</v>
      </c>
      <c r="W54" s="32">
        <v>45.4</v>
      </c>
      <c r="X54" s="32">
        <v>71</v>
      </c>
      <c r="Y54" s="32">
        <v>65</v>
      </c>
      <c r="Z54" s="32">
        <v>68</v>
      </c>
      <c r="AA54" s="32">
        <v>41.8</v>
      </c>
      <c r="AB54" s="32">
        <v>33.200000000000003</v>
      </c>
      <c r="AC54" s="32">
        <v>37.5</v>
      </c>
      <c r="AD54" s="32">
        <v>25.2</v>
      </c>
      <c r="AE54" s="32">
        <v>15.9</v>
      </c>
      <c r="AF54" s="32">
        <v>20.6</v>
      </c>
      <c r="AG54" s="32">
        <v>28.1</v>
      </c>
      <c r="AH54" s="32">
        <v>17.8</v>
      </c>
      <c r="AI54" s="32">
        <v>23</v>
      </c>
      <c r="AJ54" s="32">
        <v>133</v>
      </c>
      <c r="AK54" s="32">
        <v>212</v>
      </c>
      <c r="AL54" s="32">
        <v>345</v>
      </c>
      <c r="AM54" s="32">
        <v>128</v>
      </c>
      <c r="AN54" s="32">
        <v>202</v>
      </c>
      <c r="AO54" s="32">
        <v>330</v>
      </c>
      <c r="AP54" s="32">
        <v>35.200000000000003</v>
      </c>
      <c r="AQ54" s="32">
        <v>28.8</v>
      </c>
      <c r="AR54" s="32">
        <v>31.3</v>
      </c>
      <c r="AS54" s="32">
        <v>-0.09</v>
      </c>
      <c r="AT54" s="32">
        <v>-0.49</v>
      </c>
      <c r="AU54" s="32">
        <v>-0.34</v>
      </c>
      <c r="AV54" s="32">
        <v>-0.3</v>
      </c>
      <c r="AW54" s="32">
        <v>-0.66</v>
      </c>
      <c r="AX54" s="32">
        <v>-0.47</v>
      </c>
      <c r="AY54" s="32">
        <v>0.12</v>
      </c>
      <c r="AZ54" s="32">
        <v>-0.32</v>
      </c>
      <c r="BA54" s="32">
        <v>-0.2</v>
      </c>
      <c r="BB54" s="32" t="s">
        <v>348</v>
      </c>
      <c r="BC54" s="32" t="s">
        <v>348</v>
      </c>
      <c r="BD54" s="32">
        <v>13.9</v>
      </c>
      <c r="BE54" s="32" t="s">
        <v>348</v>
      </c>
      <c r="BF54" s="32" t="s">
        <v>348</v>
      </c>
      <c r="BG54" s="32">
        <v>27</v>
      </c>
      <c r="BH54" s="32" t="s">
        <v>348</v>
      </c>
      <c r="BI54" s="32" t="s">
        <v>348</v>
      </c>
      <c r="BJ54" s="32">
        <v>10.4</v>
      </c>
      <c r="BK54" s="32" t="s">
        <v>348</v>
      </c>
      <c r="BL54" s="32" t="s">
        <v>348</v>
      </c>
      <c r="BM54" s="32" t="s">
        <v>348</v>
      </c>
      <c r="BN54" s="32" t="s">
        <v>348</v>
      </c>
      <c r="BO54" s="32" t="s">
        <v>348</v>
      </c>
      <c r="BP54" s="32" t="s">
        <v>348</v>
      </c>
      <c r="BQ54" s="32">
        <v>47</v>
      </c>
      <c r="BR54" s="32">
        <v>108</v>
      </c>
      <c r="BS54" s="32">
        <v>155</v>
      </c>
      <c r="BT54" s="32">
        <v>44</v>
      </c>
      <c r="BU54" s="32">
        <v>107</v>
      </c>
      <c r="BV54" s="32">
        <v>151</v>
      </c>
      <c r="BW54" s="32">
        <v>8.1999999999999993</v>
      </c>
      <c r="BX54" s="32">
        <v>13.2</v>
      </c>
      <c r="BY54" s="32">
        <v>11.7</v>
      </c>
      <c r="BZ54" s="32">
        <v>-1.1599999999999999</v>
      </c>
      <c r="CA54" s="32">
        <v>-0.89</v>
      </c>
      <c r="CB54" s="32">
        <v>-0.97</v>
      </c>
      <c r="CC54" s="32">
        <v>-1.53</v>
      </c>
      <c r="CD54" s="32">
        <v>-1.1299999999999999</v>
      </c>
      <c r="CE54" s="32">
        <v>-1.17</v>
      </c>
      <c r="CF54" s="32">
        <v>-0.8</v>
      </c>
      <c r="CG54" s="32">
        <v>-0.66</v>
      </c>
      <c r="CH54" s="32">
        <v>-0.78</v>
      </c>
      <c r="CI54" s="32" t="s">
        <v>348</v>
      </c>
      <c r="CJ54" s="32" t="s">
        <v>348</v>
      </c>
      <c r="CK54" s="32">
        <v>3.2</v>
      </c>
      <c r="CL54" s="32" t="s">
        <v>348</v>
      </c>
      <c r="CM54" s="32" t="s">
        <v>348</v>
      </c>
      <c r="CN54" s="32">
        <v>5.8</v>
      </c>
      <c r="CO54" s="32" t="s">
        <v>348</v>
      </c>
      <c r="CP54" s="32" t="s">
        <v>348</v>
      </c>
      <c r="CQ54" s="32">
        <v>1.9</v>
      </c>
      <c r="CR54" s="32" t="s">
        <v>348</v>
      </c>
      <c r="CS54" s="32" t="s">
        <v>348</v>
      </c>
      <c r="CT54" s="32" t="s">
        <v>348</v>
      </c>
      <c r="CU54" s="32" t="s">
        <v>348</v>
      </c>
      <c r="CV54" s="32" t="s">
        <v>348</v>
      </c>
      <c r="CW54" s="32" t="s">
        <v>348</v>
      </c>
      <c r="CX54" s="32">
        <v>2144</v>
      </c>
      <c r="CY54" s="32">
        <v>2239</v>
      </c>
      <c r="CZ54" s="32">
        <v>4383</v>
      </c>
      <c r="DA54" s="32">
        <v>2091</v>
      </c>
      <c r="DB54" s="32">
        <v>2189</v>
      </c>
      <c r="DC54" s="32">
        <v>4280</v>
      </c>
      <c r="DD54" s="32">
        <v>48.3</v>
      </c>
      <c r="DE54" s="32">
        <v>42.5</v>
      </c>
      <c r="DF54" s="32">
        <v>45.3</v>
      </c>
      <c r="DG54" s="32">
        <v>0.21</v>
      </c>
      <c r="DH54" s="32">
        <v>-0.24</v>
      </c>
      <c r="DI54" s="32">
        <v>-0.02</v>
      </c>
      <c r="DJ54" s="32">
        <v>0.16</v>
      </c>
      <c r="DK54" s="32">
        <v>-0.28999999999999998</v>
      </c>
      <c r="DL54" s="32">
        <v>-0.06</v>
      </c>
      <c r="DM54" s="32">
        <v>0.27</v>
      </c>
      <c r="DN54" s="32">
        <v>-0.19</v>
      </c>
      <c r="DO54" s="32">
        <v>0.02</v>
      </c>
      <c r="DP54" s="32">
        <v>46</v>
      </c>
      <c r="DQ54" s="32">
        <v>37.1</v>
      </c>
      <c r="DR54" s="32">
        <v>41.4</v>
      </c>
      <c r="DS54" s="32">
        <v>67.3</v>
      </c>
      <c r="DT54" s="32">
        <v>58.1</v>
      </c>
      <c r="DU54" s="32">
        <v>62.6</v>
      </c>
      <c r="DV54" s="32">
        <v>39.299999999999997</v>
      </c>
      <c r="DW54" s="32">
        <v>29.2</v>
      </c>
      <c r="DX54" s="32">
        <v>34.1</v>
      </c>
      <c r="DY54" s="32">
        <v>23.6</v>
      </c>
      <c r="DZ54" s="32">
        <v>13.9</v>
      </c>
      <c r="EA54" s="32">
        <v>18.600000000000001</v>
      </c>
      <c r="EB54" s="32">
        <v>26.3</v>
      </c>
      <c r="EC54" s="32">
        <v>15.6</v>
      </c>
      <c r="ED54" s="32">
        <v>20.8</v>
      </c>
    </row>
    <row r="55" spans="1:134" x14ac:dyDescent="0.4">
      <c r="A55" s="29" t="s">
        <v>93</v>
      </c>
      <c r="B55" s="29" t="s">
        <v>94</v>
      </c>
      <c r="C55" s="32">
        <v>3195</v>
      </c>
      <c r="D55" s="32">
        <v>3162</v>
      </c>
      <c r="E55" s="32">
        <v>6357</v>
      </c>
      <c r="F55" s="32">
        <v>3056</v>
      </c>
      <c r="G55" s="32">
        <v>3011</v>
      </c>
      <c r="H55" s="32">
        <v>6067</v>
      </c>
      <c r="I55" s="32">
        <v>49.9</v>
      </c>
      <c r="J55" s="32">
        <v>47</v>
      </c>
      <c r="K55" s="32">
        <v>48.5</v>
      </c>
      <c r="L55" s="32">
        <v>0.37</v>
      </c>
      <c r="M55" s="32">
        <v>0</v>
      </c>
      <c r="N55" s="32">
        <v>0.18</v>
      </c>
      <c r="O55" s="32">
        <v>0.33</v>
      </c>
      <c r="P55" s="32">
        <v>-0.05</v>
      </c>
      <c r="Q55" s="32">
        <v>0.15</v>
      </c>
      <c r="R55" s="32">
        <v>0.41</v>
      </c>
      <c r="S55" s="32">
        <v>0.04</v>
      </c>
      <c r="T55" s="32">
        <v>0.22</v>
      </c>
      <c r="U55" s="32">
        <v>45</v>
      </c>
      <c r="V55" s="32">
        <v>42.9</v>
      </c>
      <c r="W55" s="32">
        <v>44</v>
      </c>
      <c r="X55" s="32">
        <v>67.900000000000006</v>
      </c>
      <c r="Y55" s="32">
        <v>66.2</v>
      </c>
      <c r="Z55" s="32">
        <v>67</v>
      </c>
      <c r="AA55" s="32">
        <v>47.2</v>
      </c>
      <c r="AB55" s="32">
        <v>38</v>
      </c>
      <c r="AC55" s="32">
        <v>42.6</v>
      </c>
      <c r="AD55" s="32">
        <v>26.9</v>
      </c>
      <c r="AE55" s="32">
        <v>20.5</v>
      </c>
      <c r="AF55" s="32">
        <v>23.7</v>
      </c>
      <c r="AG55" s="32">
        <v>31</v>
      </c>
      <c r="AH55" s="32">
        <v>22.8</v>
      </c>
      <c r="AI55" s="32">
        <v>26.9</v>
      </c>
      <c r="AJ55" s="32">
        <v>305</v>
      </c>
      <c r="AK55" s="32">
        <v>432</v>
      </c>
      <c r="AL55" s="32">
        <v>737</v>
      </c>
      <c r="AM55" s="32">
        <v>294</v>
      </c>
      <c r="AN55" s="32">
        <v>417</v>
      </c>
      <c r="AO55" s="32">
        <v>711</v>
      </c>
      <c r="AP55" s="32">
        <v>31.6</v>
      </c>
      <c r="AQ55" s="32">
        <v>29.4</v>
      </c>
      <c r="AR55" s="32">
        <v>30.3</v>
      </c>
      <c r="AS55" s="32">
        <v>-0.34</v>
      </c>
      <c r="AT55" s="32">
        <v>-0.43</v>
      </c>
      <c r="AU55" s="32">
        <v>-0.39</v>
      </c>
      <c r="AV55" s="32">
        <v>-0.48</v>
      </c>
      <c r="AW55" s="32">
        <v>-0.55000000000000004</v>
      </c>
      <c r="AX55" s="32">
        <v>-0.48</v>
      </c>
      <c r="AY55" s="32">
        <v>-0.2</v>
      </c>
      <c r="AZ55" s="32">
        <v>-0.31</v>
      </c>
      <c r="BA55" s="32">
        <v>-0.3</v>
      </c>
      <c r="BB55" s="32" t="s">
        <v>348</v>
      </c>
      <c r="BC55" s="32" t="s">
        <v>348</v>
      </c>
      <c r="BD55" s="32">
        <v>14.1</v>
      </c>
      <c r="BE55" s="32">
        <v>28.2</v>
      </c>
      <c r="BF55" s="32">
        <v>24.1</v>
      </c>
      <c r="BG55" s="32">
        <v>25.8</v>
      </c>
      <c r="BH55" s="32" t="s">
        <v>348</v>
      </c>
      <c r="BI55" s="32" t="s">
        <v>348</v>
      </c>
      <c r="BJ55" s="32">
        <v>14.4</v>
      </c>
      <c r="BK55" s="32" t="s">
        <v>348</v>
      </c>
      <c r="BL55" s="32" t="s">
        <v>348</v>
      </c>
      <c r="BM55" s="32" t="s">
        <v>348</v>
      </c>
      <c r="BN55" s="32" t="s">
        <v>348</v>
      </c>
      <c r="BO55" s="32" t="s">
        <v>348</v>
      </c>
      <c r="BP55" s="32" t="s">
        <v>348</v>
      </c>
      <c r="BQ55" s="32">
        <v>56</v>
      </c>
      <c r="BR55" s="32">
        <v>130</v>
      </c>
      <c r="BS55" s="32">
        <v>186</v>
      </c>
      <c r="BT55" s="32">
        <v>51</v>
      </c>
      <c r="BU55" s="32">
        <v>123</v>
      </c>
      <c r="BV55" s="32">
        <v>174</v>
      </c>
      <c r="BW55" s="32">
        <v>10.8</v>
      </c>
      <c r="BX55" s="32">
        <v>12.8</v>
      </c>
      <c r="BY55" s="32">
        <v>12.2</v>
      </c>
      <c r="BZ55" s="32">
        <v>-1.0900000000000001</v>
      </c>
      <c r="CA55" s="32">
        <v>-0.84</v>
      </c>
      <c r="CB55" s="32">
        <v>-0.91</v>
      </c>
      <c r="CC55" s="32">
        <v>-1.43</v>
      </c>
      <c r="CD55" s="32">
        <v>-1.06</v>
      </c>
      <c r="CE55" s="32">
        <v>-1.1000000000000001</v>
      </c>
      <c r="CF55" s="32">
        <v>-0.75</v>
      </c>
      <c r="CG55" s="32">
        <v>-0.62</v>
      </c>
      <c r="CH55" s="32">
        <v>-0.73</v>
      </c>
      <c r="CI55" s="32" t="s">
        <v>348</v>
      </c>
      <c r="CJ55" s="32" t="s">
        <v>348</v>
      </c>
      <c r="CK55" s="32">
        <v>5.4</v>
      </c>
      <c r="CL55" s="32">
        <v>10.7</v>
      </c>
      <c r="CM55" s="32">
        <v>11.5</v>
      </c>
      <c r="CN55" s="32">
        <v>11.3</v>
      </c>
      <c r="CO55" s="32" t="s">
        <v>348</v>
      </c>
      <c r="CP55" s="32" t="s">
        <v>348</v>
      </c>
      <c r="CQ55" s="32">
        <v>2.2000000000000002</v>
      </c>
      <c r="CR55" s="32" t="s">
        <v>348</v>
      </c>
      <c r="CS55" s="32" t="s">
        <v>348</v>
      </c>
      <c r="CT55" s="32" t="s">
        <v>348</v>
      </c>
      <c r="CU55" s="32" t="s">
        <v>348</v>
      </c>
      <c r="CV55" s="32" t="s">
        <v>348</v>
      </c>
      <c r="CW55" s="32" t="s">
        <v>348</v>
      </c>
      <c r="CX55" s="32">
        <v>3628</v>
      </c>
      <c r="CY55" s="32">
        <v>3799</v>
      </c>
      <c r="CZ55" s="32">
        <v>7427</v>
      </c>
      <c r="DA55" s="32">
        <v>3454</v>
      </c>
      <c r="DB55" s="32">
        <v>3607</v>
      </c>
      <c r="DC55" s="32">
        <v>7061</v>
      </c>
      <c r="DD55" s="32">
        <v>47.2</v>
      </c>
      <c r="DE55" s="32">
        <v>43.1</v>
      </c>
      <c r="DF55" s="32">
        <v>45.1</v>
      </c>
      <c r="DG55" s="32">
        <v>0.26</v>
      </c>
      <c r="DH55" s="32">
        <v>-0.12</v>
      </c>
      <c r="DI55" s="32">
        <v>7.0000000000000007E-2</v>
      </c>
      <c r="DJ55" s="32">
        <v>0.22</v>
      </c>
      <c r="DK55" s="32">
        <v>-0.16</v>
      </c>
      <c r="DL55" s="32">
        <v>0.04</v>
      </c>
      <c r="DM55" s="32">
        <v>0.3</v>
      </c>
      <c r="DN55" s="32">
        <v>-0.08</v>
      </c>
      <c r="DO55" s="32">
        <v>0.1</v>
      </c>
      <c r="DP55" s="32">
        <v>41.2</v>
      </c>
      <c r="DQ55" s="32">
        <v>37.4</v>
      </c>
      <c r="DR55" s="32">
        <v>39.299999999999997</v>
      </c>
      <c r="DS55" s="32">
        <v>62.8</v>
      </c>
      <c r="DT55" s="32">
        <v>58.4</v>
      </c>
      <c r="DU55" s="32">
        <v>60.5</v>
      </c>
      <c r="DV55" s="32">
        <v>42.9</v>
      </c>
      <c r="DW55" s="32">
        <v>33.200000000000003</v>
      </c>
      <c r="DX55" s="32">
        <v>38</v>
      </c>
      <c r="DY55" s="32">
        <v>24.2</v>
      </c>
      <c r="DZ55" s="32">
        <v>17.7</v>
      </c>
      <c r="EA55" s="32">
        <v>20.9</v>
      </c>
      <c r="EB55" s="32">
        <v>27.9</v>
      </c>
      <c r="EC55" s="32">
        <v>19.7</v>
      </c>
      <c r="ED55" s="32">
        <v>23.7</v>
      </c>
    </row>
    <row r="56" spans="1:134" x14ac:dyDescent="0.4">
      <c r="A56" s="29" t="s">
        <v>95</v>
      </c>
      <c r="B56" s="29" t="s">
        <v>96</v>
      </c>
      <c r="C56" s="32">
        <v>697</v>
      </c>
      <c r="D56" s="32">
        <v>651</v>
      </c>
      <c r="E56" s="32">
        <v>1348</v>
      </c>
      <c r="F56" s="32">
        <v>687</v>
      </c>
      <c r="G56" s="32">
        <v>633</v>
      </c>
      <c r="H56" s="32">
        <v>1320</v>
      </c>
      <c r="I56" s="32">
        <v>47.9</v>
      </c>
      <c r="J56" s="32">
        <v>45.2</v>
      </c>
      <c r="K56" s="32">
        <v>46.6</v>
      </c>
      <c r="L56" s="32">
        <v>0.22</v>
      </c>
      <c r="M56" s="32">
        <v>-7.0000000000000007E-2</v>
      </c>
      <c r="N56" s="32">
        <v>0.08</v>
      </c>
      <c r="O56" s="32">
        <v>0.12</v>
      </c>
      <c r="P56" s="32">
        <v>-0.16</v>
      </c>
      <c r="Q56" s="32">
        <v>0.01</v>
      </c>
      <c r="R56" s="32">
        <v>0.31</v>
      </c>
      <c r="S56" s="32">
        <v>0.03</v>
      </c>
      <c r="T56" s="32">
        <v>0.15</v>
      </c>
      <c r="U56" s="32">
        <v>42.3</v>
      </c>
      <c r="V56" s="32">
        <v>37.799999999999997</v>
      </c>
      <c r="W56" s="32">
        <v>40.1</v>
      </c>
      <c r="X56" s="32">
        <v>66</v>
      </c>
      <c r="Y56" s="32">
        <v>63.9</v>
      </c>
      <c r="Z56" s="32">
        <v>65</v>
      </c>
      <c r="AA56" s="32">
        <v>48.4</v>
      </c>
      <c r="AB56" s="32">
        <v>39.200000000000003</v>
      </c>
      <c r="AC56" s="32">
        <v>43.9</v>
      </c>
      <c r="AD56" s="32">
        <v>27.4</v>
      </c>
      <c r="AE56" s="32">
        <v>16.399999999999999</v>
      </c>
      <c r="AF56" s="32">
        <v>22.1</v>
      </c>
      <c r="AG56" s="32">
        <v>32.299999999999997</v>
      </c>
      <c r="AH56" s="32">
        <v>19.399999999999999</v>
      </c>
      <c r="AI56" s="32">
        <v>26</v>
      </c>
      <c r="AJ56" s="32">
        <v>39</v>
      </c>
      <c r="AK56" s="32">
        <v>59</v>
      </c>
      <c r="AL56" s="32">
        <v>98</v>
      </c>
      <c r="AM56" s="32">
        <v>38</v>
      </c>
      <c r="AN56" s="32">
        <v>58</v>
      </c>
      <c r="AO56" s="32">
        <v>96</v>
      </c>
      <c r="AP56" s="32">
        <v>26.5</v>
      </c>
      <c r="AQ56" s="32">
        <v>25.3</v>
      </c>
      <c r="AR56" s="32">
        <v>25.7</v>
      </c>
      <c r="AS56" s="32">
        <v>-0.51</v>
      </c>
      <c r="AT56" s="32">
        <v>-0.46</v>
      </c>
      <c r="AU56" s="32">
        <v>-0.48</v>
      </c>
      <c r="AV56" s="32">
        <v>-0.9</v>
      </c>
      <c r="AW56" s="32">
        <v>-0.78</v>
      </c>
      <c r="AX56" s="32">
        <v>-0.73</v>
      </c>
      <c r="AY56" s="32">
        <v>-0.12</v>
      </c>
      <c r="AZ56" s="32">
        <v>-0.15</v>
      </c>
      <c r="BA56" s="32">
        <v>-0.23</v>
      </c>
      <c r="BB56" s="32" t="s">
        <v>348</v>
      </c>
      <c r="BC56" s="32" t="s">
        <v>348</v>
      </c>
      <c r="BD56" s="32" t="s">
        <v>348</v>
      </c>
      <c r="BE56" s="32" t="s">
        <v>348</v>
      </c>
      <c r="BF56" s="32" t="s">
        <v>348</v>
      </c>
      <c r="BG56" s="32" t="s">
        <v>348</v>
      </c>
      <c r="BH56" s="32" t="s">
        <v>348</v>
      </c>
      <c r="BI56" s="32" t="s">
        <v>348</v>
      </c>
      <c r="BJ56" s="32" t="s">
        <v>348</v>
      </c>
      <c r="BK56" s="32" t="s">
        <v>348</v>
      </c>
      <c r="BL56" s="32" t="s">
        <v>348</v>
      </c>
      <c r="BM56" s="32" t="s">
        <v>348</v>
      </c>
      <c r="BN56" s="32" t="s">
        <v>348</v>
      </c>
      <c r="BO56" s="32" t="s">
        <v>348</v>
      </c>
      <c r="BP56" s="32" t="s">
        <v>348</v>
      </c>
      <c r="BQ56" s="32">
        <v>11</v>
      </c>
      <c r="BR56" s="32">
        <v>30</v>
      </c>
      <c r="BS56" s="32">
        <v>41</v>
      </c>
      <c r="BT56" s="32">
        <v>11</v>
      </c>
      <c r="BU56" s="32">
        <v>30</v>
      </c>
      <c r="BV56" s="32">
        <v>41</v>
      </c>
      <c r="BW56" s="32">
        <v>4.2</v>
      </c>
      <c r="BX56" s="32">
        <v>11.8</v>
      </c>
      <c r="BY56" s="32">
        <v>9.6999999999999993</v>
      </c>
      <c r="BZ56" s="32">
        <v>-2.13</v>
      </c>
      <c r="CA56" s="32">
        <v>-0.86</v>
      </c>
      <c r="CB56" s="32">
        <v>-1.2</v>
      </c>
      <c r="CC56" s="32">
        <v>-2.86</v>
      </c>
      <c r="CD56" s="32">
        <v>-1.3</v>
      </c>
      <c r="CE56" s="32">
        <v>-1.57</v>
      </c>
      <c r="CF56" s="32">
        <v>-1.4</v>
      </c>
      <c r="CG56" s="32">
        <v>-0.42</v>
      </c>
      <c r="CH56" s="32">
        <v>-0.82</v>
      </c>
      <c r="CI56" s="32" t="s">
        <v>348</v>
      </c>
      <c r="CJ56" s="32" t="s">
        <v>348</v>
      </c>
      <c r="CK56" s="32" t="s">
        <v>348</v>
      </c>
      <c r="CL56" s="32" t="s">
        <v>348</v>
      </c>
      <c r="CM56" s="32" t="s">
        <v>348</v>
      </c>
      <c r="CN56" s="32" t="s">
        <v>348</v>
      </c>
      <c r="CO56" s="32" t="s">
        <v>348</v>
      </c>
      <c r="CP56" s="32" t="s">
        <v>348</v>
      </c>
      <c r="CQ56" s="32" t="s">
        <v>348</v>
      </c>
      <c r="CR56" s="32" t="s">
        <v>348</v>
      </c>
      <c r="CS56" s="32" t="s">
        <v>348</v>
      </c>
      <c r="CT56" s="32" t="s">
        <v>348</v>
      </c>
      <c r="CU56" s="32" t="s">
        <v>348</v>
      </c>
      <c r="CV56" s="32" t="s">
        <v>348</v>
      </c>
      <c r="CW56" s="32" t="s">
        <v>348</v>
      </c>
      <c r="CX56" s="32">
        <v>786</v>
      </c>
      <c r="CY56" s="32">
        <v>806</v>
      </c>
      <c r="CZ56" s="32">
        <v>1592</v>
      </c>
      <c r="DA56" s="32">
        <v>774</v>
      </c>
      <c r="DB56" s="32">
        <v>785</v>
      </c>
      <c r="DC56" s="32">
        <v>1559</v>
      </c>
      <c r="DD56" s="32">
        <v>45.7</v>
      </c>
      <c r="DE56" s="32">
        <v>42</v>
      </c>
      <c r="DF56" s="32">
        <v>43.8</v>
      </c>
      <c r="DG56" s="32">
        <v>0.12</v>
      </c>
      <c r="DH56" s="32">
        <v>-0.15</v>
      </c>
      <c r="DI56" s="32">
        <v>-0.02</v>
      </c>
      <c r="DJ56" s="32">
        <v>0.03</v>
      </c>
      <c r="DK56" s="32">
        <v>-0.23</v>
      </c>
      <c r="DL56" s="32">
        <v>-0.08</v>
      </c>
      <c r="DM56" s="32">
        <v>0.2</v>
      </c>
      <c r="DN56" s="32">
        <v>-0.06</v>
      </c>
      <c r="DO56" s="32">
        <v>0.04</v>
      </c>
      <c r="DP56" s="32">
        <v>38.700000000000003</v>
      </c>
      <c r="DQ56" s="32">
        <v>32.799999999999997</v>
      </c>
      <c r="DR56" s="32">
        <v>35.700000000000003</v>
      </c>
      <c r="DS56" s="32">
        <v>61.6</v>
      </c>
      <c r="DT56" s="32">
        <v>57.1</v>
      </c>
      <c r="DU56" s="32">
        <v>59.3</v>
      </c>
      <c r="DV56" s="32">
        <v>44.3</v>
      </c>
      <c r="DW56" s="32">
        <v>33.299999999999997</v>
      </c>
      <c r="DX56" s="32">
        <v>38.700000000000003</v>
      </c>
      <c r="DY56" s="32">
        <v>24.6</v>
      </c>
      <c r="DZ56" s="32">
        <v>13.5</v>
      </c>
      <c r="EA56" s="32">
        <v>19</v>
      </c>
      <c r="EB56" s="32">
        <v>28.9</v>
      </c>
      <c r="EC56" s="32">
        <v>15.9</v>
      </c>
      <c r="ED56" s="32">
        <v>22.3</v>
      </c>
    </row>
    <row r="57" spans="1:134" x14ac:dyDescent="0.4">
      <c r="A57" s="29" t="s">
        <v>97</v>
      </c>
      <c r="B57" s="29" t="s">
        <v>98</v>
      </c>
      <c r="C57" s="32">
        <v>790</v>
      </c>
      <c r="D57" s="32">
        <v>699</v>
      </c>
      <c r="E57" s="32">
        <v>1489</v>
      </c>
      <c r="F57" s="32">
        <v>766</v>
      </c>
      <c r="G57" s="32">
        <v>678</v>
      </c>
      <c r="H57" s="32">
        <v>1444</v>
      </c>
      <c r="I57" s="32">
        <v>49.4</v>
      </c>
      <c r="J57" s="32">
        <v>45.6</v>
      </c>
      <c r="K57" s="32">
        <v>47.6</v>
      </c>
      <c r="L57" s="32">
        <v>0.39</v>
      </c>
      <c r="M57" s="32">
        <v>0</v>
      </c>
      <c r="N57" s="32">
        <v>0.21</v>
      </c>
      <c r="O57" s="32">
        <v>0.3</v>
      </c>
      <c r="P57" s="32">
        <v>-0.09</v>
      </c>
      <c r="Q57" s="32">
        <v>0.14000000000000001</v>
      </c>
      <c r="R57" s="32">
        <v>0.47</v>
      </c>
      <c r="S57" s="32">
        <v>0.09</v>
      </c>
      <c r="T57" s="32">
        <v>0.27</v>
      </c>
      <c r="U57" s="32">
        <v>49.2</v>
      </c>
      <c r="V57" s="32">
        <v>40.6</v>
      </c>
      <c r="W57" s="32">
        <v>45.2</v>
      </c>
      <c r="X57" s="32">
        <v>72.900000000000006</v>
      </c>
      <c r="Y57" s="32">
        <v>67.5</v>
      </c>
      <c r="Z57" s="32">
        <v>70.400000000000006</v>
      </c>
      <c r="AA57" s="32">
        <v>40.9</v>
      </c>
      <c r="AB57" s="32">
        <v>31.3</v>
      </c>
      <c r="AC57" s="32">
        <v>36.4</v>
      </c>
      <c r="AD57" s="32">
        <v>22</v>
      </c>
      <c r="AE57" s="32">
        <v>14.7</v>
      </c>
      <c r="AF57" s="32">
        <v>18.600000000000001</v>
      </c>
      <c r="AG57" s="32">
        <v>25.1</v>
      </c>
      <c r="AH57" s="32">
        <v>17.5</v>
      </c>
      <c r="AI57" s="32">
        <v>21.5</v>
      </c>
      <c r="AJ57" s="32">
        <v>71</v>
      </c>
      <c r="AK57" s="32">
        <v>117</v>
      </c>
      <c r="AL57" s="32">
        <v>188</v>
      </c>
      <c r="AM57" s="32">
        <v>71</v>
      </c>
      <c r="AN57" s="32">
        <v>116</v>
      </c>
      <c r="AO57" s="32">
        <v>187</v>
      </c>
      <c r="AP57" s="32">
        <v>37.6</v>
      </c>
      <c r="AQ57" s="32">
        <v>32</v>
      </c>
      <c r="AR57" s="32">
        <v>34.1</v>
      </c>
      <c r="AS57" s="32">
        <v>0</v>
      </c>
      <c r="AT57" s="32">
        <v>-0.1</v>
      </c>
      <c r="AU57" s="32">
        <v>-0.06</v>
      </c>
      <c r="AV57" s="32">
        <v>-0.28000000000000003</v>
      </c>
      <c r="AW57" s="32">
        <v>-0.32</v>
      </c>
      <c r="AX57" s="32">
        <v>-0.24</v>
      </c>
      <c r="AY57" s="32">
        <v>0.28999999999999998</v>
      </c>
      <c r="AZ57" s="32">
        <v>0.12</v>
      </c>
      <c r="BA57" s="32">
        <v>0.12</v>
      </c>
      <c r="BB57" s="32" t="s">
        <v>348</v>
      </c>
      <c r="BC57" s="32" t="s">
        <v>348</v>
      </c>
      <c r="BD57" s="32">
        <v>17.600000000000001</v>
      </c>
      <c r="BE57" s="32" t="s">
        <v>348</v>
      </c>
      <c r="BF57" s="32" t="s">
        <v>348</v>
      </c>
      <c r="BG57" s="32">
        <v>41.5</v>
      </c>
      <c r="BH57" s="32" t="s">
        <v>348</v>
      </c>
      <c r="BI57" s="32" t="s">
        <v>348</v>
      </c>
      <c r="BJ57" s="32" t="s">
        <v>348</v>
      </c>
      <c r="BK57" s="32" t="s">
        <v>348</v>
      </c>
      <c r="BL57" s="32" t="s">
        <v>348</v>
      </c>
      <c r="BM57" s="32" t="s">
        <v>348</v>
      </c>
      <c r="BN57" s="32" t="s">
        <v>348</v>
      </c>
      <c r="BO57" s="32" t="s">
        <v>348</v>
      </c>
      <c r="BP57" s="32" t="s">
        <v>348</v>
      </c>
      <c r="BQ57" s="32">
        <v>18</v>
      </c>
      <c r="BR57" s="32">
        <v>54</v>
      </c>
      <c r="BS57" s="32">
        <v>72</v>
      </c>
      <c r="BT57" s="32">
        <v>18</v>
      </c>
      <c r="BU57" s="32">
        <v>54</v>
      </c>
      <c r="BV57" s="32">
        <v>72</v>
      </c>
      <c r="BW57" s="32">
        <v>14.5</v>
      </c>
      <c r="BX57" s="32">
        <v>14.2</v>
      </c>
      <c r="BY57" s="32">
        <v>14.2</v>
      </c>
      <c r="BZ57" s="32">
        <v>-0.86</v>
      </c>
      <c r="CA57" s="32">
        <v>-0.94</v>
      </c>
      <c r="CB57" s="32">
        <v>-0.92</v>
      </c>
      <c r="CC57" s="32">
        <v>-1.43</v>
      </c>
      <c r="CD57" s="32">
        <v>-1.27</v>
      </c>
      <c r="CE57" s="32">
        <v>-1.2</v>
      </c>
      <c r="CF57" s="32">
        <v>-0.28999999999999998</v>
      </c>
      <c r="CG57" s="32">
        <v>-0.61</v>
      </c>
      <c r="CH57" s="32">
        <v>-0.63</v>
      </c>
      <c r="CI57" s="32" t="s">
        <v>348</v>
      </c>
      <c r="CJ57" s="32" t="s">
        <v>348</v>
      </c>
      <c r="CK57" s="32">
        <v>6.9</v>
      </c>
      <c r="CL57" s="32" t="s">
        <v>348</v>
      </c>
      <c r="CM57" s="32" t="s">
        <v>348</v>
      </c>
      <c r="CN57" s="32">
        <v>9.6999999999999993</v>
      </c>
      <c r="CO57" s="32" t="s">
        <v>348</v>
      </c>
      <c r="CP57" s="32" t="s">
        <v>348</v>
      </c>
      <c r="CQ57" s="32" t="s">
        <v>348</v>
      </c>
      <c r="CR57" s="32" t="s">
        <v>348</v>
      </c>
      <c r="CS57" s="32" t="s">
        <v>348</v>
      </c>
      <c r="CT57" s="32" t="s">
        <v>348</v>
      </c>
      <c r="CU57" s="32" t="s">
        <v>348</v>
      </c>
      <c r="CV57" s="32" t="s">
        <v>348</v>
      </c>
      <c r="CW57" s="32" t="s">
        <v>348</v>
      </c>
      <c r="CX57" s="32">
        <v>879</v>
      </c>
      <c r="CY57" s="32">
        <v>870</v>
      </c>
      <c r="CZ57" s="32">
        <v>1749</v>
      </c>
      <c r="DA57" s="32">
        <v>855</v>
      </c>
      <c r="DB57" s="32">
        <v>848</v>
      </c>
      <c r="DC57" s="32">
        <v>1703</v>
      </c>
      <c r="DD57" s="32">
        <v>47.8</v>
      </c>
      <c r="DE57" s="32">
        <v>41.8</v>
      </c>
      <c r="DF57" s="32">
        <v>44.8</v>
      </c>
      <c r="DG57" s="32">
        <v>0.33</v>
      </c>
      <c r="DH57" s="32">
        <v>-7.0000000000000007E-2</v>
      </c>
      <c r="DI57" s="32">
        <v>0.13</v>
      </c>
      <c r="DJ57" s="32">
        <v>0.25</v>
      </c>
      <c r="DK57" s="32">
        <v>-0.16</v>
      </c>
      <c r="DL57" s="32">
        <v>7.0000000000000007E-2</v>
      </c>
      <c r="DM57" s="32">
        <v>0.41</v>
      </c>
      <c r="DN57" s="32">
        <v>0.01</v>
      </c>
      <c r="DO57" s="32">
        <v>0.19</v>
      </c>
      <c r="DP57" s="32">
        <v>46.4</v>
      </c>
      <c r="DQ57" s="32">
        <v>34.799999999999997</v>
      </c>
      <c r="DR57" s="32">
        <v>40.700000000000003</v>
      </c>
      <c r="DS57" s="32">
        <v>70.3</v>
      </c>
      <c r="DT57" s="32">
        <v>59.2</v>
      </c>
      <c r="DU57" s="32">
        <v>64.8</v>
      </c>
      <c r="DV57" s="32">
        <v>38.5</v>
      </c>
      <c r="DW57" s="32">
        <v>27</v>
      </c>
      <c r="DX57" s="32">
        <v>32.799999999999997</v>
      </c>
      <c r="DY57" s="32">
        <v>20.399999999999999</v>
      </c>
      <c r="DZ57" s="32">
        <v>12.1</v>
      </c>
      <c r="EA57" s="32">
        <v>16.2</v>
      </c>
      <c r="EB57" s="32">
        <v>23.3</v>
      </c>
      <c r="EC57" s="32">
        <v>14.3</v>
      </c>
      <c r="ED57" s="32">
        <v>18.8</v>
      </c>
    </row>
    <row r="58" spans="1:134" x14ac:dyDescent="0.4">
      <c r="A58" s="29" t="s">
        <v>99</v>
      </c>
      <c r="B58" s="29" t="s">
        <v>100</v>
      </c>
      <c r="C58" s="32">
        <v>2724</v>
      </c>
      <c r="D58" s="32">
        <v>2666</v>
      </c>
      <c r="E58" s="32">
        <v>5390</v>
      </c>
      <c r="F58" s="32">
        <v>2636</v>
      </c>
      <c r="G58" s="32">
        <v>2579</v>
      </c>
      <c r="H58" s="32">
        <v>5215</v>
      </c>
      <c r="I58" s="32">
        <v>54</v>
      </c>
      <c r="J58" s="32">
        <v>49.4</v>
      </c>
      <c r="K58" s="32">
        <v>51.7</v>
      </c>
      <c r="L58" s="32">
        <v>0.43</v>
      </c>
      <c r="M58" s="32">
        <v>0.02</v>
      </c>
      <c r="N58" s="32">
        <v>0.23</v>
      </c>
      <c r="O58" s="32">
        <v>0.38</v>
      </c>
      <c r="P58" s="32">
        <v>-0.02</v>
      </c>
      <c r="Q58" s="32">
        <v>0.19</v>
      </c>
      <c r="R58" s="32">
        <v>0.47</v>
      </c>
      <c r="S58" s="32">
        <v>7.0000000000000007E-2</v>
      </c>
      <c r="T58" s="32">
        <v>0.26</v>
      </c>
      <c r="U58" s="32">
        <v>56.8</v>
      </c>
      <c r="V58" s="32">
        <v>51</v>
      </c>
      <c r="W58" s="32">
        <v>54</v>
      </c>
      <c r="X58" s="32">
        <v>78.7</v>
      </c>
      <c r="Y58" s="32">
        <v>71.900000000000006</v>
      </c>
      <c r="Z58" s="32">
        <v>75.400000000000006</v>
      </c>
      <c r="AA58" s="32">
        <v>51.4</v>
      </c>
      <c r="AB58" s="32">
        <v>39.5</v>
      </c>
      <c r="AC58" s="32">
        <v>45.5</v>
      </c>
      <c r="AD58" s="32">
        <v>34.9</v>
      </c>
      <c r="AE58" s="32">
        <v>23.9</v>
      </c>
      <c r="AF58" s="32">
        <v>29.4</v>
      </c>
      <c r="AG58" s="32">
        <v>38.4</v>
      </c>
      <c r="AH58" s="32">
        <v>25.3</v>
      </c>
      <c r="AI58" s="32">
        <v>31.9</v>
      </c>
      <c r="AJ58" s="32">
        <v>120</v>
      </c>
      <c r="AK58" s="32">
        <v>246</v>
      </c>
      <c r="AL58" s="32">
        <v>366</v>
      </c>
      <c r="AM58" s="32">
        <v>118</v>
      </c>
      <c r="AN58" s="32">
        <v>238</v>
      </c>
      <c r="AO58" s="32">
        <v>356</v>
      </c>
      <c r="AP58" s="32">
        <v>32.5</v>
      </c>
      <c r="AQ58" s="32">
        <v>31</v>
      </c>
      <c r="AR58" s="32">
        <v>31.5</v>
      </c>
      <c r="AS58" s="32">
        <v>-0.22</v>
      </c>
      <c r="AT58" s="32">
        <v>-0.24</v>
      </c>
      <c r="AU58" s="32">
        <v>-0.23</v>
      </c>
      <c r="AV58" s="32">
        <v>-0.44</v>
      </c>
      <c r="AW58" s="32">
        <v>-0.39</v>
      </c>
      <c r="AX58" s="32">
        <v>-0.36</v>
      </c>
      <c r="AY58" s="32">
        <v>0</v>
      </c>
      <c r="AZ58" s="32">
        <v>-0.08</v>
      </c>
      <c r="BA58" s="32">
        <v>-0.1</v>
      </c>
      <c r="BB58" s="32">
        <v>18.3</v>
      </c>
      <c r="BC58" s="32">
        <v>13</v>
      </c>
      <c r="BD58" s="32">
        <v>14.8</v>
      </c>
      <c r="BE58" s="32">
        <v>32.5</v>
      </c>
      <c r="BF58" s="32">
        <v>29.3</v>
      </c>
      <c r="BG58" s="32">
        <v>30.3</v>
      </c>
      <c r="BH58" s="32" t="s">
        <v>348</v>
      </c>
      <c r="BI58" s="32" t="s">
        <v>348</v>
      </c>
      <c r="BJ58" s="32">
        <v>11.7</v>
      </c>
      <c r="BK58" s="32" t="s">
        <v>348</v>
      </c>
      <c r="BL58" s="32" t="s">
        <v>348</v>
      </c>
      <c r="BM58" s="32">
        <v>4.4000000000000004</v>
      </c>
      <c r="BN58" s="32" t="s">
        <v>348</v>
      </c>
      <c r="BO58" s="32" t="s">
        <v>348</v>
      </c>
      <c r="BP58" s="32">
        <v>5.2</v>
      </c>
      <c r="BQ58" s="32">
        <v>37</v>
      </c>
      <c r="BR58" s="32">
        <v>111</v>
      </c>
      <c r="BS58" s="32">
        <v>148</v>
      </c>
      <c r="BT58" s="32">
        <v>35</v>
      </c>
      <c r="BU58" s="32">
        <v>108</v>
      </c>
      <c r="BV58" s="32">
        <v>143</v>
      </c>
      <c r="BW58" s="32">
        <v>13.8</v>
      </c>
      <c r="BX58" s="32">
        <v>15.2</v>
      </c>
      <c r="BY58" s="32">
        <v>14.9</v>
      </c>
      <c r="BZ58" s="32">
        <v>-0.91</v>
      </c>
      <c r="CA58" s="32">
        <v>-0.96</v>
      </c>
      <c r="CB58" s="32">
        <v>-0.94</v>
      </c>
      <c r="CC58" s="32">
        <v>-1.32</v>
      </c>
      <c r="CD58" s="32">
        <v>-1.19</v>
      </c>
      <c r="CE58" s="32">
        <v>-1.1499999999999999</v>
      </c>
      <c r="CF58" s="32">
        <v>-0.5</v>
      </c>
      <c r="CG58" s="32">
        <v>-0.72</v>
      </c>
      <c r="CH58" s="32">
        <v>-0.74</v>
      </c>
      <c r="CI58" s="32">
        <v>10.8</v>
      </c>
      <c r="CJ58" s="32">
        <v>7.2</v>
      </c>
      <c r="CK58" s="32">
        <v>8.1</v>
      </c>
      <c r="CL58" s="32">
        <v>18.899999999999999</v>
      </c>
      <c r="CM58" s="32">
        <v>14.4</v>
      </c>
      <c r="CN58" s="32">
        <v>15.5</v>
      </c>
      <c r="CO58" s="32" t="s">
        <v>348</v>
      </c>
      <c r="CP58" s="32" t="s">
        <v>348</v>
      </c>
      <c r="CQ58" s="32">
        <v>4.7</v>
      </c>
      <c r="CR58" s="32" t="s">
        <v>348</v>
      </c>
      <c r="CS58" s="32" t="s">
        <v>348</v>
      </c>
      <c r="CT58" s="32">
        <v>2</v>
      </c>
      <c r="CU58" s="32" t="s">
        <v>348</v>
      </c>
      <c r="CV58" s="32" t="s">
        <v>348</v>
      </c>
      <c r="CW58" s="32">
        <v>2</v>
      </c>
      <c r="CX58" s="32">
        <v>2881</v>
      </c>
      <c r="CY58" s="32">
        <v>3023</v>
      </c>
      <c r="CZ58" s="32">
        <v>5904</v>
      </c>
      <c r="DA58" s="32">
        <v>2789</v>
      </c>
      <c r="DB58" s="32">
        <v>2925</v>
      </c>
      <c r="DC58" s="32">
        <v>5714</v>
      </c>
      <c r="DD58" s="32">
        <v>52.6</v>
      </c>
      <c r="DE58" s="32">
        <v>46.7</v>
      </c>
      <c r="DF58" s="32">
        <v>49.6</v>
      </c>
      <c r="DG58" s="32">
        <v>0.38</v>
      </c>
      <c r="DH58" s="32">
        <v>-0.03</v>
      </c>
      <c r="DI58" s="32">
        <v>0.17</v>
      </c>
      <c r="DJ58" s="32">
        <v>0.34</v>
      </c>
      <c r="DK58" s="32">
        <v>-0.08</v>
      </c>
      <c r="DL58" s="32">
        <v>0.14000000000000001</v>
      </c>
      <c r="DM58" s="32">
        <v>0.43</v>
      </c>
      <c r="DN58" s="32">
        <v>0.01</v>
      </c>
      <c r="DO58" s="32">
        <v>0.2</v>
      </c>
      <c r="DP58" s="32">
        <v>54.6</v>
      </c>
      <c r="DQ58" s="32">
        <v>46.3</v>
      </c>
      <c r="DR58" s="32">
        <v>50.4</v>
      </c>
      <c r="DS58" s="32">
        <v>76</v>
      </c>
      <c r="DT58" s="32">
        <v>66.400000000000006</v>
      </c>
      <c r="DU58" s="32">
        <v>71.099999999999994</v>
      </c>
      <c r="DV58" s="32">
        <v>49.4</v>
      </c>
      <c r="DW58" s="32">
        <v>35.6</v>
      </c>
      <c r="DX58" s="32">
        <v>42.4</v>
      </c>
      <c r="DY58" s="32">
        <v>33.4</v>
      </c>
      <c r="DZ58" s="32">
        <v>21.3</v>
      </c>
      <c r="EA58" s="32">
        <v>27.2</v>
      </c>
      <c r="EB58" s="32">
        <v>36.700000000000003</v>
      </c>
      <c r="EC58" s="32">
        <v>22.6</v>
      </c>
      <c r="ED58" s="32">
        <v>29.5</v>
      </c>
    </row>
    <row r="59" spans="1:134" x14ac:dyDescent="0.4">
      <c r="A59" s="29" t="s">
        <v>101</v>
      </c>
      <c r="B59" s="29" t="s">
        <v>102</v>
      </c>
      <c r="C59" s="32">
        <v>1320</v>
      </c>
      <c r="D59" s="32">
        <v>1206</v>
      </c>
      <c r="E59" s="32">
        <v>2526</v>
      </c>
      <c r="F59" s="32">
        <v>1283</v>
      </c>
      <c r="G59" s="32">
        <v>1175</v>
      </c>
      <c r="H59" s="32">
        <v>2458</v>
      </c>
      <c r="I59" s="32">
        <v>50</v>
      </c>
      <c r="J59" s="32">
        <v>47</v>
      </c>
      <c r="K59" s="32">
        <v>48.6</v>
      </c>
      <c r="L59" s="32">
        <v>0.28999999999999998</v>
      </c>
      <c r="M59" s="32">
        <v>-0.03</v>
      </c>
      <c r="N59" s="32">
        <v>0.14000000000000001</v>
      </c>
      <c r="O59" s="32">
        <v>0.22</v>
      </c>
      <c r="P59" s="32">
        <v>-0.1</v>
      </c>
      <c r="Q59" s="32">
        <v>0.09</v>
      </c>
      <c r="R59" s="32">
        <v>0.36</v>
      </c>
      <c r="S59" s="32">
        <v>0.04</v>
      </c>
      <c r="T59" s="32">
        <v>0.19</v>
      </c>
      <c r="U59" s="32">
        <v>43</v>
      </c>
      <c r="V59" s="32">
        <v>42.8</v>
      </c>
      <c r="W59" s="32">
        <v>42.9</v>
      </c>
      <c r="X59" s="32">
        <v>66.3</v>
      </c>
      <c r="Y59" s="32">
        <v>66.3</v>
      </c>
      <c r="Z59" s="32">
        <v>66.3</v>
      </c>
      <c r="AA59" s="32">
        <v>33.700000000000003</v>
      </c>
      <c r="AB59" s="32">
        <v>32.6</v>
      </c>
      <c r="AC59" s="32">
        <v>33.200000000000003</v>
      </c>
      <c r="AD59" s="32">
        <v>20</v>
      </c>
      <c r="AE59" s="32">
        <v>14.5</v>
      </c>
      <c r="AF59" s="32">
        <v>17.399999999999999</v>
      </c>
      <c r="AG59" s="32">
        <v>23</v>
      </c>
      <c r="AH59" s="32">
        <v>16.399999999999999</v>
      </c>
      <c r="AI59" s="32">
        <v>19.899999999999999</v>
      </c>
      <c r="AJ59" s="32">
        <v>147</v>
      </c>
      <c r="AK59" s="32">
        <v>243</v>
      </c>
      <c r="AL59" s="32">
        <v>390</v>
      </c>
      <c r="AM59" s="32">
        <v>144</v>
      </c>
      <c r="AN59" s="32">
        <v>242</v>
      </c>
      <c r="AO59" s="32">
        <v>386</v>
      </c>
      <c r="AP59" s="32">
        <v>32.6</v>
      </c>
      <c r="AQ59" s="32">
        <v>30.5</v>
      </c>
      <c r="AR59" s="32">
        <v>31.3</v>
      </c>
      <c r="AS59" s="32">
        <v>-0.05</v>
      </c>
      <c r="AT59" s="32">
        <v>-0.3</v>
      </c>
      <c r="AU59" s="32">
        <v>-0.21</v>
      </c>
      <c r="AV59" s="32">
        <v>-0.25</v>
      </c>
      <c r="AW59" s="32">
        <v>-0.46</v>
      </c>
      <c r="AX59" s="32">
        <v>-0.33</v>
      </c>
      <c r="AY59" s="32">
        <v>0.16</v>
      </c>
      <c r="AZ59" s="32">
        <v>-0.15</v>
      </c>
      <c r="BA59" s="32">
        <v>-0.08</v>
      </c>
      <c r="BB59" s="32" t="s">
        <v>348</v>
      </c>
      <c r="BC59" s="32" t="s">
        <v>348</v>
      </c>
      <c r="BD59" s="32">
        <v>9.5</v>
      </c>
      <c r="BE59" s="32" t="s">
        <v>348</v>
      </c>
      <c r="BF59" s="32" t="s">
        <v>348</v>
      </c>
      <c r="BG59" s="32">
        <v>26.7</v>
      </c>
      <c r="BH59" s="32" t="s">
        <v>348</v>
      </c>
      <c r="BI59" s="32" t="s">
        <v>348</v>
      </c>
      <c r="BJ59" s="32">
        <v>9.6999999999999993</v>
      </c>
      <c r="BK59" s="32" t="s">
        <v>348</v>
      </c>
      <c r="BL59" s="32" t="s">
        <v>348</v>
      </c>
      <c r="BM59" s="32" t="s">
        <v>348</v>
      </c>
      <c r="BN59" s="32" t="s">
        <v>348</v>
      </c>
      <c r="BO59" s="32" t="s">
        <v>348</v>
      </c>
      <c r="BP59" s="32" t="s">
        <v>348</v>
      </c>
      <c r="BQ59" s="32">
        <v>32</v>
      </c>
      <c r="BR59" s="32">
        <v>80</v>
      </c>
      <c r="BS59" s="32">
        <v>112</v>
      </c>
      <c r="BT59" s="32">
        <v>29</v>
      </c>
      <c r="BU59" s="32">
        <v>77</v>
      </c>
      <c r="BV59" s="32">
        <v>106</v>
      </c>
      <c r="BW59" s="32">
        <v>8.6</v>
      </c>
      <c r="BX59" s="32">
        <v>13.2</v>
      </c>
      <c r="BY59" s="32">
        <v>11.9</v>
      </c>
      <c r="BZ59" s="32">
        <v>-0.85</v>
      </c>
      <c r="CA59" s="32">
        <v>-0.84</v>
      </c>
      <c r="CB59" s="32">
        <v>-0.85</v>
      </c>
      <c r="CC59" s="32">
        <v>-1.3</v>
      </c>
      <c r="CD59" s="32">
        <v>-1.1200000000000001</v>
      </c>
      <c r="CE59" s="32">
        <v>-1.08</v>
      </c>
      <c r="CF59" s="32">
        <v>-0.4</v>
      </c>
      <c r="CG59" s="32">
        <v>-0.56999999999999995</v>
      </c>
      <c r="CH59" s="32">
        <v>-0.61</v>
      </c>
      <c r="CI59" s="32" t="s">
        <v>348</v>
      </c>
      <c r="CJ59" s="32" t="s">
        <v>348</v>
      </c>
      <c r="CK59" s="32">
        <v>3.6</v>
      </c>
      <c r="CL59" s="32" t="s">
        <v>348</v>
      </c>
      <c r="CM59" s="32" t="s">
        <v>348</v>
      </c>
      <c r="CN59" s="32">
        <v>8</v>
      </c>
      <c r="CO59" s="32" t="s">
        <v>348</v>
      </c>
      <c r="CP59" s="32" t="s">
        <v>348</v>
      </c>
      <c r="CQ59" s="32">
        <v>2.7</v>
      </c>
      <c r="CR59" s="32" t="s">
        <v>348</v>
      </c>
      <c r="CS59" s="32" t="s">
        <v>348</v>
      </c>
      <c r="CT59" s="32" t="s">
        <v>348</v>
      </c>
      <c r="CU59" s="32" t="s">
        <v>348</v>
      </c>
      <c r="CV59" s="32" t="s">
        <v>348</v>
      </c>
      <c r="CW59" s="32" t="s">
        <v>348</v>
      </c>
      <c r="CX59" s="32">
        <v>1499</v>
      </c>
      <c r="CY59" s="32">
        <v>1529</v>
      </c>
      <c r="CZ59" s="32">
        <v>3028</v>
      </c>
      <c r="DA59" s="32">
        <v>1456</v>
      </c>
      <c r="DB59" s="32">
        <v>1494</v>
      </c>
      <c r="DC59" s="32">
        <v>2950</v>
      </c>
      <c r="DD59" s="32">
        <v>47.4</v>
      </c>
      <c r="DE59" s="32">
        <v>42.6</v>
      </c>
      <c r="DF59" s="32">
        <v>45</v>
      </c>
      <c r="DG59" s="32">
        <v>0.23</v>
      </c>
      <c r="DH59" s="32">
        <v>-0.12</v>
      </c>
      <c r="DI59" s="32">
        <v>0.06</v>
      </c>
      <c r="DJ59" s="32">
        <v>0.17</v>
      </c>
      <c r="DK59" s="32">
        <v>-0.18</v>
      </c>
      <c r="DL59" s="32">
        <v>0.01</v>
      </c>
      <c r="DM59" s="32">
        <v>0.3</v>
      </c>
      <c r="DN59" s="32">
        <v>-0.05</v>
      </c>
      <c r="DO59" s="32">
        <v>0.1</v>
      </c>
      <c r="DP59" s="32">
        <v>39</v>
      </c>
      <c r="DQ59" s="32">
        <v>35.299999999999997</v>
      </c>
      <c r="DR59" s="32">
        <v>37.1</v>
      </c>
      <c r="DS59" s="32">
        <v>61.3</v>
      </c>
      <c r="DT59" s="32">
        <v>56.8</v>
      </c>
      <c r="DU59" s="32">
        <v>59</v>
      </c>
      <c r="DV59" s="32">
        <v>30.8</v>
      </c>
      <c r="DW59" s="32">
        <v>27.3</v>
      </c>
      <c r="DX59" s="32">
        <v>29</v>
      </c>
      <c r="DY59" s="32">
        <v>17.899999999999999</v>
      </c>
      <c r="DZ59" s="32">
        <v>11.8</v>
      </c>
      <c r="EA59" s="32">
        <v>14.8</v>
      </c>
      <c r="EB59" s="32">
        <v>20.7</v>
      </c>
      <c r="EC59" s="32">
        <v>13.3</v>
      </c>
      <c r="ED59" s="32">
        <v>17</v>
      </c>
    </row>
    <row r="60" spans="1:134" x14ac:dyDescent="0.4">
      <c r="A60" s="29" t="s">
        <v>103</v>
      </c>
      <c r="B60" s="29" t="s">
        <v>104</v>
      </c>
      <c r="C60" s="32">
        <v>2213</v>
      </c>
      <c r="D60" s="32">
        <v>2111</v>
      </c>
      <c r="E60" s="32">
        <v>4324</v>
      </c>
      <c r="F60" s="32">
        <v>2128</v>
      </c>
      <c r="G60" s="32">
        <v>2028</v>
      </c>
      <c r="H60" s="32">
        <v>4156</v>
      </c>
      <c r="I60" s="32">
        <v>49.3</v>
      </c>
      <c r="J60" s="32">
        <v>46.9</v>
      </c>
      <c r="K60" s="32">
        <v>48.1</v>
      </c>
      <c r="L60" s="32">
        <v>0.28999999999999998</v>
      </c>
      <c r="M60" s="32">
        <v>-0.04</v>
      </c>
      <c r="N60" s="32">
        <v>0.13</v>
      </c>
      <c r="O60" s="32">
        <v>0.24</v>
      </c>
      <c r="P60" s="32">
        <v>-0.09</v>
      </c>
      <c r="Q60" s="32">
        <v>0.09</v>
      </c>
      <c r="R60" s="32">
        <v>0.34</v>
      </c>
      <c r="S60" s="32">
        <v>0.02</v>
      </c>
      <c r="T60" s="32">
        <v>0.17</v>
      </c>
      <c r="U60" s="32">
        <v>44.8</v>
      </c>
      <c r="V60" s="32">
        <v>43.9</v>
      </c>
      <c r="W60" s="32">
        <v>44.3</v>
      </c>
      <c r="X60" s="32">
        <v>68.5</v>
      </c>
      <c r="Y60" s="32">
        <v>64.400000000000006</v>
      </c>
      <c r="Z60" s="32">
        <v>66.5</v>
      </c>
      <c r="AA60" s="32">
        <v>47.2</v>
      </c>
      <c r="AB60" s="32">
        <v>40.9</v>
      </c>
      <c r="AC60" s="32">
        <v>44.1</v>
      </c>
      <c r="AD60" s="32">
        <v>24.7</v>
      </c>
      <c r="AE60" s="32">
        <v>19.399999999999999</v>
      </c>
      <c r="AF60" s="32">
        <v>22.1</v>
      </c>
      <c r="AG60" s="32">
        <v>27.8</v>
      </c>
      <c r="AH60" s="32">
        <v>20.7</v>
      </c>
      <c r="AI60" s="32">
        <v>24.4</v>
      </c>
      <c r="AJ60" s="32">
        <v>185</v>
      </c>
      <c r="AK60" s="32">
        <v>370</v>
      </c>
      <c r="AL60" s="32">
        <v>555</v>
      </c>
      <c r="AM60" s="32">
        <v>176</v>
      </c>
      <c r="AN60" s="32">
        <v>359</v>
      </c>
      <c r="AO60" s="32">
        <v>535</v>
      </c>
      <c r="AP60" s="32">
        <v>29.9</v>
      </c>
      <c r="AQ60" s="32">
        <v>29</v>
      </c>
      <c r="AR60" s="32">
        <v>29.3</v>
      </c>
      <c r="AS60" s="32">
        <v>-0.5</v>
      </c>
      <c r="AT60" s="32">
        <v>-0.54</v>
      </c>
      <c r="AU60" s="32">
        <v>-0.53</v>
      </c>
      <c r="AV60" s="32">
        <v>-0.69</v>
      </c>
      <c r="AW60" s="32">
        <v>-0.67</v>
      </c>
      <c r="AX60" s="32">
        <v>-0.64</v>
      </c>
      <c r="AY60" s="32">
        <v>-0.32</v>
      </c>
      <c r="AZ60" s="32">
        <v>-0.42</v>
      </c>
      <c r="BA60" s="32">
        <v>-0.43</v>
      </c>
      <c r="BB60" s="32">
        <v>12.4</v>
      </c>
      <c r="BC60" s="32">
        <v>11.1</v>
      </c>
      <c r="BD60" s="32">
        <v>11.5</v>
      </c>
      <c r="BE60" s="32">
        <v>25.4</v>
      </c>
      <c r="BF60" s="32">
        <v>23.8</v>
      </c>
      <c r="BG60" s="32">
        <v>24.3</v>
      </c>
      <c r="BH60" s="32">
        <v>14.1</v>
      </c>
      <c r="BI60" s="32">
        <v>13</v>
      </c>
      <c r="BJ60" s="32">
        <v>13.3</v>
      </c>
      <c r="BK60" s="32" t="s">
        <v>348</v>
      </c>
      <c r="BL60" s="32" t="s">
        <v>348</v>
      </c>
      <c r="BM60" s="32">
        <v>3.6</v>
      </c>
      <c r="BN60" s="32" t="s">
        <v>348</v>
      </c>
      <c r="BO60" s="32" t="s">
        <v>348</v>
      </c>
      <c r="BP60" s="32">
        <v>3.8</v>
      </c>
      <c r="BQ60" s="32">
        <v>68</v>
      </c>
      <c r="BR60" s="32">
        <v>143</v>
      </c>
      <c r="BS60" s="32">
        <v>211</v>
      </c>
      <c r="BT60" s="32">
        <v>65</v>
      </c>
      <c r="BU60" s="32">
        <v>142</v>
      </c>
      <c r="BV60" s="32">
        <v>207</v>
      </c>
      <c r="BW60" s="32">
        <v>10.6</v>
      </c>
      <c r="BX60" s="32">
        <v>13.7</v>
      </c>
      <c r="BY60" s="32">
        <v>12.7</v>
      </c>
      <c r="BZ60" s="32">
        <v>-1.01</v>
      </c>
      <c r="CA60" s="32">
        <v>-1.05</v>
      </c>
      <c r="CB60" s="32">
        <v>-1.04</v>
      </c>
      <c r="CC60" s="32">
        <v>-1.3</v>
      </c>
      <c r="CD60" s="32">
        <v>-1.26</v>
      </c>
      <c r="CE60" s="32">
        <v>-1.21</v>
      </c>
      <c r="CF60" s="32">
        <v>-0.71</v>
      </c>
      <c r="CG60" s="32">
        <v>-0.85</v>
      </c>
      <c r="CH60" s="32">
        <v>-0.87</v>
      </c>
      <c r="CI60" s="32">
        <v>4.4000000000000004</v>
      </c>
      <c r="CJ60" s="32">
        <v>5.6</v>
      </c>
      <c r="CK60" s="32">
        <v>5.2</v>
      </c>
      <c r="CL60" s="32">
        <v>5.9</v>
      </c>
      <c r="CM60" s="32">
        <v>10.5</v>
      </c>
      <c r="CN60" s="32">
        <v>9</v>
      </c>
      <c r="CO60" s="32">
        <v>10.3</v>
      </c>
      <c r="CP60" s="32">
        <v>4.2</v>
      </c>
      <c r="CQ60" s="32">
        <v>6.2</v>
      </c>
      <c r="CR60" s="32" t="s">
        <v>348</v>
      </c>
      <c r="CS60" s="32" t="s">
        <v>348</v>
      </c>
      <c r="CT60" s="32">
        <v>1.4</v>
      </c>
      <c r="CU60" s="32" t="s">
        <v>348</v>
      </c>
      <c r="CV60" s="32" t="s">
        <v>348</v>
      </c>
      <c r="CW60" s="32">
        <v>1.9</v>
      </c>
      <c r="CX60" s="32">
        <v>2466</v>
      </c>
      <c r="CY60" s="32">
        <v>2624</v>
      </c>
      <c r="CZ60" s="32">
        <v>5090</v>
      </c>
      <c r="DA60" s="32">
        <v>2369</v>
      </c>
      <c r="DB60" s="32">
        <v>2529</v>
      </c>
      <c r="DC60" s="32">
        <v>4898</v>
      </c>
      <c r="DD60" s="32">
        <v>46.8</v>
      </c>
      <c r="DE60" s="32">
        <v>42.6</v>
      </c>
      <c r="DF60" s="32">
        <v>44.6</v>
      </c>
      <c r="DG60" s="32">
        <v>0.19</v>
      </c>
      <c r="DH60" s="32">
        <v>-0.17</v>
      </c>
      <c r="DI60" s="32">
        <v>0.01</v>
      </c>
      <c r="DJ60" s="32">
        <v>0.14000000000000001</v>
      </c>
      <c r="DK60" s="32">
        <v>-0.21</v>
      </c>
      <c r="DL60" s="32">
        <v>-0.03</v>
      </c>
      <c r="DM60" s="32">
        <v>0.24</v>
      </c>
      <c r="DN60" s="32">
        <v>-0.12</v>
      </c>
      <c r="DO60" s="32">
        <v>0.04</v>
      </c>
      <c r="DP60" s="32">
        <v>41.2</v>
      </c>
      <c r="DQ60" s="32">
        <v>37.200000000000003</v>
      </c>
      <c r="DR60" s="32">
        <v>39.1</v>
      </c>
      <c r="DS60" s="32">
        <v>63.5</v>
      </c>
      <c r="DT60" s="32">
        <v>55.7</v>
      </c>
      <c r="DU60" s="32">
        <v>59.5</v>
      </c>
      <c r="DV60" s="32">
        <v>43.7</v>
      </c>
      <c r="DW60" s="32">
        <v>35</v>
      </c>
      <c r="DX60" s="32">
        <v>39.200000000000003</v>
      </c>
      <c r="DY60" s="32">
        <v>22.5</v>
      </c>
      <c r="DZ60" s="32">
        <v>16.2</v>
      </c>
      <c r="EA60" s="32">
        <v>19.2</v>
      </c>
      <c r="EB60" s="32">
        <v>25.4</v>
      </c>
      <c r="EC60" s="32">
        <v>17.3</v>
      </c>
      <c r="ED60" s="32">
        <v>21.2</v>
      </c>
    </row>
    <row r="61" spans="1:134" x14ac:dyDescent="0.4">
      <c r="A61" s="29" t="s">
        <v>105</v>
      </c>
      <c r="B61" s="29" t="s">
        <v>106</v>
      </c>
      <c r="C61" s="32">
        <v>1521</v>
      </c>
      <c r="D61" s="32">
        <v>1412</v>
      </c>
      <c r="E61" s="32">
        <v>2933</v>
      </c>
      <c r="F61" s="32">
        <v>1476</v>
      </c>
      <c r="G61" s="32">
        <v>1372</v>
      </c>
      <c r="H61" s="32">
        <v>2848</v>
      </c>
      <c r="I61" s="32">
        <v>49.8</v>
      </c>
      <c r="J61" s="32">
        <v>46.8</v>
      </c>
      <c r="K61" s="32">
        <v>48.3</v>
      </c>
      <c r="L61" s="32">
        <v>0.31</v>
      </c>
      <c r="M61" s="32">
        <v>-0.04</v>
      </c>
      <c r="N61" s="32">
        <v>0.14000000000000001</v>
      </c>
      <c r="O61" s="32">
        <v>0.25</v>
      </c>
      <c r="P61" s="32">
        <v>-0.11</v>
      </c>
      <c r="Q61" s="32">
        <v>0.09</v>
      </c>
      <c r="R61" s="32">
        <v>0.37</v>
      </c>
      <c r="S61" s="32">
        <v>0.02</v>
      </c>
      <c r="T61" s="32">
        <v>0.18</v>
      </c>
      <c r="U61" s="32">
        <v>47.7</v>
      </c>
      <c r="V61" s="32">
        <v>44.8</v>
      </c>
      <c r="W61" s="32">
        <v>46.3</v>
      </c>
      <c r="X61" s="32">
        <v>70.7</v>
      </c>
      <c r="Y61" s="32">
        <v>66.3</v>
      </c>
      <c r="Z61" s="32">
        <v>68.599999999999994</v>
      </c>
      <c r="AA61" s="32">
        <v>45.3</v>
      </c>
      <c r="AB61" s="32">
        <v>30.5</v>
      </c>
      <c r="AC61" s="32">
        <v>38.200000000000003</v>
      </c>
      <c r="AD61" s="32">
        <v>24.3</v>
      </c>
      <c r="AE61" s="32">
        <v>16.600000000000001</v>
      </c>
      <c r="AF61" s="32">
        <v>20.6</v>
      </c>
      <c r="AG61" s="32">
        <v>28.3</v>
      </c>
      <c r="AH61" s="32">
        <v>17.600000000000001</v>
      </c>
      <c r="AI61" s="32">
        <v>23.2</v>
      </c>
      <c r="AJ61" s="32">
        <v>149</v>
      </c>
      <c r="AK61" s="32">
        <v>213</v>
      </c>
      <c r="AL61" s="32">
        <v>362</v>
      </c>
      <c r="AM61" s="32">
        <v>148</v>
      </c>
      <c r="AN61" s="32">
        <v>207</v>
      </c>
      <c r="AO61" s="32">
        <v>355</v>
      </c>
      <c r="AP61" s="32">
        <v>32.1</v>
      </c>
      <c r="AQ61" s="32">
        <v>30.2</v>
      </c>
      <c r="AR61" s="32">
        <v>31</v>
      </c>
      <c r="AS61" s="32">
        <v>-0.19</v>
      </c>
      <c r="AT61" s="32">
        <v>-0.54</v>
      </c>
      <c r="AU61" s="32">
        <v>-0.4</v>
      </c>
      <c r="AV61" s="32">
        <v>-0.39</v>
      </c>
      <c r="AW61" s="32">
        <v>-0.71</v>
      </c>
      <c r="AX61" s="32">
        <v>-0.52</v>
      </c>
      <c r="AY61" s="32">
        <v>0</v>
      </c>
      <c r="AZ61" s="32">
        <v>-0.37</v>
      </c>
      <c r="BA61" s="32">
        <v>-0.27</v>
      </c>
      <c r="BB61" s="32">
        <v>21.5</v>
      </c>
      <c r="BC61" s="32">
        <v>15.5</v>
      </c>
      <c r="BD61" s="32">
        <v>18</v>
      </c>
      <c r="BE61" s="32">
        <v>37.6</v>
      </c>
      <c r="BF61" s="32">
        <v>30.5</v>
      </c>
      <c r="BG61" s="32">
        <v>33.4</v>
      </c>
      <c r="BH61" s="32" t="s">
        <v>348</v>
      </c>
      <c r="BI61" s="32" t="s">
        <v>348</v>
      </c>
      <c r="BJ61" s="32">
        <v>12.2</v>
      </c>
      <c r="BK61" s="32" t="s">
        <v>348</v>
      </c>
      <c r="BL61" s="32" t="s">
        <v>348</v>
      </c>
      <c r="BM61" s="32" t="s">
        <v>348</v>
      </c>
      <c r="BN61" s="32" t="s">
        <v>348</v>
      </c>
      <c r="BO61" s="32" t="s">
        <v>348</v>
      </c>
      <c r="BP61" s="32" t="s">
        <v>348</v>
      </c>
      <c r="BQ61" s="32">
        <v>33</v>
      </c>
      <c r="BR61" s="32">
        <v>74</v>
      </c>
      <c r="BS61" s="32">
        <v>107</v>
      </c>
      <c r="BT61" s="32">
        <v>32</v>
      </c>
      <c r="BU61" s="32">
        <v>71</v>
      </c>
      <c r="BV61" s="32">
        <v>103</v>
      </c>
      <c r="BW61" s="32">
        <v>19</v>
      </c>
      <c r="BX61" s="32">
        <v>15.5</v>
      </c>
      <c r="BY61" s="32">
        <v>16.600000000000001</v>
      </c>
      <c r="BZ61" s="32">
        <v>-0.71</v>
      </c>
      <c r="CA61" s="32">
        <v>-1.04</v>
      </c>
      <c r="CB61" s="32">
        <v>-0.93</v>
      </c>
      <c r="CC61" s="32">
        <v>-1.1399999999999999</v>
      </c>
      <c r="CD61" s="32">
        <v>-1.32</v>
      </c>
      <c r="CE61" s="32">
        <v>-1.17</v>
      </c>
      <c r="CF61" s="32">
        <v>-0.28000000000000003</v>
      </c>
      <c r="CG61" s="32">
        <v>-0.75</v>
      </c>
      <c r="CH61" s="32">
        <v>-0.7</v>
      </c>
      <c r="CI61" s="32">
        <v>12.1</v>
      </c>
      <c r="CJ61" s="32">
        <v>6.8</v>
      </c>
      <c r="CK61" s="32">
        <v>8.4</v>
      </c>
      <c r="CL61" s="32">
        <v>18.2</v>
      </c>
      <c r="CM61" s="32">
        <v>14.9</v>
      </c>
      <c r="CN61" s="32">
        <v>15.9</v>
      </c>
      <c r="CO61" s="32" t="s">
        <v>348</v>
      </c>
      <c r="CP61" s="32" t="s">
        <v>348</v>
      </c>
      <c r="CQ61" s="32">
        <v>4.7</v>
      </c>
      <c r="CR61" s="32" t="s">
        <v>348</v>
      </c>
      <c r="CS61" s="32" t="s">
        <v>348</v>
      </c>
      <c r="CT61" s="32" t="s">
        <v>348</v>
      </c>
      <c r="CU61" s="32" t="s">
        <v>348</v>
      </c>
      <c r="CV61" s="32" t="s">
        <v>348</v>
      </c>
      <c r="CW61" s="32" t="s">
        <v>348</v>
      </c>
      <c r="CX61" s="32">
        <v>1703</v>
      </c>
      <c r="CY61" s="32">
        <v>1699</v>
      </c>
      <c r="CZ61" s="32">
        <v>3402</v>
      </c>
      <c r="DA61" s="32">
        <v>1656</v>
      </c>
      <c r="DB61" s="32">
        <v>1650</v>
      </c>
      <c r="DC61" s="32">
        <v>3306</v>
      </c>
      <c r="DD61" s="32">
        <v>47.6</v>
      </c>
      <c r="DE61" s="32">
        <v>43.3</v>
      </c>
      <c r="DF61" s="32">
        <v>45.5</v>
      </c>
      <c r="DG61" s="32">
        <v>0.24</v>
      </c>
      <c r="DH61" s="32">
        <v>-0.15</v>
      </c>
      <c r="DI61" s="32">
        <v>0.05</v>
      </c>
      <c r="DJ61" s="32">
        <v>0.18</v>
      </c>
      <c r="DK61" s="32">
        <v>-0.21</v>
      </c>
      <c r="DL61" s="32">
        <v>0.01</v>
      </c>
      <c r="DM61" s="32">
        <v>0.3</v>
      </c>
      <c r="DN61" s="32">
        <v>-0.09</v>
      </c>
      <c r="DO61" s="32">
        <v>0.09</v>
      </c>
      <c r="DP61" s="32">
        <v>44.7</v>
      </c>
      <c r="DQ61" s="32">
        <v>39.5</v>
      </c>
      <c r="DR61" s="32">
        <v>42.1</v>
      </c>
      <c r="DS61" s="32">
        <v>66.8</v>
      </c>
      <c r="DT61" s="32">
        <v>59.6</v>
      </c>
      <c r="DU61" s="32">
        <v>63.2</v>
      </c>
      <c r="DV61" s="32">
        <v>42.2</v>
      </c>
      <c r="DW61" s="32">
        <v>26.5</v>
      </c>
      <c r="DX61" s="32">
        <v>34.4</v>
      </c>
      <c r="DY61" s="32">
        <v>22.4</v>
      </c>
      <c r="DZ61" s="32">
        <v>14.2</v>
      </c>
      <c r="EA61" s="32">
        <v>18.3</v>
      </c>
      <c r="EB61" s="32">
        <v>26</v>
      </c>
      <c r="EC61" s="32">
        <v>15.1</v>
      </c>
      <c r="ED61" s="32">
        <v>20.6</v>
      </c>
    </row>
    <row r="62" spans="1:134" x14ac:dyDescent="0.4">
      <c r="A62" s="29" t="s">
        <v>107</v>
      </c>
      <c r="B62" s="29" t="s">
        <v>108</v>
      </c>
      <c r="C62" s="32">
        <v>721</v>
      </c>
      <c r="D62" s="32">
        <v>722</v>
      </c>
      <c r="E62" s="32">
        <v>1443</v>
      </c>
      <c r="F62" s="32">
        <v>693</v>
      </c>
      <c r="G62" s="32">
        <v>687</v>
      </c>
      <c r="H62" s="32">
        <v>1380</v>
      </c>
      <c r="I62" s="32">
        <v>54.2</v>
      </c>
      <c r="J62" s="32">
        <v>49.8</v>
      </c>
      <c r="K62" s="32">
        <v>52</v>
      </c>
      <c r="L62" s="32">
        <v>0.39</v>
      </c>
      <c r="M62" s="32">
        <v>-0.02</v>
      </c>
      <c r="N62" s="32">
        <v>0.18</v>
      </c>
      <c r="O62" s="32">
        <v>0.28999999999999998</v>
      </c>
      <c r="P62" s="32">
        <v>-0.12</v>
      </c>
      <c r="Q62" s="32">
        <v>0.12</v>
      </c>
      <c r="R62" s="32">
        <v>0.48</v>
      </c>
      <c r="S62" s="32">
        <v>7.0000000000000007E-2</v>
      </c>
      <c r="T62" s="32">
        <v>0.25</v>
      </c>
      <c r="U62" s="32">
        <v>54.6</v>
      </c>
      <c r="V62" s="32">
        <v>50.7</v>
      </c>
      <c r="W62" s="32">
        <v>52.7</v>
      </c>
      <c r="X62" s="32">
        <v>76.3</v>
      </c>
      <c r="Y62" s="32">
        <v>72.2</v>
      </c>
      <c r="Z62" s="32">
        <v>74.2</v>
      </c>
      <c r="AA62" s="32">
        <v>65.599999999999994</v>
      </c>
      <c r="AB62" s="32">
        <v>53.7</v>
      </c>
      <c r="AC62" s="32">
        <v>59.7</v>
      </c>
      <c r="AD62" s="32">
        <v>41.5</v>
      </c>
      <c r="AE62" s="32">
        <v>27.8</v>
      </c>
      <c r="AF62" s="32">
        <v>34.700000000000003</v>
      </c>
      <c r="AG62" s="32">
        <v>47.4</v>
      </c>
      <c r="AH62" s="32">
        <v>30.5</v>
      </c>
      <c r="AI62" s="32">
        <v>38.9</v>
      </c>
      <c r="AJ62" s="32">
        <v>43</v>
      </c>
      <c r="AK62" s="32">
        <v>78</v>
      </c>
      <c r="AL62" s="32">
        <v>121</v>
      </c>
      <c r="AM62" s="32">
        <v>41</v>
      </c>
      <c r="AN62" s="32">
        <v>76</v>
      </c>
      <c r="AO62" s="32">
        <v>117</v>
      </c>
      <c r="AP62" s="32">
        <v>33.4</v>
      </c>
      <c r="AQ62" s="32">
        <v>29.4</v>
      </c>
      <c r="AR62" s="32">
        <v>30.8</v>
      </c>
      <c r="AS62" s="32">
        <v>-0.08</v>
      </c>
      <c r="AT62" s="32">
        <v>-0.39</v>
      </c>
      <c r="AU62" s="32">
        <v>-0.28000000000000003</v>
      </c>
      <c r="AV62" s="32">
        <v>-0.45</v>
      </c>
      <c r="AW62" s="32">
        <v>-0.67</v>
      </c>
      <c r="AX62" s="32">
        <v>-0.51</v>
      </c>
      <c r="AY62" s="32">
        <v>0.3</v>
      </c>
      <c r="AZ62" s="32">
        <v>-0.12</v>
      </c>
      <c r="BA62" s="32">
        <v>-0.06</v>
      </c>
      <c r="BB62" s="32" t="s">
        <v>348</v>
      </c>
      <c r="BC62" s="32" t="s">
        <v>348</v>
      </c>
      <c r="BD62" s="32" t="s">
        <v>348</v>
      </c>
      <c r="BE62" s="32" t="s">
        <v>348</v>
      </c>
      <c r="BF62" s="32" t="s">
        <v>348</v>
      </c>
      <c r="BG62" s="32" t="s">
        <v>348</v>
      </c>
      <c r="BH62" s="32" t="s">
        <v>348</v>
      </c>
      <c r="BI62" s="32" t="s">
        <v>348</v>
      </c>
      <c r="BJ62" s="32" t="s">
        <v>348</v>
      </c>
      <c r="BK62" s="32" t="s">
        <v>348</v>
      </c>
      <c r="BL62" s="32" t="s">
        <v>348</v>
      </c>
      <c r="BM62" s="32" t="s">
        <v>348</v>
      </c>
      <c r="BN62" s="32" t="s">
        <v>348</v>
      </c>
      <c r="BO62" s="32" t="s">
        <v>348</v>
      </c>
      <c r="BP62" s="32" t="s">
        <v>348</v>
      </c>
      <c r="BQ62" s="32">
        <v>11</v>
      </c>
      <c r="BR62" s="32">
        <v>33</v>
      </c>
      <c r="BS62" s="32">
        <v>44</v>
      </c>
      <c r="BT62" s="32">
        <v>9</v>
      </c>
      <c r="BU62" s="32">
        <v>33</v>
      </c>
      <c r="BV62" s="32">
        <v>42</v>
      </c>
      <c r="BW62" s="32">
        <v>12.2</v>
      </c>
      <c r="BX62" s="32">
        <v>10.5</v>
      </c>
      <c r="BY62" s="32">
        <v>10.9</v>
      </c>
      <c r="BZ62" s="32">
        <v>-1.06</v>
      </c>
      <c r="CA62" s="32">
        <v>-1.1200000000000001</v>
      </c>
      <c r="CB62" s="32">
        <v>-1.1000000000000001</v>
      </c>
      <c r="CC62" s="32">
        <v>-1.86</v>
      </c>
      <c r="CD62" s="32">
        <v>-1.54</v>
      </c>
      <c r="CE62" s="32">
        <v>-1.48</v>
      </c>
      <c r="CF62" s="32">
        <v>-0.25</v>
      </c>
      <c r="CG62" s="32">
        <v>-0.7</v>
      </c>
      <c r="CH62" s="32">
        <v>-0.73</v>
      </c>
      <c r="CI62" s="32" t="s">
        <v>348</v>
      </c>
      <c r="CJ62" s="32" t="s">
        <v>348</v>
      </c>
      <c r="CK62" s="32" t="s">
        <v>348</v>
      </c>
      <c r="CL62" s="32" t="s">
        <v>348</v>
      </c>
      <c r="CM62" s="32" t="s">
        <v>348</v>
      </c>
      <c r="CN62" s="32" t="s">
        <v>348</v>
      </c>
      <c r="CO62" s="32" t="s">
        <v>348</v>
      </c>
      <c r="CP62" s="32" t="s">
        <v>348</v>
      </c>
      <c r="CQ62" s="32" t="s">
        <v>348</v>
      </c>
      <c r="CR62" s="32" t="s">
        <v>348</v>
      </c>
      <c r="CS62" s="32" t="s">
        <v>348</v>
      </c>
      <c r="CT62" s="32" t="s">
        <v>348</v>
      </c>
      <c r="CU62" s="32" t="s">
        <v>348</v>
      </c>
      <c r="CV62" s="32" t="s">
        <v>348</v>
      </c>
      <c r="CW62" s="32" t="s">
        <v>348</v>
      </c>
      <c r="CX62" s="32">
        <v>775</v>
      </c>
      <c r="CY62" s="32">
        <v>833</v>
      </c>
      <c r="CZ62" s="32">
        <v>1608</v>
      </c>
      <c r="DA62" s="32">
        <v>743</v>
      </c>
      <c r="DB62" s="32">
        <v>796</v>
      </c>
      <c r="DC62" s="32">
        <v>1539</v>
      </c>
      <c r="DD62" s="32">
        <v>52.4</v>
      </c>
      <c r="DE62" s="32">
        <v>46.4</v>
      </c>
      <c r="DF62" s="32">
        <v>49.3</v>
      </c>
      <c r="DG62" s="32">
        <v>0.34</v>
      </c>
      <c r="DH62" s="32">
        <v>-0.11</v>
      </c>
      <c r="DI62" s="32">
        <v>0.11</v>
      </c>
      <c r="DJ62" s="32">
        <v>0.25</v>
      </c>
      <c r="DK62" s="32">
        <v>-0.19</v>
      </c>
      <c r="DL62" s="32">
        <v>0.05</v>
      </c>
      <c r="DM62" s="32">
        <v>0.43</v>
      </c>
      <c r="DN62" s="32">
        <v>-0.02</v>
      </c>
      <c r="DO62" s="32">
        <v>0.17</v>
      </c>
      <c r="DP62" s="32">
        <v>51.5</v>
      </c>
      <c r="DQ62" s="32">
        <v>45</v>
      </c>
      <c r="DR62" s="32">
        <v>48.1</v>
      </c>
      <c r="DS62" s="32">
        <v>72.8</v>
      </c>
      <c r="DT62" s="32">
        <v>65.099999999999994</v>
      </c>
      <c r="DU62" s="32">
        <v>68.8</v>
      </c>
      <c r="DV62" s="32">
        <v>62.5</v>
      </c>
      <c r="DW62" s="32">
        <v>48.3</v>
      </c>
      <c r="DX62" s="32">
        <v>55.1</v>
      </c>
      <c r="DY62" s="32">
        <v>39</v>
      </c>
      <c r="DZ62" s="32">
        <v>24.5</v>
      </c>
      <c r="EA62" s="32">
        <v>31.5</v>
      </c>
      <c r="EB62" s="32">
        <v>44.8</v>
      </c>
      <c r="EC62" s="32">
        <v>26.9</v>
      </c>
      <c r="ED62" s="32">
        <v>35.5</v>
      </c>
    </row>
    <row r="63" spans="1:134" x14ac:dyDescent="0.4">
      <c r="A63" s="29">
        <v>0</v>
      </c>
      <c r="B63" s="29" t="s">
        <v>775</v>
      </c>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row>
    <row r="64" spans="1:134" x14ac:dyDescent="0.4">
      <c r="A64" s="29" t="s">
        <v>333</v>
      </c>
      <c r="B64" s="29" t="s">
        <v>109</v>
      </c>
      <c r="C64" s="32">
        <v>20171</v>
      </c>
      <c r="D64" s="32">
        <v>19408</v>
      </c>
      <c r="E64" s="32">
        <v>39579</v>
      </c>
      <c r="F64" s="32">
        <v>19329</v>
      </c>
      <c r="G64" s="32">
        <v>18480</v>
      </c>
      <c r="H64" s="32">
        <v>37809</v>
      </c>
      <c r="I64" s="32">
        <v>50.1</v>
      </c>
      <c r="J64" s="32">
        <v>46.4</v>
      </c>
      <c r="K64" s="32">
        <v>48.3</v>
      </c>
      <c r="L64" s="32">
        <v>0.16</v>
      </c>
      <c r="M64" s="32">
        <v>-0.22</v>
      </c>
      <c r="N64" s="32">
        <v>-0.02</v>
      </c>
      <c r="O64" s="32">
        <v>0.15</v>
      </c>
      <c r="P64" s="32">
        <v>-0.23</v>
      </c>
      <c r="Q64" s="32">
        <v>-0.03</v>
      </c>
      <c r="R64" s="32">
        <v>0.18</v>
      </c>
      <c r="S64" s="32">
        <v>-0.2</v>
      </c>
      <c r="T64" s="32">
        <v>-0.01</v>
      </c>
      <c r="U64" s="32">
        <v>47.7</v>
      </c>
      <c r="V64" s="32">
        <v>44.5</v>
      </c>
      <c r="W64" s="32">
        <v>46.1</v>
      </c>
      <c r="X64" s="32">
        <v>70.8</v>
      </c>
      <c r="Y64" s="32">
        <v>67.3</v>
      </c>
      <c r="Z64" s="32">
        <v>69.099999999999994</v>
      </c>
      <c r="AA64" s="32">
        <v>43.2</v>
      </c>
      <c r="AB64" s="32">
        <v>33.1</v>
      </c>
      <c r="AC64" s="32">
        <v>38.299999999999997</v>
      </c>
      <c r="AD64" s="32">
        <v>24.6</v>
      </c>
      <c r="AE64" s="32">
        <v>17.2</v>
      </c>
      <c r="AF64" s="32">
        <v>20.9</v>
      </c>
      <c r="AG64" s="32">
        <v>27.7</v>
      </c>
      <c r="AH64" s="32">
        <v>18.7</v>
      </c>
      <c r="AI64" s="32">
        <v>23.3</v>
      </c>
      <c r="AJ64" s="32">
        <v>1746</v>
      </c>
      <c r="AK64" s="32">
        <v>2613</v>
      </c>
      <c r="AL64" s="32">
        <v>4359</v>
      </c>
      <c r="AM64" s="32">
        <v>1699</v>
      </c>
      <c r="AN64" s="32">
        <v>2530</v>
      </c>
      <c r="AO64" s="32">
        <v>4229</v>
      </c>
      <c r="AP64" s="32">
        <v>31.4</v>
      </c>
      <c r="AQ64" s="32">
        <v>29.1</v>
      </c>
      <c r="AR64" s="32">
        <v>30</v>
      </c>
      <c r="AS64" s="32">
        <v>-0.42</v>
      </c>
      <c r="AT64" s="32">
        <v>-0.64</v>
      </c>
      <c r="AU64" s="32">
        <v>-0.55000000000000004</v>
      </c>
      <c r="AV64" s="32">
        <v>-0.48</v>
      </c>
      <c r="AW64" s="32">
        <v>-0.69</v>
      </c>
      <c r="AX64" s="32">
        <v>-0.59</v>
      </c>
      <c r="AY64" s="32">
        <v>-0.36</v>
      </c>
      <c r="AZ64" s="32">
        <v>-0.59</v>
      </c>
      <c r="BA64" s="32">
        <v>-0.51</v>
      </c>
      <c r="BB64" s="32">
        <v>15.3</v>
      </c>
      <c r="BC64" s="32">
        <v>13.5</v>
      </c>
      <c r="BD64" s="32">
        <v>14.2</v>
      </c>
      <c r="BE64" s="32">
        <v>28.9</v>
      </c>
      <c r="BF64" s="32">
        <v>25.9</v>
      </c>
      <c r="BG64" s="32">
        <v>27.1</v>
      </c>
      <c r="BH64" s="32">
        <v>15.5</v>
      </c>
      <c r="BI64" s="32">
        <v>10.6</v>
      </c>
      <c r="BJ64" s="32">
        <v>12.6</v>
      </c>
      <c r="BK64" s="32">
        <v>4.4000000000000004</v>
      </c>
      <c r="BL64" s="32">
        <v>2.8</v>
      </c>
      <c r="BM64" s="32">
        <v>3.4</v>
      </c>
      <c r="BN64" s="32">
        <v>5.0999999999999996</v>
      </c>
      <c r="BO64" s="32">
        <v>3.4</v>
      </c>
      <c r="BP64" s="32">
        <v>4.0999999999999996</v>
      </c>
      <c r="BQ64" s="32">
        <v>412</v>
      </c>
      <c r="BR64" s="32">
        <v>1128</v>
      </c>
      <c r="BS64" s="32">
        <v>1540</v>
      </c>
      <c r="BT64" s="32">
        <v>385</v>
      </c>
      <c r="BU64" s="32">
        <v>1067</v>
      </c>
      <c r="BV64" s="32">
        <v>1452</v>
      </c>
      <c r="BW64" s="32">
        <v>11.7</v>
      </c>
      <c r="BX64" s="32">
        <v>13.8</v>
      </c>
      <c r="BY64" s="32">
        <v>13.2</v>
      </c>
      <c r="BZ64" s="32">
        <v>-1.02</v>
      </c>
      <c r="CA64" s="32">
        <v>-1.1399999999999999</v>
      </c>
      <c r="CB64" s="32">
        <v>-1.1100000000000001</v>
      </c>
      <c r="CC64" s="32">
        <v>-1.1399999999999999</v>
      </c>
      <c r="CD64" s="32">
        <v>-1.21</v>
      </c>
      <c r="CE64" s="32">
        <v>-1.17</v>
      </c>
      <c r="CF64" s="32">
        <v>-0.89</v>
      </c>
      <c r="CG64" s="32">
        <v>-1.07</v>
      </c>
      <c r="CH64" s="32">
        <v>-1.04</v>
      </c>
      <c r="CI64" s="32">
        <v>4.4000000000000004</v>
      </c>
      <c r="CJ64" s="32">
        <v>4.8</v>
      </c>
      <c r="CK64" s="32">
        <v>4.7</v>
      </c>
      <c r="CL64" s="32">
        <v>9.5</v>
      </c>
      <c r="CM64" s="32">
        <v>10.7</v>
      </c>
      <c r="CN64" s="32">
        <v>10.4</v>
      </c>
      <c r="CO64" s="32">
        <v>4.4000000000000004</v>
      </c>
      <c r="CP64" s="32">
        <v>2.6</v>
      </c>
      <c r="CQ64" s="32">
        <v>3.1</v>
      </c>
      <c r="CR64" s="32">
        <v>1</v>
      </c>
      <c r="CS64" s="32">
        <v>1</v>
      </c>
      <c r="CT64" s="32">
        <v>1</v>
      </c>
      <c r="CU64" s="32">
        <v>1.5</v>
      </c>
      <c r="CV64" s="32">
        <v>1.1000000000000001</v>
      </c>
      <c r="CW64" s="32">
        <v>1.2</v>
      </c>
      <c r="CX64" s="32">
        <v>22337</v>
      </c>
      <c r="CY64" s="32">
        <v>23155</v>
      </c>
      <c r="CZ64" s="32">
        <v>45492</v>
      </c>
      <c r="DA64" s="32">
        <v>21418</v>
      </c>
      <c r="DB64" s="32">
        <v>22079</v>
      </c>
      <c r="DC64" s="32">
        <v>43497</v>
      </c>
      <c r="DD64" s="32">
        <v>47.9</v>
      </c>
      <c r="DE64" s="32">
        <v>42.9</v>
      </c>
      <c r="DF64" s="32">
        <v>45.4</v>
      </c>
      <c r="DG64" s="32">
        <v>0.1</v>
      </c>
      <c r="DH64" s="32">
        <v>-0.31</v>
      </c>
      <c r="DI64" s="32">
        <v>-0.11</v>
      </c>
      <c r="DJ64" s="32">
        <v>0.08</v>
      </c>
      <c r="DK64" s="32">
        <v>-0.32</v>
      </c>
      <c r="DL64" s="32">
        <v>-0.12</v>
      </c>
      <c r="DM64" s="32">
        <v>0.11</v>
      </c>
      <c r="DN64" s="32">
        <v>-0.28999999999999998</v>
      </c>
      <c r="DO64" s="32">
        <v>-0.1</v>
      </c>
      <c r="DP64" s="32">
        <v>44.4</v>
      </c>
      <c r="DQ64" s="32">
        <v>39.1</v>
      </c>
      <c r="DR64" s="32">
        <v>41.7</v>
      </c>
      <c r="DS64" s="32">
        <v>66.400000000000006</v>
      </c>
      <c r="DT64" s="32">
        <v>59.9</v>
      </c>
      <c r="DU64" s="32">
        <v>63.1</v>
      </c>
      <c r="DV64" s="32">
        <v>40.299999999999997</v>
      </c>
      <c r="DW64" s="32">
        <v>29.1</v>
      </c>
      <c r="DX64" s="32">
        <v>34.6</v>
      </c>
      <c r="DY64" s="32">
        <v>22.6</v>
      </c>
      <c r="DZ64" s="32">
        <v>14.8</v>
      </c>
      <c r="EA64" s="32">
        <v>18.600000000000001</v>
      </c>
      <c r="EB64" s="32">
        <v>25.4</v>
      </c>
      <c r="EC64" s="32">
        <v>16.2</v>
      </c>
      <c r="ED64" s="32">
        <v>20.7</v>
      </c>
    </row>
    <row r="65" spans="1:134" x14ac:dyDescent="0.4">
      <c r="A65" s="29" t="s">
        <v>110</v>
      </c>
      <c r="B65" s="29" t="s">
        <v>111</v>
      </c>
      <c r="C65" s="32">
        <v>1121</v>
      </c>
      <c r="D65" s="32">
        <v>1138</v>
      </c>
      <c r="E65" s="32">
        <v>2259</v>
      </c>
      <c r="F65" s="32">
        <v>1079</v>
      </c>
      <c r="G65" s="32">
        <v>1090</v>
      </c>
      <c r="H65" s="32">
        <v>2169</v>
      </c>
      <c r="I65" s="32">
        <v>47.9</v>
      </c>
      <c r="J65" s="32">
        <v>44.9</v>
      </c>
      <c r="K65" s="32">
        <v>46.4</v>
      </c>
      <c r="L65" s="32">
        <v>0.13</v>
      </c>
      <c r="M65" s="32">
        <v>-0.26</v>
      </c>
      <c r="N65" s="32">
        <v>-7.0000000000000007E-2</v>
      </c>
      <c r="O65" s="32">
        <v>0.05</v>
      </c>
      <c r="P65" s="32">
        <v>-0.34</v>
      </c>
      <c r="Q65" s="32">
        <v>-0.12</v>
      </c>
      <c r="R65" s="32">
        <v>0.2</v>
      </c>
      <c r="S65" s="32">
        <v>-0.19</v>
      </c>
      <c r="T65" s="32">
        <v>-0.02</v>
      </c>
      <c r="U65" s="32">
        <v>42.6</v>
      </c>
      <c r="V65" s="32">
        <v>43.6</v>
      </c>
      <c r="W65" s="32">
        <v>43.1</v>
      </c>
      <c r="X65" s="32">
        <v>66.8</v>
      </c>
      <c r="Y65" s="32">
        <v>66</v>
      </c>
      <c r="Z65" s="32">
        <v>66.400000000000006</v>
      </c>
      <c r="AA65" s="32">
        <v>39.299999999999997</v>
      </c>
      <c r="AB65" s="32">
        <v>31</v>
      </c>
      <c r="AC65" s="32">
        <v>35.1</v>
      </c>
      <c r="AD65" s="32">
        <v>21.7</v>
      </c>
      <c r="AE65" s="32">
        <v>16.3</v>
      </c>
      <c r="AF65" s="32">
        <v>19</v>
      </c>
      <c r="AG65" s="32">
        <v>24.6</v>
      </c>
      <c r="AH65" s="32">
        <v>17.2</v>
      </c>
      <c r="AI65" s="32">
        <v>20.9</v>
      </c>
      <c r="AJ65" s="32" t="s">
        <v>348</v>
      </c>
      <c r="AK65" s="32" t="s">
        <v>348</v>
      </c>
      <c r="AL65" s="32">
        <v>369</v>
      </c>
      <c r="AM65" s="32" t="s">
        <v>348</v>
      </c>
      <c r="AN65" s="32" t="s">
        <v>348</v>
      </c>
      <c r="AO65" s="32">
        <v>350</v>
      </c>
      <c r="AP65" s="32" t="s">
        <v>348</v>
      </c>
      <c r="AQ65" s="32" t="s">
        <v>348</v>
      </c>
      <c r="AR65" s="32">
        <v>28.9</v>
      </c>
      <c r="AS65" s="32" t="s">
        <v>348</v>
      </c>
      <c r="AT65" s="32" t="s">
        <v>348</v>
      </c>
      <c r="AU65" s="32">
        <v>-0.56000000000000005</v>
      </c>
      <c r="AV65" s="32" t="s">
        <v>348</v>
      </c>
      <c r="AW65" s="32" t="s">
        <v>348</v>
      </c>
      <c r="AX65" s="32">
        <v>-0.69</v>
      </c>
      <c r="AY65" s="32" t="s">
        <v>348</v>
      </c>
      <c r="AZ65" s="32" t="s">
        <v>348</v>
      </c>
      <c r="BA65" s="32">
        <v>-0.43</v>
      </c>
      <c r="BB65" s="32" t="s">
        <v>348</v>
      </c>
      <c r="BC65" s="32" t="s">
        <v>348</v>
      </c>
      <c r="BD65" s="32">
        <v>13.3</v>
      </c>
      <c r="BE65" s="32" t="s">
        <v>348</v>
      </c>
      <c r="BF65" s="32" t="s">
        <v>348</v>
      </c>
      <c r="BG65" s="32" t="s">
        <v>348</v>
      </c>
      <c r="BH65" s="32" t="s">
        <v>348</v>
      </c>
      <c r="BI65" s="32" t="s">
        <v>348</v>
      </c>
      <c r="BJ65" s="32">
        <v>8.1</v>
      </c>
      <c r="BK65" s="32" t="s">
        <v>348</v>
      </c>
      <c r="BL65" s="32" t="s">
        <v>348</v>
      </c>
      <c r="BM65" s="32" t="s">
        <v>348</v>
      </c>
      <c r="BN65" s="32" t="s">
        <v>348</v>
      </c>
      <c r="BO65" s="32" t="s">
        <v>348</v>
      </c>
      <c r="BP65" s="32" t="s">
        <v>348</v>
      </c>
      <c r="BQ65" s="32" t="s">
        <v>348</v>
      </c>
      <c r="BR65" s="32" t="s">
        <v>348</v>
      </c>
      <c r="BS65" s="32">
        <v>112</v>
      </c>
      <c r="BT65" s="32" t="s">
        <v>348</v>
      </c>
      <c r="BU65" s="32" t="s">
        <v>348</v>
      </c>
      <c r="BV65" s="32">
        <v>107</v>
      </c>
      <c r="BW65" s="32" t="s">
        <v>348</v>
      </c>
      <c r="BX65" s="32" t="s">
        <v>348</v>
      </c>
      <c r="BY65" s="32">
        <v>11.1</v>
      </c>
      <c r="BZ65" s="32" t="s">
        <v>348</v>
      </c>
      <c r="CA65" s="32" t="s">
        <v>348</v>
      </c>
      <c r="CB65" s="32">
        <v>-1.2</v>
      </c>
      <c r="CC65" s="32" t="s">
        <v>348</v>
      </c>
      <c r="CD65" s="32" t="s">
        <v>348</v>
      </c>
      <c r="CE65" s="32">
        <v>-1.43</v>
      </c>
      <c r="CF65" s="32" t="s">
        <v>348</v>
      </c>
      <c r="CG65" s="32" t="s">
        <v>348</v>
      </c>
      <c r="CH65" s="32">
        <v>-0.96</v>
      </c>
      <c r="CI65" s="32" t="s">
        <v>348</v>
      </c>
      <c r="CJ65" s="32" t="s">
        <v>348</v>
      </c>
      <c r="CK65" s="32">
        <v>3.6</v>
      </c>
      <c r="CL65" s="32" t="s">
        <v>348</v>
      </c>
      <c r="CM65" s="32" t="s">
        <v>348</v>
      </c>
      <c r="CN65" s="32" t="s">
        <v>348</v>
      </c>
      <c r="CO65" s="32" t="s">
        <v>348</v>
      </c>
      <c r="CP65" s="32" t="s">
        <v>348</v>
      </c>
      <c r="CQ65" s="32">
        <v>3.6</v>
      </c>
      <c r="CR65" s="32" t="s">
        <v>348</v>
      </c>
      <c r="CS65" s="32" t="s">
        <v>348</v>
      </c>
      <c r="CT65" s="32" t="s">
        <v>348</v>
      </c>
      <c r="CU65" s="32" t="s">
        <v>348</v>
      </c>
      <c r="CV65" s="32" t="s">
        <v>348</v>
      </c>
      <c r="CW65" s="32" t="s">
        <v>348</v>
      </c>
      <c r="CX65" s="32">
        <v>1291</v>
      </c>
      <c r="CY65" s="32">
        <v>1450</v>
      </c>
      <c r="CZ65" s="32">
        <v>2741</v>
      </c>
      <c r="DA65" s="32">
        <v>1241</v>
      </c>
      <c r="DB65" s="32">
        <v>1386</v>
      </c>
      <c r="DC65" s="32">
        <v>2627</v>
      </c>
      <c r="DD65" s="32">
        <v>45.3</v>
      </c>
      <c r="DE65" s="32">
        <v>40.200000000000003</v>
      </c>
      <c r="DF65" s="32">
        <v>42.6</v>
      </c>
      <c r="DG65" s="32">
        <v>0.06</v>
      </c>
      <c r="DH65" s="32">
        <v>-0.39</v>
      </c>
      <c r="DI65" s="32">
        <v>-0.18</v>
      </c>
      <c r="DJ65" s="32">
        <v>-0.01</v>
      </c>
      <c r="DK65" s="32">
        <v>-0.46</v>
      </c>
      <c r="DL65" s="32">
        <v>-0.23</v>
      </c>
      <c r="DM65" s="32">
        <v>0.13</v>
      </c>
      <c r="DN65" s="32">
        <v>-0.33</v>
      </c>
      <c r="DO65" s="32">
        <v>-0.13</v>
      </c>
      <c r="DP65" s="32">
        <v>38.5</v>
      </c>
      <c r="DQ65" s="32">
        <v>36.5</v>
      </c>
      <c r="DR65" s="32">
        <v>37.4</v>
      </c>
      <c r="DS65" s="32">
        <v>60.9</v>
      </c>
      <c r="DT65" s="32">
        <v>56.1</v>
      </c>
      <c r="DU65" s="32">
        <v>58.3</v>
      </c>
      <c r="DV65" s="32">
        <v>35.700000000000003</v>
      </c>
      <c r="DW65" s="32">
        <v>25.3</v>
      </c>
      <c r="DX65" s="32">
        <v>30.2</v>
      </c>
      <c r="DY65" s="32">
        <v>19.100000000000001</v>
      </c>
      <c r="DZ65" s="32">
        <v>13.2</v>
      </c>
      <c r="EA65" s="32">
        <v>16</v>
      </c>
      <c r="EB65" s="32">
        <v>21.6</v>
      </c>
      <c r="EC65" s="32">
        <v>13.9</v>
      </c>
      <c r="ED65" s="32">
        <v>17.5</v>
      </c>
    </row>
    <row r="66" spans="1:134" x14ac:dyDescent="0.4">
      <c r="A66" s="29" t="s">
        <v>112</v>
      </c>
      <c r="B66" s="29" t="s">
        <v>113</v>
      </c>
      <c r="C66" s="32">
        <v>3255</v>
      </c>
      <c r="D66" s="32">
        <v>3067</v>
      </c>
      <c r="E66" s="32">
        <v>6322</v>
      </c>
      <c r="F66" s="32">
        <v>3194</v>
      </c>
      <c r="G66" s="32">
        <v>3030</v>
      </c>
      <c r="H66" s="32">
        <v>6224</v>
      </c>
      <c r="I66" s="32">
        <v>50.2</v>
      </c>
      <c r="J66" s="32">
        <v>46.2</v>
      </c>
      <c r="K66" s="32">
        <v>48.3</v>
      </c>
      <c r="L66" s="32">
        <v>0.01</v>
      </c>
      <c r="M66" s="32">
        <v>-0.38</v>
      </c>
      <c r="N66" s="32">
        <v>-0.18</v>
      </c>
      <c r="O66" s="32">
        <v>-0.03</v>
      </c>
      <c r="P66" s="32">
        <v>-0.43</v>
      </c>
      <c r="Q66" s="32">
        <v>-0.21</v>
      </c>
      <c r="R66" s="32">
        <v>0.05</v>
      </c>
      <c r="S66" s="32">
        <v>-0.34</v>
      </c>
      <c r="T66" s="32">
        <v>-0.15</v>
      </c>
      <c r="U66" s="32">
        <v>49.1</v>
      </c>
      <c r="V66" s="32">
        <v>43.6</v>
      </c>
      <c r="W66" s="32">
        <v>46.4</v>
      </c>
      <c r="X66" s="32">
        <v>72.7</v>
      </c>
      <c r="Y66" s="32">
        <v>67.7</v>
      </c>
      <c r="Z66" s="32">
        <v>70.3</v>
      </c>
      <c r="AA66" s="32">
        <v>39.299999999999997</v>
      </c>
      <c r="AB66" s="32">
        <v>29.4</v>
      </c>
      <c r="AC66" s="32">
        <v>34.5</v>
      </c>
      <c r="AD66" s="32">
        <v>24.2</v>
      </c>
      <c r="AE66" s="32">
        <v>16.399999999999999</v>
      </c>
      <c r="AF66" s="32">
        <v>20.399999999999999</v>
      </c>
      <c r="AG66" s="32">
        <v>26.4</v>
      </c>
      <c r="AH66" s="32">
        <v>17.3</v>
      </c>
      <c r="AI66" s="32">
        <v>22</v>
      </c>
      <c r="AJ66" s="32">
        <v>278</v>
      </c>
      <c r="AK66" s="32">
        <v>399</v>
      </c>
      <c r="AL66" s="32">
        <v>677</v>
      </c>
      <c r="AM66" s="32">
        <v>277</v>
      </c>
      <c r="AN66" s="32">
        <v>391</v>
      </c>
      <c r="AO66" s="32">
        <v>668</v>
      </c>
      <c r="AP66" s="32">
        <v>34.299999999999997</v>
      </c>
      <c r="AQ66" s="32">
        <v>31</v>
      </c>
      <c r="AR66" s="32">
        <v>32.299999999999997</v>
      </c>
      <c r="AS66" s="32">
        <v>-0.51</v>
      </c>
      <c r="AT66" s="32">
        <v>-0.67</v>
      </c>
      <c r="AU66" s="32">
        <v>-0.6</v>
      </c>
      <c r="AV66" s="32">
        <v>-0.65</v>
      </c>
      <c r="AW66" s="32">
        <v>-0.79</v>
      </c>
      <c r="AX66" s="32">
        <v>-0.7</v>
      </c>
      <c r="AY66" s="32">
        <v>-0.36</v>
      </c>
      <c r="AZ66" s="32">
        <v>-0.55000000000000004</v>
      </c>
      <c r="BA66" s="32">
        <v>-0.51</v>
      </c>
      <c r="BB66" s="32" t="s">
        <v>348</v>
      </c>
      <c r="BC66" s="32" t="s">
        <v>348</v>
      </c>
      <c r="BD66" s="32">
        <v>17.399999999999999</v>
      </c>
      <c r="BE66" s="32">
        <v>36</v>
      </c>
      <c r="BF66" s="32">
        <v>33.299999999999997</v>
      </c>
      <c r="BG66" s="32">
        <v>34.4</v>
      </c>
      <c r="BH66" s="32" t="s">
        <v>348</v>
      </c>
      <c r="BI66" s="32" t="s">
        <v>348</v>
      </c>
      <c r="BJ66" s="32">
        <v>10.6</v>
      </c>
      <c r="BK66" s="32" t="s">
        <v>348</v>
      </c>
      <c r="BL66" s="32" t="s">
        <v>348</v>
      </c>
      <c r="BM66" s="32" t="s">
        <v>348</v>
      </c>
      <c r="BN66" s="32" t="s">
        <v>348</v>
      </c>
      <c r="BO66" s="32" t="s">
        <v>348</v>
      </c>
      <c r="BP66" s="32" t="s">
        <v>348</v>
      </c>
      <c r="BQ66" s="32">
        <v>77</v>
      </c>
      <c r="BR66" s="32">
        <v>169</v>
      </c>
      <c r="BS66" s="32">
        <v>246</v>
      </c>
      <c r="BT66" s="32">
        <v>72</v>
      </c>
      <c r="BU66" s="32">
        <v>167</v>
      </c>
      <c r="BV66" s="32">
        <v>239</v>
      </c>
      <c r="BW66" s="32">
        <v>12.6</v>
      </c>
      <c r="BX66" s="32">
        <v>15.2</v>
      </c>
      <c r="BY66" s="32">
        <v>14.4</v>
      </c>
      <c r="BZ66" s="32">
        <v>-0.93</v>
      </c>
      <c r="CA66" s="32">
        <v>-1.2</v>
      </c>
      <c r="CB66" s="32">
        <v>-1.1200000000000001</v>
      </c>
      <c r="CC66" s="32">
        <v>-1.21</v>
      </c>
      <c r="CD66" s="32">
        <v>-1.39</v>
      </c>
      <c r="CE66" s="32">
        <v>-1.27</v>
      </c>
      <c r="CF66" s="32">
        <v>-0.64</v>
      </c>
      <c r="CG66" s="32">
        <v>-1.01</v>
      </c>
      <c r="CH66" s="32">
        <v>-0.96</v>
      </c>
      <c r="CI66" s="32" t="s">
        <v>348</v>
      </c>
      <c r="CJ66" s="32" t="s">
        <v>348</v>
      </c>
      <c r="CK66" s="32">
        <v>4.9000000000000004</v>
      </c>
      <c r="CL66" s="32">
        <v>7.8</v>
      </c>
      <c r="CM66" s="32">
        <v>9.5</v>
      </c>
      <c r="CN66" s="32">
        <v>8.9</v>
      </c>
      <c r="CO66" s="32" t="s">
        <v>348</v>
      </c>
      <c r="CP66" s="32" t="s">
        <v>348</v>
      </c>
      <c r="CQ66" s="32">
        <v>2</v>
      </c>
      <c r="CR66" s="32" t="s">
        <v>348</v>
      </c>
      <c r="CS66" s="32" t="s">
        <v>348</v>
      </c>
      <c r="CT66" s="32" t="s">
        <v>348</v>
      </c>
      <c r="CU66" s="32" t="s">
        <v>348</v>
      </c>
      <c r="CV66" s="32" t="s">
        <v>348</v>
      </c>
      <c r="CW66" s="32" t="s">
        <v>348</v>
      </c>
      <c r="CX66" s="32">
        <v>3612</v>
      </c>
      <c r="CY66" s="32">
        <v>3637</v>
      </c>
      <c r="CZ66" s="32">
        <v>7249</v>
      </c>
      <c r="DA66" s="32">
        <v>3545</v>
      </c>
      <c r="DB66" s="32">
        <v>3588</v>
      </c>
      <c r="DC66" s="32">
        <v>7133</v>
      </c>
      <c r="DD66" s="32">
        <v>48.2</v>
      </c>
      <c r="DE66" s="32">
        <v>43.1</v>
      </c>
      <c r="DF66" s="32">
        <v>45.6</v>
      </c>
      <c r="DG66" s="32">
        <v>-0.05</v>
      </c>
      <c r="DH66" s="32">
        <v>-0.45</v>
      </c>
      <c r="DI66" s="32">
        <v>-0.25</v>
      </c>
      <c r="DJ66" s="32">
        <v>-0.09</v>
      </c>
      <c r="DK66" s="32">
        <v>-0.49</v>
      </c>
      <c r="DL66" s="32">
        <v>-0.28000000000000003</v>
      </c>
      <c r="DM66" s="32">
        <v>-0.01</v>
      </c>
      <c r="DN66" s="32">
        <v>-0.41</v>
      </c>
      <c r="DO66" s="32">
        <v>-0.22</v>
      </c>
      <c r="DP66" s="32">
        <v>45.8</v>
      </c>
      <c r="DQ66" s="32">
        <v>38.799999999999997</v>
      </c>
      <c r="DR66" s="32">
        <v>42.3</v>
      </c>
      <c r="DS66" s="32">
        <v>68.5</v>
      </c>
      <c r="DT66" s="32">
        <v>61.2</v>
      </c>
      <c r="DU66" s="32">
        <v>64.900000000000006</v>
      </c>
      <c r="DV66" s="32">
        <v>36.700000000000003</v>
      </c>
      <c r="DW66" s="32">
        <v>25.7</v>
      </c>
      <c r="DX66" s="32">
        <v>31.1</v>
      </c>
      <c r="DY66" s="32">
        <v>22.3</v>
      </c>
      <c r="DZ66" s="32">
        <v>14.1</v>
      </c>
      <c r="EA66" s="32">
        <v>18.2</v>
      </c>
      <c r="EB66" s="32">
        <v>24.3</v>
      </c>
      <c r="EC66" s="32">
        <v>15.1</v>
      </c>
      <c r="ED66" s="32">
        <v>19.7</v>
      </c>
    </row>
    <row r="67" spans="1:134" x14ac:dyDescent="0.4">
      <c r="A67" s="29" t="s">
        <v>114</v>
      </c>
      <c r="B67" s="29" t="s">
        <v>115</v>
      </c>
      <c r="C67" s="32">
        <v>1394</v>
      </c>
      <c r="D67" s="32">
        <v>1467</v>
      </c>
      <c r="E67" s="32">
        <v>2861</v>
      </c>
      <c r="F67" s="32">
        <v>1230</v>
      </c>
      <c r="G67" s="32">
        <v>1272</v>
      </c>
      <c r="H67" s="32">
        <v>2502</v>
      </c>
      <c r="I67" s="32">
        <v>48.9</v>
      </c>
      <c r="J67" s="32">
        <v>43.8</v>
      </c>
      <c r="K67" s="32">
        <v>46.3</v>
      </c>
      <c r="L67" s="32">
        <v>0.37</v>
      </c>
      <c r="M67" s="32">
        <v>-0.09</v>
      </c>
      <c r="N67" s="32">
        <v>0.13</v>
      </c>
      <c r="O67" s="32">
        <v>0.3</v>
      </c>
      <c r="P67" s="32">
        <v>-0.16</v>
      </c>
      <c r="Q67" s="32">
        <v>0.09</v>
      </c>
      <c r="R67" s="32">
        <v>0.43</v>
      </c>
      <c r="S67" s="32">
        <v>-0.02</v>
      </c>
      <c r="T67" s="32">
        <v>0.18</v>
      </c>
      <c r="U67" s="32">
        <v>42.1</v>
      </c>
      <c r="V67" s="32">
        <v>38.4</v>
      </c>
      <c r="W67" s="32">
        <v>40.200000000000003</v>
      </c>
      <c r="X67" s="32">
        <v>64.7</v>
      </c>
      <c r="Y67" s="32">
        <v>61.5</v>
      </c>
      <c r="Z67" s="32">
        <v>63.1</v>
      </c>
      <c r="AA67" s="32">
        <v>39.6</v>
      </c>
      <c r="AB67" s="32">
        <v>29.7</v>
      </c>
      <c r="AC67" s="32">
        <v>34.5</v>
      </c>
      <c r="AD67" s="32">
        <v>20.6</v>
      </c>
      <c r="AE67" s="32">
        <v>14</v>
      </c>
      <c r="AF67" s="32">
        <v>17.2</v>
      </c>
      <c r="AG67" s="32">
        <v>24.7</v>
      </c>
      <c r="AH67" s="32">
        <v>16.5</v>
      </c>
      <c r="AI67" s="32">
        <v>20.5</v>
      </c>
      <c r="AJ67" s="32">
        <v>143</v>
      </c>
      <c r="AK67" s="32">
        <v>182</v>
      </c>
      <c r="AL67" s="32">
        <v>325</v>
      </c>
      <c r="AM67" s="32">
        <v>133</v>
      </c>
      <c r="AN67" s="32">
        <v>169</v>
      </c>
      <c r="AO67" s="32">
        <v>302</v>
      </c>
      <c r="AP67" s="32">
        <v>27.2</v>
      </c>
      <c r="AQ67" s="32">
        <v>23.1</v>
      </c>
      <c r="AR67" s="32">
        <v>24.9</v>
      </c>
      <c r="AS67" s="32">
        <v>-0.54</v>
      </c>
      <c r="AT67" s="32">
        <v>-0.78</v>
      </c>
      <c r="AU67" s="32">
        <v>-0.67</v>
      </c>
      <c r="AV67" s="32">
        <v>-0.75</v>
      </c>
      <c r="AW67" s="32">
        <v>-0.96</v>
      </c>
      <c r="AX67" s="32">
        <v>-0.81</v>
      </c>
      <c r="AY67" s="32">
        <v>-0.33</v>
      </c>
      <c r="AZ67" s="32">
        <v>-0.59</v>
      </c>
      <c r="BA67" s="32">
        <v>-0.53</v>
      </c>
      <c r="BB67" s="32" t="s">
        <v>348</v>
      </c>
      <c r="BC67" s="32" t="s">
        <v>348</v>
      </c>
      <c r="BD67" s="32">
        <v>6.8</v>
      </c>
      <c r="BE67" s="32">
        <v>19.600000000000001</v>
      </c>
      <c r="BF67" s="32">
        <v>13.7</v>
      </c>
      <c r="BG67" s="32">
        <v>16.3</v>
      </c>
      <c r="BH67" s="32" t="s">
        <v>348</v>
      </c>
      <c r="BI67" s="32" t="s">
        <v>348</v>
      </c>
      <c r="BJ67" s="32">
        <v>9.8000000000000007</v>
      </c>
      <c r="BK67" s="32" t="s">
        <v>348</v>
      </c>
      <c r="BL67" s="32" t="s">
        <v>348</v>
      </c>
      <c r="BM67" s="32" t="s">
        <v>348</v>
      </c>
      <c r="BN67" s="32" t="s">
        <v>348</v>
      </c>
      <c r="BO67" s="32" t="s">
        <v>348</v>
      </c>
      <c r="BP67" s="32" t="s">
        <v>348</v>
      </c>
      <c r="BQ67" s="32">
        <v>36</v>
      </c>
      <c r="BR67" s="32">
        <v>87</v>
      </c>
      <c r="BS67" s="32">
        <v>123</v>
      </c>
      <c r="BT67" s="32">
        <v>31</v>
      </c>
      <c r="BU67" s="32">
        <v>82</v>
      </c>
      <c r="BV67" s="32">
        <v>113</v>
      </c>
      <c r="BW67" s="32">
        <v>7.8</v>
      </c>
      <c r="BX67" s="32">
        <v>10.7</v>
      </c>
      <c r="BY67" s="32">
        <v>9.8000000000000007</v>
      </c>
      <c r="BZ67" s="32">
        <v>-1.19</v>
      </c>
      <c r="CA67" s="32">
        <v>-1.36</v>
      </c>
      <c r="CB67" s="32">
        <v>-1.31</v>
      </c>
      <c r="CC67" s="32">
        <v>-1.62</v>
      </c>
      <c r="CD67" s="32">
        <v>-1.62</v>
      </c>
      <c r="CE67" s="32">
        <v>-1.54</v>
      </c>
      <c r="CF67" s="32">
        <v>-0.76</v>
      </c>
      <c r="CG67" s="32">
        <v>-1.0900000000000001</v>
      </c>
      <c r="CH67" s="32">
        <v>-1.08</v>
      </c>
      <c r="CI67" s="32" t="s">
        <v>348</v>
      </c>
      <c r="CJ67" s="32" t="s">
        <v>348</v>
      </c>
      <c r="CK67" s="32">
        <v>4.0999999999999996</v>
      </c>
      <c r="CL67" s="32">
        <v>11.1</v>
      </c>
      <c r="CM67" s="32">
        <v>11.5</v>
      </c>
      <c r="CN67" s="32">
        <v>11.4</v>
      </c>
      <c r="CO67" s="32" t="s">
        <v>348</v>
      </c>
      <c r="CP67" s="32" t="s">
        <v>348</v>
      </c>
      <c r="CQ67" s="32">
        <v>3.3</v>
      </c>
      <c r="CR67" s="32" t="s">
        <v>348</v>
      </c>
      <c r="CS67" s="32" t="s">
        <v>348</v>
      </c>
      <c r="CT67" s="32" t="s">
        <v>348</v>
      </c>
      <c r="CU67" s="32" t="s">
        <v>348</v>
      </c>
      <c r="CV67" s="32" t="s">
        <v>348</v>
      </c>
      <c r="CW67" s="32" t="s">
        <v>348</v>
      </c>
      <c r="CX67" s="32">
        <v>1573</v>
      </c>
      <c r="CY67" s="32">
        <v>1737</v>
      </c>
      <c r="CZ67" s="32">
        <v>3310</v>
      </c>
      <c r="DA67" s="32">
        <v>1394</v>
      </c>
      <c r="DB67" s="32">
        <v>1523</v>
      </c>
      <c r="DC67" s="32">
        <v>2917</v>
      </c>
      <c r="DD67" s="32">
        <v>46</v>
      </c>
      <c r="DE67" s="32">
        <v>40</v>
      </c>
      <c r="DF67" s="32">
        <v>42.8</v>
      </c>
      <c r="DG67" s="32">
        <v>0.24</v>
      </c>
      <c r="DH67" s="32">
        <v>-0.23</v>
      </c>
      <c r="DI67" s="32">
        <v>-0.01</v>
      </c>
      <c r="DJ67" s="32">
        <v>0.18</v>
      </c>
      <c r="DK67" s="32">
        <v>-0.3</v>
      </c>
      <c r="DL67" s="32">
        <v>-0.05</v>
      </c>
      <c r="DM67" s="32">
        <v>0.31</v>
      </c>
      <c r="DN67" s="32">
        <v>-0.17</v>
      </c>
      <c r="DO67" s="32">
        <v>0.04</v>
      </c>
      <c r="DP67" s="32">
        <v>38.1</v>
      </c>
      <c r="DQ67" s="32">
        <v>33.299999999999997</v>
      </c>
      <c r="DR67" s="32">
        <v>35.6</v>
      </c>
      <c r="DS67" s="32">
        <v>59.4</v>
      </c>
      <c r="DT67" s="32">
        <v>54</v>
      </c>
      <c r="DU67" s="32">
        <v>56.6</v>
      </c>
      <c r="DV67" s="32">
        <v>36</v>
      </c>
      <c r="DW67" s="32">
        <v>26.4</v>
      </c>
      <c r="DX67" s="32">
        <v>30.9</v>
      </c>
      <c r="DY67" s="32">
        <v>18.2</v>
      </c>
      <c r="DZ67" s="32">
        <v>12.3</v>
      </c>
      <c r="EA67" s="32">
        <v>15.1</v>
      </c>
      <c r="EB67" s="32">
        <v>21.9</v>
      </c>
      <c r="EC67" s="32">
        <v>14.5</v>
      </c>
      <c r="ED67" s="32">
        <v>18</v>
      </c>
    </row>
    <row r="68" spans="1:134" x14ac:dyDescent="0.4">
      <c r="A68" s="29" t="s">
        <v>116</v>
      </c>
      <c r="B68" s="29" t="s">
        <v>117</v>
      </c>
      <c r="C68" s="32">
        <v>3058</v>
      </c>
      <c r="D68" s="32">
        <v>2983</v>
      </c>
      <c r="E68" s="32">
        <v>6041</v>
      </c>
      <c r="F68" s="32">
        <v>2978</v>
      </c>
      <c r="G68" s="32">
        <v>2894</v>
      </c>
      <c r="H68" s="32">
        <v>5872</v>
      </c>
      <c r="I68" s="32">
        <v>50.3</v>
      </c>
      <c r="J68" s="32">
        <v>46.6</v>
      </c>
      <c r="K68" s="32">
        <v>48.4</v>
      </c>
      <c r="L68" s="32">
        <v>0.17</v>
      </c>
      <c r="M68" s="32">
        <v>-0.27</v>
      </c>
      <c r="N68" s="32">
        <v>-0.05</v>
      </c>
      <c r="O68" s="32">
        <v>0.12</v>
      </c>
      <c r="P68" s="32">
        <v>-0.31</v>
      </c>
      <c r="Q68" s="32">
        <v>-0.08</v>
      </c>
      <c r="R68" s="32">
        <v>0.21</v>
      </c>
      <c r="S68" s="32">
        <v>-0.22</v>
      </c>
      <c r="T68" s="32">
        <v>-0.02</v>
      </c>
      <c r="U68" s="32">
        <v>51.1</v>
      </c>
      <c r="V68" s="32">
        <v>47.9</v>
      </c>
      <c r="W68" s="32">
        <v>49.5</v>
      </c>
      <c r="X68" s="32">
        <v>74.599999999999994</v>
      </c>
      <c r="Y68" s="32">
        <v>71.3</v>
      </c>
      <c r="Z68" s="32">
        <v>73</v>
      </c>
      <c r="AA68" s="32">
        <v>40.6</v>
      </c>
      <c r="AB68" s="32">
        <v>31.5</v>
      </c>
      <c r="AC68" s="32">
        <v>36.1</v>
      </c>
      <c r="AD68" s="32">
        <v>23.2</v>
      </c>
      <c r="AE68" s="32">
        <v>15.5</v>
      </c>
      <c r="AF68" s="32">
        <v>19.399999999999999</v>
      </c>
      <c r="AG68" s="32">
        <v>25.9</v>
      </c>
      <c r="AH68" s="32">
        <v>16.100000000000001</v>
      </c>
      <c r="AI68" s="32">
        <v>21.1</v>
      </c>
      <c r="AJ68" s="32">
        <v>217</v>
      </c>
      <c r="AK68" s="32">
        <v>378</v>
      </c>
      <c r="AL68" s="32">
        <v>595</v>
      </c>
      <c r="AM68" s="32">
        <v>211</v>
      </c>
      <c r="AN68" s="32">
        <v>371</v>
      </c>
      <c r="AO68" s="32">
        <v>582</v>
      </c>
      <c r="AP68" s="32">
        <v>30.5</v>
      </c>
      <c r="AQ68" s="32">
        <v>28.3</v>
      </c>
      <c r="AR68" s="32">
        <v>29.1</v>
      </c>
      <c r="AS68" s="32">
        <v>-0.27</v>
      </c>
      <c r="AT68" s="32">
        <v>-0.56000000000000005</v>
      </c>
      <c r="AU68" s="32">
        <v>-0.46</v>
      </c>
      <c r="AV68" s="32">
        <v>-0.44</v>
      </c>
      <c r="AW68" s="32">
        <v>-0.69</v>
      </c>
      <c r="AX68" s="32">
        <v>-0.56000000000000005</v>
      </c>
      <c r="AY68" s="32">
        <v>-0.11</v>
      </c>
      <c r="AZ68" s="32">
        <v>-0.44</v>
      </c>
      <c r="BA68" s="32">
        <v>-0.36</v>
      </c>
      <c r="BB68" s="32" t="s">
        <v>348</v>
      </c>
      <c r="BC68" s="32" t="s">
        <v>348</v>
      </c>
      <c r="BD68" s="32">
        <v>14.5</v>
      </c>
      <c r="BE68" s="32">
        <v>32.299999999999997</v>
      </c>
      <c r="BF68" s="32">
        <v>25.7</v>
      </c>
      <c r="BG68" s="32">
        <v>28.1</v>
      </c>
      <c r="BH68" s="32" t="s">
        <v>348</v>
      </c>
      <c r="BI68" s="32" t="s">
        <v>348</v>
      </c>
      <c r="BJ68" s="32">
        <v>13.1</v>
      </c>
      <c r="BK68" s="32" t="s">
        <v>348</v>
      </c>
      <c r="BL68" s="32" t="s">
        <v>348</v>
      </c>
      <c r="BM68" s="32">
        <v>3.4</v>
      </c>
      <c r="BN68" s="32" t="s">
        <v>348</v>
      </c>
      <c r="BO68" s="32" t="s">
        <v>348</v>
      </c>
      <c r="BP68" s="32">
        <v>3.5</v>
      </c>
      <c r="BQ68" s="32">
        <v>60</v>
      </c>
      <c r="BR68" s="32">
        <v>169</v>
      </c>
      <c r="BS68" s="32">
        <v>229</v>
      </c>
      <c r="BT68" s="32">
        <v>58</v>
      </c>
      <c r="BU68" s="32">
        <v>160</v>
      </c>
      <c r="BV68" s="32">
        <v>218</v>
      </c>
      <c r="BW68" s="32">
        <v>11.4</v>
      </c>
      <c r="BX68" s="32">
        <v>16.7</v>
      </c>
      <c r="BY68" s="32">
        <v>15.3</v>
      </c>
      <c r="BZ68" s="32">
        <v>-0.82</v>
      </c>
      <c r="CA68" s="32">
        <v>-0.75</v>
      </c>
      <c r="CB68" s="32">
        <v>-0.77</v>
      </c>
      <c r="CC68" s="32">
        <v>-1.1399999999999999</v>
      </c>
      <c r="CD68" s="32">
        <v>-0.94</v>
      </c>
      <c r="CE68" s="32">
        <v>-0.93</v>
      </c>
      <c r="CF68" s="32">
        <v>-0.51</v>
      </c>
      <c r="CG68" s="32">
        <v>-0.56000000000000005</v>
      </c>
      <c r="CH68" s="32">
        <v>-0.61</v>
      </c>
      <c r="CI68" s="32" t="s">
        <v>348</v>
      </c>
      <c r="CJ68" s="32" t="s">
        <v>348</v>
      </c>
      <c r="CK68" s="32">
        <v>5.7</v>
      </c>
      <c r="CL68" s="32">
        <v>6.7</v>
      </c>
      <c r="CM68" s="32">
        <v>13.6</v>
      </c>
      <c r="CN68" s="32">
        <v>11.8</v>
      </c>
      <c r="CO68" s="32" t="s">
        <v>348</v>
      </c>
      <c r="CP68" s="32" t="s">
        <v>348</v>
      </c>
      <c r="CQ68" s="32">
        <v>3.1</v>
      </c>
      <c r="CR68" s="32" t="s">
        <v>348</v>
      </c>
      <c r="CS68" s="32" t="s">
        <v>348</v>
      </c>
      <c r="CT68" s="32">
        <v>1.3</v>
      </c>
      <c r="CU68" s="32" t="s">
        <v>348</v>
      </c>
      <c r="CV68" s="32" t="s">
        <v>348</v>
      </c>
      <c r="CW68" s="32">
        <v>1.7</v>
      </c>
      <c r="CX68" s="32">
        <v>3336</v>
      </c>
      <c r="CY68" s="32">
        <v>3531</v>
      </c>
      <c r="CZ68" s="32">
        <v>6867</v>
      </c>
      <c r="DA68" s="32">
        <v>3248</v>
      </c>
      <c r="DB68" s="32">
        <v>3426</v>
      </c>
      <c r="DC68" s="32">
        <v>6674</v>
      </c>
      <c r="DD68" s="32">
        <v>48.3</v>
      </c>
      <c r="DE68" s="32">
        <v>43.2</v>
      </c>
      <c r="DF68" s="32">
        <v>45.7</v>
      </c>
      <c r="DG68" s="32">
        <v>0.12</v>
      </c>
      <c r="DH68" s="32">
        <v>-0.32</v>
      </c>
      <c r="DI68" s="32">
        <v>-0.11</v>
      </c>
      <c r="DJ68" s="32">
        <v>0.08</v>
      </c>
      <c r="DK68" s="32">
        <v>-0.36</v>
      </c>
      <c r="DL68" s="32">
        <v>-0.14000000000000001</v>
      </c>
      <c r="DM68" s="32">
        <v>0.16</v>
      </c>
      <c r="DN68" s="32">
        <v>-0.28000000000000003</v>
      </c>
      <c r="DO68" s="32">
        <v>-0.08</v>
      </c>
      <c r="DP68" s="32">
        <v>48</v>
      </c>
      <c r="DQ68" s="32">
        <v>42.2</v>
      </c>
      <c r="DR68" s="32">
        <v>45</v>
      </c>
      <c r="DS68" s="32">
        <v>70.599999999999994</v>
      </c>
      <c r="DT68" s="32">
        <v>63.6</v>
      </c>
      <c r="DU68" s="32">
        <v>67</v>
      </c>
      <c r="DV68" s="32">
        <v>38.4</v>
      </c>
      <c r="DW68" s="32">
        <v>28</v>
      </c>
      <c r="DX68" s="32">
        <v>33</v>
      </c>
      <c r="DY68" s="32">
        <v>21.6</v>
      </c>
      <c r="DZ68" s="32">
        <v>13.5</v>
      </c>
      <c r="EA68" s="32">
        <v>17.399999999999999</v>
      </c>
      <c r="EB68" s="32">
        <v>24</v>
      </c>
      <c r="EC68" s="32">
        <v>14</v>
      </c>
      <c r="ED68" s="32">
        <v>18.899999999999999</v>
      </c>
    </row>
    <row r="69" spans="1:134" x14ac:dyDescent="0.4">
      <c r="A69" s="29" t="s">
        <v>118</v>
      </c>
      <c r="B69" s="29" t="s">
        <v>119</v>
      </c>
      <c r="C69" s="32">
        <v>3257</v>
      </c>
      <c r="D69" s="32">
        <v>3021</v>
      </c>
      <c r="E69" s="32">
        <v>6278</v>
      </c>
      <c r="F69" s="32">
        <v>3089</v>
      </c>
      <c r="G69" s="32">
        <v>2839</v>
      </c>
      <c r="H69" s="32">
        <v>5928</v>
      </c>
      <c r="I69" s="32">
        <v>51.8</v>
      </c>
      <c r="J69" s="32">
        <v>48.4</v>
      </c>
      <c r="K69" s="32">
        <v>50.1</v>
      </c>
      <c r="L69" s="32">
        <v>0.14000000000000001</v>
      </c>
      <c r="M69" s="32">
        <v>-0.22</v>
      </c>
      <c r="N69" s="32">
        <v>-0.03</v>
      </c>
      <c r="O69" s="32">
        <v>0.1</v>
      </c>
      <c r="P69" s="32">
        <v>-0.26</v>
      </c>
      <c r="Q69" s="32">
        <v>-0.06</v>
      </c>
      <c r="R69" s="32">
        <v>0.18</v>
      </c>
      <c r="S69" s="32">
        <v>-0.17</v>
      </c>
      <c r="T69" s="32">
        <v>0</v>
      </c>
      <c r="U69" s="32">
        <v>49.3</v>
      </c>
      <c r="V69" s="32">
        <v>47</v>
      </c>
      <c r="W69" s="32">
        <v>48.2</v>
      </c>
      <c r="X69" s="32">
        <v>73.5</v>
      </c>
      <c r="Y69" s="32">
        <v>69.3</v>
      </c>
      <c r="Z69" s="32">
        <v>71.5</v>
      </c>
      <c r="AA69" s="32">
        <v>46.6</v>
      </c>
      <c r="AB69" s="32">
        <v>38.5</v>
      </c>
      <c r="AC69" s="32">
        <v>42.7</v>
      </c>
      <c r="AD69" s="32">
        <v>27.6</v>
      </c>
      <c r="AE69" s="32">
        <v>22</v>
      </c>
      <c r="AF69" s="32">
        <v>24.9</v>
      </c>
      <c r="AG69" s="32">
        <v>31.1</v>
      </c>
      <c r="AH69" s="32">
        <v>24.2</v>
      </c>
      <c r="AI69" s="32">
        <v>27.8</v>
      </c>
      <c r="AJ69" s="32">
        <v>410</v>
      </c>
      <c r="AK69" s="32">
        <v>551</v>
      </c>
      <c r="AL69" s="32">
        <v>961</v>
      </c>
      <c r="AM69" s="32">
        <v>399</v>
      </c>
      <c r="AN69" s="32">
        <v>532</v>
      </c>
      <c r="AO69" s="32">
        <v>931</v>
      </c>
      <c r="AP69" s="32">
        <v>33.299999999999997</v>
      </c>
      <c r="AQ69" s="32">
        <v>31.5</v>
      </c>
      <c r="AR69" s="32">
        <v>32.299999999999997</v>
      </c>
      <c r="AS69" s="32">
        <v>-0.42</v>
      </c>
      <c r="AT69" s="32">
        <v>-0.69</v>
      </c>
      <c r="AU69" s="32">
        <v>-0.57999999999999996</v>
      </c>
      <c r="AV69" s="32">
        <v>-0.54</v>
      </c>
      <c r="AW69" s="32">
        <v>-0.8</v>
      </c>
      <c r="AX69" s="32">
        <v>-0.65</v>
      </c>
      <c r="AY69" s="32">
        <v>-0.3</v>
      </c>
      <c r="AZ69" s="32">
        <v>-0.59</v>
      </c>
      <c r="BA69" s="32">
        <v>-0.5</v>
      </c>
      <c r="BB69" s="32">
        <v>18</v>
      </c>
      <c r="BC69" s="32">
        <v>15.2</v>
      </c>
      <c r="BD69" s="32">
        <v>16.399999999999999</v>
      </c>
      <c r="BE69" s="32">
        <v>30.7</v>
      </c>
      <c r="BF69" s="32">
        <v>30.1</v>
      </c>
      <c r="BG69" s="32">
        <v>30.4</v>
      </c>
      <c r="BH69" s="32">
        <v>19</v>
      </c>
      <c r="BI69" s="32">
        <v>13.2</v>
      </c>
      <c r="BJ69" s="32">
        <v>15.7</v>
      </c>
      <c r="BK69" s="32" t="s">
        <v>348</v>
      </c>
      <c r="BL69" s="32" t="s">
        <v>348</v>
      </c>
      <c r="BM69" s="32" t="s">
        <v>348</v>
      </c>
      <c r="BN69" s="32" t="s">
        <v>348</v>
      </c>
      <c r="BO69" s="32" t="s">
        <v>348</v>
      </c>
      <c r="BP69" s="32" t="s">
        <v>348</v>
      </c>
      <c r="BQ69" s="32">
        <v>85</v>
      </c>
      <c r="BR69" s="32">
        <v>225</v>
      </c>
      <c r="BS69" s="32">
        <v>310</v>
      </c>
      <c r="BT69" s="32">
        <v>80</v>
      </c>
      <c r="BU69" s="32">
        <v>211</v>
      </c>
      <c r="BV69" s="32">
        <v>291</v>
      </c>
      <c r="BW69" s="32">
        <v>10.7</v>
      </c>
      <c r="BX69" s="32">
        <v>15.6</v>
      </c>
      <c r="BY69" s="32">
        <v>14.2</v>
      </c>
      <c r="BZ69" s="32">
        <v>-1.23</v>
      </c>
      <c r="CA69" s="32">
        <v>-1.2</v>
      </c>
      <c r="CB69" s="32">
        <v>-1.2</v>
      </c>
      <c r="CC69" s="32">
        <v>-1.5</v>
      </c>
      <c r="CD69" s="32">
        <v>-1.36</v>
      </c>
      <c r="CE69" s="32">
        <v>-1.35</v>
      </c>
      <c r="CF69" s="32">
        <v>-0.96</v>
      </c>
      <c r="CG69" s="32">
        <v>-1.03</v>
      </c>
      <c r="CH69" s="32">
        <v>-1.06</v>
      </c>
      <c r="CI69" s="32">
        <v>5.9</v>
      </c>
      <c r="CJ69" s="32">
        <v>5.3</v>
      </c>
      <c r="CK69" s="32">
        <v>5.5</v>
      </c>
      <c r="CL69" s="32">
        <v>9.4</v>
      </c>
      <c r="CM69" s="32">
        <v>11.6</v>
      </c>
      <c r="CN69" s="32">
        <v>11</v>
      </c>
      <c r="CO69" s="32">
        <v>7.1</v>
      </c>
      <c r="CP69" s="32">
        <v>4.4000000000000004</v>
      </c>
      <c r="CQ69" s="32">
        <v>5.2</v>
      </c>
      <c r="CR69" s="32" t="s">
        <v>348</v>
      </c>
      <c r="CS69" s="32" t="s">
        <v>348</v>
      </c>
      <c r="CT69" s="32" t="s">
        <v>348</v>
      </c>
      <c r="CU69" s="32" t="s">
        <v>348</v>
      </c>
      <c r="CV69" s="32" t="s">
        <v>348</v>
      </c>
      <c r="CW69" s="32" t="s">
        <v>348</v>
      </c>
      <c r="CX69" s="32">
        <v>3752</v>
      </c>
      <c r="CY69" s="32">
        <v>3797</v>
      </c>
      <c r="CZ69" s="32">
        <v>7549</v>
      </c>
      <c r="DA69" s="32">
        <v>3568</v>
      </c>
      <c r="DB69" s="32">
        <v>3582</v>
      </c>
      <c r="DC69" s="32">
        <v>7150</v>
      </c>
      <c r="DD69" s="32">
        <v>48.8</v>
      </c>
      <c r="DE69" s="32">
        <v>44</v>
      </c>
      <c r="DF69" s="32">
        <v>46.4</v>
      </c>
      <c r="DG69" s="32">
        <v>0.05</v>
      </c>
      <c r="DH69" s="32">
        <v>-0.35</v>
      </c>
      <c r="DI69" s="32">
        <v>-0.15</v>
      </c>
      <c r="DJ69" s="32">
        <v>0.01</v>
      </c>
      <c r="DK69" s="32">
        <v>-0.39</v>
      </c>
      <c r="DL69" s="32">
        <v>-0.18</v>
      </c>
      <c r="DM69" s="32">
        <v>0.09</v>
      </c>
      <c r="DN69" s="32">
        <v>-0.31</v>
      </c>
      <c r="DO69" s="32">
        <v>-0.12</v>
      </c>
      <c r="DP69" s="32">
        <v>44.9</v>
      </c>
      <c r="DQ69" s="32">
        <v>39.9</v>
      </c>
      <c r="DR69" s="32">
        <v>42.4</v>
      </c>
      <c r="DS69" s="32">
        <v>67.400000000000006</v>
      </c>
      <c r="DT69" s="32">
        <v>60.2</v>
      </c>
      <c r="DU69" s="32">
        <v>63.8</v>
      </c>
      <c r="DV69" s="32">
        <v>42.7</v>
      </c>
      <c r="DW69" s="32">
        <v>32.799999999999997</v>
      </c>
      <c r="DX69" s="32">
        <v>37.700000000000003</v>
      </c>
      <c r="DY69" s="32">
        <v>24.6</v>
      </c>
      <c r="DZ69" s="32">
        <v>18</v>
      </c>
      <c r="EA69" s="32">
        <v>21.3</v>
      </c>
      <c r="EB69" s="32">
        <v>27.7</v>
      </c>
      <c r="EC69" s="32">
        <v>19.899999999999999</v>
      </c>
      <c r="ED69" s="32">
        <v>23.8</v>
      </c>
    </row>
    <row r="70" spans="1:134" x14ac:dyDescent="0.4">
      <c r="A70" s="29" t="s">
        <v>120</v>
      </c>
      <c r="B70" s="29" t="s">
        <v>121</v>
      </c>
      <c r="C70" s="32">
        <v>3253</v>
      </c>
      <c r="D70" s="32">
        <v>3185</v>
      </c>
      <c r="E70" s="32">
        <v>6438</v>
      </c>
      <c r="F70" s="32">
        <v>3108</v>
      </c>
      <c r="G70" s="32">
        <v>3019</v>
      </c>
      <c r="H70" s="32">
        <v>6127</v>
      </c>
      <c r="I70" s="32">
        <v>48.7</v>
      </c>
      <c r="J70" s="32">
        <v>46</v>
      </c>
      <c r="K70" s="32">
        <v>47.4</v>
      </c>
      <c r="L70" s="32">
        <v>0.19</v>
      </c>
      <c r="M70" s="32">
        <v>-0.15</v>
      </c>
      <c r="N70" s="32">
        <v>0.02</v>
      </c>
      <c r="O70" s="32">
        <v>0.15</v>
      </c>
      <c r="P70" s="32">
        <v>-0.19</v>
      </c>
      <c r="Q70" s="32">
        <v>-0.01</v>
      </c>
      <c r="R70" s="32">
        <v>0.23</v>
      </c>
      <c r="S70" s="32">
        <v>-0.1</v>
      </c>
      <c r="T70" s="32">
        <v>0.05</v>
      </c>
      <c r="U70" s="32">
        <v>45.4</v>
      </c>
      <c r="V70" s="32">
        <v>42.7</v>
      </c>
      <c r="W70" s="32">
        <v>44.1</v>
      </c>
      <c r="X70" s="32">
        <v>68.7</v>
      </c>
      <c r="Y70" s="32">
        <v>66</v>
      </c>
      <c r="Z70" s="32">
        <v>67.400000000000006</v>
      </c>
      <c r="AA70" s="32">
        <v>44.3</v>
      </c>
      <c r="AB70" s="32">
        <v>36.4</v>
      </c>
      <c r="AC70" s="32">
        <v>40.4</v>
      </c>
      <c r="AD70" s="32">
        <v>23.2</v>
      </c>
      <c r="AE70" s="32">
        <v>18.8</v>
      </c>
      <c r="AF70" s="32">
        <v>21.1</v>
      </c>
      <c r="AG70" s="32">
        <v>26.7</v>
      </c>
      <c r="AH70" s="32">
        <v>21.1</v>
      </c>
      <c r="AI70" s="32">
        <v>23.9</v>
      </c>
      <c r="AJ70" s="32">
        <v>222</v>
      </c>
      <c r="AK70" s="32">
        <v>327</v>
      </c>
      <c r="AL70" s="32">
        <v>549</v>
      </c>
      <c r="AM70" s="32">
        <v>218</v>
      </c>
      <c r="AN70" s="32">
        <v>317</v>
      </c>
      <c r="AO70" s="32">
        <v>535</v>
      </c>
      <c r="AP70" s="32">
        <v>29.6</v>
      </c>
      <c r="AQ70" s="32">
        <v>29.3</v>
      </c>
      <c r="AR70" s="32">
        <v>29.4</v>
      </c>
      <c r="AS70" s="32">
        <v>-0.47</v>
      </c>
      <c r="AT70" s="32">
        <v>-0.59</v>
      </c>
      <c r="AU70" s="32">
        <v>-0.54</v>
      </c>
      <c r="AV70" s="32">
        <v>-0.64</v>
      </c>
      <c r="AW70" s="32">
        <v>-0.72</v>
      </c>
      <c r="AX70" s="32">
        <v>-0.65</v>
      </c>
      <c r="AY70" s="32">
        <v>-0.31</v>
      </c>
      <c r="AZ70" s="32">
        <v>-0.45</v>
      </c>
      <c r="BA70" s="32">
        <v>-0.44</v>
      </c>
      <c r="BB70" s="32">
        <v>11.7</v>
      </c>
      <c r="BC70" s="32">
        <v>14.4</v>
      </c>
      <c r="BD70" s="32">
        <v>13.3</v>
      </c>
      <c r="BE70" s="32">
        <v>24.8</v>
      </c>
      <c r="BF70" s="32">
        <v>23.5</v>
      </c>
      <c r="BG70" s="32">
        <v>24</v>
      </c>
      <c r="BH70" s="32" t="s">
        <v>348</v>
      </c>
      <c r="BI70" s="32" t="s">
        <v>348</v>
      </c>
      <c r="BJ70" s="32">
        <v>15.3</v>
      </c>
      <c r="BK70" s="32" t="s">
        <v>348</v>
      </c>
      <c r="BL70" s="32" t="s">
        <v>348</v>
      </c>
      <c r="BM70" s="32">
        <v>4</v>
      </c>
      <c r="BN70" s="32" t="s">
        <v>348</v>
      </c>
      <c r="BO70" s="32" t="s">
        <v>348</v>
      </c>
      <c r="BP70" s="32">
        <v>4.5999999999999996</v>
      </c>
      <c r="BQ70" s="32">
        <v>76</v>
      </c>
      <c r="BR70" s="32">
        <v>221</v>
      </c>
      <c r="BS70" s="32">
        <v>297</v>
      </c>
      <c r="BT70" s="32">
        <v>74</v>
      </c>
      <c r="BU70" s="32">
        <v>213</v>
      </c>
      <c r="BV70" s="32">
        <v>287</v>
      </c>
      <c r="BW70" s="32">
        <v>14.2</v>
      </c>
      <c r="BX70" s="32">
        <v>14.1</v>
      </c>
      <c r="BY70" s="32">
        <v>14.1</v>
      </c>
      <c r="BZ70" s="32">
        <v>-0.9</v>
      </c>
      <c r="CA70" s="32">
        <v>-1.06</v>
      </c>
      <c r="CB70" s="32">
        <v>-1.02</v>
      </c>
      <c r="CC70" s="32">
        <v>-1.18</v>
      </c>
      <c r="CD70" s="32">
        <v>-1.23</v>
      </c>
      <c r="CE70" s="32">
        <v>-1.1599999999999999</v>
      </c>
      <c r="CF70" s="32">
        <v>-0.62</v>
      </c>
      <c r="CG70" s="32">
        <v>-0.9</v>
      </c>
      <c r="CH70" s="32">
        <v>-0.88</v>
      </c>
      <c r="CI70" s="32">
        <v>3.9</v>
      </c>
      <c r="CJ70" s="32">
        <v>5</v>
      </c>
      <c r="CK70" s="32">
        <v>4.7</v>
      </c>
      <c r="CL70" s="32">
        <v>14.5</v>
      </c>
      <c r="CM70" s="32">
        <v>10.9</v>
      </c>
      <c r="CN70" s="32">
        <v>11.8</v>
      </c>
      <c r="CO70" s="32" t="s">
        <v>348</v>
      </c>
      <c r="CP70" s="32" t="s">
        <v>348</v>
      </c>
      <c r="CQ70" s="32">
        <v>3</v>
      </c>
      <c r="CR70" s="32" t="s">
        <v>348</v>
      </c>
      <c r="CS70" s="32" t="s">
        <v>348</v>
      </c>
      <c r="CT70" s="32">
        <v>1</v>
      </c>
      <c r="CU70" s="32" t="s">
        <v>348</v>
      </c>
      <c r="CV70" s="32" t="s">
        <v>348</v>
      </c>
      <c r="CW70" s="32">
        <v>1.3</v>
      </c>
      <c r="CX70" s="32">
        <v>3552</v>
      </c>
      <c r="CY70" s="32">
        <v>3735</v>
      </c>
      <c r="CZ70" s="32">
        <v>7287</v>
      </c>
      <c r="DA70" s="32">
        <v>3400</v>
      </c>
      <c r="DB70" s="32">
        <v>3550</v>
      </c>
      <c r="DC70" s="32">
        <v>6950</v>
      </c>
      <c r="DD70" s="32">
        <v>46.8</v>
      </c>
      <c r="DE70" s="32">
        <v>42.7</v>
      </c>
      <c r="DF70" s="32">
        <v>44.7</v>
      </c>
      <c r="DG70" s="32">
        <v>0.12</v>
      </c>
      <c r="DH70" s="32">
        <v>-0.24</v>
      </c>
      <c r="DI70" s="32">
        <v>-0.06</v>
      </c>
      <c r="DJ70" s="32">
        <v>0.08</v>
      </c>
      <c r="DK70" s="32">
        <v>-0.28000000000000003</v>
      </c>
      <c r="DL70" s="32">
        <v>-0.09</v>
      </c>
      <c r="DM70" s="32">
        <v>0.16</v>
      </c>
      <c r="DN70" s="32">
        <v>-0.2</v>
      </c>
      <c r="DO70" s="32">
        <v>-0.03</v>
      </c>
      <c r="DP70" s="32">
        <v>42.5</v>
      </c>
      <c r="DQ70" s="32">
        <v>38</v>
      </c>
      <c r="DR70" s="32">
        <v>40.200000000000003</v>
      </c>
      <c r="DS70" s="32">
        <v>64.8</v>
      </c>
      <c r="DT70" s="32">
        <v>59</v>
      </c>
      <c r="DU70" s="32">
        <v>61.8</v>
      </c>
      <c r="DV70" s="32">
        <v>41.7</v>
      </c>
      <c r="DW70" s="32">
        <v>32.4</v>
      </c>
      <c r="DX70" s="32">
        <v>36.9</v>
      </c>
      <c r="DY70" s="32">
        <v>21.6</v>
      </c>
      <c r="DZ70" s="32">
        <v>16.399999999999999</v>
      </c>
      <c r="EA70" s="32">
        <v>19</v>
      </c>
      <c r="EB70" s="32">
        <v>24.9</v>
      </c>
      <c r="EC70" s="32">
        <v>18.3</v>
      </c>
      <c r="ED70" s="32">
        <v>21.5</v>
      </c>
    </row>
    <row r="71" spans="1:134" x14ac:dyDescent="0.4">
      <c r="A71" s="29" t="s">
        <v>122</v>
      </c>
      <c r="B71" s="29" t="s">
        <v>123</v>
      </c>
      <c r="C71" s="32">
        <v>1104</v>
      </c>
      <c r="D71" s="32">
        <v>1039</v>
      </c>
      <c r="E71" s="32">
        <v>2143</v>
      </c>
      <c r="F71" s="32">
        <v>1027</v>
      </c>
      <c r="G71" s="32">
        <v>937</v>
      </c>
      <c r="H71" s="32">
        <v>1964</v>
      </c>
      <c r="I71" s="32">
        <v>44.9</v>
      </c>
      <c r="J71" s="32">
        <v>41.4</v>
      </c>
      <c r="K71" s="32">
        <v>43.2</v>
      </c>
      <c r="L71" s="32">
        <v>-0.06</v>
      </c>
      <c r="M71" s="32">
        <v>-0.39</v>
      </c>
      <c r="N71" s="32">
        <v>-0.22</v>
      </c>
      <c r="O71" s="32">
        <v>-0.13</v>
      </c>
      <c r="P71" s="32">
        <v>-0.47</v>
      </c>
      <c r="Q71" s="32">
        <v>-0.27</v>
      </c>
      <c r="R71" s="32">
        <v>0.02</v>
      </c>
      <c r="S71" s="32">
        <v>-0.32</v>
      </c>
      <c r="T71" s="32">
        <v>-0.16</v>
      </c>
      <c r="U71" s="32">
        <v>35.5</v>
      </c>
      <c r="V71" s="32">
        <v>33.799999999999997</v>
      </c>
      <c r="W71" s="32">
        <v>34.700000000000003</v>
      </c>
      <c r="X71" s="32">
        <v>58.4</v>
      </c>
      <c r="Y71" s="32">
        <v>53.3</v>
      </c>
      <c r="Z71" s="32">
        <v>55.9</v>
      </c>
      <c r="AA71" s="32">
        <v>45.9</v>
      </c>
      <c r="AB71" s="32">
        <v>31.3</v>
      </c>
      <c r="AC71" s="32">
        <v>38.799999999999997</v>
      </c>
      <c r="AD71" s="32">
        <v>17.2</v>
      </c>
      <c r="AE71" s="32">
        <v>9.8000000000000007</v>
      </c>
      <c r="AF71" s="32">
        <v>13.6</v>
      </c>
      <c r="AG71" s="32">
        <v>20.6</v>
      </c>
      <c r="AH71" s="32">
        <v>11.2</v>
      </c>
      <c r="AI71" s="32">
        <v>16</v>
      </c>
      <c r="AJ71" s="32">
        <v>107</v>
      </c>
      <c r="AK71" s="32">
        <v>192</v>
      </c>
      <c r="AL71" s="32">
        <v>299</v>
      </c>
      <c r="AM71" s="32">
        <v>105</v>
      </c>
      <c r="AN71" s="32">
        <v>184</v>
      </c>
      <c r="AO71" s="32">
        <v>289</v>
      </c>
      <c r="AP71" s="32">
        <v>28.6</v>
      </c>
      <c r="AQ71" s="32">
        <v>25.5</v>
      </c>
      <c r="AR71" s="32">
        <v>26.6</v>
      </c>
      <c r="AS71" s="32">
        <v>-0.48</v>
      </c>
      <c r="AT71" s="32">
        <v>-0.7</v>
      </c>
      <c r="AU71" s="32">
        <v>-0.62</v>
      </c>
      <c r="AV71" s="32">
        <v>-0.71</v>
      </c>
      <c r="AW71" s="32">
        <v>-0.88</v>
      </c>
      <c r="AX71" s="32">
        <v>-0.76</v>
      </c>
      <c r="AY71" s="32">
        <v>-0.24</v>
      </c>
      <c r="AZ71" s="32">
        <v>-0.52</v>
      </c>
      <c r="BA71" s="32">
        <v>-0.48</v>
      </c>
      <c r="BB71" s="32" t="s">
        <v>348</v>
      </c>
      <c r="BC71" s="32" t="s">
        <v>348</v>
      </c>
      <c r="BD71" s="32" t="s">
        <v>348</v>
      </c>
      <c r="BE71" s="32" t="s">
        <v>348</v>
      </c>
      <c r="BF71" s="32" t="s">
        <v>348</v>
      </c>
      <c r="BG71" s="32">
        <v>21.4</v>
      </c>
      <c r="BH71" s="32" t="s">
        <v>348</v>
      </c>
      <c r="BI71" s="32" t="s">
        <v>348</v>
      </c>
      <c r="BJ71" s="32" t="s">
        <v>348</v>
      </c>
      <c r="BK71" s="32" t="s">
        <v>348</v>
      </c>
      <c r="BL71" s="32" t="s">
        <v>348</v>
      </c>
      <c r="BM71" s="32" t="s">
        <v>348</v>
      </c>
      <c r="BN71" s="32" t="s">
        <v>348</v>
      </c>
      <c r="BO71" s="32" t="s">
        <v>348</v>
      </c>
      <c r="BP71" s="32" t="s">
        <v>348</v>
      </c>
      <c r="BQ71" s="32">
        <v>19</v>
      </c>
      <c r="BR71" s="32">
        <v>43</v>
      </c>
      <c r="BS71" s="32">
        <v>62</v>
      </c>
      <c r="BT71" s="32">
        <v>16</v>
      </c>
      <c r="BU71" s="32">
        <v>38</v>
      </c>
      <c r="BV71" s="32">
        <v>54</v>
      </c>
      <c r="BW71" s="32">
        <v>3.1</v>
      </c>
      <c r="BX71" s="32">
        <v>6</v>
      </c>
      <c r="BY71" s="32">
        <v>5.0999999999999996</v>
      </c>
      <c r="BZ71" s="32">
        <v>-1.08</v>
      </c>
      <c r="CA71" s="32">
        <v>-1.73</v>
      </c>
      <c r="CB71" s="32">
        <v>-1.54</v>
      </c>
      <c r="CC71" s="32">
        <v>-1.68</v>
      </c>
      <c r="CD71" s="32">
        <v>-2.12</v>
      </c>
      <c r="CE71" s="32">
        <v>-1.86</v>
      </c>
      <c r="CF71" s="32">
        <v>-0.47</v>
      </c>
      <c r="CG71" s="32">
        <v>-1.34</v>
      </c>
      <c r="CH71" s="32">
        <v>-1.21</v>
      </c>
      <c r="CI71" s="32" t="s">
        <v>348</v>
      </c>
      <c r="CJ71" s="32" t="s">
        <v>348</v>
      </c>
      <c r="CK71" s="32" t="s">
        <v>348</v>
      </c>
      <c r="CL71" s="32" t="s">
        <v>348</v>
      </c>
      <c r="CM71" s="32" t="s">
        <v>348</v>
      </c>
      <c r="CN71" s="32">
        <v>4.8</v>
      </c>
      <c r="CO71" s="32" t="s">
        <v>348</v>
      </c>
      <c r="CP71" s="32" t="s">
        <v>348</v>
      </c>
      <c r="CQ71" s="32" t="s">
        <v>348</v>
      </c>
      <c r="CR71" s="32" t="s">
        <v>348</v>
      </c>
      <c r="CS71" s="32" t="s">
        <v>348</v>
      </c>
      <c r="CT71" s="32" t="s">
        <v>348</v>
      </c>
      <c r="CU71" s="32" t="s">
        <v>348</v>
      </c>
      <c r="CV71" s="32" t="s">
        <v>348</v>
      </c>
      <c r="CW71" s="32" t="s">
        <v>348</v>
      </c>
      <c r="CX71" s="32">
        <v>1231</v>
      </c>
      <c r="CY71" s="32">
        <v>1274</v>
      </c>
      <c r="CZ71" s="32">
        <v>2505</v>
      </c>
      <c r="DA71" s="32">
        <v>1148</v>
      </c>
      <c r="DB71" s="32">
        <v>1159</v>
      </c>
      <c r="DC71" s="32">
        <v>2307</v>
      </c>
      <c r="DD71" s="32">
        <v>42.8</v>
      </c>
      <c r="DE71" s="32">
        <v>37.799999999999997</v>
      </c>
      <c r="DF71" s="32">
        <v>40.299999999999997</v>
      </c>
      <c r="DG71" s="32">
        <v>-0.11</v>
      </c>
      <c r="DH71" s="32">
        <v>-0.49</v>
      </c>
      <c r="DI71" s="32">
        <v>-0.3</v>
      </c>
      <c r="DJ71" s="32">
        <v>-0.18</v>
      </c>
      <c r="DK71" s="32">
        <v>-0.56000000000000005</v>
      </c>
      <c r="DL71" s="32">
        <v>-0.35</v>
      </c>
      <c r="DM71" s="32">
        <v>-0.04</v>
      </c>
      <c r="DN71" s="32">
        <v>-0.42</v>
      </c>
      <c r="DO71" s="32">
        <v>-0.25</v>
      </c>
      <c r="DP71" s="32">
        <v>33.299999999999997</v>
      </c>
      <c r="DQ71" s="32">
        <v>28.8</v>
      </c>
      <c r="DR71" s="32">
        <v>31</v>
      </c>
      <c r="DS71" s="32">
        <v>54.8</v>
      </c>
      <c r="DT71" s="32">
        <v>46.5</v>
      </c>
      <c r="DU71" s="32">
        <v>50.6</v>
      </c>
      <c r="DV71" s="32">
        <v>43.2</v>
      </c>
      <c r="DW71" s="32">
        <v>27.5</v>
      </c>
      <c r="DX71" s="32">
        <v>35.200000000000003</v>
      </c>
      <c r="DY71" s="32">
        <v>15.7</v>
      </c>
      <c r="DZ71" s="32">
        <v>8.3000000000000007</v>
      </c>
      <c r="EA71" s="32">
        <v>11.9</v>
      </c>
      <c r="EB71" s="32">
        <v>18.8</v>
      </c>
      <c r="EC71" s="32">
        <v>9.6</v>
      </c>
      <c r="ED71" s="32">
        <v>14.1</v>
      </c>
    </row>
    <row r="72" spans="1:134" x14ac:dyDescent="0.4">
      <c r="A72" s="29" t="s">
        <v>124</v>
      </c>
      <c r="B72" s="29" t="s">
        <v>125</v>
      </c>
      <c r="C72" s="32">
        <v>3527</v>
      </c>
      <c r="D72" s="32">
        <v>3305</v>
      </c>
      <c r="E72" s="32">
        <v>6832</v>
      </c>
      <c r="F72" s="32">
        <v>3433</v>
      </c>
      <c r="G72" s="32">
        <v>3204</v>
      </c>
      <c r="H72" s="32">
        <v>6637</v>
      </c>
      <c r="I72" s="32">
        <v>52</v>
      </c>
      <c r="J72" s="32">
        <v>48.1</v>
      </c>
      <c r="K72" s="32">
        <v>50.1</v>
      </c>
      <c r="L72" s="32">
        <v>0.28999999999999998</v>
      </c>
      <c r="M72" s="32">
        <v>-0.08</v>
      </c>
      <c r="N72" s="32">
        <v>0.11</v>
      </c>
      <c r="O72" s="32">
        <v>0.25</v>
      </c>
      <c r="P72" s="32">
        <v>-0.12</v>
      </c>
      <c r="Q72" s="32">
        <v>0.08</v>
      </c>
      <c r="R72" s="32">
        <v>0.33</v>
      </c>
      <c r="S72" s="32">
        <v>-0.04</v>
      </c>
      <c r="T72" s="32">
        <v>0.14000000000000001</v>
      </c>
      <c r="U72" s="32">
        <v>50.8</v>
      </c>
      <c r="V72" s="32">
        <v>47.3</v>
      </c>
      <c r="W72" s="32">
        <v>49.1</v>
      </c>
      <c r="X72" s="32">
        <v>72</v>
      </c>
      <c r="Y72" s="32">
        <v>69</v>
      </c>
      <c r="Z72" s="32">
        <v>70.5</v>
      </c>
      <c r="AA72" s="32">
        <v>46.7</v>
      </c>
      <c r="AB72" s="32">
        <v>33.200000000000003</v>
      </c>
      <c r="AC72" s="32">
        <v>40.200000000000003</v>
      </c>
      <c r="AD72" s="32">
        <v>28.7</v>
      </c>
      <c r="AE72" s="32">
        <v>17.3</v>
      </c>
      <c r="AF72" s="32">
        <v>23.2</v>
      </c>
      <c r="AG72" s="32">
        <v>32</v>
      </c>
      <c r="AH72" s="32">
        <v>18.899999999999999</v>
      </c>
      <c r="AI72" s="32">
        <v>25.7</v>
      </c>
      <c r="AJ72" s="32">
        <v>200</v>
      </c>
      <c r="AK72" s="32">
        <v>325</v>
      </c>
      <c r="AL72" s="32">
        <v>525</v>
      </c>
      <c r="AM72" s="32">
        <v>194</v>
      </c>
      <c r="AN72" s="32">
        <v>319</v>
      </c>
      <c r="AO72" s="32">
        <v>513</v>
      </c>
      <c r="AP72" s="32">
        <v>30.9</v>
      </c>
      <c r="AQ72" s="32">
        <v>28.2</v>
      </c>
      <c r="AR72" s="32">
        <v>29.3</v>
      </c>
      <c r="AS72" s="32">
        <v>-0.44</v>
      </c>
      <c r="AT72" s="32">
        <v>-0.56999999999999995</v>
      </c>
      <c r="AU72" s="32">
        <v>-0.52</v>
      </c>
      <c r="AV72" s="32">
        <v>-0.62</v>
      </c>
      <c r="AW72" s="32">
        <v>-0.71</v>
      </c>
      <c r="AX72" s="32">
        <v>-0.63</v>
      </c>
      <c r="AY72" s="32">
        <v>-0.27</v>
      </c>
      <c r="AZ72" s="32">
        <v>-0.44</v>
      </c>
      <c r="BA72" s="32">
        <v>-0.42</v>
      </c>
      <c r="BB72" s="32" t="s">
        <v>348</v>
      </c>
      <c r="BC72" s="32" t="s">
        <v>348</v>
      </c>
      <c r="BD72" s="32">
        <v>11.6</v>
      </c>
      <c r="BE72" s="32">
        <v>25</v>
      </c>
      <c r="BF72" s="32">
        <v>20.3</v>
      </c>
      <c r="BG72" s="32">
        <v>22.1</v>
      </c>
      <c r="BH72" s="32" t="s">
        <v>348</v>
      </c>
      <c r="BI72" s="32" t="s">
        <v>348</v>
      </c>
      <c r="BJ72" s="32" t="s">
        <v>348</v>
      </c>
      <c r="BK72" s="32" t="s">
        <v>348</v>
      </c>
      <c r="BL72" s="32" t="s">
        <v>348</v>
      </c>
      <c r="BM72" s="32" t="s">
        <v>348</v>
      </c>
      <c r="BN72" s="32" t="s">
        <v>348</v>
      </c>
      <c r="BO72" s="32" t="s">
        <v>348</v>
      </c>
      <c r="BP72" s="32" t="s">
        <v>348</v>
      </c>
      <c r="BQ72" s="32">
        <v>33</v>
      </c>
      <c r="BR72" s="32">
        <v>119</v>
      </c>
      <c r="BS72" s="32">
        <v>152</v>
      </c>
      <c r="BT72" s="32">
        <v>30</v>
      </c>
      <c r="BU72" s="32">
        <v>107</v>
      </c>
      <c r="BV72" s="32">
        <v>137</v>
      </c>
      <c r="BW72" s="32">
        <v>12.4</v>
      </c>
      <c r="BX72" s="32">
        <v>10.3</v>
      </c>
      <c r="BY72" s="32">
        <v>10.8</v>
      </c>
      <c r="BZ72" s="32">
        <v>-1.27</v>
      </c>
      <c r="CA72" s="32">
        <v>-1.22</v>
      </c>
      <c r="CB72" s="32">
        <v>-1.23</v>
      </c>
      <c r="CC72" s="32">
        <v>-1.71</v>
      </c>
      <c r="CD72" s="32">
        <v>-1.46</v>
      </c>
      <c r="CE72" s="32">
        <v>-1.44</v>
      </c>
      <c r="CF72" s="32">
        <v>-0.83</v>
      </c>
      <c r="CG72" s="32">
        <v>-0.99</v>
      </c>
      <c r="CH72" s="32">
        <v>-1.03</v>
      </c>
      <c r="CI72" s="32" t="s">
        <v>348</v>
      </c>
      <c r="CJ72" s="32" t="s">
        <v>348</v>
      </c>
      <c r="CK72" s="32">
        <v>3.3</v>
      </c>
      <c r="CL72" s="32">
        <v>12.1</v>
      </c>
      <c r="CM72" s="32">
        <v>8.4</v>
      </c>
      <c r="CN72" s="32">
        <v>9.1999999999999993</v>
      </c>
      <c r="CO72" s="32" t="s">
        <v>348</v>
      </c>
      <c r="CP72" s="32" t="s">
        <v>348</v>
      </c>
      <c r="CQ72" s="32" t="s">
        <v>348</v>
      </c>
      <c r="CR72" s="32" t="s">
        <v>348</v>
      </c>
      <c r="CS72" s="32" t="s">
        <v>348</v>
      </c>
      <c r="CT72" s="32" t="s">
        <v>348</v>
      </c>
      <c r="CU72" s="32" t="s">
        <v>348</v>
      </c>
      <c r="CV72" s="32" t="s">
        <v>348</v>
      </c>
      <c r="CW72" s="32" t="s">
        <v>348</v>
      </c>
      <c r="CX72" s="32">
        <v>3762</v>
      </c>
      <c r="CY72" s="32">
        <v>3749</v>
      </c>
      <c r="CZ72" s="32">
        <v>7511</v>
      </c>
      <c r="DA72" s="32">
        <v>3658</v>
      </c>
      <c r="DB72" s="32">
        <v>3630</v>
      </c>
      <c r="DC72" s="32">
        <v>7288</v>
      </c>
      <c r="DD72" s="32">
        <v>50.5</v>
      </c>
      <c r="DE72" s="32">
        <v>45.2</v>
      </c>
      <c r="DF72" s="32">
        <v>47.8</v>
      </c>
      <c r="DG72" s="32">
        <v>0.24</v>
      </c>
      <c r="DH72" s="32">
        <v>-0.15</v>
      </c>
      <c r="DI72" s="32">
        <v>0.04</v>
      </c>
      <c r="DJ72" s="32">
        <v>0.2</v>
      </c>
      <c r="DK72" s="32">
        <v>-0.19</v>
      </c>
      <c r="DL72" s="32">
        <v>0.01</v>
      </c>
      <c r="DM72" s="32">
        <v>0.28000000000000003</v>
      </c>
      <c r="DN72" s="32">
        <v>-0.11</v>
      </c>
      <c r="DO72" s="32">
        <v>7.0000000000000007E-2</v>
      </c>
      <c r="DP72" s="32">
        <v>48.4</v>
      </c>
      <c r="DQ72" s="32">
        <v>42.7</v>
      </c>
      <c r="DR72" s="32">
        <v>45.5</v>
      </c>
      <c r="DS72" s="32">
        <v>69</v>
      </c>
      <c r="DT72" s="32">
        <v>62.8</v>
      </c>
      <c r="DU72" s="32">
        <v>65.900000000000006</v>
      </c>
      <c r="DV72" s="32">
        <v>44.4</v>
      </c>
      <c r="DW72" s="32">
        <v>30</v>
      </c>
      <c r="DX72" s="32">
        <v>37.200000000000003</v>
      </c>
      <c r="DY72" s="32">
        <v>27.2</v>
      </c>
      <c r="DZ72" s="32">
        <v>15.5</v>
      </c>
      <c r="EA72" s="32">
        <v>21.4</v>
      </c>
      <c r="EB72" s="32">
        <v>30.3</v>
      </c>
      <c r="EC72" s="32">
        <v>17</v>
      </c>
      <c r="ED72" s="32">
        <v>23.7</v>
      </c>
    </row>
    <row r="73" spans="1:134" x14ac:dyDescent="0.4">
      <c r="A73" s="29" t="s">
        <v>126</v>
      </c>
      <c r="B73" s="29" t="s">
        <v>127</v>
      </c>
      <c r="C73" s="32">
        <v>202</v>
      </c>
      <c r="D73" s="32">
        <v>203</v>
      </c>
      <c r="E73" s="32">
        <v>405</v>
      </c>
      <c r="F73" s="32">
        <v>191</v>
      </c>
      <c r="G73" s="32">
        <v>195</v>
      </c>
      <c r="H73" s="32">
        <v>386</v>
      </c>
      <c r="I73" s="32">
        <v>54.9</v>
      </c>
      <c r="J73" s="32">
        <v>53.5</v>
      </c>
      <c r="K73" s="32">
        <v>54.2</v>
      </c>
      <c r="L73" s="32">
        <v>0.5</v>
      </c>
      <c r="M73" s="32">
        <v>0.19</v>
      </c>
      <c r="N73" s="32">
        <v>0.34</v>
      </c>
      <c r="O73" s="32">
        <v>0.32</v>
      </c>
      <c r="P73" s="32">
        <v>0.02</v>
      </c>
      <c r="Q73" s="32">
        <v>0.22</v>
      </c>
      <c r="R73" s="32">
        <v>0.67</v>
      </c>
      <c r="S73" s="32">
        <v>0.37</v>
      </c>
      <c r="T73" s="32">
        <v>0.47</v>
      </c>
      <c r="U73" s="32">
        <v>63.9</v>
      </c>
      <c r="V73" s="32">
        <v>60.6</v>
      </c>
      <c r="W73" s="32">
        <v>62.2</v>
      </c>
      <c r="X73" s="32">
        <v>83.7</v>
      </c>
      <c r="Y73" s="32">
        <v>87.7</v>
      </c>
      <c r="Z73" s="32">
        <v>85.7</v>
      </c>
      <c r="AA73" s="32">
        <v>43.1</v>
      </c>
      <c r="AB73" s="32">
        <v>28.1</v>
      </c>
      <c r="AC73" s="32">
        <v>35.6</v>
      </c>
      <c r="AD73" s="32">
        <v>35.6</v>
      </c>
      <c r="AE73" s="32">
        <v>19.2</v>
      </c>
      <c r="AF73" s="32">
        <v>27.4</v>
      </c>
      <c r="AG73" s="32">
        <v>38.1</v>
      </c>
      <c r="AH73" s="32">
        <v>21.2</v>
      </c>
      <c r="AI73" s="32">
        <v>29.6</v>
      </c>
      <c r="AJ73" s="32" t="s">
        <v>348</v>
      </c>
      <c r="AK73" s="32" t="s">
        <v>348</v>
      </c>
      <c r="AL73" s="32">
        <v>59</v>
      </c>
      <c r="AM73" s="32" t="s">
        <v>348</v>
      </c>
      <c r="AN73" s="32" t="s">
        <v>348</v>
      </c>
      <c r="AO73" s="32">
        <v>59</v>
      </c>
      <c r="AP73" s="32" t="s">
        <v>348</v>
      </c>
      <c r="AQ73" s="32" t="s">
        <v>348</v>
      </c>
      <c r="AR73" s="32">
        <v>41.1</v>
      </c>
      <c r="AS73" s="32" t="s">
        <v>348</v>
      </c>
      <c r="AT73" s="32" t="s">
        <v>348</v>
      </c>
      <c r="AU73" s="32">
        <v>0.14000000000000001</v>
      </c>
      <c r="AV73" s="32" t="s">
        <v>348</v>
      </c>
      <c r="AW73" s="32" t="s">
        <v>348</v>
      </c>
      <c r="AX73" s="32">
        <v>-0.17</v>
      </c>
      <c r="AY73" s="32" t="s">
        <v>348</v>
      </c>
      <c r="AZ73" s="32" t="s">
        <v>348</v>
      </c>
      <c r="BA73" s="32">
        <v>0.45</v>
      </c>
      <c r="BB73" s="32" t="s">
        <v>348</v>
      </c>
      <c r="BC73" s="32" t="s">
        <v>348</v>
      </c>
      <c r="BD73" s="32" t="s">
        <v>348</v>
      </c>
      <c r="BE73" s="32" t="s">
        <v>348</v>
      </c>
      <c r="BF73" s="32" t="s">
        <v>348</v>
      </c>
      <c r="BG73" s="32" t="s">
        <v>348</v>
      </c>
      <c r="BH73" s="32" t="s">
        <v>348</v>
      </c>
      <c r="BI73" s="32" t="s">
        <v>348</v>
      </c>
      <c r="BJ73" s="32" t="s">
        <v>348</v>
      </c>
      <c r="BK73" s="32" t="s">
        <v>348</v>
      </c>
      <c r="BL73" s="32" t="s">
        <v>348</v>
      </c>
      <c r="BM73" s="32" t="s">
        <v>348</v>
      </c>
      <c r="BN73" s="32" t="s">
        <v>348</v>
      </c>
      <c r="BO73" s="32" t="s">
        <v>348</v>
      </c>
      <c r="BP73" s="32" t="s">
        <v>348</v>
      </c>
      <c r="BQ73" s="32" t="s">
        <v>348</v>
      </c>
      <c r="BR73" s="32" t="s">
        <v>348</v>
      </c>
      <c r="BS73" s="32">
        <v>9</v>
      </c>
      <c r="BT73" s="32" t="s">
        <v>348</v>
      </c>
      <c r="BU73" s="32" t="s">
        <v>348</v>
      </c>
      <c r="BV73" s="32">
        <v>6</v>
      </c>
      <c r="BW73" s="32" t="s">
        <v>348</v>
      </c>
      <c r="BX73" s="32" t="s">
        <v>348</v>
      </c>
      <c r="BY73" s="32">
        <v>33.799999999999997</v>
      </c>
      <c r="BZ73" s="32" t="s">
        <v>348</v>
      </c>
      <c r="CA73" s="32" t="s">
        <v>348</v>
      </c>
      <c r="CB73" s="32">
        <v>-0.45</v>
      </c>
      <c r="CC73" s="32" t="s">
        <v>348</v>
      </c>
      <c r="CD73" s="32" t="s">
        <v>348</v>
      </c>
      <c r="CE73" s="32">
        <v>-1.43</v>
      </c>
      <c r="CF73" s="32" t="s">
        <v>348</v>
      </c>
      <c r="CG73" s="32" t="s">
        <v>348</v>
      </c>
      <c r="CH73" s="32">
        <v>0.54</v>
      </c>
      <c r="CI73" s="32" t="s">
        <v>348</v>
      </c>
      <c r="CJ73" s="32" t="s">
        <v>348</v>
      </c>
      <c r="CK73" s="32" t="s">
        <v>348</v>
      </c>
      <c r="CL73" s="32" t="s">
        <v>348</v>
      </c>
      <c r="CM73" s="32" t="s">
        <v>348</v>
      </c>
      <c r="CN73" s="32" t="s">
        <v>348</v>
      </c>
      <c r="CO73" s="32" t="s">
        <v>348</v>
      </c>
      <c r="CP73" s="32" t="s">
        <v>348</v>
      </c>
      <c r="CQ73" s="32" t="s">
        <v>348</v>
      </c>
      <c r="CR73" s="32" t="s">
        <v>348</v>
      </c>
      <c r="CS73" s="32" t="s">
        <v>348</v>
      </c>
      <c r="CT73" s="32" t="s">
        <v>348</v>
      </c>
      <c r="CU73" s="32" t="s">
        <v>348</v>
      </c>
      <c r="CV73" s="32" t="s">
        <v>348</v>
      </c>
      <c r="CW73" s="32" t="s">
        <v>348</v>
      </c>
      <c r="CX73" s="32">
        <v>228</v>
      </c>
      <c r="CY73" s="32">
        <v>245</v>
      </c>
      <c r="CZ73" s="32">
        <v>473</v>
      </c>
      <c r="DA73" s="32">
        <v>216</v>
      </c>
      <c r="DB73" s="32">
        <v>235</v>
      </c>
      <c r="DC73" s="32">
        <v>451</v>
      </c>
      <c r="DD73" s="32">
        <v>52.9</v>
      </c>
      <c r="DE73" s="32">
        <v>51.5</v>
      </c>
      <c r="DF73" s="32">
        <v>52.2</v>
      </c>
      <c r="DG73" s="32">
        <v>0.45</v>
      </c>
      <c r="DH73" s="32">
        <v>0.17</v>
      </c>
      <c r="DI73" s="32">
        <v>0.31</v>
      </c>
      <c r="DJ73" s="32">
        <v>0.28999999999999998</v>
      </c>
      <c r="DK73" s="32">
        <v>0.01</v>
      </c>
      <c r="DL73" s="32">
        <v>0.19</v>
      </c>
      <c r="DM73" s="32">
        <v>0.62</v>
      </c>
      <c r="DN73" s="32">
        <v>0.33</v>
      </c>
      <c r="DO73" s="32">
        <v>0.42</v>
      </c>
      <c r="DP73" s="32">
        <v>58.8</v>
      </c>
      <c r="DQ73" s="32">
        <v>56.7</v>
      </c>
      <c r="DR73" s="32">
        <v>57.7</v>
      </c>
      <c r="DS73" s="32">
        <v>79.400000000000006</v>
      </c>
      <c r="DT73" s="32">
        <v>83.3</v>
      </c>
      <c r="DU73" s="32">
        <v>81.400000000000006</v>
      </c>
      <c r="DV73" s="32">
        <v>39</v>
      </c>
      <c r="DW73" s="32">
        <v>24.5</v>
      </c>
      <c r="DX73" s="32">
        <v>31.5</v>
      </c>
      <c r="DY73" s="32">
        <v>32.5</v>
      </c>
      <c r="DZ73" s="32">
        <v>15.9</v>
      </c>
      <c r="EA73" s="32">
        <v>23.9</v>
      </c>
      <c r="EB73" s="32">
        <v>34.6</v>
      </c>
      <c r="EC73" s="32">
        <v>17.600000000000001</v>
      </c>
      <c r="ED73" s="32">
        <v>25.8</v>
      </c>
    </row>
    <row r="74" spans="1:134" x14ac:dyDescent="0.4">
      <c r="A74" s="29">
        <v>0</v>
      </c>
      <c r="B74" s="29" t="s">
        <v>775</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row>
    <row r="75" spans="1:134" x14ac:dyDescent="0.4">
      <c r="A75" s="29" t="s">
        <v>334</v>
      </c>
      <c r="B75" s="29" t="s">
        <v>128</v>
      </c>
      <c r="C75" s="32">
        <v>25947</v>
      </c>
      <c r="D75" s="32">
        <v>24018</v>
      </c>
      <c r="E75" s="32">
        <v>49965</v>
      </c>
      <c r="F75" s="32">
        <v>24773</v>
      </c>
      <c r="G75" s="32">
        <v>22854</v>
      </c>
      <c r="H75" s="32">
        <v>47627</v>
      </c>
      <c r="I75" s="32">
        <v>50.6</v>
      </c>
      <c r="J75" s="32">
        <v>46.8</v>
      </c>
      <c r="K75" s="32">
        <v>48.8</v>
      </c>
      <c r="L75" s="32">
        <v>0.2</v>
      </c>
      <c r="M75" s="32">
        <v>-0.19</v>
      </c>
      <c r="N75" s="32">
        <v>0.01</v>
      </c>
      <c r="O75" s="32">
        <v>0.19</v>
      </c>
      <c r="P75" s="32">
        <v>-0.21</v>
      </c>
      <c r="Q75" s="32">
        <v>0</v>
      </c>
      <c r="R75" s="32">
        <v>0.22</v>
      </c>
      <c r="S75" s="32">
        <v>-0.18</v>
      </c>
      <c r="T75" s="32">
        <v>0.02</v>
      </c>
      <c r="U75" s="32">
        <v>46.3</v>
      </c>
      <c r="V75" s="32">
        <v>43.4</v>
      </c>
      <c r="W75" s="32">
        <v>44.9</v>
      </c>
      <c r="X75" s="32">
        <v>70.099999999999994</v>
      </c>
      <c r="Y75" s="32">
        <v>66.2</v>
      </c>
      <c r="Z75" s="32">
        <v>68.2</v>
      </c>
      <c r="AA75" s="32">
        <v>45.6</v>
      </c>
      <c r="AB75" s="32">
        <v>35.9</v>
      </c>
      <c r="AC75" s="32">
        <v>40.9</v>
      </c>
      <c r="AD75" s="32">
        <v>25.9</v>
      </c>
      <c r="AE75" s="32">
        <v>18.3</v>
      </c>
      <c r="AF75" s="32">
        <v>22.3</v>
      </c>
      <c r="AG75" s="32">
        <v>29.5</v>
      </c>
      <c r="AH75" s="32">
        <v>20</v>
      </c>
      <c r="AI75" s="32">
        <v>24.9</v>
      </c>
      <c r="AJ75" s="32">
        <v>2623</v>
      </c>
      <c r="AK75" s="32">
        <v>4041</v>
      </c>
      <c r="AL75" s="32">
        <v>6664</v>
      </c>
      <c r="AM75" s="32">
        <v>2535</v>
      </c>
      <c r="AN75" s="32">
        <v>3916</v>
      </c>
      <c r="AO75" s="32">
        <v>6451</v>
      </c>
      <c r="AP75" s="32">
        <v>32.9</v>
      </c>
      <c r="AQ75" s="32">
        <v>30.7</v>
      </c>
      <c r="AR75" s="32">
        <v>31.5</v>
      </c>
      <c r="AS75" s="32">
        <v>-0.24</v>
      </c>
      <c r="AT75" s="32">
        <v>-0.51</v>
      </c>
      <c r="AU75" s="32">
        <v>-0.4</v>
      </c>
      <c r="AV75" s="32">
        <v>-0.28999999999999998</v>
      </c>
      <c r="AW75" s="32">
        <v>-0.55000000000000004</v>
      </c>
      <c r="AX75" s="32">
        <v>-0.43</v>
      </c>
      <c r="AY75" s="32">
        <v>-0.19</v>
      </c>
      <c r="AZ75" s="32">
        <v>-0.47</v>
      </c>
      <c r="BA75" s="32">
        <v>-0.37</v>
      </c>
      <c r="BB75" s="32">
        <v>14.4</v>
      </c>
      <c r="BC75" s="32">
        <v>13.5</v>
      </c>
      <c r="BD75" s="32">
        <v>13.9</v>
      </c>
      <c r="BE75" s="32">
        <v>28.9</v>
      </c>
      <c r="BF75" s="32">
        <v>26.4</v>
      </c>
      <c r="BG75" s="32">
        <v>27.4</v>
      </c>
      <c r="BH75" s="32">
        <v>16.5</v>
      </c>
      <c r="BI75" s="32">
        <v>11.2</v>
      </c>
      <c r="BJ75" s="32">
        <v>13.3</v>
      </c>
      <c r="BK75" s="32">
        <v>5.6</v>
      </c>
      <c r="BL75" s="32">
        <v>3.4</v>
      </c>
      <c r="BM75" s="32">
        <v>4.3</v>
      </c>
      <c r="BN75" s="32">
        <v>6.4</v>
      </c>
      <c r="BO75" s="32">
        <v>4.0999999999999996</v>
      </c>
      <c r="BP75" s="32">
        <v>5</v>
      </c>
      <c r="BQ75" s="32">
        <v>644</v>
      </c>
      <c r="BR75" s="32">
        <v>1631</v>
      </c>
      <c r="BS75" s="32">
        <v>2275</v>
      </c>
      <c r="BT75" s="32">
        <v>608</v>
      </c>
      <c r="BU75" s="32">
        <v>1575</v>
      </c>
      <c r="BV75" s="32">
        <v>2183</v>
      </c>
      <c r="BW75" s="32">
        <v>11.3</v>
      </c>
      <c r="BX75" s="32">
        <v>12.5</v>
      </c>
      <c r="BY75" s="32">
        <v>12.1</v>
      </c>
      <c r="BZ75" s="32">
        <v>-0.95</v>
      </c>
      <c r="CA75" s="32">
        <v>-1.1100000000000001</v>
      </c>
      <c r="CB75" s="32">
        <v>-1.07</v>
      </c>
      <c r="CC75" s="32">
        <v>-1.05</v>
      </c>
      <c r="CD75" s="32">
        <v>-1.17</v>
      </c>
      <c r="CE75" s="32">
        <v>-1.1200000000000001</v>
      </c>
      <c r="CF75" s="32">
        <v>-0.85</v>
      </c>
      <c r="CG75" s="32">
        <v>-1.05</v>
      </c>
      <c r="CH75" s="32">
        <v>-1.02</v>
      </c>
      <c r="CI75" s="32">
        <v>3</v>
      </c>
      <c r="CJ75" s="32">
        <v>3</v>
      </c>
      <c r="CK75" s="32">
        <v>3</v>
      </c>
      <c r="CL75" s="32">
        <v>5.4</v>
      </c>
      <c r="CM75" s="32">
        <v>8</v>
      </c>
      <c r="CN75" s="32">
        <v>7.3</v>
      </c>
      <c r="CO75" s="32">
        <v>3.1</v>
      </c>
      <c r="CP75" s="32">
        <v>2.4</v>
      </c>
      <c r="CQ75" s="32">
        <v>2.6</v>
      </c>
      <c r="CR75" s="32">
        <v>0.8</v>
      </c>
      <c r="CS75" s="32">
        <v>0.6</v>
      </c>
      <c r="CT75" s="32">
        <v>0.7</v>
      </c>
      <c r="CU75" s="32">
        <v>0.9</v>
      </c>
      <c r="CV75" s="32">
        <v>0.7</v>
      </c>
      <c r="CW75" s="32">
        <v>0.8</v>
      </c>
      <c r="CX75" s="32">
        <v>29218</v>
      </c>
      <c r="CY75" s="32">
        <v>29701</v>
      </c>
      <c r="CZ75" s="32">
        <v>58919</v>
      </c>
      <c r="DA75" s="32">
        <v>27919</v>
      </c>
      <c r="DB75" s="32">
        <v>28352</v>
      </c>
      <c r="DC75" s="32">
        <v>56271</v>
      </c>
      <c r="DD75" s="32">
        <v>48.1</v>
      </c>
      <c r="DE75" s="32">
        <v>42.7</v>
      </c>
      <c r="DF75" s="32">
        <v>45.4</v>
      </c>
      <c r="DG75" s="32">
        <v>0.14000000000000001</v>
      </c>
      <c r="DH75" s="32">
        <v>-0.28999999999999998</v>
      </c>
      <c r="DI75" s="32">
        <v>-0.08</v>
      </c>
      <c r="DJ75" s="32">
        <v>0.12</v>
      </c>
      <c r="DK75" s="32">
        <v>-0.3</v>
      </c>
      <c r="DL75" s="32">
        <v>-0.09</v>
      </c>
      <c r="DM75" s="32">
        <v>0.15</v>
      </c>
      <c r="DN75" s="32">
        <v>-0.27</v>
      </c>
      <c r="DO75" s="32">
        <v>-7.0000000000000007E-2</v>
      </c>
      <c r="DP75" s="32">
        <v>42.5</v>
      </c>
      <c r="DQ75" s="32">
        <v>37.1</v>
      </c>
      <c r="DR75" s="32">
        <v>39.799999999999997</v>
      </c>
      <c r="DS75" s="32">
        <v>64.900000000000006</v>
      </c>
      <c r="DT75" s="32">
        <v>57.6</v>
      </c>
      <c r="DU75" s="32">
        <v>61.2</v>
      </c>
      <c r="DV75" s="32">
        <v>42</v>
      </c>
      <c r="DW75" s="32">
        <v>30.7</v>
      </c>
      <c r="DX75" s="32">
        <v>36.299999999999997</v>
      </c>
      <c r="DY75" s="32">
        <v>23.5</v>
      </c>
      <c r="DZ75" s="32">
        <v>15.3</v>
      </c>
      <c r="EA75" s="32">
        <v>19.399999999999999</v>
      </c>
      <c r="EB75" s="32">
        <v>26.8</v>
      </c>
      <c r="EC75" s="32">
        <v>16.8</v>
      </c>
      <c r="ED75" s="32">
        <v>21.7</v>
      </c>
    </row>
    <row r="76" spans="1:134" x14ac:dyDescent="0.4">
      <c r="A76" s="29" t="s">
        <v>129</v>
      </c>
      <c r="B76" s="29" t="s">
        <v>130</v>
      </c>
      <c r="C76" s="32">
        <v>5350</v>
      </c>
      <c r="D76" s="32">
        <v>4868</v>
      </c>
      <c r="E76" s="32">
        <v>10218</v>
      </c>
      <c r="F76" s="32">
        <v>4969</v>
      </c>
      <c r="G76" s="32">
        <v>4474</v>
      </c>
      <c r="H76" s="32">
        <v>9443</v>
      </c>
      <c r="I76" s="32">
        <v>51.6</v>
      </c>
      <c r="J76" s="32">
        <v>47.8</v>
      </c>
      <c r="K76" s="32">
        <v>49.8</v>
      </c>
      <c r="L76" s="32">
        <v>0.28999999999999998</v>
      </c>
      <c r="M76" s="32">
        <v>-0.09</v>
      </c>
      <c r="N76" s="32">
        <v>0.11</v>
      </c>
      <c r="O76" s="32">
        <v>0.25</v>
      </c>
      <c r="P76" s="32">
        <v>-0.13</v>
      </c>
      <c r="Q76" s="32">
        <v>0.08</v>
      </c>
      <c r="R76" s="32">
        <v>0.32</v>
      </c>
      <c r="S76" s="32">
        <v>-0.05</v>
      </c>
      <c r="T76" s="32">
        <v>0.13</v>
      </c>
      <c r="U76" s="32">
        <v>46.6</v>
      </c>
      <c r="V76" s="32">
        <v>44.4</v>
      </c>
      <c r="W76" s="32">
        <v>45.5</v>
      </c>
      <c r="X76" s="32">
        <v>69.3</v>
      </c>
      <c r="Y76" s="32">
        <v>65</v>
      </c>
      <c r="Z76" s="32">
        <v>67.3</v>
      </c>
      <c r="AA76" s="32">
        <v>51.2</v>
      </c>
      <c r="AB76" s="32">
        <v>39.9</v>
      </c>
      <c r="AC76" s="32">
        <v>45.8</v>
      </c>
      <c r="AD76" s="32">
        <v>28.8</v>
      </c>
      <c r="AE76" s="32">
        <v>22</v>
      </c>
      <c r="AF76" s="32">
        <v>25.6</v>
      </c>
      <c r="AG76" s="32">
        <v>32.6</v>
      </c>
      <c r="AH76" s="32">
        <v>23.7</v>
      </c>
      <c r="AI76" s="32">
        <v>28.4</v>
      </c>
      <c r="AJ76" s="32">
        <v>606</v>
      </c>
      <c r="AK76" s="32">
        <v>816</v>
      </c>
      <c r="AL76" s="32">
        <v>1422</v>
      </c>
      <c r="AM76" s="32">
        <v>576</v>
      </c>
      <c r="AN76" s="32">
        <v>772</v>
      </c>
      <c r="AO76" s="32">
        <v>1348</v>
      </c>
      <c r="AP76" s="32">
        <v>32.1</v>
      </c>
      <c r="AQ76" s="32">
        <v>30.6</v>
      </c>
      <c r="AR76" s="32">
        <v>31.2</v>
      </c>
      <c r="AS76" s="32">
        <v>-0.28000000000000003</v>
      </c>
      <c r="AT76" s="32">
        <v>-0.54</v>
      </c>
      <c r="AU76" s="32">
        <v>-0.43</v>
      </c>
      <c r="AV76" s="32">
        <v>-0.38</v>
      </c>
      <c r="AW76" s="32">
        <v>-0.62</v>
      </c>
      <c r="AX76" s="32">
        <v>-0.49</v>
      </c>
      <c r="AY76" s="32">
        <v>-0.18</v>
      </c>
      <c r="AZ76" s="32">
        <v>-0.45</v>
      </c>
      <c r="BA76" s="32">
        <v>-0.36</v>
      </c>
      <c r="BB76" s="32">
        <v>12.5</v>
      </c>
      <c r="BC76" s="32">
        <v>15.7</v>
      </c>
      <c r="BD76" s="32">
        <v>14.3</v>
      </c>
      <c r="BE76" s="32">
        <v>25.7</v>
      </c>
      <c r="BF76" s="32">
        <v>27.1</v>
      </c>
      <c r="BG76" s="32">
        <v>26.5</v>
      </c>
      <c r="BH76" s="32">
        <v>19.5</v>
      </c>
      <c r="BI76" s="32">
        <v>14.3</v>
      </c>
      <c r="BJ76" s="32">
        <v>16.5</v>
      </c>
      <c r="BK76" s="32">
        <v>5</v>
      </c>
      <c r="BL76" s="32">
        <v>4.9000000000000004</v>
      </c>
      <c r="BM76" s="32">
        <v>4.9000000000000004</v>
      </c>
      <c r="BN76" s="32">
        <v>5.6</v>
      </c>
      <c r="BO76" s="32">
        <v>6.3</v>
      </c>
      <c r="BP76" s="32">
        <v>6</v>
      </c>
      <c r="BQ76" s="32">
        <v>154</v>
      </c>
      <c r="BR76" s="32">
        <v>330</v>
      </c>
      <c r="BS76" s="32">
        <v>484</v>
      </c>
      <c r="BT76" s="32">
        <v>146</v>
      </c>
      <c r="BU76" s="32">
        <v>312</v>
      </c>
      <c r="BV76" s="32">
        <v>458</v>
      </c>
      <c r="BW76" s="32">
        <v>12.3</v>
      </c>
      <c r="BX76" s="32">
        <v>11</v>
      </c>
      <c r="BY76" s="32">
        <v>11.4</v>
      </c>
      <c r="BZ76" s="32">
        <v>-0.99</v>
      </c>
      <c r="CA76" s="32">
        <v>-1.24</v>
      </c>
      <c r="CB76" s="32">
        <v>-1.1599999999999999</v>
      </c>
      <c r="CC76" s="32">
        <v>-1.19</v>
      </c>
      <c r="CD76" s="32">
        <v>-1.38</v>
      </c>
      <c r="CE76" s="32">
        <v>-1.27</v>
      </c>
      <c r="CF76" s="32">
        <v>-0.79</v>
      </c>
      <c r="CG76" s="32">
        <v>-1.1100000000000001</v>
      </c>
      <c r="CH76" s="32">
        <v>-1.05</v>
      </c>
      <c r="CI76" s="32">
        <v>3.9</v>
      </c>
      <c r="CJ76" s="32">
        <v>3.9</v>
      </c>
      <c r="CK76" s="32">
        <v>3.9</v>
      </c>
      <c r="CL76" s="32">
        <v>7.8</v>
      </c>
      <c r="CM76" s="32">
        <v>7</v>
      </c>
      <c r="CN76" s="32">
        <v>7.2</v>
      </c>
      <c r="CO76" s="32">
        <v>7.1</v>
      </c>
      <c r="CP76" s="32">
        <v>3</v>
      </c>
      <c r="CQ76" s="32">
        <v>4.3</v>
      </c>
      <c r="CR76" s="32">
        <v>1.9</v>
      </c>
      <c r="CS76" s="32">
        <v>1.2</v>
      </c>
      <c r="CT76" s="32">
        <v>1.4</v>
      </c>
      <c r="CU76" s="32">
        <v>1.9</v>
      </c>
      <c r="CV76" s="32">
        <v>1.2</v>
      </c>
      <c r="CW76" s="32">
        <v>1.4</v>
      </c>
      <c r="CX76" s="32">
        <v>6111</v>
      </c>
      <c r="CY76" s="32">
        <v>6016</v>
      </c>
      <c r="CZ76" s="32">
        <v>12127</v>
      </c>
      <c r="DA76" s="32">
        <v>5692</v>
      </c>
      <c r="DB76" s="32">
        <v>5558</v>
      </c>
      <c r="DC76" s="32">
        <v>11250</v>
      </c>
      <c r="DD76" s="32">
        <v>48.7</v>
      </c>
      <c r="DE76" s="32">
        <v>43.4</v>
      </c>
      <c r="DF76" s="32">
        <v>46.1</v>
      </c>
      <c r="DG76" s="32">
        <v>0.2</v>
      </c>
      <c r="DH76" s="32">
        <v>-0.22</v>
      </c>
      <c r="DI76" s="32">
        <v>-0.01</v>
      </c>
      <c r="DJ76" s="32">
        <v>0.17</v>
      </c>
      <c r="DK76" s="32">
        <v>-0.25</v>
      </c>
      <c r="DL76" s="32">
        <v>-0.03</v>
      </c>
      <c r="DM76" s="32">
        <v>0.23</v>
      </c>
      <c r="DN76" s="32">
        <v>-0.18</v>
      </c>
      <c r="DO76" s="32">
        <v>0.02</v>
      </c>
      <c r="DP76" s="32">
        <v>42.1</v>
      </c>
      <c r="DQ76" s="32">
        <v>38.299999999999997</v>
      </c>
      <c r="DR76" s="32">
        <v>40.200000000000003</v>
      </c>
      <c r="DS76" s="32">
        <v>63.5</v>
      </c>
      <c r="DT76" s="32">
        <v>56.6</v>
      </c>
      <c r="DU76" s="32">
        <v>60.1</v>
      </c>
      <c r="DV76" s="32">
        <v>46.9</v>
      </c>
      <c r="DW76" s="32">
        <v>34.4</v>
      </c>
      <c r="DX76" s="32">
        <v>40.700000000000003</v>
      </c>
      <c r="DY76" s="32">
        <v>25.7</v>
      </c>
      <c r="DZ76" s="32">
        <v>18.600000000000001</v>
      </c>
      <c r="EA76" s="32">
        <v>22.2</v>
      </c>
      <c r="EB76" s="32">
        <v>29.2</v>
      </c>
      <c r="EC76" s="32">
        <v>20.100000000000001</v>
      </c>
      <c r="ED76" s="32">
        <v>24.7</v>
      </c>
    </row>
    <row r="77" spans="1:134" x14ac:dyDescent="0.4">
      <c r="A77" s="29" t="s">
        <v>131</v>
      </c>
      <c r="B77" s="29" t="s">
        <v>132</v>
      </c>
      <c r="C77" s="32">
        <v>1506</v>
      </c>
      <c r="D77" s="32">
        <v>1337</v>
      </c>
      <c r="E77" s="32">
        <v>2843</v>
      </c>
      <c r="F77" s="32">
        <v>1408</v>
      </c>
      <c r="G77" s="32">
        <v>1244</v>
      </c>
      <c r="H77" s="32">
        <v>2652</v>
      </c>
      <c r="I77" s="32">
        <v>48.1</v>
      </c>
      <c r="J77" s="32">
        <v>44.4</v>
      </c>
      <c r="K77" s="32">
        <v>46.4</v>
      </c>
      <c r="L77" s="32">
        <v>0.17</v>
      </c>
      <c r="M77" s="32">
        <v>-0.21</v>
      </c>
      <c r="N77" s="32">
        <v>-0.01</v>
      </c>
      <c r="O77" s="32">
        <v>0.11</v>
      </c>
      <c r="P77" s="32">
        <v>-0.28000000000000003</v>
      </c>
      <c r="Q77" s="32">
        <v>-0.05</v>
      </c>
      <c r="R77" s="32">
        <v>0.24</v>
      </c>
      <c r="S77" s="32">
        <v>-0.14000000000000001</v>
      </c>
      <c r="T77" s="32">
        <v>0.04</v>
      </c>
      <c r="U77" s="32">
        <v>42.2</v>
      </c>
      <c r="V77" s="32">
        <v>40.9</v>
      </c>
      <c r="W77" s="32">
        <v>41.6</v>
      </c>
      <c r="X77" s="32">
        <v>66.3</v>
      </c>
      <c r="Y77" s="32">
        <v>65.5</v>
      </c>
      <c r="Z77" s="32">
        <v>66</v>
      </c>
      <c r="AA77" s="32">
        <v>50.9</v>
      </c>
      <c r="AB77" s="32">
        <v>37.4</v>
      </c>
      <c r="AC77" s="32">
        <v>44.6</v>
      </c>
      <c r="AD77" s="32">
        <v>23.6</v>
      </c>
      <c r="AE77" s="32">
        <v>15.7</v>
      </c>
      <c r="AF77" s="32">
        <v>19.899999999999999</v>
      </c>
      <c r="AG77" s="32">
        <v>27.6</v>
      </c>
      <c r="AH77" s="32">
        <v>17.7</v>
      </c>
      <c r="AI77" s="32">
        <v>23</v>
      </c>
      <c r="AJ77" s="32">
        <v>160</v>
      </c>
      <c r="AK77" s="32">
        <v>227</v>
      </c>
      <c r="AL77" s="32">
        <v>387</v>
      </c>
      <c r="AM77" s="32">
        <v>155</v>
      </c>
      <c r="AN77" s="32">
        <v>221</v>
      </c>
      <c r="AO77" s="32">
        <v>376</v>
      </c>
      <c r="AP77" s="32">
        <v>32</v>
      </c>
      <c r="AQ77" s="32">
        <v>26.6</v>
      </c>
      <c r="AR77" s="32">
        <v>28.8</v>
      </c>
      <c r="AS77" s="32">
        <v>-0.24</v>
      </c>
      <c r="AT77" s="32">
        <v>-0.67</v>
      </c>
      <c r="AU77" s="32">
        <v>-0.5</v>
      </c>
      <c r="AV77" s="32">
        <v>-0.44</v>
      </c>
      <c r="AW77" s="32">
        <v>-0.83</v>
      </c>
      <c r="AX77" s="32">
        <v>-0.62</v>
      </c>
      <c r="AY77" s="32">
        <v>-0.05</v>
      </c>
      <c r="AZ77" s="32">
        <v>-0.51</v>
      </c>
      <c r="BA77" s="32">
        <v>-0.37</v>
      </c>
      <c r="BB77" s="32" t="s">
        <v>348</v>
      </c>
      <c r="BC77" s="32" t="s">
        <v>348</v>
      </c>
      <c r="BD77" s="32" t="s">
        <v>348</v>
      </c>
      <c r="BE77" s="32" t="s">
        <v>348</v>
      </c>
      <c r="BF77" s="32" t="s">
        <v>348</v>
      </c>
      <c r="BG77" s="32" t="s">
        <v>348</v>
      </c>
      <c r="BH77" s="32" t="s">
        <v>348</v>
      </c>
      <c r="BI77" s="32" t="s">
        <v>348</v>
      </c>
      <c r="BJ77" s="32" t="s">
        <v>348</v>
      </c>
      <c r="BK77" s="32" t="s">
        <v>348</v>
      </c>
      <c r="BL77" s="32" t="s">
        <v>348</v>
      </c>
      <c r="BM77" s="32" t="s">
        <v>348</v>
      </c>
      <c r="BN77" s="32" t="s">
        <v>348</v>
      </c>
      <c r="BO77" s="32" t="s">
        <v>348</v>
      </c>
      <c r="BP77" s="32" t="s">
        <v>348</v>
      </c>
      <c r="BQ77" s="32">
        <v>35</v>
      </c>
      <c r="BR77" s="32">
        <v>108</v>
      </c>
      <c r="BS77" s="32">
        <v>143</v>
      </c>
      <c r="BT77" s="32">
        <v>30</v>
      </c>
      <c r="BU77" s="32">
        <v>103</v>
      </c>
      <c r="BV77" s="32">
        <v>133</v>
      </c>
      <c r="BW77" s="32">
        <v>11.7</v>
      </c>
      <c r="BX77" s="32">
        <v>8.6999999999999993</v>
      </c>
      <c r="BY77" s="32">
        <v>9.5</v>
      </c>
      <c r="BZ77" s="32">
        <v>-0.8</v>
      </c>
      <c r="CA77" s="32">
        <v>-1.44</v>
      </c>
      <c r="CB77" s="32">
        <v>-1.29</v>
      </c>
      <c r="CC77" s="32">
        <v>-1.24</v>
      </c>
      <c r="CD77" s="32">
        <v>-1.67</v>
      </c>
      <c r="CE77" s="32">
        <v>-1.5</v>
      </c>
      <c r="CF77" s="32">
        <v>-0.36</v>
      </c>
      <c r="CG77" s="32">
        <v>-1.2</v>
      </c>
      <c r="CH77" s="32">
        <v>-1.0900000000000001</v>
      </c>
      <c r="CI77" s="32" t="s">
        <v>348</v>
      </c>
      <c r="CJ77" s="32" t="s">
        <v>348</v>
      </c>
      <c r="CK77" s="32" t="s">
        <v>348</v>
      </c>
      <c r="CL77" s="32" t="s">
        <v>348</v>
      </c>
      <c r="CM77" s="32" t="s">
        <v>348</v>
      </c>
      <c r="CN77" s="32" t="s">
        <v>348</v>
      </c>
      <c r="CO77" s="32" t="s">
        <v>348</v>
      </c>
      <c r="CP77" s="32" t="s">
        <v>348</v>
      </c>
      <c r="CQ77" s="32" t="s">
        <v>348</v>
      </c>
      <c r="CR77" s="32" t="s">
        <v>348</v>
      </c>
      <c r="CS77" s="32" t="s">
        <v>348</v>
      </c>
      <c r="CT77" s="32" t="s">
        <v>348</v>
      </c>
      <c r="CU77" s="32" t="s">
        <v>348</v>
      </c>
      <c r="CV77" s="32" t="s">
        <v>348</v>
      </c>
      <c r="CW77" s="32" t="s">
        <v>348</v>
      </c>
      <c r="CX77" s="32">
        <v>1702</v>
      </c>
      <c r="CY77" s="32">
        <v>1672</v>
      </c>
      <c r="CZ77" s="32">
        <v>3374</v>
      </c>
      <c r="DA77" s="32">
        <v>1593</v>
      </c>
      <c r="DB77" s="32">
        <v>1568</v>
      </c>
      <c r="DC77" s="32">
        <v>3161</v>
      </c>
      <c r="DD77" s="32">
        <v>45.9</v>
      </c>
      <c r="DE77" s="32">
        <v>39.700000000000003</v>
      </c>
      <c r="DF77" s="32">
        <v>42.8</v>
      </c>
      <c r="DG77" s="32">
        <v>0.11</v>
      </c>
      <c r="DH77" s="32">
        <v>-0.35</v>
      </c>
      <c r="DI77" s="32">
        <v>-0.12</v>
      </c>
      <c r="DJ77" s="32">
        <v>0.05</v>
      </c>
      <c r="DK77" s="32">
        <v>-0.42</v>
      </c>
      <c r="DL77" s="32">
        <v>-0.16</v>
      </c>
      <c r="DM77" s="32">
        <v>0.17</v>
      </c>
      <c r="DN77" s="32">
        <v>-0.28999999999999998</v>
      </c>
      <c r="DO77" s="32">
        <v>-0.08</v>
      </c>
      <c r="DP77" s="32">
        <v>38.700000000000003</v>
      </c>
      <c r="DQ77" s="32">
        <v>33.700000000000003</v>
      </c>
      <c r="DR77" s="32">
        <v>36.200000000000003</v>
      </c>
      <c r="DS77" s="32">
        <v>61.5</v>
      </c>
      <c r="DT77" s="32">
        <v>55.1</v>
      </c>
      <c r="DU77" s="32">
        <v>58.3</v>
      </c>
      <c r="DV77" s="32">
        <v>46.8</v>
      </c>
      <c r="DW77" s="32">
        <v>31.5</v>
      </c>
      <c r="DX77" s="32">
        <v>39.200000000000003</v>
      </c>
      <c r="DY77" s="32">
        <v>21.4</v>
      </c>
      <c r="DZ77" s="32">
        <v>12.7</v>
      </c>
      <c r="EA77" s="32">
        <v>17.100000000000001</v>
      </c>
      <c r="EB77" s="32">
        <v>25</v>
      </c>
      <c r="EC77" s="32">
        <v>14.4</v>
      </c>
      <c r="ED77" s="32">
        <v>19.7</v>
      </c>
    </row>
    <row r="78" spans="1:134" x14ac:dyDescent="0.4">
      <c r="A78" s="29" t="s">
        <v>133</v>
      </c>
      <c r="B78" s="29" t="s">
        <v>134</v>
      </c>
      <c r="C78" s="32">
        <v>1459</v>
      </c>
      <c r="D78" s="32">
        <v>1454</v>
      </c>
      <c r="E78" s="32">
        <v>2913</v>
      </c>
      <c r="F78" s="32">
        <v>1435</v>
      </c>
      <c r="G78" s="32">
        <v>1412</v>
      </c>
      <c r="H78" s="32">
        <v>2847</v>
      </c>
      <c r="I78" s="32">
        <v>48.6</v>
      </c>
      <c r="J78" s="32">
        <v>46</v>
      </c>
      <c r="K78" s="32">
        <v>47.3</v>
      </c>
      <c r="L78" s="32">
        <v>0.12</v>
      </c>
      <c r="M78" s="32">
        <v>-0.2</v>
      </c>
      <c r="N78" s="32">
        <v>-0.04</v>
      </c>
      <c r="O78" s="32">
        <v>0.05</v>
      </c>
      <c r="P78" s="32">
        <v>-0.26</v>
      </c>
      <c r="Q78" s="32">
        <v>-0.09</v>
      </c>
      <c r="R78" s="32">
        <v>0.18</v>
      </c>
      <c r="S78" s="32">
        <v>-0.14000000000000001</v>
      </c>
      <c r="T78" s="32">
        <v>0</v>
      </c>
      <c r="U78" s="32">
        <v>43</v>
      </c>
      <c r="V78" s="32">
        <v>42.4</v>
      </c>
      <c r="W78" s="32">
        <v>42.7</v>
      </c>
      <c r="X78" s="32">
        <v>68.099999999999994</v>
      </c>
      <c r="Y78" s="32">
        <v>65.900000000000006</v>
      </c>
      <c r="Z78" s="32">
        <v>67</v>
      </c>
      <c r="AA78" s="32">
        <v>43</v>
      </c>
      <c r="AB78" s="32">
        <v>35.4</v>
      </c>
      <c r="AC78" s="32">
        <v>39.200000000000003</v>
      </c>
      <c r="AD78" s="32">
        <v>21.5</v>
      </c>
      <c r="AE78" s="32">
        <v>14.6</v>
      </c>
      <c r="AF78" s="32">
        <v>18.100000000000001</v>
      </c>
      <c r="AG78" s="32">
        <v>26.7</v>
      </c>
      <c r="AH78" s="32">
        <v>16.3</v>
      </c>
      <c r="AI78" s="32">
        <v>21.5</v>
      </c>
      <c r="AJ78" s="32">
        <v>174</v>
      </c>
      <c r="AK78" s="32">
        <v>286</v>
      </c>
      <c r="AL78" s="32">
        <v>460</v>
      </c>
      <c r="AM78" s="32">
        <v>171</v>
      </c>
      <c r="AN78" s="32">
        <v>282</v>
      </c>
      <c r="AO78" s="32">
        <v>453</v>
      </c>
      <c r="AP78" s="32">
        <v>29.1</v>
      </c>
      <c r="AQ78" s="32">
        <v>28.9</v>
      </c>
      <c r="AR78" s="32">
        <v>29</v>
      </c>
      <c r="AS78" s="32">
        <v>-0.26</v>
      </c>
      <c r="AT78" s="32">
        <v>-0.56999999999999995</v>
      </c>
      <c r="AU78" s="32">
        <v>-0.45</v>
      </c>
      <c r="AV78" s="32">
        <v>-0.44</v>
      </c>
      <c r="AW78" s="32">
        <v>-0.71</v>
      </c>
      <c r="AX78" s="32">
        <v>-0.56999999999999995</v>
      </c>
      <c r="AY78" s="32">
        <v>-7.0000000000000007E-2</v>
      </c>
      <c r="AZ78" s="32">
        <v>-0.43</v>
      </c>
      <c r="BA78" s="32">
        <v>-0.34</v>
      </c>
      <c r="BB78" s="32" t="s">
        <v>348</v>
      </c>
      <c r="BC78" s="32" t="s">
        <v>348</v>
      </c>
      <c r="BD78" s="32">
        <v>10</v>
      </c>
      <c r="BE78" s="32" t="s">
        <v>348</v>
      </c>
      <c r="BF78" s="32" t="s">
        <v>348</v>
      </c>
      <c r="BG78" s="32">
        <v>22.4</v>
      </c>
      <c r="BH78" s="32" t="s">
        <v>348</v>
      </c>
      <c r="BI78" s="32" t="s">
        <v>348</v>
      </c>
      <c r="BJ78" s="32" t="s">
        <v>348</v>
      </c>
      <c r="BK78" s="32" t="s">
        <v>348</v>
      </c>
      <c r="BL78" s="32" t="s">
        <v>348</v>
      </c>
      <c r="BM78" s="32" t="s">
        <v>348</v>
      </c>
      <c r="BN78" s="32" t="s">
        <v>348</v>
      </c>
      <c r="BO78" s="32" t="s">
        <v>348</v>
      </c>
      <c r="BP78" s="32" t="s">
        <v>348</v>
      </c>
      <c r="BQ78" s="32">
        <v>28</v>
      </c>
      <c r="BR78" s="32">
        <v>82</v>
      </c>
      <c r="BS78" s="32">
        <v>110</v>
      </c>
      <c r="BT78" s="32">
        <v>28</v>
      </c>
      <c r="BU78" s="32">
        <v>81</v>
      </c>
      <c r="BV78" s="32">
        <v>109</v>
      </c>
      <c r="BW78" s="32">
        <v>6.1</v>
      </c>
      <c r="BX78" s="32">
        <v>12</v>
      </c>
      <c r="BY78" s="32">
        <v>10.5</v>
      </c>
      <c r="BZ78" s="32">
        <v>-1.03</v>
      </c>
      <c r="CA78" s="32">
        <v>-0.91</v>
      </c>
      <c r="CB78" s="32">
        <v>-0.94</v>
      </c>
      <c r="CC78" s="32">
        <v>-1.48</v>
      </c>
      <c r="CD78" s="32">
        <v>-1.17</v>
      </c>
      <c r="CE78" s="32">
        <v>-1.17</v>
      </c>
      <c r="CF78" s="32">
        <v>-0.56999999999999995</v>
      </c>
      <c r="CG78" s="32">
        <v>-0.64</v>
      </c>
      <c r="CH78" s="32">
        <v>-0.71</v>
      </c>
      <c r="CI78" s="32" t="s">
        <v>348</v>
      </c>
      <c r="CJ78" s="32" t="s">
        <v>348</v>
      </c>
      <c r="CK78" s="32">
        <v>2.7</v>
      </c>
      <c r="CL78" s="32" t="s">
        <v>348</v>
      </c>
      <c r="CM78" s="32" t="s">
        <v>348</v>
      </c>
      <c r="CN78" s="32">
        <v>2.7</v>
      </c>
      <c r="CO78" s="32" t="s">
        <v>348</v>
      </c>
      <c r="CP78" s="32" t="s">
        <v>348</v>
      </c>
      <c r="CQ78" s="32" t="s">
        <v>348</v>
      </c>
      <c r="CR78" s="32" t="s">
        <v>348</v>
      </c>
      <c r="CS78" s="32" t="s">
        <v>348</v>
      </c>
      <c r="CT78" s="32" t="s">
        <v>348</v>
      </c>
      <c r="CU78" s="32" t="s">
        <v>348</v>
      </c>
      <c r="CV78" s="32" t="s">
        <v>348</v>
      </c>
      <c r="CW78" s="32" t="s">
        <v>348</v>
      </c>
      <c r="CX78" s="32">
        <v>1661</v>
      </c>
      <c r="CY78" s="32">
        <v>1823</v>
      </c>
      <c r="CZ78" s="32">
        <v>3484</v>
      </c>
      <c r="DA78" s="32">
        <v>1634</v>
      </c>
      <c r="DB78" s="32">
        <v>1775</v>
      </c>
      <c r="DC78" s="32">
        <v>3409</v>
      </c>
      <c r="DD78" s="32">
        <v>45.9</v>
      </c>
      <c r="DE78" s="32">
        <v>41.8</v>
      </c>
      <c r="DF78" s="32">
        <v>43.7</v>
      </c>
      <c r="DG78" s="32">
        <v>0.06</v>
      </c>
      <c r="DH78" s="32">
        <v>-0.28999999999999998</v>
      </c>
      <c r="DI78" s="32">
        <v>-0.12</v>
      </c>
      <c r="DJ78" s="32">
        <v>0</v>
      </c>
      <c r="DK78" s="32">
        <v>-0.35</v>
      </c>
      <c r="DL78" s="32">
        <v>-0.17</v>
      </c>
      <c r="DM78" s="32">
        <v>0.12</v>
      </c>
      <c r="DN78" s="32">
        <v>-0.23</v>
      </c>
      <c r="DO78" s="32">
        <v>-0.08</v>
      </c>
      <c r="DP78" s="32">
        <v>38.799999999999997</v>
      </c>
      <c r="DQ78" s="32">
        <v>35.5</v>
      </c>
      <c r="DR78" s="32">
        <v>37.1</v>
      </c>
      <c r="DS78" s="32">
        <v>62</v>
      </c>
      <c r="DT78" s="32">
        <v>56.4</v>
      </c>
      <c r="DU78" s="32">
        <v>59.1</v>
      </c>
      <c r="DV78" s="32">
        <v>38.799999999999997</v>
      </c>
      <c r="DW78" s="32">
        <v>30.2</v>
      </c>
      <c r="DX78" s="32">
        <v>34.299999999999997</v>
      </c>
      <c r="DY78" s="32">
        <v>19.3</v>
      </c>
      <c r="DZ78" s="32">
        <v>12.2</v>
      </c>
      <c r="EA78" s="32">
        <v>15.6</v>
      </c>
      <c r="EB78" s="32">
        <v>23.8</v>
      </c>
      <c r="EC78" s="32">
        <v>13.5</v>
      </c>
      <c r="ED78" s="32">
        <v>18.5</v>
      </c>
    </row>
    <row r="79" spans="1:134" x14ac:dyDescent="0.4">
      <c r="A79" s="29" t="s">
        <v>325</v>
      </c>
      <c r="B79" s="29" t="s">
        <v>135</v>
      </c>
      <c r="C79" s="32">
        <v>752</v>
      </c>
      <c r="D79" s="32">
        <v>659</v>
      </c>
      <c r="E79" s="32">
        <v>1411</v>
      </c>
      <c r="F79" s="32">
        <v>710</v>
      </c>
      <c r="G79" s="32">
        <v>612</v>
      </c>
      <c r="H79" s="32">
        <v>1322</v>
      </c>
      <c r="I79" s="32">
        <v>50.7</v>
      </c>
      <c r="J79" s="32">
        <v>48</v>
      </c>
      <c r="K79" s="32">
        <v>49.4</v>
      </c>
      <c r="L79" s="32">
        <v>0.3</v>
      </c>
      <c r="M79" s="32">
        <v>-0.08</v>
      </c>
      <c r="N79" s="32">
        <v>0.13</v>
      </c>
      <c r="O79" s="32">
        <v>0.21</v>
      </c>
      <c r="P79" s="32">
        <v>-0.17</v>
      </c>
      <c r="Q79" s="32">
        <v>0.06</v>
      </c>
      <c r="R79" s="32">
        <v>0.39</v>
      </c>
      <c r="S79" s="32">
        <v>0.02</v>
      </c>
      <c r="T79" s="32">
        <v>0.19</v>
      </c>
      <c r="U79" s="32">
        <v>49.1</v>
      </c>
      <c r="V79" s="32">
        <v>52.4</v>
      </c>
      <c r="W79" s="32">
        <v>50.6</v>
      </c>
      <c r="X79" s="32">
        <v>73.3</v>
      </c>
      <c r="Y79" s="32">
        <v>73.3</v>
      </c>
      <c r="Z79" s="32">
        <v>73.3</v>
      </c>
      <c r="AA79" s="32">
        <v>52.8</v>
      </c>
      <c r="AB79" s="32">
        <v>44.2</v>
      </c>
      <c r="AC79" s="32">
        <v>48.8</v>
      </c>
      <c r="AD79" s="32">
        <v>29.1</v>
      </c>
      <c r="AE79" s="32">
        <v>22.2</v>
      </c>
      <c r="AF79" s="32">
        <v>25.9</v>
      </c>
      <c r="AG79" s="32">
        <v>33.1</v>
      </c>
      <c r="AH79" s="32">
        <v>24.4</v>
      </c>
      <c r="AI79" s="32">
        <v>29.1</v>
      </c>
      <c r="AJ79" s="32">
        <v>98</v>
      </c>
      <c r="AK79" s="32">
        <v>166</v>
      </c>
      <c r="AL79" s="32">
        <v>264</v>
      </c>
      <c r="AM79" s="32">
        <v>92</v>
      </c>
      <c r="AN79" s="32">
        <v>161</v>
      </c>
      <c r="AO79" s="32">
        <v>253</v>
      </c>
      <c r="AP79" s="32">
        <v>32.5</v>
      </c>
      <c r="AQ79" s="32">
        <v>30.1</v>
      </c>
      <c r="AR79" s="32">
        <v>31</v>
      </c>
      <c r="AS79" s="32">
        <v>-0.26</v>
      </c>
      <c r="AT79" s="32">
        <v>-0.61</v>
      </c>
      <c r="AU79" s="32">
        <v>-0.48</v>
      </c>
      <c r="AV79" s="32">
        <v>-0.51</v>
      </c>
      <c r="AW79" s="32">
        <v>-0.8</v>
      </c>
      <c r="AX79" s="32">
        <v>-0.63</v>
      </c>
      <c r="AY79" s="32">
        <v>-0.01</v>
      </c>
      <c r="AZ79" s="32">
        <v>-0.42</v>
      </c>
      <c r="BA79" s="32">
        <v>-0.33</v>
      </c>
      <c r="BB79" s="32" t="s">
        <v>348</v>
      </c>
      <c r="BC79" s="32" t="s">
        <v>348</v>
      </c>
      <c r="BD79" s="32" t="s">
        <v>348</v>
      </c>
      <c r="BE79" s="32" t="s">
        <v>348</v>
      </c>
      <c r="BF79" s="32" t="s">
        <v>348</v>
      </c>
      <c r="BG79" s="32">
        <v>30.7</v>
      </c>
      <c r="BH79" s="32" t="s">
        <v>348</v>
      </c>
      <c r="BI79" s="32" t="s">
        <v>348</v>
      </c>
      <c r="BJ79" s="32" t="s">
        <v>348</v>
      </c>
      <c r="BK79" s="32" t="s">
        <v>348</v>
      </c>
      <c r="BL79" s="32" t="s">
        <v>348</v>
      </c>
      <c r="BM79" s="32" t="s">
        <v>348</v>
      </c>
      <c r="BN79" s="32" t="s">
        <v>348</v>
      </c>
      <c r="BO79" s="32" t="s">
        <v>348</v>
      </c>
      <c r="BP79" s="32" t="s">
        <v>348</v>
      </c>
      <c r="BQ79" s="32">
        <v>9</v>
      </c>
      <c r="BR79" s="32">
        <v>33</v>
      </c>
      <c r="BS79" s="32">
        <v>42</v>
      </c>
      <c r="BT79" s="32">
        <v>9</v>
      </c>
      <c r="BU79" s="32">
        <v>31</v>
      </c>
      <c r="BV79" s="32">
        <v>40</v>
      </c>
      <c r="BW79" s="32">
        <v>8.3000000000000007</v>
      </c>
      <c r="BX79" s="32">
        <v>11.5</v>
      </c>
      <c r="BY79" s="32">
        <v>10.8</v>
      </c>
      <c r="BZ79" s="32">
        <v>-1.06</v>
      </c>
      <c r="CA79" s="32">
        <v>-1.52</v>
      </c>
      <c r="CB79" s="32">
        <v>-1.41</v>
      </c>
      <c r="CC79" s="32">
        <v>-1.86</v>
      </c>
      <c r="CD79" s="32">
        <v>-1.95</v>
      </c>
      <c r="CE79" s="32">
        <v>-1.8</v>
      </c>
      <c r="CF79" s="32">
        <v>-0.26</v>
      </c>
      <c r="CG79" s="32">
        <v>-1.0900000000000001</v>
      </c>
      <c r="CH79" s="32">
        <v>-1.03</v>
      </c>
      <c r="CI79" s="32" t="s">
        <v>348</v>
      </c>
      <c r="CJ79" s="32" t="s">
        <v>348</v>
      </c>
      <c r="CK79" s="32" t="s">
        <v>348</v>
      </c>
      <c r="CL79" s="32" t="s">
        <v>348</v>
      </c>
      <c r="CM79" s="32" t="s">
        <v>348</v>
      </c>
      <c r="CN79" s="32">
        <v>7.1</v>
      </c>
      <c r="CO79" s="32" t="s">
        <v>348</v>
      </c>
      <c r="CP79" s="32" t="s">
        <v>348</v>
      </c>
      <c r="CQ79" s="32" t="s">
        <v>348</v>
      </c>
      <c r="CR79" s="32" t="s">
        <v>348</v>
      </c>
      <c r="CS79" s="32" t="s">
        <v>348</v>
      </c>
      <c r="CT79" s="32" t="s">
        <v>348</v>
      </c>
      <c r="CU79" s="32" t="s">
        <v>348</v>
      </c>
      <c r="CV79" s="32" t="s">
        <v>348</v>
      </c>
      <c r="CW79" s="32" t="s">
        <v>348</v>
      </c>
      <c r="CX79" s="32">
        <v>859</v>
      </c>
      <c r="CY79" s="32">
        <v>859</v>
      </c>
      <c r="CZ79" s="32">
        <v>1718</v>
      </c>
      <c r="DA79" s="32">
        <v>811</v>
      </c>
      <c r="DB79" s="32">
        <v>805</v>
      </c>
      <c r="DC79" s="32">
        <v>1616</v>
      </c>
      <c r="DD79" s="32">
        <v>48.2</v>
      </c>
      <c r="DE79" s="32">
        <v>43.1</v>
      </c>
      <c r="DF79" s="32">
        <v>45.7</v>
      </c>
      <c r="DG79" s="32">
        <v>0.23</v>
      </c>
      <c r="DH79" s="32">
        <v>-0.24</v>
      </c>
      <c r="DI79" s="32">
        <v>-0.01</v>
      </c>
      <c r="DJ79" s="32">
        <v>0.14000000000000001</v>
      </c>
      <c r="DK79" s="32">
        <v>-0.32</v>
      </c>
      <c r="DL79" s="32">
        <v>-7.0000000000000007E-2</v>
      </c>
      <c r="DM79" s="32">
        <v>0.31</v>
      </c>
      <c r="DN79" s="32">
        <v>-0.15</v>
      </c>
      <c r="DO79" s="32">
        <v>0.05</v>
      </c>
      <c r="DP79" s="32">
        <v>45.3</v>
      </c>
      <c r="DQ79" s="32">
        <v>43.5</v>
      </c>
      <c r="DR79" s="32">
        <v>44.4</v>
      </c>
      <c r="DS79" s="32">
        <v>68</v>
      </c>
      <c r="DT79" s="32">
        <v>62.3</v>
      </c>
      <c r="DU79" s="32">
        <v>65.099999999999994</v>
      </c>
      <c r="DV79" s="32">
        <v>49.4</v>
      </c>
      <c r="DW79" s="32">
        <v>36.200000000000003</v>
      </c>
      <c r="DX79" s="32">
        <v>42.8</v>
      </c>
      <c r="DY79" s="32">
        <v>26.2</v>
      </c>
      <c r="DZ79" s="32">
        <v>17.3</v>
      </c>
      <c r="EA79" s="32">
        <v>21.8</v>
      </c>
      <c r="EB79" s="32">
        <v>29.8</v>
      </c>
      <c r="EC79" s="32">
        <v>19.100000000000001</v>
      </c>
      <c r="ED79" s="32">
        <v>24.4</v>
      </c>
    </row>
    <row r="80" spans="1:134" x14ac:dyDescent="0.4">
      <c r="A80" s="29" t="s">
        <v>136</v>
      </c>
      <c r="B80" s="29" t="s">
        <v>137</v>
      </c>
      <c r="C80" s="32">
        <v>1555</v>
      </c>
      <c r="D80" s="32">
        <v>1428</v>
      </c>
      <c r="E80" s="32">
        <v>2983</v>
      </c>
      <c r="F80" s="32">
        <v>1455</v>
      </c>
      <c r="G80" s="32">
        <v>1327</v>
      </c>
      <c r="H80" s="32">
        <v>2782</v>
      </c>
      <c r="I80" s="32">
        <v>46.6</v>
      </c>
      <c r="J80" s="32">
        <v>44.6</v>
      </c>
      <c r="K80" s="32">
        <v>45.6</v>
      </c>
      <c r="L80" s="32">
        <v>0.02</v>
      </c>
      <c r="M80" s="32">
        <v>-0.19</v>
      </c>
      <c r="N80" s="32">
        <v>-0.08</v>
      </c>
      <c r="O80" s="32">
        <v>-0.04</v>
      </c>
      <c r="P80" s="32">
        <v>-0.26</v>
      </c>
      <c r="Q80" s="32">
        <v>-0.13</v>
      </c>
      <c r="R80" s="32">
        <v>0.08</v>
      </c>
      <c r="S80" s="32">
        <v>-0.13</v>
      </c>
      <c r="T80" s="32">
        <v>-0.04</v>
      </c>
      <c r="U80" s="32">
        <v>32.700000000000003</v>
      </c>
      <c r="V80" s="32">
        <v>33.799999999999997</v>
      </c>
      <c r="W80" s="32">
        <v>33.200000000000003</v>
      </c>
      <c r="X80" s="32">
        <v>61.2</v>
      </c>
      <c r="Y80" s="32">
        <v>57.8</v>
      </c>
      <c r="Z80" s="32">
        <v>59.6</v>
      </c>
      <c r="AA80" s="32">
        <v>30.1</v>
      </c>
      <c r="AB80" s="32">
        <v>26.2</v>
      </c>
      <c r="AC80" s="32">
        <v>28.2</v>
      </c>
      <c r="AD80" s="32">
        <v>13.8</v>
      </c>
      <c r="AE80" s="32">
        <v>11</v>
      </c>
      <c r="AF80" s="32">
        <v>12.5</v>
      </c>
      <c r="AG80" s="32">
        <v>17</v>
      </c>
      <c r="AH80" s="32">
        <v>12.1</v>
      </c>
      <c r="AI80" s="32">
        <v>14.7</v>
      </c>
      <c r="AJ80" s="32">
        <v>185</v>
      </c>
      <c r="AK80" s="32">
        <v>292</v>
      </c>
      <c r="AL80" s="32">
        <v>477</v>
      </c>
      <c r="AM80" s="32">
        <v>185</v>
      </c>
      <c r="AN80" s="32">
        <v>285</v>
      </c>
      <c r="AO80" s="32">
        <v>470</v>
      </c>
      <c r="AP80" s="32">
        <v>31.1</v>
      </c>
      <c r="AQ80" s="32">
        <v>28</v>
      </c>
      <c r="AR80" s="32">
        <v>29.2</v>
      </c>
      <c r="AS80" s="32">
        <v>-0.51</v>
      </c>
      <c r="AT80" s="32">
        <v>-0.61</v>
      </c>
      <c r="AU80" s="32">
        <v>-0.56999999999999995</v>
      </c>
      <c r="AV80" s="32">
        <v>-0.69</v>
      </c>
      <c r="AW80" s="32">
        <v>-0.75</v>
      </c>
      <c r="AX80" s="32">
        <v>-0.68</v>
      </c>
      <c r="AY80" s="32">
        <v>-0.33</v>
      </c>
      <c r="AZ80" s="32">
        <v>-0.47</v>
      </c>
      <c r="BA80" s="32">
        <v>-0.46</v>
      </c>
      <c r="BB80" s="32" t="s">
        <v>348</v>
      </c>
      <c r="BC80" s="32" t="s">
        <v>348</v>
      </c>
      <c r="BD80" s="32" t="s">
        <v>348</v>
      </c>
      <c r="BE80" s="32" t="s">
        <v>348</v>
      </c>
      <c r="BF80" s="32" t="s">
        <v>348</v>
      </c>
      <c r="BG80" s="32">
        <v>16.600000000000001</v>
      </c>
      <c r="BH80" s="32" t="s">
        <v>348</v>
      </c>
      <c r="BI80" s="32" t="s">
        <v>348</v>
      </c>
      <c r="BJ80" s="32" t="s">
        <v>348</v>
      </c>
      <c r="BK80" s="32" t="s">
        <v>348</v>
      </c>
      <c r="BL80" s="32" t="s">
        <v>348</v>
      </c>
      <c r="BM80" s="32" t="s">
        <v>348</v>
      </c>
      <c r="BN80" s="32" t="s">
        <v>348</v>
      </c>
      <c r="BO80" s="32" t="s">
        <v>348</v>
      </c>
      <c r="BP80" s="32" t="s">
        <v>348</v>
      </c>
      <c r="BQ80" s="32">
        <v>31</v>
      </c>
      <c r="BR80" s="32">
        <v>73</v>
      </c>
      <c r="BS80" s="32">
        <v>104</v>
      </c>
      <c r="BT80" s="32">
        <v>31</v>
      </c>
      <c r="BU80" s="32">
        <v>70</v>
      </c>
      <c r="BV80" s="32">
        <v>101</v>
      </c>
      <c r="BW80" s="32">
        <v>8.4</v>
      </c>
      <c r="BX80" s="32">
        <v>11.7</v>
      </c>
      <c r="BY80" s="32">
        <v>10.7</v>
      </c>
      <c r="BZ80" s="32">
        <v>-1.01</v>
      </c>
      <c r="CA80" s="32">
        <v>-1.28</v>
      </c>
      <c r="CB80" s="32">
        <v>-1.2</v>
      </c>
      <c r="CC80" s="32">
        <v>-1.45</v>
      </c>
      <c r="CD80" s="32">
        <v>-1.56</v>
      </c>
      <c r="CE80" s="32">
        <v>-1.44</v>
      </c>
      <c r="CF80" s="32">
        <v>-0.57999999999999996</v>
      </c>
      <c r="CG80" s="32">
        <v>-0.99</v>
      </c>
      <c r="CH80" s="32">
        <v>-0.96</v>
      </c>
      <c r="CI80" s="32" t="s">
        <v>348</v>
      </c>
      <c r="CJ80" s="32" t="s">
        <v>348</v>
      </c>
      <c r="CK80" s="32" t="s">
        <v>348</v>
      </c>
      <c r="CL80" s="32" t="s">
        <v>348</v>
      </c>
      <c r="CM80" s="32" t="s">
        <v>348</v>
      </c>
      <c r="CN80" s="32">
        <v>3.8</v>
      </c>
      <c r="CO80" s="32" t="s">
        <v>348</v>
      </c>
      <c r="CP80" s="32" t="s">
        <v>348</v>
      </c>
      <c r="CQ80" s="32" t="s">
        <v>348</v>
      </c>
      <c r="CR80" s="32" t="s">
        <v>348</v>
      </c>
      <c r="CS80" s="32" t="s">
        <v>348</v>
      </c>
      <c r="CT80" s="32" t="s">
        <v>348</v>
      </c>
      <c r="CU80" s="32" t="s">
        <v>348</v>
      </c>
      <c r="CV80" s="32" t="s">
        <v>348</v>
      </c>
      <c r="CW80" s="32" t="s">
        <v>348</v>
      </c>
      <c r="CX80" s="32">
        <v>1771</v>
      </c>
      <c r="CY80" s="32">
        <v>1793</v>
      </c>
      <c r="CZ80" s="32">
        <v>3564</v>
      </c>
      <c r="DA80" s="32">
        <v>1671</v>
      </c>
      <c r="DB80" s="32">
        <v>1682</v>
      </c>
      <c r="DC80" s="32">
        <v>3353</v>
      </c>
      <c r="DD80" s="32">
        <v>44.3</v>
      </c>
      <c r="DE80" s="32">
        <v>40.5</v>
      </c>
      <c r="DF80" s="32">
        <v>42.4</v>
      </c>
      <c r="DG80" s="32">
        <v>-0.06</v>
      </c>
      <c r="DH80" s="32">
        <v>-0.31</v>
      </c>
      <c r="DI80" s="32">
        <v>-0.18</v>
      </c>
      <c r="DJ80" s="32">
        <v>-0.12</v>
      </c>
      <c r="DK80" s="32">
        <v>-0.37</v>
      </c>
      <c r="DL80" s="32">
        <v>-0.23</v>
      </c>
      <c r="DM80" s="32">
        <v>0</v>
      </c>
      <c r="DN80" s="32">
        <v>-0.25</v>
      </c>
      <c r="DO80" s="32">
        <v>-0.14000000000000001</v>
      </c>
      <c r="DP80" s="32">
        <v>29.3</v>
      </c>
      <c r="DQ80" s="32">
        <v>28.1</v>
      </c>
      <c r="DR80" s="32">
        <v>28.7</v>
      </c>
      <c r="DS80" s="32">
        <v>55.6</v>
      </c>
      <c r="DT80" s="32">
        <v>48.9</v>
      </c>
      <c r="DU80" s="32">
        <v>52.2</v>
      </c>
      <c r="DV80" s="32">
        <v>27.7</v>
      </c>
      <c r="DW80" s="32">
        <v>21.9</v>
      </c>
      <c r="DX80" s="32">
        <v>24.7</v>
      </c>
      <c r="DY80" s="32">
        <v>12.6</v>
      </c>
      <c r="DZ80" s="32">
        <v>9.1</v>
      </c>
      <c r="EA80" s="32">
        <v>10.9</v>
      </c>
      <c r="EB80" s="32">
        <v>15.6</v>
      </c>
      <c r="EC80" s="32">
        <v>10.199999999999999</v>
      </c>
      <c r="ED80" s="32">
        <v>12.9</v>
      </c>
    </row>
    <row r="81" spans="1:134" x14ac:dyDescent="0.4">
      <c r="A81" s="29" t="s">
        <v>138</v>
      </c>
      <c r="B81" s="29" t="s">
        <v>139</v>
      </c>
      <c r="C81" s="32">
        <v>1257</v>
      </c>
      <c r="D81" s="32">
        <v>1224</v>
      </c>
      <c r="E81" s="32">
        <v>2481</v>
      </c>
      <c r="F81" s="32">
        <v>1195</v>
      </c>
      <c r="G81" s="32">
        <v>1168</v>
      </c>
      <c r="H81" s="32">
        <v>2363</v>
      </c>
      <c r="I81" s="32">
        <v>50.7</v>
      </c>
      <c r="J81" s="32">
        <v>46.6</v>
      </c>
      <c r="K81" s="32">
        <v>48.7</v>
      </c>
      <c r="L81" s="32">
        <v>0.14000000000000001</v>
      </c>
      <c r="M81" s="32">
        <v>-0.26</v>
      </c>
      <c r="N81" s="32">
        <v>-0.05</v>
      </c>
      <c r="O81" s="32">
        <v>7.0000000000000007E-2</v>
      </c>
      <c r="P81" s="32">
        <v>-0.33</v>
      </c>
      <c r="Q81" s="32">
        <v>-0.1</v>
      </c>
      <c r="R81" s="32">
        <v>0.21</v>
      </c>
      <c r="S81" s="32">
        <v>-0.19</v>
      </c>
      <c r="T81" s="32">
        <v>-0.01</v>
      </c>
      <c r="U81" s="32">
        <v>48.4</v>
      </c>
      <c r="V81" s="32">
        <v>43.8</v>
      </c>
      <c r="W81" s="32">
        <v>46.2</v>
      </c>
      <c r="X81" s="32">
        <v>73.5</v>
      </c>
      <c r="Y81" s="32">
        <v>69.8</v>
      </c>
      <c r="Z81" s="32">
        <v>71.7</v>
      </c>
      <c r="AA81" s="32">
        <v>47.1</v>
      </c>
      <c r="AB81" s="32">
        <v>32.9</v>
      </c>
      <c r="AC81" s="32">
        <v>40.1</v>
      </c>
      <c r="AD81" s="32">
        <v>26.7</v>
      </c>
      <c r="AE81" s="32">
        <v>17.899999999999999</v>
      </c>
      <c r="AF81" s="32">
        <v>22.4</v>
      </c>
      <c r="AG81" s="32">
        <v>31.6</v>
      </c>
      <c r="AH81" s="32">
        <v>20.100000000000001</v>
      </c>
      <c r="AI81" s="32">
        <v>25.9</v>
      </c>
      <c r="AJ81" s="32">
        <v>72</v>
      </c>
      <c r="AK81" s="32">
        <v>110</v>
      </c>
      <c r="AL81" s="32">
        <v>182</v>
      </c>
      <c r="AM81" s="32">
        <v>72</v>
      </c>
      <c r="AN81" s="32">
        <v>106</v>
      </c>
      <c r="AO81" s="32">
        <v>178</v>
      </c>
      <c r="AP81" s="32">
        <v>32.299999999999997</v>
      </c>
      <c r="AQ81" s="32">
        <v>29.6</v>
      </c>
      <c r="AR81" s="32">
        <v>30.7</v>
      </c>
      <c r="AS81" s="32">
        <v>-0.19</v>
      </c>
      <c r="AT81" s="32">
        <v>-0.63</v>
      </c>
      <c r="AU81" s="32">
        <v>-0.45</v>
      </c>
      <c r="AV81" s="32">
        <v>-0.47</v>
      </c>
      <c r="AW81" s="32">
        <v>-0.86</v>
      </c>
      <c r="AX81" s="32">
        <v>-0.63</v>
      </c>
      <c r="AY81" s="32">
        <v>0.09</v>
      </c>
      <c r="AZ81" s="32">
        <v>-0.39</v>
      </c>
      <c r="BA81" s="32">
        <v>-0.27</v>
      </c>
      <c r="BB81" s="32" t="s">
        <v>348</v>
      </c>
      <c r="BC81" s="32" t="s">
        <v>348</v>
      </c>
      <c r="BD81" s="32">
        <v>12.6</v>
      </c>
      <c r="BE81" s="32">
        <v>29.2</v>
      </c>
      <c r="BF81" s="32">
        <v>28.2</v>
      </c>
      <c r="BG81" s="32">
        <v>28.6</v>
      </c>
      <c r="BH81" s="32" t="s">
        <v>348</v>
      </c>
      <c r="BI81" s="32" t="s">
        <v>348</v>
      </c>
      <c r="BJ81" s="32">
        <v>9.9</v>
      </c>
      <c r="BK81" s="32" t="s">
        <v>348</v>
      </c>
      <c r="BL81" s="32" t="s">
        <v>348</v>
      </c>
      <c r="BM81" s="32" t="s">
        <v>348</v>
      </c>
      <c r="BN81" s="32" t="s">
        <v>348</v>
      </c>
      <c r="BO81" s="32" t="s">
        <v>348</v>
      </c>
      <c r="BP81" s="32" t="s">
        <v>348</v>
      </c>
      <c r="BQ81" s="32">
        <v>26</v>
      </c>
      <c r="BR81" s="32">
        <v>88</v>
      </c>
      <c r="BS81" s="32">
        <v>114</v>
      </c>
      <c r="BT81" s="32">
        <v>23</v>
      </c>
      <c r="BU81" s="32">
        <v>86</v>
      </c>
      <c r="BV81" s="32">
        <v>109</v>
      </c>
      <c r="BW81" s="32">
        <v>15.8</v>
      </c>
      <c r="BX81" s="32">
        <v>22.8</v>
      </c>
      <c r="BY81" s="32">
        <v>21.2</v>
      </c>
      <c r="BZ81" s="32">
        <v>-0.88</v>
      </c>
      <c r="CA81" s="32">
        <v>-0.49</v>
      </c>
      <c r="CB81" s="32">
        <v>-0.56999999999999995</v>
      </c>
      <c r="CC81" s="32">
        <v>-1.38</v>
      </c>
      <c r="CD81" s="32">
        <v>-0.75</v>
      </c>
      <c r="CE81" s="32">
        <v>-0.8</v>
      </c>
      <c r="CF81" s="32">
        <v>-0.38</v>
      </c>
      <c r="CG81" s="32">
        <v>-0.23</v>
      </c>
      <c r="CH81" s="32">
        <v>-0.34</v>
      </c>
      <c r="CI81" s="32" t="s">
        <v>348</v>
      </c>
      <c r="CJ81" s="32" t="s">
        <v>348</v>
      </c>
      <c r="CK81" s="32">
        <v>7</v>
      </c>
      <c r="CL81" s="32">
        <v>15.4</v>
      </c>
      <c r="CM81" s="32">
        <v>22.7</v>
      </c>
      <c r="CN81" s="32">
        <v>21.1</v>
      </c>
      <c r="CO81" s="32" t="s">
        <v>348</v>
      </c>
      <c r="CP81" s="32" t="s">
        <v>348</v>
      </c>
      <c r="CQ81" s="32">
        <v>5.3</v>
      </c>
      <c r="CR81" s="32" t="s">
        <v>348</v>
      </c>
      <c r="CS81" s="32" t="s">
        <v>348</v>
      </c>
      <c r="CT81" s="32" t="s">
        <v>348</v>
      </c>
      <c r="CU81" s="32" t="s">
        <v>348</v>
      </c>
      <c r="CV81" s="32" t="s">
        <v>348</v>
      </c>
      <c r="CW81" s="32" t="s">
        <v>348</v>
      </c>
      <c r="CX81" s="32">
        <v>1355</v>
      </c>
      <c r="CY81" s="32">
        <v>1422</v>
      </c>
      <c r="CZ81" s="32">
        <v>2777</v>
      </c>
      <c r="DA81" s="32">
        <v>1290</v>
      </c>
      <c r="DB81" s="32">
        <v>1360</v>
      </c>
      <c r="DC81" s="32">
        <v>2650</v>
      </c>
      <c r="DD81" s="32">
        <v>49.1</v>
      </c>
      <c r="DE81" s="32">
        <v>43.8</v>
      </c>
      <c r="DF81" s="32">
        <v>46.4</v>
      </c>
      <c r="DG81" s="32">
        <v>0.11</v>
      </c>
      <c r="DH81" s="32">
        <v>-0.3</v>
      </c>
      <c r="DI81" s="32">
        <v>-0.1</v>
      </c>
      <c r="DJ81" s="32">
        <v>0.04</v>
      </c>
      <c r="DK81" s="32">
        <v>-0.37</v>
      </c>
      <c r="DL81" s="32">
        <v>-0.15</v>
      </c>
      <c r="DM81" s="32">
        <v>0.17</v>
      </c>
      <c r="DN81" s="32">
        <v>-0.24</v>
      </c>
      <c r="DO81" s="32">
        <v>-0.06</v>
      </c>
      <c r="DP81" s="32">
        <v>45.8</v>
      </c>
      <c r="DQ81" s="32">
        <v>39</v>
      </c>
      <c r="DR81" s="32">
        <v>42.3</v>
      </c>
      <c r="DS81" s="32">
        <v>70</v>
      </c>
      <c r="DT81" s="32">
        <v>63.6</v>
      </c>
      <c r="DU81" s="32">
        <v>66.8</v>
      </c>
      <c r="DV81" s="32">
        <v>44.2</v>
      </c>
      <c r="DW81" s="32">
        <v>29.5</v>
      </c>
      <c r="DX81" s="32">
        <v>36.700000000000003</v>
      </c>
      <c r="DY81" s="32">
        <v>24.9</v>
      </c>
      <c r="DZ81" s="32">
        <v>15.5</v>
      </c>
      <c r="EA81" s="32">
        <v>20.100000000000001</v>
      </c>
      <c r="EB81" s="32">
        <v>29.4</v>
      </c>
      <c r="EC81" s="32">
        <v>17.399999999999999</v>
      </c>
      <c r="ED81" s="32">
        <v>23.3</v>
      </c>
    </row>
    <row r="82" spans="1:134" x14ac:dyDescent="0.4">
      <c r="A82" s="29" t="s">
        <v>140</v>
      </c>
      <c r="B82" s="29" t="s">
        <v>141</v>
      </c>
      <c r="C82" s="32">
        <v>1298</v>
      </c>
      <c r="D82" s="32">
        <v>1187</v>
      </c>
      <c r="E82" s="32">
        <v>2485</v>
      </c>
      <c r="F82" s="32">
        <v>1276</v>
      </c>
      <c r="G82" s="32">
        <v>1163</v>
      </c>
      <c r="H82" s="32">
        <v>2439</v>
      </c>
      <c r="I82" s="32">
        <v>51.7</v>
      </c>
      <c r="J82" s="32">
        <v>48.3</v>
      </c>
      <c r="K82" s="32">
        <v>50</v>
      </c>
      <c r="L82" s="32">
        <v>0.16</v>
      </c>
      <c r="M82" s="32">
        <v>-0.25</v>
      </c>
      <c r="N82" s="32">
        <v>-0.03</v>
      </c>
      <c r="O82" s="32">
        <v>0.1</v>
      </c>
      <c r="P82" s="32">
        <v>-0.32</v>
      </c>
      <c r="Q82" s="32">
        <v>-0.08</v>
      </c>
      <c r="R82" s="32">
        <v>0.23</v>
      </c>
      <c r="S82" s="32">
        <v>-0.18</v>
      </c>
      <c r="T82" s="32">
        <v>0.02</v>
      </c>
      <c r="U82" s="32">
        <v>53.2</v>
      </c>
      <c r="V82" s="32">
        <v>48.5</v>
      </c>
      <c r="W82" s="32">
        <v>51</v>
      </c>
      <c r="X82" s="32">
        <v>71.2</v>
      </c>
      <c r="Y82" s="32">
        <v>71.8</v>
      </c>
      <c r="Z82" s="32">
        <v>71.5</v>
      </c>
      <c r="AA82" s="32">
        <v>49.4</v>
      </c>
      <c r="AB82" s="32">
        <v>38.4</v>
      </c>
      <c r="AC82" s="32">
        <v>44.1</v>
      </c>
      <c r="AD82" s="32">
        <v>33.4</v>
      </c>
      <c r="AE82" s="32">
        <v>21.1</v>
      </c>
      <c r="AF82" s="32">
        <v>27.6</v>
      </c>
      <c r="AG82" s="32">
        <v>35.9</v>
      </c>
      <c r="AH82" s="32">
        <v>22</v>
      </c>
      <c r="AI82" s="32">
        <v>29.3</v>
      </c>
      <c r="AJ82" s="32">
        <v>121</v>
      </c>
      <c r="AK82" s="32">
        <v>204</v>
      </c>
      <c r="AL82" s="32">
        <v>325</v>
      </c>
      <c r="AM82" s="32">
        <v>119</v>
      </c>
      <c r="AN82" s="32">
        <v>203</v>
      </c>
      <c r="AO82" s="32">
        <v>322</v>
      </c>
      <c r="AP82" s="32">
        <v>36.6</v>
      </c>
      <c r="AQ82" s="32">
        <v>33.799999999999997</v>
      </c>
      <c r="AR82" s="32">
        <v>34.9</v>
      </c>
      <c r="AS82" s="32">
        <v>-0.27</v>
      </c>
      <c r="AT82" s="32">
        <v>-0.53</v>
      </c>
      <c r="AU82" s="32">
        <v>-0.44</v>
      </c>
      <c r="AV82" s="32">
        <v>-0.49</v>
      </c>
      <c r="AW82" s="32">
        <v>-0.7</v>
      </c>
      <c r="AX82" s="32">
        <v>-0.56999999999999995</v>
      </c>
      <c r="AY82" s="32">
        <v>-0.05</v>
      </c>
      <c r="AZ82" s="32">
        <v>-0.37</v>
      </c>
      <c r="BA82" s="32">
        <v>-0.3</v>
      </c>
      <c r="BB82" s="32" t="s">
        <v>348</v>
      </c>
      <c r="BC82" s="32" t="s">
        <v>348</v>
      </c>
      <c r="BD82" s="32">
        <v>20</v>
      </c>
      <c r="BE82" s="32" t="s">
        <v>348</v>
      </c>
      <c r="BF82" s="32" t="s">
        <v>348</v>
      </c>
      <c r="BG82" s="32" t="s">
        <v>348</v>
      </c>
      <c r="BH82" s="32" t="s">
        <v>348</v>
      </c>
      <c r="BI82" s="32" t="s">
        <v>348</v>
      </c>
      <c r="BJ82" s="32">
        <v>15.1</v>
      </c>
      <c r="BK82" s="32" t="s">
        <v>348</v>
      </c>
      <c r="BL82" s="32" t="s">
        <v>348</v>
      </c>
      <c r="BM82" s="32" t="s">
        <v>348</v>
      </c>
      <c r="BN82" s="32" t="s">
        <v>348</v>
      </c>
      <c r="BO82" s="32" t="s">
        <v>348</v>
      </c>
      <c r="BP82" s="32" t="s">
        <v>348</v>
      </c>
      <c r="BQ82" s="32">
        <v>28</v>
      </c>
      <c r="BR82" s="32">
        <v>78</v>
      </c>
      <c r="BS82" s="32">
        <v>106</v>
      </c>
      <c r="BT82" s="32">
        <v>26</v>
      </c>
      <c r="BU82" s="32">
        <v>77</v>
      </c>
      <c r="BV82" s="32">
        <v>103</v>
      </c>
      <c r="BW82" s="32">
        <v>12.3</v>
      </c>
      <c r="BX82" s="32">
        <v>17.600000000000001</v>
      </c>
      <c r="BY82" s="32">
        <v>16.2</v>
      </c>
      <c r="BZ82" s="32">
        <v>-1.28</v>
      </c>
      <c r="CA82" s="32">
        <v>-1.1499999999999999</v>
      </c>
      <c r="CB82" s="32">
        <v>-1.18</v>
      </c>
      <c r="CC82" s="32">
        <v>-1.75</v>
      </c>
      <c r="CD82" s="32">
        <v>-1.42</v>
      </c>
      <c r="CE82" s="32">
        <v>-1.42</v>
      </c>
      <c r="CF82" s="32">
        <v>-0.8</v>
      </c>
      <c r="CG82" s="32">
        <v>-0.87</v>
      </c>
      <c r="CH82" s="32">
        <v>-0.94</v>
      </c>
      <c r="CI82" s="32" t="s">
        <v>348</v>
      </c>
      <c r="CJ82" s="32" t="s">
        <v>348</v>
      </c>
      <c r="CK82" s="32">
        <v>2.8</v>
      </c>
      <c r="CL82" s="32" t="s">
        <v>348</v>
      </c>
      <c r="CM82" s="32" t="s">
        <v>348</v>
      </c>
      <c r="CN82" s="32" t="s">
        <v>348</v>
      </c>
      <c r="CO82" s="32" t="s">
        <v>348</v>
      </c>
      <c r="CP82" s="32" t="s">
        <v>348</v>
      </c>
      <c r="CQ82" s="32">
        <v>5.7</v>
      </c>
      <c r="CR82" s="32" t="s">
        <v>348</v>
      </c>
      <c r="CS82" s="32" t="s">
        <v>348</v>
      </c>
      <c r="CT82" s="32" t="s">
        <v>348</v>
      </c>
      <c r="CU82" s="32" t="s">
        <v>348</v>
      </c>
      <c r="CV82" s="32" t="s">
        <v>348</v>
      </c>
      <c r="CW82" s="32" t="s">
        <v>348</v>
      </c>
      <c r="CX82" s="32">
        <v>1448</v>
      </c>
      <c r="CY82" s="32">
        <v>1469</v>
      </c>
      <c r="CZ82" s="32">
        <v>2917</v>
      </c>
      <c r="DA82" s="32">
        <v>1422</v>
      </c>
      <c r="DB82" s="32">
        <v>1443</v>
      </c>
      <c r="DC82" s="32">
        <v>2865</v>
      </c>
      <c r="DD82" s="32">
        <v>49.6</v>
      </c>
      <c r="DE82" s="32">
        <v>44.6</v>
      </c>
      <c r="DF82" s="32">
        <v>47.1</v>
      </c>
      <c r="DG82" s="32">
        <v>0.1</v>
      </c>
      <c r="DH82" s="32">
        <v>-0.34</v>
      </c>
      <c r="DI82" s="32">
        <v>-0.12</v>
      </c>
      <c r="DJ82" s="32">
        <v>0.04</v>
      </c>
      <c r="DK82" s="32">
        <v>-0.4</v>
      </c>
      <c r="DL82" s="32">
        <v>-0.16</v>
      </c>
      <c r="DM82" s="32">
        <v>0.16</v>
      </c>
      <c r="DN82" s="32">
        <v>-0.27</v>
      </c>
      <c r="DO82" s="32">
        <v>-7.0000000000000007E-2</v>
      </c>
      <c r="DP82" s="32">
        <v>49.7</v>
      </c>
      <c r="DQ82" s="32">
        <v>41.9</v>
      </c>
      <c r="DR82" s="32">
        <v>45.8</v>
      </c>
      <c r="DS82" s="32">
        <v>67.7</v>
      </c>
      <c r="DT82" s="32">
        <v>63.5</v>
      </c>
      <c r="DU82" s="32">
        <v>65.599999999999994</v>
      </c>
      <c r="DV82" s="32">
        <v>46.3</v>
      </c>
      <c r="DW82" s="32">
        <v>32.799999999999997</v>
      </c>
      <c r="DX82" s="32">
        <v>39.5</v>
      </c>
      <c r="DY82" s="32">
        <v>30.8</v>
      </c>
      <c r="DZ82" s="32">
        <v>18</v>
      </c>
      <c r="EA82" s="32">
        <v>24.3</v>
      </c>
      <c r="EB82" s="32">
        <v>33.1</v>
      </c>
      <c r="EC82" s="32">
        <v>18.7</v>
      </c>
      <c r="ED82" s="32">
        <v>25.8</v>
      </c>
    </row>
    <row r="83" spans="1:134" x14ac:dyDescent="0.4">
      <c r="A83" s="29" t="s">
        <v>142</v>
      </c>
      <c r="B83" s="29" t="s">
        <v>143</v>
      </c>
      <c r="C83" s="32">
        <v>3770</v>
      </c>
      <c r="D83" s="32">
        <v>3577</v>
      </c>
      <c r="E83" s="32">
        <v>7347</v>
      </c>
      <c r="F83" s="32">
        <v>3685</v>
      </c>
      <c r="G83" s="32">
        <v>3501</v>
      </c>
      <c r="H83" s="32">
        <v>7186</v>
      </c>
      <c r="I83" s="32">
        <v>50</v>
      </c>
      <c r="J83" s="32">
        <v>45.4</v>
      </c>
      <c r="K83" s="32">
        <v>47.8</v>
      </c>
      <c r="L83" s="32">
        <v>0.14000000000000001</v>
      </c>
      <c r="M83" s="32">
        <v>-0.28000000000000003</v>
      </c>
      <c r="N83" s="32">
        <v>-7.0000000000000007E-2</v>
      </c>
      <c r="O83" s="32">
        <v>0.1</v>
      </c>
      <c r="P83" s="32">
        <v>-0.32</v>
      </c>
      <c r="Q83" s="32">
        <v>-0.09</v>
      </c>
      <c r="R83" s="32">
        <v>0.18</v>
      </c>
      <c r="S83" s="32">
        <v>-0.24</v>
      </c>
      <c r="T83" s="32">
        <v>-0.04</v>
      </c>
      <c r="U83" s="32">
        <v>46.2</v>
      </c>
      <c r="V83" s="32">
        <v>40.5</v>
      </c>
      <c r="W83" s="32">
        <v>43.4</v>
      </c>
      <c r="X83" s="32">
        <v>69.8</v>
      </c>
      <c r="Y83" s="32">
        <v>65.599999999999994</v>
      </c>
      <c r="Z83" s="32">
        <v>67.8</v>
      </c>
      <c r="AA83" s="32">
        <v>41.9</v>
      </c>
      <c r="AB83" s="32">
        <v>32.200000000000003</v>
      </c>
      <c r="AC83" s="32">
        <v>37.200000000000003</v>
      </c>
      <c r="AD83" s="32">
        <v>24</v>
      </c>
      <c r="AE83" s="32">
        <v>16.100000000000001</v>
      </c>
      <c r="AF83" s="32">
        <v>20.100000000000001</v>
      </c>
      <c r="AG83" s="32">
        <v>27.9</v>
      </c>
      <c r="AH83" s="32">
        <v>17.8</v>
      </c>
      <c r="AI83" s="32">
        <v>22.9</v>
      </c>
      <c r="AJ83" s="32">
        <v>284</v>
      </c>
      <c r="AK83" s="32">
        <v>464</v>
      </c>
      <c r="AL83" s="32">
        <v>748</v>
      </c>
      <c r="AM83" s="32">
        <v>280</v>
      </c>
      <c r="AN83" s="32">
        <v>456</v>
      </c>
      <c r="AO83" s="32">
        <v>736</v>
      </c>
      <c r="AP83" s="32">
        <v>32.5</v>
      </c>
      <c r="AQ83" s="32">
        <v>30.4</v>
      </c>
      <c r="AR83" s="32">
        <v>31.2</v>
      </c>
      <c r="AS83" s="32">
        <v>-0.14000000000000001</v>
      </c>
      <c r="AT83" s="32">
        <v>-0.42</v>
      </c>
      <c r="AU83" s="32">
        <v>-0.31</v>
      </c>
      <c r="AV83" s="32">
        <v>-0.28000000000000003</v>
      </c>
      <c r="AW83" s="32">
        <v>-0.53</v>
      </c>
      <c r="AX83" s="32">
        <v>-0.4</v>
      </c>
      <c r="AY83" s="32">
        <v>0</v>
      </c>
      <c r="AZ83" s="32">
        <v>-0.3</v>
      </c>
      <c r="BA83" s="32">
        <v>-0.22</v>
      </c>
      <c r="BB83" s="32" t="s">
        <v>348</v>
      </c>
      <c r="BC83" s="32" t="s">
        <v>348</v>
      </c>
      <c r="BD83" s="32">
        <v>14.2</v>
      </c>
      <c r="BE83" s="32">
        <v>28.2</v>
      </c>
      <c r="BF83" s="32">
        <v>27.4</v>
      </c>
      <c r="BG83" s="32">
        <v>27.7</v>
      </c>
      <c r="BH83" s="32" t="s">
        <v>348</v>
      </c>
      <c r="BI83" s="32" t="s">
        <v>348</v>
      </c>
      <c r="BJ83" s="32">
        <v>10.7</v>
      </c>
      <c r="BK83" s="32" t="s">
        <v>348</v>
      </c>
      <c r="BL83" s="32" t="s">
        <v>348</v>
      </c>
      <c r="BM83" s="32" t="s">
        <v>348</v>
      </c>
      <c r="BN83" s="32" t="s">
        <v>348</v>
      </c>
      <c r="BO83" s="32" t="s">
        <v>348</v>
      </c>
      <c r="BP83" s="32" t="s">
        <v>348</v>
      </c>
      <c r="BQ83" s="32">
        <v>84</v>
      </c>
      <c r="BR83" s="32">
        <v>231</v>
      </c>
      <c r="BS83" s="32">
        <v>315</v>
      </c>
      <c r="BT83" s="32">
        <v>82</v>
      </c>
      <c r="BU83" s="32">
        <v>226</v>
      </c>
      <c r="BV83" s="32">
        <v>308</v>
      </c>
      <c r="BW83" s="32">
        <v>9.3000000000000007</v>
      </c>
      <c r="BX83" s="32">
        <v>10.5</v>
      </c>
      <c r="BY83" s="32">
        <v>10.199999999999999</v>
      </c>
      <c r="BZ83" s="32">
        <v>-1.05</v>
      </c>
      <c r="CA83" s="32">
        <v>-1.1200000000000001</v>
      </c>
      <c r="CB83" s="32">
        <v>-1.1000000000000001</v>
      </c>
      <c r="CC83" s="32">
        <v>-1.32</v>
      </c>
      <c r="CD83" s="32">
        <v>-1.28</v>
      </c>
      <c r="CE83" s="32">
        <v>-1.24</v>
      </c>
      <c r="CF83" s="32">
        <v>-0.78</v>
      </c>
      <c r="CG83" s="32">
        <v>-0.96</v>
      </c>
      <c r="CH83" s="32">
        <v>-0.96</v>
      </c>
      <c r="CI83" s="32" t="s">
        <v>348</v>
      </c>
      <c r="CJ83" s="32" t="s">
        <v>348</v>
      </c>
      <c r="CK83" s="32">
        <v>2.9</v>
      </c>
      <c r="CL83" s="32">
        <v>4.8</v>
      </c>
      <c r="CM83" s="32">
        <v>6.9</v>
      </c>
      <c r="CN83" s="32">
        <v>6.3</v>
      </c>
      <c r="CO83" s="32" t="s">
        <v>348</v>
      </c>
      <c r="CP83" s="32" t="s">
        <v>348</v>
      </c>
      <c r="CQ83" s="32">
        <v>1.6</v>
      </c>
      <c r="CR83" s="32" t="s">
        <v>348</v>
      </c>
      <c r="CS83" s="32" t="s">
        <v>348</v>
      </c>
      <c r="CT83" s="32" t="s">
        <v>348</v>
      </c>
      <c r="CU83" s="32" t="s">
        <v>348</v>
      </c>
      <c r="CV83" s="32" t="s">
        <v>348</v>
      </c>
      <c r="CW83" s="32" t="s">
        <v>348</v>
      </c>
      <c r="CX83" s="32">
        <v>4138</v>
      </c>
      <c r="CY83" s="32">
        <v>4276</v>
      </c>
      <c r="CZ83" s="32">
        <v>8414</v>
      </c>
      <c r="DA83" s="32">
        <v>4047</v>
      </c>
      <c r="DB83" s="32">
        <v>4186</v>
      </c>
      <c r="DC83" s="32">
        <v>8233</v>
      </c>
      <c r="DD83" s="32">
        <v>47.9</v>
      </c>
      <c r="DE83" s="32">
        <v>41.9</v>
      </c>
      <c r="DF83" s="32">
        <v>44.9</v>
      </c>
      <c r="DG83" s="32">
        <v>0.1</v>
      </c>
      <c r="DH83" s="32">
        <v>-0.34</v>
      </c>
      <c r="DI83" s="32">
        <v>-0.13</v>
      </c>
      <c r="DJ83" s="32">
        <v>0.06</v>
      </c>
      <c r="DK83" s="32">
        <v>-0.38</v>
      </c>
      <c r="DL83" s="32">
        <v>-0.15</v>
      </c>
      <c r="DM83" s="32">
        <v>0.13</v>
      </c>
      <c r="DN83" s="32">
        <v>-0.31</v>
      </c>
      <c r="DO83" s="32">
        <v>-0.1</v>
      </c>
      <c r="DP83" s="32">
        <v>43.1</v>
      </c>
      <c r="DQ83" s="32">
        <v>35.5</v>
      </c>
      <c r="DR83" s="32">
        <v>39.299999999999997</v>
      </c>
      <c r="DS83" s="32">
        <v>65.7</v>
      </c>
      <c r="DT83" s="32">
        <v>58.2</v>
      </c>
      <c r="DU83" s="32">
        <v>61.9</v>
      </c>
      <c r="DV83" s="32">
        <v>39</v>
      </c>
      <c r="DW83" s="32">
        <v>28.2</v>
      </c>
      <c r="DX83" s="32">
        <v>33.5</v>
      </c>
      <c r="DY83" s="32">
        <v>22.1</v>
      </c>
      <c r="DZ83" s="32">
        <v>13.8</v>
      </c>
      <c r="EA83" s="32">
        <v>17.899999999999999</v>
      </c>
      <c r="EB83" s="32">
        <v>25.6</v>
      </c>
      <c r="EC83" s="32">
        <v>15.2</v>
      </c>
      <c r="ED83" s="32">
        <v>20.3</v>
      </c>
    </row>
    <row r="84" spans="1:134" x14ac:dyDescent="0.4">
      <c r="A84" s="29" t="s">
        <v>144</v>
      </c>
      <c r="B84" s="29" t="s">
        <v>145</v>
      </c>
      <c r="C84" s="32">
        <v>1033</v>
      </c>
      <c r="D84" s="32">
        <v>898</v>
      </c>
      <c r="E84" s="32">
        <v>1931</v>
      </c>
      <c r="F84" s="32">
        <v>985</v>
      </c>
      <c r="G84" s="32">
        <v>853</v>
      </c>
      <c r="H84" s="32">
        <v>1838</v>
      </c>
      <c r="I84" s="32">
        <v>48.6</v>
      </c>
      <c r="J84" s="32">
        <v>43.6</v>
      </c>
      <c r="K84" s="32">
        <v>46.3</v>
      </c>
      <c r="L84" s="32">
        <v>0.17</v>
      </c>
      <c r="M84" s="32">
        <v>-0.27</v>
      </c>
      <c r="N84" s="32">
        <v>-0.03</v>
      </c>
      <c r="O84" s="32">
        <v>0.09</v>
      </c>
      <c r="P84" s="32">
        <v>-0.35</v>
      </c>
      <c r="Q84" s="32">
        <v>-0.09</v>
      </c>
      <c r="R84" s="32">
        <v>0.25</v>
      </c>
      <c r="S84" s="32">
        <v>-0.19</v>
      </c>
      <c r="T84" s="32">
        <v>0.02</v>
      </c>
      <c r="U84" s="32">
        <v>38.1</v>
      </c>
      <c r="V84" s="32">
        <v>33.1</v>
      </c>
      <c r="W84" s="32">
        <v>35.799999999999997</v>
      </c>
      <c r="X84" s="32">
        <v>63.6</v>
      </c>
      <c r="Y84" s="32">
        <v>54.3</v>
      </c>
      <c r="Z84" s="32">
        <v>59.3</v>
      </c>
      <c r="AA84" s="32">
        <v>32.9</v>
      </c>
      <c r="AB84" s="32">
        <v>22.4</v>
      </c>
      <c r="AC84" s="32">
        <v>28</v>
      </c>
      <c r="AD84" s="32">
        <v>16.100000000000001</v>
      </c>
      <c r="AE84" s="32">
        <v>9.5</v>
      </c>
      <c r="AF84" s="32">
        <v>13</v>
      </c>
      <c r="AG84" s="32">
        <v>19.5</v>
      </c>
      <c r="AH84" s="32">
        <v>10.5</v>
      </c>
      <c r="AI84" s="32">
        <v>15.3</v>
      </c>
      <c r="AJ84" s="32">
        <v>53</v>
      </c>
      <c r="AK84" s="32">
        <v>112</v>
      </c>
      <c r="AL84" s="32">
        <v>165</v>
      </c>
      <c r="AM84" s="32">
        <v>51</v>
      </c>
      <c r="AN84" s="32">
        <v>107</v>
      </c>
      <c r="AO84" s="32">
        <v>158</v>
      </c>
      <c r="AP84" s="32">
        <v>29.9</v>
      </c>
      <c r="AQ84" s="32">
        <v>26.2</v>
      </c>
      <c r="AR84" s="32">
        <v>27.4</v>
      </c>
      <c r="AS84" s="32">
        <v>-0.14000000000000001</v>
      </c>
      <c r="AT84" s="32">
        <v>-0.36</v>
      </c>
      <c r="AU84" s="32">
        <v>-0.28999999999999998</v>
      </c>
      <c r="AV84" s="32">
        <v>-0.48</v>
      </c>
      <c r="AW84" s="32">
        <v>-0.59</v>
      </c>
      <c r="AX84" s="32">
        <v>-0.48</v>
      </c>
      <c r="AY84" s="32">
        <v>0.2</v>
      </c>
      <c r="AZ84" s="32">
        <v>-0.12</v>
      </c>
      <c r="BA84" s="32">
        <v>-0.09</v>
      </c>
      <c r="BB84" s="32" t="s">
        <v>348</v>
      </c>
      <c r="BC84" s="32" t="s">
        <v>348</v>
      </c>
      <c r="BD84" s="32" t="s">
        <v>348</v>
      </c>
      <c r="BE84" s="32" t="s">
        <v>348</v>
      </c>
      <c r="BF84" s="32" t="s">
        <v>348</v>
      </c>
      <c r="BG84" s="32">
        <v>12.7</v>
      </c>
      <c r="BH84" s="32" t="s">
        <v>348</v>
      </c>
      <c r="BI84" s="32" t="s">
        <v>348</v>
      </c>
      <c r="BJ84" s="32" t="s">
        <v>348</v>
      </c>
      <c r="BK84" s="32" t="s">
        <v>348</v>
      </c>
      <c r="BL84" s="32" t="s">
        <v>348</v>
      </c>
      <c r="BM84" s="32" t="s">
        <v>348</v>
      </c>
      <c r="BN84" s="32" t="s">
        <v>348</v>
      </c>
      <c r="BO84" s="32" t="s">
        <v>348</v>
      </c>
      <c r="BP84" s="32" t="s">
        <v>348</v>
      </c>
      <c r="BQ84" s="32">
        <v>29</v>
      </c>
      <c r="BR84" s="32">
        <v>73</v>
      </c>
      <c r="BS84" s="32">
        <v>102</v>
      </c>
      <c r="BT84" s="32">
        <v>26</v>
      </c>
      <c r="BU84" s="32">
        <v>68</v>
      </c>
      <c r="BV84" s="32">
        <v>94</v>
      </c>
      <c r="BW84" s="32">
        <v>13</v>
      </c>
      <c r="BX84" s="32">
        <v>11.9</v>
      </c>
      <c r="BY84" s="32">
        <v>12.2</v>
      </c>
      <c r="BZ84" s="32">
        <v>-0.71</v>
      </c>
      <c r="CA84" s="32">
        <v>-0.95</v>
      </c>
      <c r="CB84" s="32">
        <v>-0.89</v>
      </c>
      <c r="CC84" s="32">
        <v>-1.18</v>
      </c>
      <c r="CD84" s="32">
        <v>-1.25</v>
      </c>
      <c r="CE84" s="32">
        <v>-1.1399999999999999</v>
      </c>
      <c r="CF84" s="32">
        <v>-0.24</v>
      </c>
      <c r="CG84" s="32">
        <v>-0.66</v>
      </c>
      <c r="CH84" s="32">
        <v>-0.64</v>
      </c>
      <c r="CI84" s="32" t="s">
        <v>348</v>
      </c>
      <c r="CJ84" s="32" t="s">
        <v>348</v>
      </c>
      <c r="CK84" s="32" t="s">
        <v>348</v>
      </c>
      <c r="CL84" s="32" t="s">
        <v>348</v>
      </c>
      <c r="CM84" s="32" t="s">
        <v>348</v>
      </c>
      <c r="CN84" s="32">
        <v>5.9</v>
      </c>
      <c r="CO84" s="32" t="s">
        <v>348</v>
      </c>
      <c r="CP84" s="32" t="s">
        <v>348</v>
      </c>
      <c r="CQ84" s="32" t="s">
        <v>348</v>
      </c>
      <c r="CR84" s="32" t="s">
        <v>348</v>
      </c>
      <c r="CS84" s="32" t="s">
        <v>348</v>
      </c>
      <c r="CT84" s="32" t="s">
        <v>348</v>
      </c>
      <c r="CU84" s="32" t="s">
        <v>348</v>
      </c>
      <c r="CV84" s="32" t="s">
        <v>348</v>
      </c>
      <c r="CW84" s="32" t="s">
        <v>348</v>
      </c>
      <c r="CX84" s="32">
        <v>1115</v>
      </c>
      <c r="CY84" s="32">
        <v>1083</v>
      </c>
      <c r="CZ84" s="32">
        <v>2198</v>
      </c>
      <c r="DA84" s="32">
        <v>1062</v>
      </c>
      <c r="DB84" s="32">
        <v>1028</v>
      </c>
      <c r="DC84" s="32">
        <v>2090</v>
      </c>
      <c r="DD84" s="32">
        <v>46.8</v>
      </c>
      <c r="DE84" s="32">
        <v>39.6</v>
      </c>
      <c r="DF84" s="32">
        <v>43.3</v>
      </c>
      <c r="DG84" s="32">
        <v>0.13</v>
      </c>
      <c r="DH84" s="32">
        <v>-0.32</v>
      </c>
      <c r="DI84" s="32">
        <v>-0.09</v>
      </c>
      <c r="DJ84" s="32">
        <v>0.06</v>
      </c>
      <c r="DK84" s="32">
        <v>-0.4</v>
      </c>
      <c r="DL84" s="32">
        <v>-0.14000000000000001</v>
      </c>
      <c r="DM84" s="32">
        <v>0.21</v>
      </c>
      <c r="DN84" s="32">
        <v>-0.25</v>
      </c>
      <c r="DO84" s="32">
        <v>-0.04</v>
      </c>
      <c r="DP84" s="32">
        <v>35.5</v>
      </c>
      <c r="DQ84" s="32">
        <v>28</v>
      </c>
      <c r="DR84" s="32">
        <v>31.8</v>
      </c>
      <c r="DS84" s="32">
        <v>59.6</v>
      </c>
      <c r="DT84" s="32">
        <v>46.8</v>
      </c>
      <c r="DU84" s="32">
        <v>53.3</v>
      </c>
      <c r="DV84" s="32">
        <v>31.1</v>
      </c>
      <c r="DW84" s="32">
        <v>18.8</v>
      </c>
      <c r="DX84" s="32">
        <v>25.1</v>
      </c>
      <c r="DY84" s="32">
        <v>15</v>
      </c>
      <c r="DZ84" s="32">
        <v>7.8</v>
      </c>
      <c r="EA84" s="32">
        <v>11.5</v>
      </c>
      <c r="EB84" s="32">
        <v>18.2</v>
      </c>
      <c r="EC84" s="32">
        <v>8.6999999999999993</v>
      </c>
      <c r="ED84" s="32">
        <v>13.5</v>
      </c>
    </row>
    <row r="85" spans="1:134" x14ac:dyDescent="0.4">
      <c r="A85" s="29" t="s">
        <v>146</v>
      </c>
      <c r="B85" s="29" t="s">
        <v>147</v>
      </c>
      <c r="C85" s="32">
        <v>738</v>
      </c>
      <c r="D85" s="32">
        <v>724</v>
      </c>
      <c r="E85" s="32">
        <v>1462</v>
      </c>
      <c r="F85" s="32">
        <v>701</v>
      </c>
      <c r="G85" s="32">
        <v>680</v>
      </c>
      <c r="H85" s="32">
        <v>1381</v>
      </c>
      <c r="I85" s="32">
        <v>51.8</v>
      </c>
      <c r="J85" s="32">
        <v>49.9</v>
      </c>
      <c r="K85" s="32">
        <v>50.8</v>
      </c>
      <c r="L85" s="32">
        <v>0.15</v>
      </c>
      <c r="M85" s="32">
        <v>-0.2</v>
      </c>
      <c r="N85" s="32">
        <v>-0.02</v>
      </c>
      <c r="O85" s="32">
        <v>0.06</v>
      </c>
      <c r="P85" s="32">
        <v>-0.28999999999999998</v>
      </c>
      <c r="Q85" s="32">
        <v>-0.09</v>
      </c>
      <c r="R85" s="32">
        <v>0.24</v>
      </c>
      <c r="S85" s="32">
        <v>-0.11</v>
      </c>
      <c r="T85" s="32">
        <v>0.04</v>
      </c>
      <c r="U85" s="32">
        <v>50.4</v>
      </c>
      <c r="V85" s="32">
        <v>47.2</v>
      </c>
      <c r="W85" s="32">
        <v>48.8</v>
      </c>
      <c r="X85" s="32">
        <v>73</v>
      </c>
      <c r="Y85" s="32">
        <v>71.5</v>
      </c>
      <c r="Z85" s="32">
        <v>72.3</v>
      </c>
      <c r="AA85" s="32">
        <v>61.5</v>
      </c>
      <c r="AB85" s="32">
        <v>47.2</v>
      </c>
      <c r="AC85" s="32">
        <v>54.4</v>
      </c>
      <c r="AD85" s="32">
        <v>31</v>
      </c>
      <c r="AE85" s="32">
        <v>23.2</v>
      </c>
      <c r="AF85" s="32">
        <v>27.2</v>
      </c>
      <c r="AG85" s="32">
        <v>33.9</v>
      </c>
      <c r="AH85" s="32">
        <v>24</v>
      </c>
      <c r="AI85" s="32">
        <v>29</v>
      </c>
      <c r="AJ85" s="32">
        <v>108</v>
      </c>
      <c r="AK85" s="32">
        <v>164</v>
      </c>
      <c r="AL85" s="32">
        <v>272</v>
      </c>
      <c r="AM85" s="32">
        <v>103</v>
      </c>
      <c r="AN85" s="32">
        <v>160</v>
      </c>
      <c r="AO85" s="32">
        <v>263</v>
      </c>
      <c r="AP85" s="32">
        <v>32.9</v>
      </c>
      <c r="AQ85" s="32">
        <v>35.200000000000003</v>
      </c>
      <c r="AR85" s="32">
        <v>34.299999999999997</v>
      </c>
      <c r="AS85" s="32">
        <v>-0.16</v>
      </c>
      <c r="AT85" s="32">
        <v>-0.43</v>
      </c>
      <c r="AU85" s="32">
        <v>-0.32</v>
      </c>
      <c r="AV85" s="32">
        <v>-0.4</v>
      </c>
      <c r="AW85" s="32">
        <v>-0.62</v>
      </c>
      <c r="AX85" s="32">
        <v>-0.47</v>
      </c>
      <c r="AY85" s="32">
        <v>0.08</v>
      </c>
      <c r="AZ85" s="32">
        <v>-0.24</v>
      </c>
      <c r="BA85" s="32">
        <v>-0.18</v>
      </c>
      <c r="BB85" s="32" t="s">
        <v>348</v>
      </c>
      <c r="BC85" s="32" t="s">
        <v>348</v>
      </c>
      <c r="BD85" s="32">
        <v>15.8</v>
      </c>
      <c r="BE85" s="32" t="s">
        <v>348</v>
      </c>
      <c r="BF85" s="32" t="s">
        <v>348</v>
      </c>
      <c r="BG85" s="32">
        <v>29</v>
      </c>
      <c r="BH85" s="32" t="s">
        <v>348</v>
      </c>
      <c r="BI85" s="32" t="s">
        <v>348</v>
      </c>
      <c r="BJ85" s="32" t="s">
        <v>348</v>
      </c>
      <c r="BK85" s="32" t="s">
        <v>348</v>
      </c>
      <c r="BL85" s="32" t="s">
        <v>348</v>
      </c>
      <c r="BM85" s="32" t="s">
        <v>348</v>
      </c>
      <c r="BN85" s="32" t="s">
        <v>348</v>
      </c>
      <c r="BO85" s="32" t="s">
        <v>348</v>
      </c>
      <c r="BP85" s="32" t="s">
        <v>348</v>
      </c>
      <c r="BQ85" s="32">
        <v>20</v>
      </c>
      <c r="BR85" s="32">
        <v>80</v>
      </c>
      <c r="BS85" s="32">
        <v>100</v>
      </c>
      <c r="BT85" s="32">
        <v>19</v>
      </c>
      <c r="BU85" s="32">
        <v>76</v>
      </c>
      <c r="BV85" s="32">
        <v>95</v>
      </c>
      <c r="BW85" s="32">
        <v>15.6</v>
      </c>
      <c r="BX85" s="32">
        <v>14.4</v>
      </c>
      <c r="BY85" s="32">
        <v>14.7</v>
      </c>
      <c r="BZ85" s="32">
        <v>-0.37</v>
      </c>
      <c r="CA85" s="32">
        <v>-1.22</v>
      </c>
      <c r="CB85" s="32">
        <v>-1.05</v>
      </c>
      <c r="CC85" s="32">
        <v>-0.92</v>
      </c>
      <c r="CD85" s="32">
        <v>-1.5</v>
      </c>
      <c r="CE85" s="32">
        <v>-1.3</v>
      </c>
      <c r="CF85" s="32">
        <v>0.18</v>
      </c>
      <c r="CG85" s="32">
        <v>-0.94</v>
      </c>
      <c r="CH85" s="32">
        <v>-0.8</v>
      </c>
      <c r="CI85" s="32" t="s">
        <v>348</v>
      </c>
      <c r="CJ85" s="32" t="s">
        <v>348</v>
      </c>
      <c r="CK85" s="32">
        <v>4</v>
      </c>
      <c r="CL85" s="32" t="s">
        <v>348</v>
      </c>
      <c r="CM85" s="32" t="s">
        <v>348</v>
      </c>
      <c r="CN85" s="32">
        <v>9</v>
      </c>
      <c r="CO85" s="32" t="s">
        <v>348</v>
      </c>
      <c r="CP85" s="32" t="s">
        <v>348</v>
      </c>
      <c r="CQ85" s="32" t="s">
        <v>348</v>
      </c>
      <c r="CR85" s="32" t="s">
        <v>348</v>
      </c>
      <c r="CS85" s="32" t="s">
        <v>348</v>
      </c>
      <c r="CT85" s="32" t="s">
        <v>348</v>
      </c>
      <c r="CU85" s="32" t="s">
        <v>348</v>
      </c>
      <c r="CV85" s="32" t="s">
        <v>348</v>
      </c>
      <c r="CW85" s="32" t="s">
        <v>348</v>
      </c>
      <c r="CX85" s="32">
        <v>867</v>
      </c>
      <c r="CY85" s="32">
        <v>968</v>
      </c>
      <c r="CZ85" s="32">
        <v>1835</v>
      </c>
      <c r="DA85" s="32">
        <v>824</v>
      </c>
      <c r="DB85" s="32">
        <v>916</v>
      </c>
      <c r="DC85" s="32">
        <v>1740</v>
      </c>
      <c r="DD85" s="32">
        <v>48.6</v>
      </c>
      <c r="DE85" s="32">
        <v>44.5</v>
      </c>
      <c r="DF85" s="32">
        <v>46.4</v>
      </c>
      <c r="DG85" s="32">
        <v>0.1</v>
      </c>
      <c r="DH85" s="32">
        <v>-0.32</v>
      </c>
      <c r="DI85" s="32">
        <v>-0.12</v>
      </c>
      <c r="DJ85" s="32">
        <v>0.01</v>
      </c>
      <c r="DK85" s="32">
        <v>-0.4</v>
      </c>
      <c r="DL85" s="32">
        <v>-0.18</v>
      </c>
      <c r="DM85" s="32">
        <v>0.18</v>
      </c>
      <c r="DN85" s="32">
        <v>-0.24</v>
      </c>
      <c r="DO85" s="32">
        <v>-7.0000000000000007E-2</v>
      </c>
      <c r="DP85" s="32">
        <v>44.5</v>
      </c>
      <c r="DQ85" s="32">
        <v>38.700000000000003</v>
      </c>
      <c r="DR85" s="32">
        <v>41.5</v>
      </c>
      <c r="DS85" s="32">
        <v>65.400000000000006</v>
      </c>
      <c r="DT85" s="32">
        <v>59.8</v>
      </c>
      <c r="DU85" s="32">
        <v>62.5</v>
      </c>
      <c r="DV85" s="32">
        <v>54.2</v>
      </c>
      <c r="DW85" s="32">
        <v>38.5</v>
      </c>
      <c r="DX85" s="32">
        <v>45.9</v>
      </c>
      <c r="DY85" s="32">
        <v>26.9</v>
      </c>
      <c r="DZ85" s="32">
        <v>18.600000000000001</v>
      </c>
      <c r="EA85" s="32">
        <v>22.5</v>
      </c>
      <c r="EB85" s="32">
        <v>29.3</v>
      </c>
      <c r="EC85" s="32">
        <v>19.2</v>
      </c>
      <c r="ED85" s="32">
        <v>24</v>
      </c>
    </row>
    <row r="86" spans="1:134" x14ac:dyDescent="0.4">
      <c r="A86" s="29" t="s">
        <v>148</v>
      </c>
      <c r="B86" s="29" t="s">
        <v>149</v>
      </c>
      <c r="C86" s="32">
        <v>1426</v>
      </c>
      <c r="D86" s="32">
        <v>1302</v>
      </c>
      <c r="E86" s="32">
        <v>2728</v>
      </c>
      <c r="F86" s="32">
        <v>1374</v>
      </c>
      <c r="G86" s="32">
        <v>1261</v>
      </c>
      <c r="H86" s="32">
        <v>2635</v>
      </c>
      <c r="I86" s="32">
        <v>47.9</v>
      </c>
      <c r="J86" s="32">
        <v>44.8</v>
      </c>
      <c r="K86" s="32">
        <v>46.4</v>
      </c>
      <c r="L86" s="32">
        <v>0.03</v>
      </c>
      <c r="M86" s="32">
        <v>-0.37</v>
      </c>
      <c r="N86" s="32">
        <v>-0.16</v>
      </c>
      <c r="O86" s="32">
        <v>-0.04</v>
      </c>
      <c r="P86" s="32">
        <v>-0.44</v>
      </c>
      <c r="Q86" s="32">
        <v>-0.21</v>
      </c>
      <c r="R86" s="32">
        <v>0.09</v>
      </c>
      <c r="S86" s="32">
        <v>-0.31</v>
      </c>
      <c r="T86" s="32">
        <v>-0.12</v>
      </c>
      <c r="U86" s="32">
        <v>39.200000000000003</v>
      </c>
      <c r="V86" s="32">
        <v>38.1</v>
      </c>
      <c r="W86" s="32">
        <v>38.700000000000003</v>
      </c>
      <c r="X86" s="32">
        <v>63.8</v>
      </c>
      <c r="Y86" s="32">
        <v>57.8</v>
      </c>
      <c r="Z86" s="32">
        <v>61</v>
      </c>
      <c r="AA86" s="32">
        <v>39.299999999999997</v>
      </c>
      <c r="AB86" s="32">
        <v>32.9</v>
      </c>
      <c r="AC86" s="32">
        <v>36.299999999999997</v>
      </c>
      <c r="AD86" s="32">
        <v>23.2</v>
      </c>
      <c r="AE86" s="32">
        <v>17.899999999999999</v>
      </c>
      <c r="AF86" s="32">
        <v>20.7</v>
      </c>
      <c r="AG86" s="32">
        <v>25.7</v>
      </c>
      <c r="AH86" s="32">
        <v>19.600000000000001</v>
      </c>
      <c r="AI86" s="32">
        <v>22.8</v>
      </c>
      <c r="AJ86" s="32">
        <v>122</v>
      </c>
      <c r="AK86" s="32">
        <v>192</v>
      </c>
      <c r="AL86" s="32">
        <v>314</v>
      </c>
      <c r="AM86" s="32">
        <v>121</v>
      </c>
      <c r="AN86" s="32">
        <v>187</v>
      </c>
      <c r="AO86" s="32">
        <v>308</v>
      </c>
      <c r="AP86" s="32">
        <v>28.5</v>
      </c>
      <c r="AQ86" s="32">
        <v>28.9</v>
      </c>
      <c r="AR86" s="32">
        <v>28.7</v>
      </c>
      <c r="AS86" s="32">
        <v>-0.55000000000000004</v>
      </c>
      <c r="AT86" s="32">
        <v>-0.65</v>
      </c>
      <c r="AU86" s="32">
        <v>-0.61</v>
      </c>
      <c r="AV86" s="32">
        <v>-0.77</v>
      </c>
      <c r="AW86" s="32">
        <v>-0.83</v>
      </c>
      <c r="AX86" s="32">
        <v>-0.75</v>
      </c>
      <c r="AY86" s="32">
        <v>-0.33</v>
      </c>
      <c r="AZ86" s="32">
        <v>-0.48</v>
      </c>
      <c r="BA86" s="32">
        <v>-0.47</v>
      </c>
      <c r="BB86" s="32" t="s">
        <v>348</v>
      </c>
      <c r="BC86" s="32" t="s">
        <v>348</v>
      </c>
      <c r="BD86" s="32" t="s">
        <v>348</v>
      </c>
      <c r="BE86" s="32" t="s">
        <v>348</v>
      </c>
      <c r="BF86" s="32" t="s">
        <v>348</v>
      </c>
      <c r="BG86" s="32">
        <v>19.7</v>
      </c>
      <c r="BH86" s="32" t="s">
        <v>348</v>
      </c>
      <c r="BI86" s="32" t="s">
        <v>348</v>
      </c>
      <c r="BJ86" s="32" t="s">
        <v>348</v>
      </c>
      <c r="BK86" s="32" t="s">
        <v>348</v>
      </c>
      <c r="BL86" s="32" t="s">
        <v>348</v>
      </c>
      <c r="BM86" s="32" t="s">
        <v>348</v>
      </c>
      <c r="BN86" s="32" t="s">
        <v>348</v>
      </c>
      <c r="BO86" s="32" t="s">
        <v>348</v>
      </c>
      <c r="BP86" s="32" t="s">
        <v>348</v>
      </c>
      <c r="BQ86" s="32">
        <v>45</v>
      </c>
      <c r="BR86" s="32">
        <v>82</v>
      </c>
      <c r="BS86" s="32">
        <v>127</v>
      </c>
      <c r="BT86" s="32">
        <v>41</v>
      </c>
      <c r="BU86" s="32">
        <v>79</v>
      </c>
      <c r="BV86" s="32">
        <v>120</v>
      </c>
      <c r="BW86" s="32">
        <v>9</v>
      </c>
      <c r="BX86" s="32">
        <v>9.4</v>
      </c>
      <c r="BY86" s="32">
        <v>9.3000000000000007</v>
      </c>
      <c r="BZ86" s="32">
        <v>-0.93</v>
      </c>
      <c r="CA86" s="32">
        <v>-1.23</v>
      </c>
      <c r="CB86" s="32">
        <v>-1.1299999999999999</v>
      </c>
      <c r="CC86" s="32">
        <v>-1.3</v>
      </c>
      <c r="CD86" s="32">
        <v>-1.5</v>
      </c>
      <c r="CE86" s="32">
        <v>-1.35</v>
      </c>
      <c r="CF86" s="32">
        <v>-0.55000000000000004</v>
      </c>
      <c r="CG86" s="32">
        <v>-0.96</v>
      </c>
      <c r="CH86" s="32">
        <v>-0.91</v>
      </c>
      <c r="CI86" s="32" t="s">
        <v>348</v>
      </c>
      <c r="CJ86" s="32" t="s">
        <v>348</v>
      </c>
      <c r="CK86" s="32" t="s">
        <v>348</v>
      </c>
      <c r="CL86" s="32" t="s">
        <v>348</v>
      </c>
      <c r="CM86" s="32" t="s">
        <v>348</v>
      </c>
      <c r="CN86" s="32">
        <v>3.9</v>
      </c>
      <c r="CO86" s="32" t="s">
        <v>348</v>
      </c>
      <c r="CP86" s="32" t="s">
        <v>348</v>
      </c>
      <c r="CQ86" s="32" t="s">
        <v>348</v>
      </c>
      <c r="CR86" s="32" t="s">
        <v>348</v>
      </c>
      <c r="CS86" s="32" t="s">
        <v>348</v>
      </c>
      <c r="CT86" s="32" t="s">
        <v>348</v>
      </c>
      <c r="CU86" s="32" t="s">
        <v>348</v>
      </c>
      <c r="CV86" s="32" t="s">
        <v>348</v>
      </c>
      <c r="CW86" s="32" t="s">
        <v>348</v>
      </c>
      <c r="CX86" s="32">
        <v>1593</v>
      </c>
      <c r="CY86" s="32">
        <v>1576</v>
      </c>
      <c r="CZ86" s="32">
        <v>3169</v>
      </c>
      <c r="DA86" s="32">
        <v>1536</v>
      </c>
      <c r="DB86" s="32">
        <v>1527</v>
      </c>
      <c r="DC86" s="32">
        <v>3063</v>
      </c>
      <c r="DD86" s="32">
        <v>45.3</v>
      </c>
      <c r="DE86" s="32">
        <v>41</v>
      </c>
      <c r="DF86" s="32">
        <v>43.2</v>
      </c>
      <c r="DG86" s="32">
        <v>-0.04</v>
      </c>
      <c r="DH86" s="32">
        <v>-0.45</v>
      </c>
      <c r="DI86" s="32">
        <v>-0.25</v>
      </c>
      <c r="DJ86" s="32">
        <v>-0.1</v>
      </c>
      <c r="DK86" s="32">
        <v>-0.51</v>
      </c>
      <c r="DL86" s="32">
        <v>-0.28999999999999998</v>
      </c>
      <c r="DM86" s="32">
        <v>0.02</v>
      </c>
      <c r="DN86" s="32">
        <v>-0.39</v>
      </c>
      <c r="DO86" s="32">
        <v>-0.2</v>
      </c>
      <c r="DP86" s="32">
        <v>36.1</v>
      </c>
      <c r="DQ86" s="32">
        <v>32.4</v>
      </c>
      <c r="DR86" s="32">
        <v>34.299999999999997</v>
      </c>
      <c r="DS86" s="32">
        <v>58.9</v>
      </c>
      <c r="DT86" s="32">
        <v>50.3</v>
      </c>
      <c r="DU86" s="32">
        <v>54.6</v>
      </c>
      <c r="DV86" s="32">
        <v>35.700000000000003</v>
      </c>
      <c r="DW86" s="32">
        <v>28.4</v>
      </c>
      <c r="DX86" s="32">
        <v>32.1</v>
      </c>
      <c r="DY86" s="32">
        <v>21.1</v>
      </c>
      <c r="DZ86" s="32">
        <v>15</v>
      </c>
      <c r="EA86" s="32">
        <v>18</v>
      </c>
      <c r="EB86" s="32">
        <v>23.4</v>
      </c>
      <c r="EC86" s="32">
        <v>16.5</v>
      </c>
      <c r="ED86" s="32">
        <v>19.899999999999999</v>
      </c>
    </row>
    <row r="87" spans="1:134" x14ac:dyDescent="0.4">
      <c r="A87" s="29" t="s">
        <v>150</v>
      </c>
      <c r="B87" s="29" t="s">
        <v>151</v>
      </c>
      <c r="C87" s="32">
        <v>2374</v>
      </c>
      <c r="D87" s="32">
        <v>2242</v>
      </c>
      <c r="E87" s="32">
        <v>4616</v>
      </c>
      <c r="F87" s="32">
        <v>2298</v>
      </c>
      <c r="G87" s="32">
        <v>2158</v>
      </c>
      <c r="H87" s="32">
        <v>4456</v>
      </c>
      <c r="I87" s="32">
        <v>53.9</v>
      </c>
      <c r="J87" s="32">
        <v>50.3</v>
      </c>
      <c r="K87" s="32">
        <v>52.1</v>
      </c>
      <c r="L87" s="32">
        <v>0.32</v>
      </c>
      <c r="M87" s="32">
        <v>-0.06</v>
      </c>
      <c r="N87" s="32">
        <v>0.14000000000000001</v>
      </c>
      <c r="O87" s="32">
        <v>0.27</v>
      </c>
      <c r="P87" s="32">
        <v>-0.11</v>
      </c>
      <c r="Q87" s="32">
        <v>0.1</v>
      </c>
      <c r="R87" s="32">
        <v>0.37</v>
      </c>
      <c r="S87" s="32">
        <v>-0.01</v>
      </c>
      <c r="T87" s="32">
        <v>0.17</v>
      </c>
      <c r="U87" s="32">
        <v>54.3</v>
      </c>
      <c r="V87" s="32">
        <v>52.4</v>
      </c>
      <c r="W87" s="32">
        <v>53.4</v>
      </c>
      <c r="X87" s="32">
        <v>78.2</v>
      </c>
      <c r="Y87" s="32">
        <v>73.7</v>
      </c>
      <c r="Z87" s="32">
        <v>76</v>
      </c>
      <c r="AA87" s="32">
        <v>45.8</v>
      </c>
      <c r="AB87" s="32">
        <v>38</v>
      </c>
      <c r="AC87" s="32">
        <v>42</v>
      </c>
      <c r="AD87" s="32">
        <v>31</v>
      </c>
      <c r="AE87" s="32">
        <v>23.8</v>
      </c>
      <c r="AF87" s="32">
        <v>27.5</v>
      </c>
      <c r="AG87" s="32">
        <v>34.6</v>
      </c>
      <c r="AH87" s="32">
        <v>25.9</v>
      </c>
      <c r="AI87" s="32">
        <v>30.4</v>
      </c>
      <c r="AJ87" s="32">
        <v>266</v>
      </c>
      <c r="AK87" s="32">
        <v>384</v>
      </c>
      <c r="AL87" s="32">
        <v>650</v>
      </c>
      <c r="AM87" s="32">
        <v>250</v>
      </c>
      <c r="AN87" s="32">
        <v>370</v>
      </c>
      <c r="AO87" s="32">
        <v>620</v>
      </c>
      <c r="AP87" s="32">
        <v>39.5</v>
      </c>
      <c r="AQ87" s="32">
        <v>36.799999999999997</v>
      </c>
      <c r="AR87" s="32">
        <v>37.9</v>
      </c>
      <c r="AS87" s="32">
        <v>-0.04</v>
      </c>
      <c r="AT87" s="32">
        <v>-0.27</v>
      </c>
      <c r="AU87" s="32">
        <v>-0.18</v>
      </c>
      <c r="AV87" s="32">
        <v>-0.19</v>
      </c>
      <c r="AW87" s="32">
        <v>-0.39</v>
      </c>
      <c r="AX87" s="32">
        <v>-0.27</v>
      </c>
      <c r="AY87" s="32">
        <v>0.12</v>
      </c>
      <c r="AZ87" s="32">
        <v>-0.14000000000000001</v>
      </c>
      <c r="BA87" s="32">
        <v>-0.08</v>
      </c>
      <c r="BB87" s="32">
        <v>25.6</v>
      </c>
      <c r="BC87" s="32">
        <v>25.8</v>
      </c>
      <c r="BD87" s="32">
        <v>25.7</v>
      </c>
      <c r="BE87" s="32">
        <v>45.9</v>
      </c>
      <c r="BF87" s="32">
        <v>40.6</v>
      </c>
      <c r="BG87" s="32">
        <v>42.8</v>
      </c>
      <c r="BH87" s="32" t="s">
        <v>348</v>
      </c>
      <c r="BI87" s="32" t="s">
        <v>348</v>
      </c>
      <c r="BJ87" s="32">
        <v>18</v>
      </c>
      <c r="BK87" s="32" t="s">
        <v>348</v>
      </c>
      <c r="BL87" s="32" t="s">
        <v>348</v>
      </c>
      <c r="BM87" s="32" t="s">
        <v>348</v>
      </c>
      <c r="BN87" s="32" t="s">
        <v>348</v>
      </c>
      <c r="BO87" s="32" t="s">
        <v>348</v>
      </c>
      <c r="BP87" s="32" t="s">
        <v>348</v>
      </c>
      <c r="BQ87" s="32">
        <v>64</v>
      </c>
      <c r="BR87" s="32">
        <v>157</v>
      </c>
      <c r="BS87" s="32">
        <v>221</v>
      </c>
      <c r="BT87" s="32">
        <v>61</v>
      </c>
      <c r="BU87" s="32">
        <v>155</v>
      </c>
      <c r="BV87" s="32">
        <v>216</v>
      </c>
      <c r="BW87" s="32">
        <v>11.3</v>
      </c>
      <c r="BX87" s="32">
        <v>16.3</v>
      </c>
      <c r="BY87" s="32">
        <v>14.8</v>
      </c>
      <c r="BZ87" s="32">
        <v>-1.06</v>
      </c>
      <c r="CA87" s="32">
        <v>-0.89</v>
      </c>
      <c r="CB87" s="32">
        <v>-0.94</v>
      </c>
      <c r="CC87" s="32">
        <v>-1.37</v>
      </c>
      <c r="CD87" s="32">
        <v>-1.08</v>
      </c>
      <c r="CE87" s="32">
        <v>-1.1000000000000001</v>
      </c>
      <c r="CF87" s="32">
        <v>-0.75</v>
      </c>
      <c r="CG87" s="32">
        <v>-0.69</v>
      </c>
      <c r="CH87" s="32">
        <v>-0.77</v>
      </c>
      <c r="CI87" s="32">
        <v>6.3</v>
      </c>
      <c r="CJ87" s="32">
        <v>3.2</v>
      </c>
      <c r="CK87" s="32">
        <v>4.0999999999999996</v>
      </c>
      <c r="CL87" s="32">
        <v>6.3</v>
      </c>
      <c r="CM87" s="32">
        <v>13.4</v>
      </c>
      <c r="CN87" s="32">
        <v>11.3</v>
      </c>
      <c r="CO87" s="32" t="s">
        <v>348</v>
      </c>
      <c r="CP87" s="32" t="s">
        <v>348</v>
      </c>
      <c r="CQ87" s="32">
        <v>2.2999999999999998</v>
      </c>
      <c r="CR87" s="32" t="s">
        <v>348</v>
      </c>
      <c r="CS87" s="32" t="s">
        <v>348</v>
      </c>
      <c r="CT87" s="32" t="s">
        <v>348</v>
      </c>
      <c r="CU87" s="32" t="s">
        <v>348</v>
      </c>
      <c r="CV87" s="32" t="s">
        <v>348</v>
      </c>
      <c r="CW87" s="32" t="s">
        <v>348</v>
      </c>
      <c r="CX87" s="32">
        <v>2704</v>
      </c>
      <c r="CY87" s="32">
        <v>2785</v>
      </c>
      <c r="CZ87" s="32">
        <v>5489</v>
      </c>
      <c r="DA87" s="32">
        <v>2609</v>
      </c>
      <c r="DB87" s="32">
        <v>2685</v>
      </c>
      <c r="DC87" s="32">
        <v>5294</v>
      </c>
      <c r="DD87" s="32">
        <v>51.5</v>
      </c>
      <c r="DE87" s="32">
        <v>46.5</v>
      </c>
      <c r="DF87" s="32">
        <v>49</v>
      </c>
      <c r="DG87" s="32">
        <v>0.25</v>
      </c>
      <c r="DH87" s="32">
        <v>-0.14000000000000001</v>
      </c>
      <c r="DI87" s="32">
        <v>0.06</v>
      </c>
      <c r="DJ87" s="32">
        <v>0.21</v>
      </c>
      <c r="DK87" s="32">
        <v>-0.18</v>
      </c>
      <c r="DL87" s="32">
        <v>0.02</v>
      </c>
      <c r="DM87" s="32">
        <v>0.3</v>
      </c>
      <c r="DN87" s="32">
        <v>-0.09</v>
      </c>
      <c r="DO87" s="32">
        <v>0.09</v>
      </c>
      <c r="DP87" s="32">
        <v>50.3</v>
      </c>
      <c r="DQ87" s="32">
        <v>46</v>
      </c>
      <c r="DR87" s="32">
        <v>48.1</v>
      </c>
      <c r="DS87" s="32">
        <v>73.3</v>
      </c>
      <c r="DT87" s="32">
        <v>65.7</v>
      </c>
      <c r="DU87" s="32">
        <v>69.5</v>
      </c>
      <c r="DV87" s="32">
        <v>42.7</v>
      </c>
      <c r="DW87" s="32">
        <v>32.5</v>
      </c>
      <c r="DX87" s="32">
        <v>37.5</v>
      </c>
      <c r="DY87" s="32">
        <v>28.6</v>
      </c>
      <c r="DZ87" s="32">
        <v>20.100000000000001</v>
      </c>
      <c r="EA87" s="32">
        <v>24.3</v>
      </c>
      <c r="EB87" s="32">
        <v>32</v>
      </c>
      <c r="EC87" s="32">
        <v>22</v>
      </c>
      <c r="ED87" s="32">
        <v>26.9</v>
      </c>
    </row>
    <row r="88" spans="1:134" x14ac:dyDescent="0.4">
      <c r="A88" s="29" t="s">
        <v>152</v>
      </c>
      <c r="B88" s="29" t="s">
        <v>153</v>
      </c>
      <c r="C88" s="32">
        <v>1098</v>
      </c>
      <c r="D88" s="32">
        <v>904</v>
      </c>
      <c r="E88" s="32">
        <v>2002</v>
      </c>
      <c r="F88" s="32">
        <v>1006</v>
      </c>
      <c r="G88" s="32">
        <v>840</v>
      </c>
      <c r="H88" s="32">
        <v>1846</v>
      </c>
      <c r="I88" s="32">
        <v>53</v>
      </c>
      <c r="J88" s="32">
        <v>44.9</v>
      </c>
      <c r="K88" s="32">
        <v>49.3</v>
      </c>
      <c r="L88" s="32">
        <v>0.3</v>
      </c>
      <c r="M88" s="32">
        <v>-0.28999999999999998</v>
      </c>
      <c r="N88" s="32">
        <v>0.03</v>
      </c>
      <c r="O88" s="32">
        <v>0.22</v>
      </c>
      <c r="P88" s="32">
        <v>-0.38</v>
      </c>
      <c r="Q88" s="32">
        <v>-0.03</v>
      </c>
      <c r="R88" s="32">
        <v>0.37</v>
      </c>
      <c r="S88" s="32">
        <v>-0.21</v>
      </c>
      <c r="T88" s="32">
        <v>0.08</v>
      </c>
      <c r="U88" s="32">
        <v>47.9</v>
      </c>
      <c r="V88" s="32">
        <v>36.200000000000003</v>
      </c>
      <c r="W88" s="32">
        <v>42.6</v>
      </c>
      <c r="X88" s="32">
        <v>72.8</v>
      </c>
      <c r="Y88" s="32">
        <v>60.4</v>
      </c>
      <c r="Z88" s="32">
        <v>67.2</v>
      </c>
      <c r="AA88" s="32">
        <v>38.700000000000003</v>
      </c>
      <c r="AB88" s="32">
        <v>24.7</v>
      </c>
      <c r="AC88" s="32">
        <v>32.4</v>
      </c>
      <c r="AD88" s="32">
        <v>23.9</v>
      </c>
      <c r="AE88" s="32">
        <v>10.4</v>
      </c>
      <c r="AF88" s="32">
        <v>17.8</v>
      </c>
      <c r="AG88" s="32">
        <v>26</v>
      </c>
      <c r="AH88" s="32">
        <v>11.3</v>
      </c>
      <c r="AI88" s="32">
        <v>19.399999999999999</v>
      </c>
      <c r="AJ88" s="32">
        <v>148</v>
      </c>
      <c r="AK88" s="32">
        <v>251</v>
      </c>
      <c r="AL88" s="32">
        <v>399</v>
      </c>
      <c r="AM88" s="32">
        <v>139</v>
      </c>
      <c r="AN88" s="32">
        <v>238</v>
      </c>
      <c r="AO88" s="32">
        <v>377</v>
      </c>
      <c r="AP88" s="32">
        <v>35.1</v>
      </c>
      <c r="AQ88" s="32">
        <v>30.9</v>
      </c>
      <c r="AR88" s="32">
        <v>32.4</v>
      </c>
      <c r="AS88" s="32">
        <v>0.09</v>
      </c>
      <c r="AT88" s="32">
        <v>-0.4</v>
      </c>
      <c r="AU88" s="32">
        <v>-0.22</v>
      </c>
      <c r="AV88" s="32">
        <v>-0.11</v>
      </c>
      <c r="AW88" s="32">
        <v>-0.56000000000000005</v>
      </c>
      <c r="AX88" s="32">
        <v>-0.35</v>
      </c>
      <c r="AY88" s="32">
        <v>0.3</v>
      </c>
      <c r="AZ88" s="32">
        <v>-0.25</v>
      </c>
      <c r="BA88" s="32">
        <v>-0.1</v>
      </c>
      <c r="BB88" s="32" t="s">
        <v>348</v>
      </c>
      <c r="BC88" s="32" t="s">
        <v>348</v>
      </c>
      <c r="BD88" s="32" t="s">
        <v>348</v>
      </c>
      <c r="BE88" s="32" t="s">
        <v>348</v>
      </c>
      <c r="BF88" s="32" t="s">
        <v>348</v>
      </c>
      <c r="BG88" s="32" t="s">
        <v>348</v>
      </c>
      <c r="BH88" s="32" t="s">
        <v>348</v>
      </c>
      <c r="BI88" s="32" t="s">
        <v>348</v>
      </c>
      <c r="BJ88" s="32" t="s">
        <v>348</v>
      </c>
      <c r="BK88" s="32" t="s">
        <v>348</v>
      </c>
      <c r="BL88" s="32" t="s">
        <v>348</v>
      </c>
      <c r="BM88" s="32" t="s">
        <v>348</v>
      </c>
      <c r="BN88" s="32" t="s">
        <v>348</v>
      </c>
      <c r="BO88" s="32" t="s">
        <v>348</v>
      </c>
      <c r="BP88" s="32" t="s">
        <v>348</v>
      </c>
      <c r="BQ88" s="32">
        <v>31</v>
      </c>
      <c r="BR88" s="32">
        <v>72</v>
      </c>
      <c r="BS88" s="32">
        <v>103</v>
      </c>
      <c r="BT88" s="32">
        <v>31</v>
      </c>
      <c r="BU88" s="32">
        <v>71</v>
      </c>
      <c r="BV88" s="32">
        <v>102</v>
      </c>
      <c r="BW88" s="32">
        <v>9.6</v>
      </c>
      <c r="BX88" s="32">
        <v>8.6</v>
      </c>
      <c r="BY88" s="32">
        <v>8.9</v>
      </c>
      <c r="BZ88" s="32">
        <v>-0.97</v>
      </c>
      <c r="CA88" s="32">
        <v>-1.17</v>
      </c>
      <c r="CB88" s="32">
        <v>-1.1100000000000001</v>
      </c>
      <c r="CC88" s="32">
        <v>-1.41</v>
      </c>
      <c r="CD88" s="32">
        <v>-1.45</v>
      </c>
      <c r="CE88" s="32">
        <v>-1.35</v>
      </c>
      <c r="CF88" s="32">
        <v>-0.54</v>
      </c>
      <c r="CG88" s="32">
        <v>-0.88</v>
      </c>
      <c r="CH88" s="32">
        <v>-0.87</v>
      </c>
      <c r="CI88" s="32" t="s">
        <v>348</v>
      </c>
      <c r="CJ88" s="32" t="s">
        <v>348</v>
      </c>
      <c r="CK88" s="32" t="s">
        <v>348</v>
      </c>
      <c r="CL88" s="32" t="s">
        <v>348</v>
      </c>
      <c r="CM88" s="32" t="s">
        <v>348</v>
      </c>
      <c r="CN88" s="32" t="s">
        <v>348</v>
      </c>
      <c r="CO88" s="32" t="s">
        <v>348</v>
      </c>
      <c r="CP88" s="32" t="s">
        <v>348</v>
      </c>
      <c r="CQ88" s="32" t="s">
        <v>348</v>
      </c>
      <c r="CR88" s="32" t="s">
        <v>348</v>
      </c>
      <c r="CS88" s="32" t="s">
        <v>348</v>
      </c>
      <c r="CT88" s="32" t="s">
        <v>348</v>
      </c>
      <c r="CU88" s="32" t="s">
        <v>348</v>
      </c>
      <c r="CV88" s="32" t="s">
        <v>348</v>
      </c>
      <c r="CW88" s="32" t="s">
        <v>348</v>
      </c>
      <c r="CX88" s="32">
        <v>1277</v>
      </c>
      <c r="CY88" s="32">
        <v>1228</v>
      </c>
      <c r="CZ88" s="32">
        <v>2505</v>
      </c>
      <c r="DA88" s="32">
        <v>1176</v>
      </c>
      <c r="DB88" s="32">
        <v>1150</v>
      </c>
      <c r="DC88" s="32">
        <v>2326</v>
      </c>
      <c r="DD88" s="32">
        <v>49.8</v>
      </c>
      <c r="DE88" s="32">
        <v>39.9</v>
      </c>
      <c r="DF88" s="32">
        <v>45</v>
      </c>
      <c r="DG88" s="32">
        <v>0.24</v>
      </c>
      <c r="DH88" s="32">
        <v>-0.37</v>
      </c>
      <c r="DI88" s="32">
        <v>-0.06</v>
      </c>
      <c r="DJ88" s="32">
        <v>0.17</v>
      </c>
      <c r="DK88" s="32">
        <v>-0.44</v>
      </c>
      <c r="DL88" s="32">
        <v>-0.11</v>
      </c>
      <c r="DM88" s="32">
        <v>0.31</v>
      </c>
      <c r="DN88" s="32">
        <v>-0.3</v>
      </c>
      <c r="DO88" s="32">
        <v>-0.01</v>
      </c>
      <c r="DP88" s="32">
        <v>42.8</v>
      </c>
      <c r="DQ88" s="32">
        <v>28.2</v>
      </c>
      <c r="DR88" s="32">
        <v>35.6</v>
      </c>
      <c r="DS88" s="32">
        <v>66.400000000000006</v>
      </c>
      <c r="DT88" s="32">
        <v>49.3</v>
      </c>
      <c r="DU88" s="32">
        <v>58</v>
      </c>
      <c r="DV88" s="32">
        <v>35</v>
      </c>
      <c r="DW88" s="32">
        <v>19.399999999999999</v>
      </c>
      <c r="DX88" s="32">
        <v>27.3</v>
      </c>
      <c r="DY88" s="32">
        <v>20.8</v>
      </c>
      <c r="DZ88" s="32">
        <v>7.9</v>
      </c>
      <c r="EA88" s="32">
        <v>14.5</v>
      </c>
      <c r="EB88" s="32">
        <v>22.6</v>
      </c>
      <c r="EC88" s="32">
        <v>8.6</v>
      </c>
      <c r="ED88" s="32">
        <v>15.8</v>
      </c>
    </row>
    <row r="89" spans="1:134" x14ac:dyDescent="0.4">
      <c r="A89" s="29" t="s">
        <v>154</v>
      </c>
      <c r="B89" s="29" t="s">
        <v>155</v>
      </c>
      <c r="C89" s="32">
        <v>2331</v>
      </c>
      <c r="D89" s="32">
        <v>2214</v>
      </c>
      <c r="E89" s="32">
        <v>4545</v>
      </c>
      <c r="F89" s="32">
        <v>2276</v>
      </c>
      <c r="G89" s="32">
        <v>2161</v>
      </c>
      <c r="H89" s="32">
        <v>4437</v>
      </c>
      <c r="I89" s="32">
        <v>51.7</v>
      </c>
      <c r="J89" s="32">
        <v>48.2</v>
      </c>
      <c r="K89" s="32">
        <v>50</v>
      </c>
      <c r="L89" s="32">
        <v>0.28999999999999998</v>
      </c>
      <c r="M89" s="32">
        <v>-0.15</v>
      </c>
      <c r="N89" s="32">
        <v>7.0000000000000007E-2</v>
      </c>
      <c r="O89" s="32">
        <v>0.24</v>
      </c>
      <c r="P89" s="32">
        <v>-0.2</v>
      </c>
      <c r="Q89" s="32">
        <v>0.04</v>
      </c>
      <c r="R89" s="32">
        <v>0.34</v>
      </c>
      <c r="S89" s="32">
        <v>-0.1</v>
      </c>
      <c r="T89" s="32">
        <v>0.11</v>
      </c>
      <c r="U89" s="32">
        <v>51.6</v>
      </c>
      <c r="V89" s="32">
        <v>48.2</v>
      </c>
      <c r="W89" s="32">
        <v>49.9</v>
      </c>
      <c r="X89" s="32">
        <v>74.3</v>
      </c>
      <c r="Y89" s="32">
        <v>71.8</v>
      </c>
      <c r="Z89" s="32">
        <v>73</v>
      </c>
      <c r="AA89" s="32">
        <v>49.4</v>
      </c>
      <c r="AB89" s="32">
        <v>42.5</v>
      </c>
      <c r="AC89" s="32">
        <v>46.1</v>
      </c>
      <c r="AD89" s="32">
        <v>28.8</v>
      </c>
      <c r="AE89" s="32">
        <v>20.399999999999999</v>
      </c>
      <c r="AF89" s="32">
        <v>24.7</v>
      </c>
      <c r="AG89" s="32">
        <v>32.1</v>
      </c>
      <c r="AH89" s="32">
        <v>22.4</v>
      </c>
      <c r="AI89" s="32">
        <v>27.4</v>
      </c>
      <c r="AJ89" s="32">
        <v>226</v>
      </c>
      <c r="AK89" s="32">
        <v>373</v>
      </c>
      <c r="AL89" s="32">
        <v>599</v>
      </c>
      <c r="AM89" s="32">
        <v>221</v>
      </c>
      <c r="AN89" s="32">
        <v>368</v>
      </c>
      <c r="AO89" s="32">
        <v>589</v>
      </c>
      <c r="AP89" s="32">
        <v>32.4</v>
      </c>
      <c r="AQ89" s="32">
        <v>29.7</v>
      </c>
      <c r="AR89" s="32">
        <v>30.8</v>
      </c>
      <c r="AS89" s="32">
        <v>-0.34</v>
      </c>
      <c r="AT89" s="32">
        <v>-0.59</v>
      </c>
      <c r="AU89" s="32">
        <v>-0.5</v>
      </c>
      <c r="AV89" s="32">
        <v>-0.5</v>
      </c>
      <c r="AW89" s="32">
        <v>-0.71</v>
      </c>
      <c r="AX89" s="32">
        <v>-0.59</v>
      </c>
      <c r="AY89" s="32">
        <v>-0.18</v>
      </c>
      <c r="AZ89" s="32">
        <v>-0.46</v>
      </c>
      <c r="BA89" s="32">
        <v>-0.4</v>
      </c>
      <c r="BB89" s="32" t="s">
        <v>348</v>
      </c>
      <c r="BC89" s="32" t="s">
        <v>348</v>
      </c>
      <c r="BD89" s="32">
        <v>13.9</v>
      </c>
      <c r="BE89" s="32">
        <v>31.4</v>
      </c>
      <c r="BF89" s="32">
        <v>25.2</v>
      </c>
      <c r="BG89" s="32">
        <v>27.5</v>
      </c>
      <c r="BH89" s="32" t="s">
        <v>348</v>
      </c>
      <c r="BI89" s="32" t="s">
        <v>348</v>
      </c>
      <c r="BJ89" s="32">
        <v>13.9</v>
      </c>
      <c r="BK89" s="32" t="s">
        <v>348</v>
      </c>
      <c r="BL89" s="32" t="s">
        <v>348</v>
      </c>
      <c r="BM89" s="32" t="s">
        <v>348</v>
      </c>
      <c r="BN89" s="32" t="s">
        <v>348</v>
      </c>
      <c r="BO89" s="32" t="s">
        <v>348</v>
      </c>
      <c r="BP89" s="32" t="s">
        <v>348</v>
      </c>
      <c r="BQ89" s="32">
        <v>60</v>
      </c>
      <c r="BR89" s="32">
        <v>144</v>
      </c>
      <c r="BS89" s="32">
        <v>204</v>
      </c>
      <c r="BT89" s="32">
        <v>55</v>
      </c>
      <c r="BU89" s="32">
        <v>140</v>
      </c>
      <c r="BV89" s="32">
        <v>195</v>
      </c>
      <c r="BW89" s="32">
        <v>13.1</v>
      </c>
      <c r="BX89" s="32">
        <v>12.4</v>
      </c>
      <c r="BY89" s="32">
        <v>12.6</v>
      </c>
      <c r="BZ89" s="32">
        <v>-0.78</v>
      </c>
      <c r="CA89" s="32">
        <v>-1.05</v>
      </c>
      <c r="CB89" s="32">
        <v>-0.97</v>
      </c>
      <c r="CC89" s="32">
        <v>-1.1000000000000001</v>
      </c>
      <c r="CD89" s="32">
        <v>-1.25</v>
      </c>
      <c r="CE89" s="32">
        <v>-1.1499999999999999</v>
      </c>
      <c r="CF89" s="32">
        <v>-0.45</v>
      </c>
      <c r="CG89" s="32">
        <v>-0.85</v>
      </c>
      <c r="CH89" s="32">
        <v>-0.8</v>
      </c>
      <c r="CI89" s="32" t="s">
        <v>348</v>
      </c>
      <c r="CJ89" s="32" t="s">
        <v>348</v>
      </c>
      <c r="CK89" s="32">
        <v>2.5</v>
      </c>
      <c r="CL89" s="32">
        <v>6.7</v>
      </c>
      <c r="CM89" s="32">
        <v>9</v>
      </c>
      <c r="CN89" s="32">
        <v>8.3000000000000007</v>
      </c>
      <c r="CO89" s="32" t="s">
        <v>348</v>
      </c>
      <c r="CP89" s="32" t="s">
        <v>348</v>
      </c>
      <c r="CQ89" s="32">
        <v>2.5</v>
      </c>
      <c r="CR89" s="32" t="s">
        <v>348</v>
      </c>
      <c r="CS89" s="32" t="s">
        <v>348</v>
      </c>
      <c r="CT89" s="32" t="s">
        <v>348</v>
      </c>
      <c r="CU89" s="32" t="s">
        <v>348</v>
      </c>
      <c r="CV89" s="32" t="s">
        <v>348</v>
      </c>
      <c r="CW89" s="32" t="s">
        <v>348</v>
      </c>
      <c r="CX89" s="32">
        <v>2617</v>
      </c>
      <c r="CY89" s="32">
        <v>2731</v>
      </c>
      <c r="CZ89" s="32">
        <v>5348</v>
      </c>
      <c r="DA89" s="32">
        <v>2552</v>
      </c>
      <c r="DB89" s="32">
        <v>2669</v>
      </c>
      <c r="DC89" s="32">
        <v>5221</v>
      </c>
      <c r="DD89" s="32">
        <v>49.1</v>
      </c>
      <c r="DE89" s="32">
        <v>43.8</v>
      </c>
      <c r="DF89" s="32">
        <v>46.4</v>
      </c>
      <c r="DG89" s="32">
        <v>0.21</v>
      </c>
      <c r="DH89" s="32">
        <v>-0.26</v>
      </c>
      <c r="DI89" s="32">
        <v>-0.03</v>
      </c>
      <c r="DJ89" s="32">
        <v>0.17</v>
      </c>
      <c r="DK89" s="32">
        <v>-0.31</v>
      </c>
      <c r="DL89" s="32">
        <v>-0.06</v>
      </c>
      <c r="DM89" s="32">
        <v>0.26</v>
      </c>
      <c r="DN89" s="32">
        <v>-0.21</v>
      </c>
      <c r="DO89" s="32">
        <v>0</v>
      </c>
      <c r="DP89" s="32">
        <v>47.3</v>
      </c>
      <c r="DQ89" s="32">
        <v>40.9</v>
      </c>
      <c r="DR89" s="32">
        <v>44.1</v>
      </c>
      <c r="DS89" s="32">
        <v>69</v>
      </c>
      <c r="DT89" s="32">
        <v>62.1</v>
      </c>
      <c r="DU89" s="32">
        <v>65.5</v>
      </c>
      <c r="DV89" s="32">
        <v>45.5</v>
      </c>
      <c r="DW89" s="32">
        <v>36.200000000000003</v>
      </c>
      <c r="DX89" s="32">
        <v>40.799999999999997</v>
      </c>
      <c r="DY89" s="32">
        <v>26.2</v>
      </c>
      <c r="DZ89" s="32">
        <v>16.8</v>
      </c>
      <c r="EA89" s="32">
        <v>21.4</v>
      </c>
      <c r="EB89" s="32">
        <v>29.4</v>
      </c>
      <c r="EC89" s="32">
        <v>18.600000000000001</v>
      </c>
      <c r="ED89" s="32">
        <v>23.9</v>
      </c>
    </row>
    <row r="90" spans="1:134" x14ac:dyDescent="0.4">
      <c r="A90" s="29">
        <v>0</v>
      </c>
      <c r="B90" s="29" t="s">
        <v>775</v>
      </c>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row>
    <row r="91" spans="1:134" x14ac:dyDescent="0.4">
      <c r="A91" s="29" t="s">
        <v>335</v>
      </c>
      <c r="B91" s="29" t="s">
        <v>156</v>
      </c>
      <c r="C91" s="32">
        <v>26677</v>
      </c>
      <c r="D91" s="32">
        <v>25020</v>
      </c>
      <c r="E91" s="32">
        <v>51697</v>
      </c>
      <c r="F91" s="32">
        <v>25533</v>
      </c>
      <c r="G91" s="32">
        <v>23808</v>
      </c>
      <c r="H91" s="32">
        <v>49341</v>
      </c>
      <c r="I91" s="32">
        <v>51.7</v>
      </c>
      <c r="J91" s="32">
        <v>47.9</v>
      </c>
      <c r="K91" s="32">
        <v>49.9</v>
      </c>
      <c r="L91" s="32">
        <v>0.27</v>
      </c>
      <c r="M91" s="32">
        <v>-0.12</v>
      </c>
      <c r="N91" s="32">
        <v>0.08</v>
      </c>
      <c r="O91" s="32">
        <v>0.26</v>
      </c>
      <c r="P91" s="32">
        <v>-0.14000000000000001</v>
      </c>
      <c r="Q91" s="32">
        <v>7.0000000000000007E-2</v>
      </c>
      <c r="R91" s="32">
        <v>0.28999999999999998</v>
      </c>
      <c r="S91" s="32">
        <v>-0.11</v>
      </c>
      <c r="T91" s="32">
        <v>0.09</v>
      </c>
      <c r="U91" s="32">
        <v>50.6</v>
      </c>
      <c r="V91" s="32">
        <v>46.9</v>
      </c>
      <c r="W91" s="32">
        <v>48.8</v>
      </c>
      <c r="X91" s="32">
        <v>74.3</v>
      </c>
      <c r="Y91" s="32">
        <v>70.099999999999994</v>
      </c>
      <c r="Z91" s="32">
        <v>72.2</v>
      </c>
      <c r="AA91" s="32">
        <v>44.7</v>
      </c>
      <c r="AB91" s="32">
        <v>36.799999999999997</v>
      </c>
      <c r="AC91" s="32">
        <v>40.9</v>
      </c>
      <c r="AD91" s="32">
        <v>27.6</v>
      </c>
      <c r="AE91" s="32">
        <v>19.899999999999999</v>
      </c>
      <c r="AF91" s="32">
        <v>23.9</v>
      </c>
      <c r="AG91" s="32">
        <v>30.6</v>
      </c>
      <c r="AH91" s="32">
        <v>21.6</v>
      </c>
      <c r="AI91" s="32">
        <v>26.2</v>
      </c>
      <c r="AJ91" s="32">
        <v>2417</v>
      </c>
      <c r="AK91" s="32">
        <v>3636</v>
      </c>
      <c r="AL91" s="32">
        <v>6053</v>
      </c>
      <c r="AM91" s="32">
        <v>2338</v>
      </c>
      <c r="AN91" s="32">
        <v>3523</v>
      </c>
      <c r="AO91" s="32">
        <v>5861</v>
      </c>
      <c r="AP91" s="32">
        <v>33.299999999999997</v>
      </c>
      <c r="AQ91" s="32">
        <v>30.8</v>
      </c>
      <c r="AR91" s="32">
        <v>31.8</v>
      </c>
      <c r="AS91" s="32">
        <v>-0.2</v>
      </c>
      <c r="AT91" s="32">
        <v>-0.51</v>
      </c>
      <c r="AU91" s="32">
        <v>-0.39</v>
      </c>
      <c r="AV91" s="32">
        <v>-0.25</v>
      </c>
      <c r="AW91" s="32">
        <v>-0.55000000000000004</v>
      </c>
      <c r="AX91" s="32">
        <v>-0.42</v>
      </c>
      <c r="AY91" s="32">
        <v>-0.15</v>
      </c>
      <c r="AZ91" s="32">
        <v>-0.47</v>
      </c>
      <c r="BA91" s="32">
        <v>-0.35</v>
      </c>
      <c r="BB91" s="32">
        <v>16</v>
      </c>
      <c r="BC91" s="32">
        <v>13.9</v>
      </c>
      <c r="BD91" s="32">
        <v>14.8</v>
      </c>
      <c r="BE91" s="32">
        <v>32</v>
      </c>
      <c r="BF91" s="32">
        <v>28.5</v>
      </c>
      <c r="BG91" s="32">
        <v>29.9</v>
      </c>
      <c r="BH91" s="32">
        <v>16.100000000000001</v>
      </c>
      <c r="BI91" s="32">
        <v>11</v>
      </c>
      <c r="BJ91" s="32">
        <v>13</v>
      </c>
      <c r="BK91" s="32">
        <v>5.8</v>
      </c>
      <c r="BL91" s="32">
        <v>3.1</v>
      </c>
      <c r="BM91" s="32">
        <v>4.0999999999999996</v>
      </c>
      <c r="BN91" s="32">
        <v>6.8</v>
      </c>
      <c r="BO91" s="32">
        <v>3.5</v>
      </c>
      <c r="BP91" s="32">
        <v>4.8</v>
      </c>
      <c r="BQ91" s="32">
        <v>641</v>
      </c>
      <c r="BR91" s="32">
        <v>1723</v>
      </c>
      <c r="BS91" s="32">
        <v>2364</v>
      </c>
      <c r="BT91" s="32">
        <v>601</v>
      </c>
      <c r="BU91" s="32">
        <v>1641</v>
      </c>
      <c r="BV91" s="32">
        <v>2242</v>
      </c>
      <c r="BW91" s="32">
        <v>13.6</v>
      </c>
      <c r="BX91" s="32">
        <v>15.7</v>
      </c>
      <c r="BY91" s="32">
        <v>15.2</v>
      </c>
      <c r="BZ91" s="32">
        <v>-0.86</v>
      </c>
      <c r="CA91" s="32">
        <v>-0.92</v>
      </c>
      <c r="CB91" s="32">
        <v>-0.91</v>
      </c>
      <c r="CC91" s="32">
        <v>-0.96</v>
      </c>
      <c r="CD91" s="32">
        <v>-0.98</v>
      </c>
      <c r="CE91" s="32">
        <v>-0.96</v>
      </c>
      <c r="CF91" s="32">
        <v>-0.77</v>
      </c>
      <c r="CG91" s="32">
        <v>-0.86</v>
      </c>
      <c r="CH91" s="32">
        <v>-0.86</v>
      </c>
      <c r="CI91" s="32">
        <v>4.0999999999999996</v>
      </c>
      <c r="CJ91" s="32">
        <v>6.6</v>
      </c>
      <c r="CK91" s="32">
        <v>5.9</v>
      </c>
      <c r="CL91" s="32">
        <v>9</v>
      </c>
      <c r="CM91" s="32">
        <v>12.5</v>
      </c>
      <c r="CN91" s="32">
        <v>11.6</v>
      </c>
      <c r="CO91" s="32">
        <v>4.0999999999999996</v>
      </c>
      <c r="CP91" s="32">
        <v>4.2</v>
      </c>
      <c r="CQ91" s="32">
        <v>4.0999999999999996</v>
      </c>
      <c r="CR91" s="32">
        <v>2</v>
      </c>
      <c r="CS91" s="32">
        <v>1.3</v>
      </c>
      <c r="CT91" s="32">
        <v>1.5</v>
      </c>
      <c r="CU91" s="32">
        <v>2.5</v>
      </c>
      <c r="CV91" s="32">
        <v>1.5</v>
      </c>
      <c r="CW91" s="32">
        <v>1.8</v>
      </c>
      <c r="CX91" s="32">
        <v>29753</v>
      </c>
      <c r="CY91" s="32">
        <v>30400</v>
      </c>
      <c r="CZ91" s="32">
        <v>60153</v>
      </c>
      <c r="DA91" s="32">
        <v>28484</v>
      </c>
      <c r="DB91" s="32">
        <v>28986</v>
      </c>
      <c r="DC91" s="32">
        <v>57470</v>
      </c>
      <c r="DD91" s="32">
        <v>49.4</v>
      </c>
      <c r="DE91" s="32">
        <v>44</v>
      </c>
      <c r="DF91" s="32">
        <v>46.7</v>
      </c>
      <c r="DG91" s="32">
        <v>0.21</v>
      </c>
      <c r="DH91" s="32">
        <v>-0.22</v>
      </c>
      <c r="DI91" s="32">
        <v>-0.01</v>
      </c>
      <c r="DJ91" s="32">
        <v>0.19</v>
      </c>
      <c r="DK91" s="32">
        <v>-0.23</v>
      </c>
      <c r="DL91" s="32">
        <v>-0.02</v>
      </c>
      <c r="DM91" s="32">
        <v>0.22</v>
      </c>
      <c r="DN91" s="32">
        <v>-0.2</v>
      </c>
      <c r="DO91" s="32">
        <v>0</v>
      </c>
      <c r="DP91" s="32">
        <v>46.8</v>
      </c>
      <c r="DQ91" s="32">
        <v>40.6</v>
      </c>
      <c r="DR91" s="32">
        <v>43.7</v>
      </c>
      <c r="DS91" s="32">
        <v>69.400000000000006</v>
      </c>
      <c r="DT91" s="32">
        <v>61.8</v>
      </c>
      <c r="DU91" s="32">
        <v>65.5</v>
      </c>
      <c r="DV91" s="32">
        <v>41.5</v>
      </c>
      <c r="DW91" s="32">
        <v>31.8</v>
      </c>
      <c r="DX91" s="32">
        <v>36.6</v>
      </c>
      <c r="DY91" s="32">
        <v>25.2</v>
      </c>
      <c r="DZ91" s="32">
        <v>16.8</v>
      </c>
      <c r="EA91" s="32">
        <v>21</v>
      </c>
      <c r="EB91" s="32">
        <v>28.1</v>
      </c>
      <c r="EC91" s="32">
        <v>18.2</v>
      </c>
      <c r="ED91" s="32">
        <v>23.1</v>
      </c>
    </row>
    <row r="92" spans="1:134" x14ac:dyDescent="0.4">
      <c r="A92" s="29" t="s">
        <v>157</v>
      </c>
      <c r="B92" s="29" t="s">
        <v>158</v>
      </c>
      <c r="C92" s="32">
        <v>830</v>
      </c>
      <c r="D92" s="32">
        <v>771</v>
      </c>
      <c r="E92" s="32">
        <v>1601</v>
      </c>
      <c r="F92" s="32">
        <v>788</v>
      </c>
      <c r="G92" s="32">
        <v>721</v>
      </c>
      <c r="H92" s="32">
        <v>1509</v>
      </c>
      <c r="I92" s="32">
        <v>50.8</v>
      </c>
      <c r="J92" s="32">
        <v>46.1</v>
      </c>
      <c r="K92" s="32">
        <v>48.6</v>
      </c>
      <c r="L92" s="32">
        <v>0.33</v>
      </c>
      <c r="M92" s="32">
        <v>-0.17</v>
      </c>
      <c r="N92" s="32">
        <v>0.09</v>
      </c>
      <c r="O92" s="32">
        <v>0.25</v>
      </c>
      <c r="P92" s="32">
        <v>-0.26</v>
      </c>
      <c r="Q92" s="32">
        <v>0.03</v>
      </c>
      <c r="R92" s="32">
        <v>0.42</v>
      </c>
      <c r="S92" s="32">
        <v>-0.08</v>
      </c>
      <c r="T92" s="32">
        <v>0.15</v>
      </c>
      <c r="U92" s="32">
        <v>43.7</v>
      </c>
      <c r="V92" s="32">
        <v>39.299999999999997</v>
      </c>
      <c r="W92" s="32">
        <v>41.6</v>
      </c>
      <c r="X92" s="32">
        <v>69.5</v>
      </c>
      <c r="Y92" s="32">
        <v>65.5</v>
      </c>
      <c r="Z92" s="32">
        <v>67.599999999999994</v>
      </c>
      <c r="AA92" s="32">
        <v>42.9</v>
      </c>
      <c r="AB92" s="32">
        <v>32.9</v>
      </c>
      <c r="AC92" s="32">
        <v>38.1</v>
      </c>
      <c r="AD92" s="32">
        <v>21.1</v>
      </c>
      <c r="AE92" s="32">
        <v>12.8</v>
      </c>
      <c r="AF92" s="32">
        <v>17.100000000000001</v>
      </c>
      <c r="AG92" s="32">
        <v>23.5</v>
      </c>
      <c r="AH92" s="32">
        <v>14</v>
      </c>
      <c r="AI92" s="32">
        <v>18.899999999999999</v>
      </c>
      <c r="AJ92" s="32">
        <v>64</v>
      </c>
      <c r="AK92" s="32">
        <v>99</v>
      </c>
      <c r="AL92" s="32">
        <v>163</v>
      </c>
      <c r="AM92" s="32">
        <v>62</v>
      </c>
      <c r="AN92" s="32">
        <v>97</v>
      </c>
      <c r="AO92" s="32">
        <v>159</v>
      </c>
      <c r="AP92" s="32">
        <v>34.700000000000003</v>
      </c>
      <c r="AQ92" s="32">
        <v>31.3</v>
      </c>
      <c r="AR92" s="32">
        <v>32.6</v>
      </c>
      <c r="AS92" s="32">
        <v>-0.09</v>
      </c>
      <c r="AT92" s="32">
        <v>-0.62</v>
      </c>
      <c r="AU92" s="32">
        <v>-0.42</v>
      </c>
      <c r="AV92" s="32">
        <v>-0.4</v>
      </c>
      <c r="AW92" s="32">
        <v>-0.87</v>
      </c>
      <c r="AX92" s="32">
        <v>-0.61</v>
      </c>
      <c r="AY92" s="32">
        <v>0.21</v>
      </c>
      <c r="AZ92" s="32">
        <v>-0.38</v>
      </c>
      <c r="BA92" s="32">
        <v>-0.22</v>
      </c>
      <c r="BB92" s="32" t="s">
        <v>348</v>
      </c>
      <c r="BC92" s="32" t="s">
        <v>348</v>
      </c>
      <c r="BD92" s="32" t="s">
        <v>348</v>
      </c>
      <c r="BE92" s="32" t="s">
        <v>348</v>
      </c>
      <c r="BF92" s="32" t="s">
        <v>348</v>
      </c>
      <c r="BG92" s="32" t="s">
        <v>348</v>
      </c>
      <c r="BH92" s="32" t="s">
        <v>348</v>
      </c>
      <c r="BI92" s="32" t="s">
        <v>348</v>
      </c>
      <c r="BJ92" s="32" t="s">
        <v>348</v>
      </c>
      <c r="BK92" s="32" t="s">
        <v>348</v>
      </c>
      <c r="BL92" s="32" t="s">
        <v>348</v>
      </c>
      <c r="BM92" s="32" t="s">
        <v>348</v>
      </c>
      <c r="BN92" s="32" t="s">
        <v>348</v>
      </c>
      <c r="BO92" s="32" t="s">
        <v>348</v>
      </c>
      <c r="BP92" s="32" t="s">
        <v>348</v>
      </c>
      <c r="BQ92" s="32">
        <v>17</v>
      </c>
      <c r="BR92" s="32">
        <v>45</v>
      </c>
      <c r="BS92" s="32">
        <v>62</v>
      </c>
      <c r="BT92" s="32">
        <v>15</v>
      </c>
      <c r="BU92" s="32">
        <v>44</v>
      </c>
      <c r="BV92" s="32">
        <v>59</v>
      </c>
      <c r="BW92" s="32">
        <v>12.6</v>
      </c>
      <c r="BX92" s="32">
        <v>13.5</v>
      </c>
      <c r="BY92" s="32">
        <v>13.2</v>
      </c>
      <c r="BZ92" s="32">
        <v>-1.06</v>
      </c>
      <c r="CA92" s="32">
        <v>-0.97</v>
      </c>
      <c r="CB92" s="32">
        <v>-1</v>
      </c>
      <c r="CC92" s="32">
        <v>-1.68</v>
      </c>
      <c r="CD92" s="32">
        <v>-1.34</v>
      </c>
      <c r="CE92" s="32">
        <v>-1.31</v>
      </c>
      <c r="CF92" s="32">
        <v>-0.44</v>
      </c>
      <c r="CG92" s="32">
        <v>-0.61</v>
      </c>
      <c r="CH92" s="32">
        <v>-0.68</v>
      </c>
      <c r="CI92" s="32" t="s">
        <v>348</v>
      </c>
      <c r="CJ92" s="32" t="s">
        <v>348</v>
      </c>
      <c r="CK92" s="32" t="s">
        <v>348</v>
      </c>
      <c r="CL92" s="32" t="s">
        <v>348</v>
      </c>
      <c r="CM92" s="32" t="s">
        <v>348</v>
      </c>
      <c r="CN92" s="32" t="s">
        <v>348</v>
      </c>
      <c r="CO92" s="32" t="s">
        <v>348</v>
      </c>
      <c r="CP92" s="32" t="s">
        <v>348</v>
      </c>
      <c r="CQ92" s="32" t="s">
        <v>348</v>
      </c>
      <c r="CR92" s="32" t="s">
        <v>348</v>
      </c>
      <c r="CS92" s="32" t="s">
        <v>348</v>
      </c>
      <c r="CT92" s="32" t="s">
        <v>348</v>
      </c>
      <c r="CU92" s="32" t="s">
        <v>348</v>
      </c>
      <c r="CV92" s="32" t="s">
        <v>348</v>
      </c>
      <c r="CW92" s="32" t="s">
        <v>348</v>
      </c>
      <c r="CX92" s="32">
        <v>912</v>
      </c>
      <c r="CY92" s="32">
        <v>915</v>
      </c>
      <c r="CZ92" s="32">
        <v>1827</v>
      </c>
      <c r="DA92" s="32">
        <v>866</v>
      </c>
      <c r="DB92" s="32">
        <v>862</v>
      </c>
      <c r="DC92" s="32">
        <v>1728</v>
      </c>
      <c r="DD92" s="32">
        <v>48.9</v>
      </c>
      <c r="DE92" s="32">
        <v>42.9</v>
      </c>
      <c r="DF92" s="32">
        <v>45.9</v>
      </c>
      <c r="DG92" s="32">
        <v>0.28000000000000003</v>
      </c>
      <c r="DH92" s="32">
        <v>-0.26</v>
      </c>
      <c r="DI92" s="32">
        <v>0.01</v>
      </c>
      <c r="DJ92" s="32">
        <v>0.2</v>
      </c>
      <c r="DK92" s="32">
        <v>-0.34</v>
      </c>
      <c r="DL92" s="32">
        <v>-0.05</v>
      </c>
      <c r="DM92" s="32">
        <v>0.36</v>
      </c>
      <c r="DN92" s="32">
        <v>-0.18</v>
      </c>
      <c r="DO92" s="32">
        <v>7.0000000000000007E-2</v>
      </c>
      <c r="DP92" s="32">
        <v>41.2</v>
      </c>
      <c r="DQ92" s="32">
        <v>34.5</v>
      </c>
      <c r="DR92" s="32">
        <v>37.9</v>
      </c>
      <c r="DS92" s="32">
        <v>66</v>
      </c>
      <c r="DT92" s="32">
        <v>58.5</v>
      </c>
      <c r="DU92" s="32">
        <v>62.2</v>
      </c>
      <c r="DV92" s="32">
        <v>40.4</v>
      </c>
      <c r="DW92" s="32">
        <v>28.6</v>
      </c>
      <c r="DX92" s="32">
        <v>34.5</v>
      </c>
      <c r="DY92" s="32">
        <v>19.8</v>
      </c>
      <c r="DZ92" s="32">
        <v>11.1</v>
      </c>
      <c r="EA92" s="32">
        <v>15.5</v>
      </c>
      <c r="EB92" s="32">
        <v>22.1</v>
      </c>
      <c r="EC92" s="32">
        <v>12.1</v>
      </c>
      <c r="ED92" s="32">
        <v>17.100000000000001</v>
      </c>
    </row>
    <row r="93" spans="1:134" x14ac:dyDescent="0.4">
      <c r="A93" s="29" t="s">
        <v>159</v>
      </c>
      <c r="B93" s="29" t="s">
        <v>160</v>
      </c>
      <c r="C93" s="32">
        <v>2485</v>
      </c>
      <c r="D93" s="32">
        <v>2305</v>
      </c>
      <c r="E93" s="32">
        <v>4790</v>
      </c>
      <c r="F93" s="32">
        <v>2367</v>
      </c>
      <c r="G93" s="32">
        <v>2184</v>
      </c>
      <c r="H93" s="32">
        <v>4551</v>
      </c>
      <c r="I93" s="32">
        <v>53.2</v>
      </c>
      <c r="J93" s="32">
        <v>49.3</v>
      </c>
      <c r="K93" s="32">
        <v>51.3</v>
      </c>
      <c r="L93" s="32">
        <v>0.4</v>
      </c>
      <c r="M93" s="32">
        <v>0</v>
      </c>
      <c r="N93" s="32">
        <v>0.21</v>
      </c>
      <c r="O93" s="32">
        <v>0.35</v>
      </c>
      <c r="P93" s="32">
        <v>-0.05</v>
      </c>
      <c r="Q93" s="32">
        <v>0.17</v>
      </c>
      <c r="R93" s="32">
        <v>0.45</v>
      </c>
      <c r="S93" s="32">
        <v>0.05</v>
      </c>
      <c r="T93" s="32">
        <v>0.25</v>
      </c>
      <c r="U93" s="32">
        <v>54.6</v>
      </c>
      <c r="V93" s="32">
        <v>50.4</v>
      </c>
      <c r="W93" s="32">
        <v>52.6</v>
      </c>
      <c r="X93" s="32">
        <v>75.900000000000006</v>
      </c>
      <c r="Y93" s="32">
        <v>72.099999999999994</v>
      </c>
      <c r="Z93" s="32">
        <v>74.099999999999994</v>
      </c>
      <c r="AA93" s="32">
        <v>46</v>
      </c>
      <c r="AB93" s="32">
        <v>38.5</v>
      </c>
      <c r="AC93" s="32">
        <v>42.4</v>
      </c>
      <c r="AD93" s="32">
        <v>31.4</v>
      </c>
      <c r="AE93" s="32">
        <v>22.8</v>
      </c>
      <c r="AF93" s="32">
        <v>27.3</v>
      </c>
      <c r="AG93" s="32">
        <v>34.299999999999997</v>
      </c>
      <c r="AH93" s="32">
        <v>24.9</v>
      </c>
      <c r="AI93" s="32">
        <v>29.7</v>
      </c>
      <c r="AJ93" s="32">
        <v>202</v>
      </c>
      <c r="AK93" s="32">
        <v>345</v>
      </c>
      <c r="AL93" s="32">
        <v>547</v>
      </c>
      <c r="AM93" s="32">
        <v>197</v>
      </c>
      <c r="AN93" s="32">
        <v>333</v>
      </c>
      <c r="AO93" s="32">
        <v>530</v>
      </c>
      <c r="AP93" s="32">
        <v>34.9</v>
      </c>
      <c r="AQ93" s="32">
        <v>33.700000000000003</v>
      </c>
      <c r="AR93" s="32">
        <v>34.1</v>
      </c>
      <c r="AS93" s="32">
        <v>-0.11</v>
      </c>
      <c r="AT93" s="32">
        <v>-0.35</v>
      </c>
      <c r="AU93" s="32">
        <v>-0.26</v>
      </c>
      <c r="AV93" s="32">
        <v>-0.28000000000000003</v>
      </c>
      <c r="AW93" s="32">
        <v>-0.48</v>
      </c>
      <c r="AX93" s="32">
        <v>-0.36</v>
      </c>
      <c r="AY93" s="32">
        <v>7.0000000000000007E-2</v>
      </c>
      <c r="AZ93" s="32">
        <v>-0.21</v>
      </c>
      <c r="BA93" s="32">
        <v>-0.15</v>
      </c>
      <c r="BB93" s="32">
        <v>17.3</v>
      </c>
      <c r="BC93" s="32">
        <v>15.4</v>
      </c>
      <c r="BD93" s="32">
        <v>16.100000000000001</v>
      </c>
      <c r="BE93" s="32">
        <v>33.200000000000003</v>
      </c>
      <c r="BF93" s="32">
        <v>35.1</v>
      </c>
      <c r="BG93" s="32">
        <v>34.4</v>
      </c>
      <c r="BH93" s="32">
        <v>17.8</v>
      </c>
      <c r="BI93" s="32">
        <v>15.1</v>
      </c>
      <c r="BJ93" s="32">
        <v>16.100000000000001</v>
      </c>
      <c r="BK93" s="32" t="s">
        <v>348</v>
      </c>
      <c r="BL93" s="32" t="s">
        <v>348</v>
      </c>
      <c r="BM93" s="32">
        <v>4.5999999999999996</v>
      </c>
      <c r="BN93" s="32" t="s">
        <v>348</v>
      </c>
      <c r="BO93" s="32" t="s">
        <v>348</v>
      </c>
      <c r="BP93" s="32">
        <v>5.9</v>
      </c>
      <c r="BQ93" s="32">
        <v>73</v>
      </c>
      <c r="BR93" s="32">
        <v>193</v>
      </c>
      <c r="BS93" s="32">
        <v>266</v>
      </c>
      <c r="BT93" s="32">
        <v>71</v>
      </c>
      <c r="BU93" s="32">
        <v>184</v>
      </c>
      <c r="BV93" s="32">
        <v>255</v>
      </c>
      <c r="BW93" s="32">
        <v>15.1</v>
      </c>
      <c r="BX93" s="32">
        <v>16.399999999999999</v>
      </c>
      <c r="BY93" s="32">
        <v>16.100000000000001</v>
      </c>
      <c r="BZ93" s="32">
        <v>-0.85</v>
      </c>
      <c r="CA93" s="32">
        <v>-0.76</v>
      </c>
      <c r="CB93" s="32">
        <v>-0.79</v>
      </c>
      <c r="CC93" s="32">
        <v>-1.1299999999999999</v>
      </c>
      <c r="CD93" s="32">
        <v>-0.94</v>
      </c>
      <c r="CE93" s="32">
        <v>-0.94</v>
      </c>
      <c r="CF93" s="32">
        <v>-0.56000000000000005</v>
      </c>
      <c r="CG93" s="32">
        <v>-0.59</v>
      </c>
      <c r="CH93" s="32">
        <v>-0.64</v>
      </c>
      <c r="CI93" s="32">
        <v>6.8</v>
      </c>
      <c r="CJ93" s="32">
        <v>8.8000000000000007</v>
      </c>
      <c r="CK93" s="32">
        <v>8.3000000000000007</v>
      </c>
      <c r="CL93" s="32">
        <v>13.7</v>
      </c>
      <c r="CM93" s="32">
        <v>15.5</v>
      </c>
      <c r="CN93" s="32">
        <v>15</v>
      </c>
      <c r="CO93" s="32">
        <v>6.8</v>
      </c>
      <c r="CP93" s="32">
        <v>4.7</v>
      </c>
      <c r="CQ93" s="32">
        <v>5.3</v>
      </c>
      <c r="CR93" s="32" t="s">
        <v>348</v>
      </c>
      <c r="CS93" s="32" t="s">
        <v>348</v>
      </c>
      <c r="CT93" s="32">
        <v>1.9</v>
      </c>
      <c r="CU93" s="32" t="s">
        <v>348</v>
      </c>
      <c r="CV93" s="32" t="s">
        <v>348</v>
      </c>
      <c r="CW93" s="32">
        <v>1.9</v>
      </c>
      <c r="CX93" s="32">
        <v>2775</v>
      </c>
      <c r="CY93" s="32">
        <v>2860</v>
      </c>
      <c r="CZ93" s="32">
        <v>5635</v>
      </c>
      <c r="DA93" s="32">
        <v>2646</v>
      </c>
      <c r="DB93" s="32">
        <v>2715</v>
      </c>
      <c r="DC93" s="32">
        <v>5361</v>
      </c>
      <c r="DD93" s="32">
        <v>50.6</v>
      </c>
      <c r="DE93" s="32">
        <v>44.9</v>
      </c>
      <c r="DF93" s="32">
        <v>47.7</v>
      </c>
      <c r="DG93" s="32">
        <v>0.32</v>
      </c>
      <c r="DH93" s="32">
        <v>-0.11</v>
      </c>
      <c r="DI93" s="32">
        <v>0.1</v>
      </c>
      <c r="DJ93" s="32">
        <v>0.27</v>
      </c>
      <c r="DK93" s="32">
        <v>-0.15</v>
      </c>
      <c r="DL93" s="32">
        <v>7.0000000000000007E-2</v>
      </c>
      <c r="DM93" s="32">
        <v>0.37</v>
      </c>
      <c r="DN93" s="32">
        <v>-0.06</v>
      </c>
      <c r="DO93" s="32">
        <v>0.14000000000000001</v>
      </c>
      <c r="DP93" s="32">
        <v>50.4</v>
      </c>
      <c r="DQ93" s="32">
        <v>43</v>
      </c>
      <c r="DR93" s="32">
        <v>46.7</v>
      </c>
      <c r="DS93" s="32">
        <v>70.8</v>
      </c>
      <c r="DT93" s="32">
        <v>63.4</v>
      </c>
      <c r="DU93" s="32">
        <v>67</v>
      </c>
      <c r="DV93" s="32">
        <v>42.7</v>
      </c>
      <c r="DW93" s="32">
        <v>33.200000000000003</v>
      </c>
      <c r="DX93" s="32">
        <v>37.9</v>
      </c>
      <c r="DY93" s="32">
        <v>28.8</v>
      </c>
      <c r="DZ93" s="32">
        <v>18.8</v>
      </c>
      <c r="EA93" s="32">
        <v>23.7</v>
      </c>
      <c r="EB93" s="32">
        <v>31.4</v>
      </c>
      <c r="EC93" s="32">
        <v>20.7</v>
      </c>
      <c r="ED93" s="32">
        <v>25.9</v>
      </c>
    </row>
    <row r="94" spans="1:134" x14ac:dyDescent="0.4">
      <c r="A94" s="29" t="s">
        <v>161</v>
      </c>
      <c r="B94" s="29" t="s">
        <v>162</v>
      </c>
      <c r="C94" s="32">
        <v>1079</v>
      </c>
      <c r="D94" s="32">
        <v>1113</v>
      </c>
      <c r="E94" s="32">
        <v>2192</v>
      </c>
      <c r="F94" s="32">
        <v>1064</v>
      </c>
      <c r="G94" s="32">
        <v>1074</v>
      </c>
      <c r="H94" s="32">
        <v>2138</v>
      </c>
      <c r="I94" s="32">
        <v>51.4</v>
      </c>
      <c r="J94" s="32">
        <v>46.9</v>
      </c>
      <c r="K94" s="32">
        <v>49.1</v>
      </c>
      <c r="L94" s="32">
        <v>0.14000000000000001</v>
      </c>
      <c r="M94" s="32">
        <v>-0.27</v>
      </c>
      <c r="N94" s="32">
        <v>-0.06</v>
      </c>
      <c r="O94" s="32">
        <v>7.0000000000000007E-2</v>
      </c>
      <c r="P94" s="32">
        <v>-0.34</v>
      </c>
      <c r="Q94" s="32">
        <v>-0.12</v>
      </c>
      <c r="R94" s="32">
        <v>0.22</v>
      </c>
      <c r="S94" s="32">
        <v>-0.2</v>
      </c>
      <c r="T94" s="32">
        <v>-0.01</v>
      </c>
      <c r="U94" s="32">
        <v>50.5</v>
      </c>
      <c r="V94" s="32">
        <v>47</v>
      </c>
      <c r="W94" s="32">
        <v>48.7</v>
      </c>
      <c r="X94" s="32">
        <v>78.8</v>
      </c>
      <c r="Y94" s="32">
        <v>72.099999999999994</v>
      </c>
      <c r="Z94" s="32">
        <v>75.400000000000006</v>
      </c>
      <c r="AA94" s="32">
        <v>35.4</v>
      </c>
      <c r="AB94" s="32">
        <v>27.4</v>
      </c>
      <c r="AC94" s="32">
        <v>31.3</v>
      </c>
      <c r="AD94" s="32">
        <v>19.100000000000001</v>
      </c>
      <c r="AE94" s="32">
        <v>12.9</v>
      </c>
      <c r="AF94" s="32">
        <v>16</v>
      </c>
      <c r="AG94" s="32">
        <v>22.1</v>
      </c>
      <c r="AH94" s="32">
        <v>14.2</v>
      </c>
      <c r="AI94" s="32">
        <v>18.100000000000001</v>
      </c>
      <c r="AJ94" s="32">
        <v>112</v>
      </c>
      <c r="AK94" s="32">
        <v>190</v>
      </c>
      <c r="AL94" s="32">
        <v>302</v>
      </c>
      <c r="AM94" s="32">
        <v>109</v>
      </c>
      <c r="AN94" s="32">
        <v>183</v>
      </c>
      <c r="AO94" s="32">
        <v>292</v>
      </c>
      <c r="AP94" s="32">
        <v>31.4</v>
      </c>
      <c r="AQ94" s="32">
        <v>28.3</v>
      </c>
      <c r="AR94" s="32">
        <v>29.4</v>
      </c>
      <c r="AS94" s="32">
        <v>-0.5</v>
      </c>
      <c r="AT94" s="32">
        <v>-0.76</v>
      </c>
      <c r="AU94" s="32">
        <v>-0.66</v>
      </c>
      <c r="AV94" s="32">
        <v>-0.73</v>
      </c>
      <c r="AW94" s="32">
        <v>-0.93</v>
      </c>
      <c r="AX94" s="32">
        <v>-0.8</v>
      </c>
      <c r="AY94" s="32">
        <v>-0.27</v>
      </c>
      <c r="AZ94" s="32">
        <v>-0.57999999999999996</v>
      </c>
      <c r="BA94" s="32">
        <v>-0.52</v>
      </c>
      <c r="BB94" s="32" t="s">
        <v>348</v>
      </c>
      <c r="BC94" s="32">
        <v>7.4</v>
      </c>
      <c r="BD94" s="32" t="s">
        <v>348</v>
      </c>
      <c r="BE94" s="32">
        <v>26.8</v>
      </c>
      <c r="BF94" s="32">
        <v>19.5</v>
      </c>
      <c r="BG94" s="32">
        <v>22.2</v>
      </c>
      <c r="BH94" s="32" t="s">
        <v>348</v>
      </c>
      <c r="BI94" s="32" t="s">
        <v>348</v>
      </c>
      <c r="BJ94" s="32">
        <v>7.9</v>
      </c>
      <c r="BK94" s="32" t="s">
        <v>348</v>
      </c>
      <c r="BL94" s="32" t="s">
        <v>348</v>
      </c>
      <c r="BM94" s="32" t="s">
        <v>348</v>
      </c>
      <c r="BN94" s="32" t="s">
        <v>348</v>
      </c>
      <c r="BO94" s="32" t="s">
        <v>348</v>
      </c>
      <c r="BP94" s="32" t="s">
        <v>348</v>
      </c>
      <c r="BQ94" s="32">
        <v>21</v>
      </c>
      <c r="BR94" s="32">
        <v>76</v>
      </c>
      <c r="BS94" s="32">
        <v>97</v>
      </c>
      <c r="BT94" s="32">
        <v>20</v>
      </c>
      <c r="BU94" s="32">
        <v>73</v>
      </c>
      <c r="BV94" s="32">
        <v>93</v>
      </c>
      <c r="BW94" s="32">
        <v>13</v>
      </c>
      <c r="BX94" s="32">
        <v>13.2</v>
      </c>
      <c r="BY94" s="32">
        <v>13.2</v>
      </c>
      <c r="BZ94" s="32">
        <v>-1.21</v>
      </c>
      <c r="CA94" s="32">
        <v>-1.43</v>
      </c>
      <c r="CB94" s="32">
        <v>-1.39</v>
      </c>
      <c r="CC94" s="32">
        <v>-1.75</v>
      </c>
      <c r="CD94" s="32">
        <v>-1.71</v>
      </c>
      <c r="CE94" s="32">
        <v>-1.64</v>
      </c>
      <c r="CF94" s="32">
        <v>-0.67</v>
      </c>
      <c r="CG94" s="32">
        <v>-1.1499999999999999</v>
      </c>
      <c r="CH94" s="32">
        <v>-1.1399999999999999</v>
      </c>
      <c r="CI94" s="32" t="s">
        <v>348</v>
      </c>
      <c r="CJ94" s="32">
        <v>6.6</v>
      </c>
      <c r="CK94" s="32" t="s">
        <v>348</v>
      </c>
      <c r="CL94" s="32">
        <v>14.3</v>
      </c>
      <c r="CM94" s="32">
        <v>10.5</v>
      </c>
      <c r="CN94" s="32">
        <v>11.3</v>
      </c>
      <c r="CO94" s="32" t="s">
        <v>348</v>
      </c>
      <c r="CP94" s="32" t="s">
        <v>348</v>
      </c>
      <c r="CQ94" s="32">
        <v>3.1</v>
      </c>
      <c r="CR94" s="32" t="s">
        <v>348</v>
      </c>
      <c r="CS94" s="32" t="s">
        <v>348</v>
      </c>
      <c r="CT94" s="32" t="s">
        <v>348</v>
      </c>
      <c r="CU94" s="32" t="s">
        <v>348</v>
      </c>
      <c r="CV94" s="32" t="s">
        <v>348</v>
      </c>
      <c r="CW94" s="32" t="s">
        <v>348</v>
      </c>
      <c r="CX94" s="32">
        <v>1212</v>
      </c>
      <c r="CY94" s="32">
        <v>1379</v>
      </c>
      <c r="CZ94" s="32">
        <v>2591</v>
      </c>
      <c r="DA94" s="32">
        <v>1193</v>
      </c>
      <c r="DB94" s="32">
        <v>1330</v>
      </c>
      <c r="DC94" s="32">
        <v>2523</v>
      </c>
      <c r="DD94" s="32">
        <v>48.9</v>
      </c>
      <c r="DE94" s="32">
        <v>42.5</v>
      </c>
      <c r="DF94" s="32">
        <v>45.5</v>
      </c>
      <c r="DG94" s="32">
        <v>0.06</v>
      </c>
      <c r="DH94" s="32">
        <v>-0.4</v>
      </c>
      <c r="DI94" s="32">
        <v>-0.18</v>
      </c>
      <c r="DJ94" s="32">
        <v>-0.01</v>
      </c>
      <c r="DK94" s="32">
        <v>-0.47</v>
      </c>
      <c r="DL94" s="32">
        <v>-0.23</v>
      </c>
      <c r="DM94" s="32">
        <v>0.13</v>
      </c>
      <c r="DN94" s="32">
        <v>-0.33</v>
      </c>
      <c r="DO94" s="32">
        <v>-0.13</v>
      </c>
      <c r="DP94" s="32">
        <v>46.1</v>
      </c>
      <c r="DQ94" s="32">
        <v>39.299999999999997</v>
      </c>
      <c r="DR94" s="32">
        <v>42.5</v>
      </c>
      <c r="DS94" s="32">
        <v>72.900000000000006</v>
      </c>
      <c r="DT94" s="32">
        <v>61.4</v>
      </c>
      <c r="DU94" s="32">
        <v>66.8</v>
      </c>
      <c r="DV94" s="32">
        <v>32.4</v>
      </c>
      <c r="DW94" s="32">
        <v>23.3</v>
      </c>
      <c r="DX94" s="32">
        <v>27.6</v>
      </c>
      <c r="DY94" s="32">
        <v>17.5</v>
      </c>
      <c r="DZ94" s="32">
        <v>10.7</v>
      </c>
      <c r="EA94" s="32">
        <v>13.9</v>
      </c>
      <c r="EB94" s="32">
        <v>20.100000000000001</v>
      </c>
      <c r="EC94" s="32">
        <v>11.7</v>
      </c>
      <c r="ED94" s="32">
        <v>15.6</v>
      </c>
    </row>
    <row r="95" spans="1:134" x14ac:dyDescent="0.4">
      <c r="A95" s="29" t="s">
        <v>163</v>
      </c>
      <c r="B95" s="29" t="s">
        <v>164</v>
      </c>
      <c r="C95" s="32">
        <v>6545</v>
      </c>
      <c r="D95" s="32">
        <v>6000</v>
      </c>
      <c r="E95" s="32">
        <v>12545</v>
      </c>
      <c r="F95" s="32">
        <v>6289</v>
      </c>
      <c r="G95" s="32">
        <v>5727</v>
      </c>
      <c r="H95" s="32">
        <v>12016</v>
      </c>
      <c r="I95" s="32">
        <v>51.5</v>
      </c>
      <c r="J95" s="32">
        <v>47.8</v>
      </c>
      <c r="K95" s="32">
        <v>49.8</v>
      </c>
      <c r="L95" s="32">
        <v>0.21</v>
      </c>
      <c r="M95" s="32">
        <v>-0.15</v>
      </c>
      <c r="N95" s="32">
        <v>0.03</v>
      </c>
      <c r="O95" s="32">
        <v>0.17</v>
      </c>
      <c r="P95" s="32">
        <v>-0.18</v>
      </c>
      <c r="Q95" s="32">
        <v>0.01</v>
      </c>
      <c r="R95" s="32">
        <v>0.24</v>
      </c>
      <c r="S95" s="32">
        <v>-0.12</v>
      </c>
      <c r="T95" s="32">
        <v>0.06</v>
      </c>
      <c r="U95" s="32">
        <v>49.4</v>
      </c>
      <c r="V95" s="32">
        <v>45.7</v>
      </c>
      <c r="W95" s="32">
        <v>47.7</v>
      </c>
      <c r="X95" s="32">
        <v>73.900000000000006</v>
      </c>
      <c r="Y95" s="32">
        <v>70.2</v>
      </c>
      <c r="Z95" s="32">
        <v>72.099999999999994</v>
      </c>
      <c r="AA95" s="32">
        <v>43.5</v>
      </c>
      <c r="AB95" s="32">
        <v>32.9</v>
      </c>
      <c r="AC95" s="32">
        <v>38.4</v>
      </c>
      <c r="AD95" s="32">
        <v>26.7</v>
      </c>
      <c r="AE95" s="32">
        <v>17.2</v>
      </c>
      <c r="AF95" s="32">
        <v>22.2</v>
      </c>
      <c r="AG95" s="32">
        <v>30</v>
      </c>
      <c r="AH95" s="32">
        <v>18.8</v>
      </c>
      <c r="AI95" s="32">
        <v>24.7</v>
      </c>
      <c r="AJ95" s="32">
        <v>476</v>
      </c>
      <c r="AK95" s="32">
        <v>779</v>
      </c>
      <c r="AL95" s="32">
        <v>1255</v>
      </c>
      <c r="AM95" s="32">
        <v>461</v>
      </c>
      <c r="AN95" s="32">
        <v>765</v>
      </c>
      <c r="AO95" s="32">
        <v>1226</v>
      </c>
      <c r="AP95" s="32">
        <v>30.5</v>
      </c>
      <c r="AQ95" s="32">
        <v>28.4</v>
      </c>
      <c r="AR95" s="32">
        <v>29.2</v>
      </c>
      <c r="AS95" s="32">
        <v>-0.25</v>
      </c>
      <c r="AT95" s="32">
        <v>-0.56000000000000005</v>
      </c>
      <c r="AU95" s="32">
        <v>-0.44</v>
      </c>
      <c r="AV95" s="32">
        <v>-0.36</v>
      </c>
      <c r="AW95" s="32">
        <v>-0.65</v>
      </c>
      <c r="AX95" s="32">
        <v>-0.51</v>
      </c>
      <c r="AY95" s="32">
        <v>-0.13</v>
      </c>
      <c r="AZ95" s="32">
        <v>-0.47</v>
      </c>
      <c r="BA95" s="32">
        <v>-0.37</v>
      </c>
      <c r="BB95" s="32">
        <v>11.1</v>
      </c>
      <c r="BC95" s="32">
        <v>10.3</v>
      </c>
      <c r="BD95" s="32">
        <v>10.6</v>
      </c>
      <c r="BE95" s="32">
        <v>21.4</v>
      </c>
      <c r="BF95" s="32">
        <v>21.6</v>
      </c>
      <c r="BG95" s="32">
        <v>21.5</v>
      </c>
      <c r="BH95" s="32">
        <v>9.9</v>
      </c>
      <c r="BI95" s="32">
        <v>9.1999999999999993</v>
      </c>
      <c r="BJ95" s="32">
        <v>9.5</v>
      </c>
      <c r="BK95" s="32">
        <v>2.2999999999999998</v>
      </c>
      <c r="BL95" s="32">
        <v>2.2000000000000002</v>
      </c>
      <c r="BM95" s="32">
        <v>2.2000000000000002</v>
      </c>
      <c r="BN95" s="32">
        <v>2.5</v>
      </c>
      <c r="BO95" s="32">
        <v>2.6</v>
      </c>
      <c r="BP95" s="32">
        <v>2.5</v>
      </c>
      <c r="BQ95" s="32">
        <v>146</v>
      </c>
      <c r="BR95" s="32">
        <v>431</v>
      </c>
      <c r="BS95" s="32">
        <v>577</v>
      </c>
      <c r="BT95" s="32">
        <v>135</v>
      </c>
      <c r="BU95" s="32">
        <v>409</v>
      </c>
      <c r="BV95" s="32">
        <v>544</v>
      </c>
      <c r="BW95" s="32">
        <v>16.7</v>
      </c>
      <c r="BX95" s="32">
        <v>17.3</v>
      </c>
      <c r="BY95" s="32">
        <v>17.100000000000001</v>
      </c>
      <c r="BZ95" s="32">
        <v>-0.59</v>
      </c>
      <c r="CA95" s="32">
        <v>-0.83</v>
      </c>
      <c r="CB95" s="32">
        <v>-0.77</v>
      </c>
      <c r="CC95" s="32">
        <v>-0.8</v>
      </c>
      <c r="CD95" s="32">
        <v>-0.95</v>
      </c>
      <c r="CE95" s="32">
        <v>-0.88</v>
      </c>
      <c r="CF95" s="32">
        <v>-0.38</v>
      </c>
      <c r="CG95" s="32">
        <v>-0.71</v>
      </c>
      <c r="CH95" s="32">
        <v>-0.67</v>
      </c>
      <c r="CI95" s="32">
        <v>4.8</v>
      </c>
      <c r="CJ95" s="32">
        <v>7</v>
      </c>
      <c r="CK95" s="32">
        <v>6.4</v>
      </c>
      <c r="CL95" s="32">
        <v>12.3</v>
      </c>
      <c r="CM95" s="32">
        <v>13.7</v>
      </c>
      <c r="CN95" s="32">
        <v>13.3</v>
      </c>
      <c r="CO95" s="32">
        <v>5.5</v>
      </c>
      <c r="CP95" s="32">
        <v>4.4000000000000004</v>
      </c>
      <c r="CQ95" s="32">
        <v>4.7</v>
      </c>
      <c r="CR95" s="32">
        <v>4.0999999999999996</v>
      </c>
      <c r="CS95" s="32">
        <v>1.9</v>
      </c>
      <c r="CT95" s="32">
        <v>2.4</v>
      </c>
      <c r="CU95" s="32">
        <v>4.0999999999999996</v>
      </c>
      <c r="CV95" s="32">
        <v>1.9</v>
      </c>
      <c r="CW95" s="32">
        <v>2.4</v>
      </c>
      <c r="CX95" s="32">
        <v>7168</v>
      </c>
      <c r="CY95" s="32">
        <v>7210</v>
      </c>
      <c r="CZ95" s="32">
        <v>14378</v>
      </c>
      <c r="DA95" s="32">
        <v>6885</v>
      </c>
      <c r="DB95" s="32">
        <v>6901</v>
      </c>
      <c r="DC95" s="32">
        <v>13786</v>
      </c>
      <c r="DD95" s="32">
        <v>49.4</v>
      </c>
      <c r="DE95" s="32">
        <v>43.9</v>
      </c>
      <c r="DF95" s="32">
        <v>46.7</v>
      </c>
      <c r="DG95" s="32">
        <v>0.16</v>
      </c>
      <c r="DH95" s="32">
        <v>-0.24</v>
      </c>
      <c r="DI95" s="32">
        <v>-0.04</v>
      </c>
      <c r="DJ95" s="32">
        <v>0.13</v>
      </c>
      <c r="DK95" s="32">
        <v>-0.27</v>
      </c>
      <c r="DL95" s="32">
        <v>-0.06</v>
      </c>
      <c r="DM95" s="32">
        <v>0.19</v>
      </c>
      <c r="DN95" s="32">
        <v>-0.21</v>
      </c>
      <c r="DO95" s="32">
        <v>-0.02</v>
      </c>
      <c r="DP95" s="32">
        <v>46</v>
      </c>
      <c r="DQ95" s="32">
        <v>39.6</v>
      </c>
      <c r="DR95" s="32">
        <v>42.8</v>
      </c>
      <c r="DS95" s="32">
        <v>69.2</v>
      </c>
      <c r="DT95" s="32">
        <v>61.5</v>
      </c>
      <c r="DU95" s="32">
        <v>65.3</v>
      </c>
      <c r="DV95" s="32">
        <v>40.5</v>
      </c>
      <c r="DW95" s="32">
        <v>28.6</v>
      </c>
      <c r="DX95" s="32">
        <v>34.5</v>
      </c>
      <c r="DY95" s="32">
        <v>24.6</v>
      </c>
      <c r="DZ95" s="32">
        <v>14.7</v>
      </c>
      <c r="EA95" s="32">
        <v>19.600000000000001</v>
      </c>
      <c r="EB95" s="32">
        <v>27.7</v>
      </c>
      <c r="EC95" s="32">
        <v>16.100000000000001</v>
      </c>
      <c r="ED95" s="32">
        <v>21.8</v>
      </c>
    </row>
    <row r="96" spans="1:134" x14ac:dyDescent="0.4">
      <c r="A96" s="29" t="s">
        <v>165</v>
      </c>
      <c r="B96" s="29" t="s">
        <v>166</v>
      </c>
      <c r="C96" s="32">
        <v>5517</v>
      </c>
      <c r="D96" s="32">
        <v>5156</v>
      </c>
      <c r="E96" s="32">
        <v>10673</v>
      </c>
      <c r="F96" s="32">
        <v>5258</v>
      </c>
      <c r="G96" s="32">
        <v>4939</v>
      </c>
      <c r="H96" s="32">
        <v>10197</v>
      </c>
      <c r="I96" s="32">
        <v>55.5</v>
      </c>
      <c r="J96" s="32">
        <v>51</v>
      </c>
      <c r="K96" s="32">
        <v>53.4</v>
      </c>
      <c r="L96" s="32">
        <v>0.37</v>
      </c>
      <c r="M96" s="32">
        <v>-0.09</v>
      </c>
      <c r="N96" s="32">
        <v>0.14000000000000001</v>
      </c>
      <c r="O96" s="32">
        <v>0.34</v>
      </c>
      <c r="P96" s="32">
        <v>-0.13</v>
      </c>
      <c r="Q96" s="32">
        <v>0.12</v>
      </c>
      <c r="R96" s="32">
        <v>0.4</v>
      </c>
      <c r="S96" s="32">
        <v>-0.06</v>
      </c>
      <c r="T96" s="32">
        <v>0.17</v>
      </c>
      <c r="U96" s="32">
        <v>59</v>
      </c>
      <c r="V96" s="32">
        <v>55.2</v>
      </c>
      <c r="W96" s="32">
        <v>57.2</v>
      </c>
      <c r="X96" s="32">
        <v>81.3</v>
      </c>
      <c r="Y96" s="32">
        <v>76.8</v>
      </c>
      <c r="Z96" s="32">
        <v>79.099999999999994</v>
      </c>
      <c r="AA96" s="32">
        <v>54.4</v>
      </c>
      <c r="AB96" s="32">
        <v>48.3</v>
      </c>
      <c r="AC96" s="32">
        <v>51.5</v>
      </c>
      <c r="AD96" s="32">
        <v>37.299999999999997</v>
      </c>
      <c r="AE96" s="32">
        <v>29.3</v>
      </c>
      <c r="AF96" s="32">
        <v>33.4</v>
      </c>
      <c r="AG96" s="32">
        <v>41</v>
      </c>
      <c r="AH96" s="32">
        <v>31.3</v>
      </c>
      <c r="AI96" s="32">
        <v>36.299999999999997</v>
      </c>
      <c r="AJ96" s="32">
        <v>687</v>
      </c>
      <c r="AK96" s="32">
        <v>974</v>
      </c>
      <c r="AL96" s="32">
        <v>1661</v>
      </c>
      <c r="AM96" s="32">
        <v>654</v>
      </c>
      <c r="AN96" s="32">
        <v>939</v>
      </c>
      <c r="AO96" s="32">
        <v>1593</v>
      </c>
      <c r="AP96" s="32">
        <v>37</v>
      </c>
      <c r="AQ96" s="32">
        <v>33.6</v>
      </c>
      <c r="AR96" s="32">
        <v>35</v>
      </c>
      <c r="AS96" s="32">
        <v>-0.17</v>
      </c>
      <c r="AT96" s="32">
        <v>-0.45</v>
      </c>
      <c r="AU96" s="32">
        <v>-0.34</v>
      </c>
      <c r="AV96" s="32">
        <v>-0.27</v>
      </c>
      <c r="AW96" s="32">
        <v>-0.53</v>
      </c>
      <c r="AX96" s="32">
        <v>-0.4</v>
      </c>
      <c r="AY96" s="32">
        <v>-0.08</v>
      </c>
      <c r="AZ96" s="32">
        <v>-0.38</v>
      </c>
      <c r="BA96" s="32">
        <v>-0.28000000000000003</v>
      </c>
      <c r="BB96" s="32">
        <v>22.6</v>
      </c>
      <c r="BC96" s="32">
        <v>20.2</v>
      </c>
      <c r="BD96" s="32">
        <v>21.2</v>
      </c>
      <c r="BE96" s="32">
        <v>42.5</v>
      </c>
      <c r="BF96" s="32">
        <v>37</v>
      </c>
      <c r="BG96" s="32">
        <v>39.299999999999997</v>
      </c>
      <c r="BH96" s="32">
        <v>21.4</v>
      </c>
      <c r="BI96" s="32">
        <v>14.8</v>
      </c>
      <c r="BJ96" s="32">
        <v>17.5</v>
      </c>
      <c r="BK96" s="32" t="s">
        <v>348</v>
      </c>
      <c r="BL96" s="32" t="s">
        <v>348</v>
      </c>
      <c r="BM96" s="32">
        <v>7</v>
      </c>
      <c r="BN96" s="32" t="s">
        <v>348</v>
      </c>
      <c r="BO96" s="32" t="s">
        <v>348</v>
      </c>
      <c r="BP96" s="32">
        <v>8.1999999999999993</v>
      </c>
      <c r="BQ96" s="32">
        <v>106</v>
      </c>
      <c r="BR96" s="32">
        <v>292</v>
      </c>
      <c r="BS96" s="32">
        <v>398</v>
      </c>
      <c r="BT96" s="32">
        <v>100</v>
      </c>
      <c r="BU96" s="32">
        <v>281</v>
      </c>
      <c r="BV96" s="32">
        <v>381</v>
      </c>
      <c r="BW96" s="32">
        <v>9.4</v>
      </c>
      <c r="BX96" s="32">
        <v>13.4</v>
      </c>
      <c r="BY96" s="32">
        <v>12.3</v>
      </c>
      <c r="BZ96" s="32">
        <v>-1.18</v>
      </c>
      <c r="CA96" s="32">
        <v>-1.19</v>
      </c>
      <c r="CB96" s="32">
        <v>-1.19</v>
      </c>
      <c r="CC96" s="32">
        <v>-1.42</v>
      </c>
      <c r="CD96" s="32">
        <v>-1.34</v>
      </c>
      <c r="CE96" s="32">
        <v>-1.31</v>
      </c>
      <c r="CF96" s="32">
        <v>-0.94</v>
      </c>
      <c r="CG96" s="32">
        <v>-1.05</v>
      </c>
      <c r="CH96" s="32">
        <v>-1.07</v>
      </c>
      <c r="CI96" s="32">
        <v>2.8</v>
      </c>
      <c r="CJ96" s="32">
        <v>8.6</v>
      </c>
      <c r="CK96" s="32">
        <v>7</v>
      </c>
      <c r="CL96" s="32">
        <v>8.5</v>
      </c>
      <c r="CM96" s="32">
        <v>13.4</v>
      </c>
      <c r="CN96" s="32">
        <v>12.1</v>
      </c>
      <c r="CO96" s="32">
        <v>2.8</v>
      </c>
      <c r="CP96" s="32">
        <v>4.5</v>
      </c>
      <c r="CQ96" s="32">
        <v>4</v>
      </c>
      <c r="CR96" s="32" t="s">
        <v>348</v>
      </c>
      <c r="CS96" s="32" t="s">
        <v>348</v>
      </c>
      <c r="CT96" s="32">
        <v>2.2999999999999998</v>
      </c>
      <c r="CU96" s="32" t="s">
        <v>348</v>
      </c>
      <c r="CV96" s="32" t="s">
        <v>348</v>
      </c>
      <c r="CW96" s="32">
        <v>2.2999999999999998</v>
      </c>
      <c r="CX96" s="32">
        <v>6311</v>
      </c>
      <c r="CY96" s="32">
        <v>6423</v>
      </c>
      <c r="CZ96" s="32">
        <v>12734</v>
      </c>
      <c r="DA96" s="32">
        <v>6012</v>
      </c>
      <c r="DB96" s="32">
        <v>6159</v>
      </c>
      <c r="DC96" s="32">
        <v>12171</v>
      </c>
      <c r="DD96" s="32">
        <v>52.8</v>
      </c>
      <c r="DE96" s="32">
        <v>46.7</v>
      </c>
      <c r="DF96" s="32">
        <v>49.7</v>
      </c>
      <c r="DG96" s="32">
        <v>0.28999999999999998</v>
      </c>
      <c r="DH96" s="32">
        <v>-0.2</v>
      </c>
      <c r="DI96" s="32">
        <v>0.04</v>
      </c>
      <c r="DJ96" s="32">
        <v>0.25</v>
      </c>
      <c r="DK96" s="32">
        <v>-0.23</v>
      </c>
      <c r="DL96" s="32">
        <v>0.02</v>
      </c>
      <c r="DM96" s="32">
        <v>0.32</v>
      </c>
      <c r="DN96" s="32">
        <v>-0.17</v>
      </c>
      <c r="DO96" s="32">
        <v>0.06</v>
      </c>
      <c r="DP96" s="32">
        <v>54.1</v>
      </c>
      <c r="DQ96" s="32">
        <v>47.8</v>
      </c>
      <c r="DR96" s="32">
        <v>50.9</v>
      </c>
      <c r="DS96" s="32">
        <v>75.8</v>
      </c>
      <c r="DT96" s="32">
        <v>67.900000000000006</v>
      </c>
      <c r="DU96" s="32">
        <v>71.8</v>
      </c>
      <c r="DV96" s="32">
        <v>50</v>
      </c>
      <c r="DW96" s="32">
        <v>41.2</v>
      </c>
      <c r="DX96" s="32">
        <v>45.5</v>
      </c>
      <c r="DY96" s="32">
        <v>33.700000000000003</v>
      </c>
      <c r="DZ96" s="32">
        <v>24.4</v>
      </c>
      <c r="EA96" s="32">
        <v>29</v>
      </c>
      <c r="EB96" s="32">
        <v>37.200000000000003</v>
      </c>
      <c r="EC96" s="32">
        <v>26.2</v>
      </c>
      <c r="ED96" s="32">
        <v>31.6</v>
      </c>
    </row>
    <row r="97" spans="1:134" x14ac:dyDescent="0.4">
      <c r="A97" s="29" t="s">
        <v>167</v>
      </c>
      <c r="B97" s="29" t="s">
        <v>168</v>
      </c>
      <c r="C97" s="32">
        <v>1058</v>
      </c>
      <c r="D97" s="32">
        <v>1032</v>
      </c>
      <c r="E97" s="32">
        <v>2090</v>
      </c>
      <c r="F97" s="32">
        <v>987</v>
      </c>
      <c r="G97" s="32">
        <v>931</v>
      </c>
      <c r="H97" s="32">
        <v>1918</v>
      </c>
      <c r="I97" s="32">
        <v>48.9</v>
      </c>
      <c r="J97" s="32">
        <v>44.4</v>
      </c>
      <c r="K97" s="32">
        <v>46.7</v>
      </c>
      <c r="L97" s="32">
        <v>0.38</v>
      </c>
      <c r="M97" s="32">
        <v>-0.05</v>
      </c>
      <c r="N97" s="32">
        <v>0.17</v>
      </c>
      <c r="O97" s="32">
        <v>0.3</v>
      </c>
      <c r="P97" s="32">
        <v>-0.13</v>
      </c>
      <c r="Q97" s="32">
        <v>0.11</v>
      </c>
      <c r="R97" s="32">
        <v>0.45</v>
      </c>
      <c r="S97" s="32">
        <v>0.03</v>
      </c>
      <c r="T97" s="32">
        <v>0.22</v>
      </c>
      <c r="U97" s="32">
        <v>41.1</v>
      </c>
      <c r="V97" s="32">
        <v>37.200000000000003</v>
      </c>
      <c r="W97" s="32">
        <v>39.200000000000003</v>
      </c>
      <c r="X97" s="32">
        <v>66.7</v>
      </c>
      <c r="Y97" s="32">
        <v>59</v>
      </c>
      <c r="Z97" s="32">
        <v>62.9</v>
      </c>
      <c r="AA97" s="32">
        <v>35.200000000000003</v>
      </c>
      <c r="AB97" s="32">
        <v>34.200000000000003</v>
      </c>
      <c r="AC97" s="32">
        <v>34.700000000000003</v>
      </c>
      <c r="AD97" s="32">
        <v>17.5</v>
      </c>
      <c r="AE97" s="32">
        <v>15.7</v>
      </c>
      <c r="AF97" s="32">
        <v>16.600000000000001</v>
      </c>
      <c r="AG97" s="32">
        <v>20.399999999999999</v>
      </c>
      <c r="AH97" s="32">
        <v>17.600000000000001</v>
      </c>
      <c r="AI97" s="32">
        <v>19</v>
      </c>
      <c r="AJ97" s="32">
        <v>128</v>
      </c>
      <c r="AK97" s="32">
        <v>151</v>
      </c>
      <c r="AL97" s="32">
        <v>279</v>
      </c>
      <c r="AM97" s="32">
        <v>123</v>
      </c>
      <c r="AN97" s="32">
        <v>148</v>
      </c>
      <c r="AO97" s="32">
        <v>271</v>
      </c>
      <c r="AP97" s="32">
        <v>26.8</v>
      </c>
      <c r="AQ97" s="32">
        <v>27.3</v>
      </c>
      <c r="AR97" s="32">
        <v>27.1</v>
      </c>
      <c r="AS97" s="32">
        <v>-0.41</v>
      </c>
      <c r="AT97" s="32">
        <v>-0.66</v>
      </c>
      <c r="AU97" s="32">
        <v>-0.55000000000000004</v>
      </c>
      <c r="AV97" s="32">
        <v>-0.63</v>
      </c>
      <c r="AW97" s="32">
        <v>-0.85</v>
      </c>
      <c r="AX97" s="32">
        <v>-0.69</v>
      </c>
      <c r="AY97" s="32">
        <v>-0.2</v>
      </c>
      <c r="AZ97" s="32">
        <v>-0.46</v>
      </c>
      <c r="BA97" s="32">
        <v>-0.4</v>
      </c>
      <c r="BB97" s="32" t="s">
        <v>348</v>
      </c>
      <c r="BC97" s="32" t="s">
        <v>348</v>
      </c>
      <c r="BD97" s="32" t="s">
        <v>348</v>
      </c>
      <c r="BE97" s="32" t="s">
        <v>348</v>
      </c>
      <c r="BF97" s="32" t="s">
        <v>348</v>
      </c>
      <c r="BG97" s="32" t="s">
        <v>348</v>
      </c>
      <c r="BH97" s="32" t="s">
        <v>348</v>
      </c>
      <c r="BI97" s="32" t="s">
        <v>348</v>
      </c>
      <c r="BJ97" s="32" t="s">
        <v>348</v>
      </c>
      <c r="BK97" s="32" t="s">
        <v>348</v>
      </c>
      <c r="BL97" s="32" t="s">
        <v>348</v>
      </c>
      <c r="BM97" s="32" t="s">
        <v>348</v>
      </c>
      <c r="BN97" s="32" t="s">
        <v>348</v>
      </c>
      <c r="BO97" s="32" t="s">
        <v>348</v>
      </c>
      <c r="BP97" s="32" t="s">
        <v>348</v>
      </c>
      <c r="BQ97" s="32">
        <v>17</v>
      </c>
      <c r="BR97" s="32">
        <v>46</v>
      </c>
      <c r="BS97" s="32">
        <v>63</v>
      </c>
      <c r="BT97" s="32">
        <v>15</v>
      </c>
      <c r="BU97" s="32">
        <v>44</v>
      </c>
      <c r="BV97" s="32">
        <v>59</v>
      </c>
      <c r="BW97" s="32">
        <v>5.4</v>
      </c>
      <c r="BX97" s="32">
        <v>11.2</v>
      </c>
      <c r="BY97" s="32">
        <v>9.6999999999999993</v>
      </c>
      <c r="BZ97" s="32">
        <v>-0.94</v>
      </c>
      <c r="CA97" s="32">
        <v>-1.03</v>
      </c>
      <c r="CB97" s="32">
        <v>-1.01</v>
      </c>
      <c r="CC97" s="32">
        <v>-1.56</v>
      </c>
      <c r="CD97" s="32">
        <v>-1.4</v>
      </c>
      <c r="CE97" s="32">
        <v>-1.32</v>
      </c>
      <c r="CF97" s="32">
        <v>-0.32</v>
      </c>
      <c r="CG97" s="32">
        <v>-0.67</v>
      </c>
      <c r="CH97" s="32">
        <v>-0.7</v>
      </c>
      <c r="CI97" s="32" t="s">
        <v>348</v>
      </c>
      <c r="CJ97" s="32" t="s">
        <v>348</v>
      </c>
      <c r="CK97" s="32" t="s">
        <v>348</v>
      </c>
      <c r="CL97" s="32" t="s">
        <v>348</v>
      </c>
      <c r="CM97" s="32" t="s">
        <v>348</v>
      </c>
      <c r="CN97" s="32" t="s">
        <v>348</v>
      </c>
      <c r="CO97" s="32" t="s">
        <v>348</v>
      </c>
      <c r="CP97" s="32" t="s">
        <v>348</v>
      </c>
      <c r="CQ97" s="32" t="s">
        <v>348</v>
      </c>
      <c r="CR97" s="32" t="s">
        <v>348</v>
      </c>
      <c r="CS97" s="32" t="s">
        <v>348</v>
      </c>
      <c r="CT97" s="32" t="s">
        <v>348</v>
      </c>
      <c r="CU97" s="32" t="s">
        <v>348</v>
      </c>
      <c r="CV97" s="32" t="s">
        <v>348</v>
      </c>
      <c r="CW97" s="32" t="s">
        <v>348</v>
      </c>
      <c r="CX97" s="32">
        <v>1203</v>
      </c>
      <c r="CY97" s="32">
        <v>1230</v>
      </c>
      <c r="CZ97" s="32">
        <v>2433</v>
      </c>
      <c r="DA97" s="32">
        <v>1125</v>
      </c>
      <c r="DB97" s="32">
        <v>1123</v>
      </c>
      <c r="DC97" s="32">
        <v>2248</v>
      </c>
      <c r="DD97" s="32">
        <v>45.9</v>
      </c>
      <c r="DE97" s="32">
        <v>41.1</v>
      </c>
      <c r="DF97" s="32">
        <v>43.5</v>
      </c>
      <c r="DG97" s="32">
        <v>0.27</v>
      </c>
      <c r="DH97" s="32">
        <v>-0.17</v>
      </c>
      <c r="DI97" s="32">
        <v>0.05</v>
      </c>
      <c r="DJ97" s="32">
        <v>0.2</v>
      </c>
      <c r="DK97" s="32">
        <v>-0.24</v>
      </c>
      <c r="DL97" s="32">
        <v>0</v>
      </c>
      <c r="DM97" s="32">
        <v>0.34</v>
      </c>
      <c r="DN97" s="32">
        <v>-0.1</v>
      </c>
      <c r="DO97" s="32">
        <v>0.1</v>
      </c>
      <c r="DP97" s="32">
        <v>36.700000000000003</v>
      </c>
      <c r="DQ97" s="32">
        <v>32.5</v>
      </c>
      <c r="DR97" s="32">
        <v>34.6</v>
      </c>
      <c r="DS97" s="32">
        <v>60.5</v>
      </c>
      <c r="DT97" s="32">
        <v>52.1</v>
      </c>
      <c r="DU97" s="32">
        <v>56.3</v>
      </c>
      <c r="DV97" s="32">
        <v>32.1</v>
      </c>
      <c r="DW97" s="32">
        <v>29.8</v>
      </c>
      <c r="DX97" s="32">
        <v>30.9</v>
      </c>
      <c r="DY97" s="32">
        <v>15.5</v>
      </c>
      <c r="DZ97" s="32">
        <v>13.5</v>
      </c>
      <c r="EA97" s="32">
        <v>14.5</v>
      </c>
      <c r="EB97" s="32">
        <v>18.2</v>
      </c>
      <c r="EC97" s="32">
        <v>15.2</v>
      </c>
      <c r="ED97" s="32">
        <v>16.7</v>
      </c>
    </row>
    <row r="98" spans="1:134" x14ac:dyDescent="0.4">
      <c r="A98" s="29" t="s">
        <v>169</v>
      </c>
      <c r="B98" s="29" t="s">
        <v>170</v>
      </c>
      <c r="C98" s="32">
        <v>3490</v>
      </c>
      <c r="D98" s="32">
        <v>3213</v>
      </c>
      <c r="E98" s="32">
        <v>6703</v>
      </c>
      <c r="F98" s="32">
        <v>3360</v>
      </c>
      <c r="G98" s="32">
        <v>3083</v>
      </c>
      <c r="H98" s="32">
        <v>6443</v>
      </c>
      <c r="I98" s="32">
        <v>49.7</v>
      </c>
      <c r="J98" s="32">
        <v>46.3</v>
      </c>
      <c r="K98" s="32">
        <v>48.1</v>
      </c>
      <c r="L98" s="32">
        <v>0.21</v>
      </c>
      <c r="M98" s="32">
        <v>-0.18</v>
      </c>
      <c r="N98" s="32">
        <v>0.02</v>
      </c>
      <c r="O98" s="32">
        <v>0.17</v>
      </c>
      <c r="P98" s="32">
        <v>-0.23</v>
      </c>
      <c r="Q98" s="32">
        <v>-0.01</v>
      </c>
      <c r="R98" s="32">
        <v>0.25</v>
      </c>
      <c r="S98" s="32">
        <v>-0.14000000000000001</v>
      </c>
      <c r="T98" s="32">
        <v>0.05</v>
      </c>
      <c r="U98" s="32">
        <v>46.9</v>
      </c>
      <c r="V98" s="32">
        <v>42.4</v>
      </c>
      <c r="W98" s="32">
        <v>44.7</v>
      </c>
      <c r="X98" s="32">
        <v>71.5</v>
      </c>
      <c r="Y98" s="32">
        <v>67.3</v>
      </c>
      <c r="Z98" s="32">
        <v>69.400000000000006</v>
      </c>
      <c r="AA98" s="32">
        <v>41.4</v>
      </c>
      <c r="AB98" s="32">
        <v>33.9</v>
      </c>
      <c r="AC98" s="32">
        <v>37.799999999999997</v>
      </c>
      <c r="AD98" s="32">
        <v>22.9</v>
      </c>
      <c r="AE98" s="32">
        <v>16.600000000000001</v>
      </c>
      <c r="AF98" s="32">
        <v>19.899999999999999</v>
      </c>
      <c r="AG98" s="32">
        <v>25.6</v>
      </c>
      <c r="AH98" s="32">
        <v>17.899999999999999</v>
      </c>
      <c r="AI98" s="32">
        <v>21.9</v>
      </c>
      <c r="AJ98" s="32">
        <v>333</v>
      </c>
      <c r="AK98" s="32">
        <v>467</v>
      </c>
      <c r="AL98" s="32">
        <v>800</v>
      </c>
      <c r="AM98" s="32">
        <v>326</v>
      </c>
      <c r="AN98" s="32">
        <v>449</v>
      </c>
      <c r="AO98" s="32">
        <v>775</v>
      </c>
      <c r="AP98" s="32">
        <v>34.5</v>
      </c>
      <c r="AQ98" s="32">
        <v>30.2</v>
      </c>
      <c r="AR98" s="32">
        <v>32</v>
      </c>
      <c r="AS98" s="32">
        <v>-0.09</v>
      </c>
      <c r="AT98" s="32">
        <v>-0.56000000000000005</v>
      </c>
      <c r="AU98" s="32">
        <v>-0.36</v>
      </c>
      <c r="AV98" s="32">
        <v>-0.22</v>
      </c>
      <c r="AW98" s="32">
        <v>-0.67</v>
      </c>
      <c r="AX98" s="32">
        <v>-0.45</v>
      </c>
      <c r="AY98" s="32">
        <v>0.05</v>
      </c>
      <c r="AZ98" s="32">
        <v>-0.44</v>
      </c>
      <c r="BA98" s="32">
        <v>-0.27</v>
      </c>
      <c r="BB98" s="32">
        <v>17.399999999999999</v>
      </c>
      <c r="BC98" s="32">
        <v>11.1</v>
      </c>
      <c r="BD98" s="32">
        <v>13.8</v>
      </c>
      <c r="BE98" s="32">
        <v>36.6</v>
      </c>
      <c r="BF98" s="32">
        <v>26.3</v>
      </c>
      <c r="BG98" s="32">
        <v>30.6</v>
      </c>
      <c r="BH98" s="32">
        <v>15.9</v>
      </c>
      <c r="BI98" s="32">
        <v>9</v>
      </c>
      <c r="BJ98" s="32">
        <v>11.9</v>
      </c>
      <c r="BK98" s="32" t="s">
        <v>348</v>
      </c>
      <c r="BL98" s="32" t="s">
        <v>348</v>
      </c>
      <c r="BM98" s="32" t="s">
        <v>348</v>
      </c>
      <c r="BN98" s="32" t="s">
        <v>348</v>
      </c>
      <c r="BO98" s="32" t="s">
        <v>348</v>
      </c>
      <c r="BP98" s="32">
        <v>2.8</v>
      </c>
      <c r="BQ98" s="32">
        <v>105</v>
      </c>
      <c r="BR98" s="32">
        <v>255</v>
      </c>
      <c r="BS98" s="32">
        <v>360</v>
      </c>
      <c r="BT98" s="32">
        <v>102</v>
      </c>
      <c r="BU98" s="32">
        <v>243</v>
      </c>
      <c r="BV98" s="32">
        <v>345</v>
      </c>
      <c r="BW98" s="32">
        <v>13.5</v>
      </c>
      <c r="BX98" s="32">
        <v>17.7</v>
      </c>
      <c r="BY98" s="32">
        <v>16.5</v>
      </c>
      <c r="BZ98" s="32">
        <v>-0.89</v>
      </c>
      <c r="CA98" s="32">
        <v>-0.79</v>
      </c>
      <c r="CB98" s="32">
        <v>-0.82</v>
      </c>
      <c r="CC98" s="32">
        <v>-1.1200000000000001</v>
      </c>
      <c r="CD98" s="32">
        <v>-0.94</v>
      </c>
      <c r="CE98" s="32">
        <v>-0.95</v>
      </c>
      <c r="CF98" s="32">
        <v>-0.65</v>
      </c>
      <c r="CG98" s="32">
        <v>-0.63</v>
      </c>
      <c r="CH98" s="32">
        <v>-0.69</v>
      </c>
      <c r="CI98" s="32">
        <v>2.9</v>
      </c>
      <c r="CJ98" s="32">
        <v>6.3</v>
      </c>
      <c r="CK98" s="32">
        <v>5.3</v>
      </c>
      <c r="CL98" s="32">
        <v>5.7</v>
      </c>
      <c r="CM98" s="32">
        <v>13.3</v>
      </c>
      <c r="CN98" s="32">
        <v>11.1</v>
      </c>
      <c r="CO98" s="32">
        <v>3.8</v>
      </c>
      <c r="CP98" s="32">
        <v>5.9</v>
      </c>
      <c r="CQ98" s="32">
        <v>5.3</v>
      </c>
      <c r="CR98" s="32" t="s">
        <v>348</v>
      </c>
      <c r="CS98" s="32" t="s">
        <v>348</v>
      </c>
      <c r="CT98" s="32" t="s">
        <v>348</v>
      </c>
      <c r="CU98" s="32" t="s">
        <v>348</v>
      </c>
      <c r="CV98" s="32" t="s">
        <v>348</v>
      </c>
      <c r="CW98" s="32">
        <v>1.4</v>
      </c>
      <c r="CX98" s="32">
        <v>3928</v>
      </c>
      <c r="CY98" s="32">
        <v>3936</v>
      </c>
      <c r="CZ98" s="32">
        <v>7864</v>
      </c>
      <c r="DA98" s="32">
        <v>3788</v>
      </c>
      <c r="DB98" s="32">
        <v>3775</v>
      </c>
      <c r="DC98" s="32">
        <v>7563</v>
      </c>
      <c r="DD98" s="32">
        <v>47.5</v>
      </c>
      <c r="DE98" s="32">
        <v>42.5</v>
      </c>
      <c r="DF98" s="32">
        <v>45</v>
      </c>
      <c r="DG98" s="32">
        <v>0.15</v>
      </c>
      <c r="DH98" s="32">
        <v>-0.27</v>
      </c>
      <c r="DI98" s="32">
        <v>-0.06</v>
      </c>
      <c r="DJ98" s="32">
        <v>0.12</v>
      </c>
      <c r="DK98" s="32">
        <v>-0.3</v>
      </c>
      <c r="DL98" s="32">
        <v>-0.08</v>
      </c>
      <c r="DM98" s="32">
        <v>0.19</v>
      </c>
      <c r="DN98" s="32">
        <v>-0.23</v>
      </c>
      <c r="DO98" s="32">
        <v>-0.03</v>
      </c>
      <c r="DP98" s="32">
        <v>43.3</v>
      </c>
      <c r="DQ98" s="32">
        <v>36.299999999999997</v>
      </c>
      <c r="DR98" s="32">
        <v>39.799999999999997</v>
      </c>
      <c r="DS98" s="32">
        <v>66.8</v>
      </c>
      <c r="DT98" s="32">
        <v>58.9</v>
      </c>
      <c r="DU98" s="32">
        <v>62.8</v>
      </c>
      <c r="DV98" s="32">
        <v>38.200000000000003</v>
      </c>
      <c r="DW98" s="32">
        <v>29.1</v>
      </c>
      <c r="DX98" s="32">
        <v>33.700000000000003</v>
      </c>
      <c r="DY98" s="32">
        <v>20.6</v>
      </c>
      <c r="DZ98" s="32">
        <v>13.8</v>
      </c>
      <c r="EA98" s="32">
        <v>17.2</v>
      </c>
      <c r="EB98" s="32">
        <v>23.1</v>
      </c>
      <c r="EC98" s="32">
        <v>14.9</v>
      </c>
      <c r="ED98" s="32">
        <v>19</v>
      </c>
    </row>
    <row r="99" spans="1:134" x14ac:dyDescent="0.4">
      <c r="A99" s="29" t="s">
        <v>171</v>
      </c>
      <c r="B99" s="29" t="s">
        <v>172</v>
      </c>
      <c r="C99" s="32">
        <v>965</v>
      </c>
      <c r="D99" s="32">
        <v>942</v>
      </c>
      <c r="E99" s="32">
        <v>1907</v>
      </c>
      <c r="F99" s="32">
        <v>886</v>
      </c>
      <c r="G99" s="32">
        <v>863</v>
      </c>
      <c r="H99" s="32">
        <v>1749</v>
      </c>
      <c r="I99" s="32">
        <v>47</v>
      </c>
      <c r="J99" s="32">
        <v>43.6</v>
      </c>
      <c r="K99" s="32">
        <v>45.3</v>
      </c>
      <c r="L99" s="32">
        <v>0.24</v>
      </c>
      <c r="M99" s="32">
        <v>-0.16</v>
      </c>
      <c r="N99" s="32">
        <v>0.04</v>
      </c>
      <c r="O99" s="32">
        <v>0.15</v>
      </c>
      <c r="P99" s="32">
        <v>-0.24</v>
      </c>
      <c r="Q99" s="32">
        <v>-0.02</v>
      </c>
      <c r="R99" s="32">
        <v>0.32</v>
      </c>
      <c r="S99" s="32">
        <v>-0.08</v>
      </c>
      <c r="T99" s="32">
        <v>0.1</v>
      </c>
      <c r="U99" s="32">
        <v>40.200000000000003</v>
      </c>
      <c r="V99" s="32">
        <v>38.299999999999997</v>
      </c>
      <c r="W99" s="32">
        <v>39.299999999999997</v>
      </c>
      <c r="X99" s="32">
        <v>63</v>
      </c>
      <c r="Y99" s="32">
        <v>58.3</v>
      </c>
      <c r="Z99" s="32">
        <v>60.7</v>
      </c>
      <c r="AA99" s="32">
        <v>42</v>
      </c>
      <c r="AB99" s="32">
        <v>32.200000000000003</v>
      </c>
      <c r="AC99" s="32">
        <v>37.1</v>
      </c>
      <c r="AD99" s="32">
        <v>20.6</v>
      </c>
      <c r="AE99" s="32">
        <v>15.3</v>
      </c>
      <c r="AF99" s="32">
        <v>18</v>
      </c>
      <c r="AG99" s="32">
        <v>23.8</v>
      </c>
      <c r="AH99" s="32">
        <v>16.8</v>
      </c>
      <c r="AI99" s="32">
        <v>20.3</v>
      </c>
      <c r="AJ99" s="32">
        <v>86</v>
      </c>
      <c r="AK99" s="32">
        <v>115</v>
      </c>
      <c r="AL99" s="32">
        <v>201</v>
      </c>
      <c r="AM99" s="32">
        <v>86</v>
      </c>
      <c r="AN99" s="32">
        <v>111</v>
      </c>
      <c r="AO99" s="32">
        <v>197</v>
      </c>
      <c r="AP99" s="32">
        <v>29.3</v>
      </c>
      <c r="AQ99" s="32">
        <v>30.8</v>
      </c>
      <c r="AR99" s="32">
        <v>30.2</v>
      </c>
      <c r="AS99" s="32">
        <v>-0.41</v>
      </c>
      <c r="AT99" s="32">
        <v>-0.56000000000000005</v>
      </c>
      <c r="AU99" s="32">
        <v>-0.5</v>
      </c>
      <c r="AV99" s="32">
        <v>-0.67</v>
      </c>
      <c r="AW99" s="32">
        <v>-0.79</v>
      </c>
      <c r="AX99" s="32">
        <v>-0.67</v>
      </c>
      <c r="AY99" s="32">
        <v>-0.15</v>
      </c>
      <c r="AZ99" s="32">
        <v>-0.34</v>
      </c>
      <c r="BA99" s="32">
        <v>-0.32</v>
      </c>
      <c r="BB99" s="32">
        <v>11.6</v>
      </c>
      <c r="BC99" s="32">
        <v>15.7</v>
      </c>
      <c r="BD99" s="32">
        <v>13.9</v>
      </c>
      <c r="BE99" s="32">
        <v>18.600000000000001</v>
      </c>
      <c r="BF99" s="32">
        <v>28.7</v>
      </c>
      <c r="BG99" s="32">
        <v>24.4</v>
      </c>
      <c r="BH99" s="32" t="s">
        <v>348</v>
      </c>
      <c r="BI99" s="32" t="s">
        <v>348</v>
      </c>
      <c r="BJ99" s="32" t="s">
        <v>348</v>
      </c>
      <c r="BK99" s="32" t="s">
        <v>348</v>
      </c>
      <c r="BL99" s="32" t="s">
        <v>348</v>
      </c>
      <c r="BM99" s="32" t="s">
        <v>348</v>
      </c>
      <c r="BN99" s="32" t="s">
        <v>348</v>
      </c>
      <c r="BO99" s="32" t="s">
        <v>348</v>
      </c>
      <c r="BP99" s="32" t="s">
        <v>348</v>
      </c>
      <c r="BQ99" s="32">
        <v>38</v>
      </c>
      <c r="BR99" s="32">
        <v>90</v>
      </c>
      <c r="BS99" s="32">
        <v>128</v>
      </c>
      <c r="BT99" s="32">
        <v>33</v>
      </c>
      <c r="BU99" s="32">
        <v>80</v>
      </c>
      <c r="BV99" s="32">
        <v>113</v>
      </c>
      <c r="BW99" s="32">
        <v>16.3</v>
      </c>
      <c r="BX99" s="32">
        <v>13.4</v>
      </c>
      <c r="BY99" s="32">
        <v>14.3</v>
      </c>
      <c r="BZ99" s="32">
        <v>-0.95</v>
      </c>
      <c r="CA99" s="32">
        <v>-0.99</v>
      </c>
      <c r="CB99" s="32">
        <v>-0.98</v>
      </c>
      <c r="CC99" s="32">
        <v>-1.36</v>
      </c>
      <c r="CD99" s="32">
        <v>-1.26</v>
      </c>
      <c r="CE99" s="32">
        <v>-1.2</v>
      </c>
      <c r="CF99" s="32">
        <v>-0.53</v>
      </c>
      <c r="CG99" s="32">
        <v>-0.72</v>
      </c>
      <c r="CH99" s="32">
        <v>-0.75</v>
      </c>
      <c r="CI99" s="32">
        <v>7.9</v>
      </c>
      <c r="CJ99" s="32">
        <v>4.4000000000000004</v>
      </c>
      <c r="CK99" s="32">
        <v>5.5</v>
      </c>
      <c r="CL99" s="32">
        <v>13.2</v>
      </c>
      <c r="CM99" s="32">
        <v>6.7</v>
      </c>
      <c r="CN99" s="32">
        <v>8.6</v>
      </c>
      <c r="CO99" s="32" t="s">
        <v>348</v>
      </c>
      <c r="CP99" s="32" t="s">
        <v>348</v>
      </c>
      <c r="CQ99" s="32" t="s">
        <v>348</v>
      </c>
      <c r="CR99" s="32" t="s">
        <v>348</v>
      </c>
      <c r="CS99" s="32" t="s">
        <v>348</v>
      </c>
      <c r="CT99" s="32" t="s">
        <v>348</v>
      </c>
      <c r="CU99" s="32" t="s">
        <v>348</v>
      </c>
      <c r="CV99" s="32" t="s">
        <v>348</v>
      </c>
      <c r="CW99" s="32" t="s">
        <v>348</v>
      </c>
      <c r="CX99" s="32">
        <v>1089</v>
      </c>
      <c r="CY99" s="32">
        <v>1148</v>
      </c>
      <c r="CZ99" s="32">
        <v>2237</v>
      </c>
      <c r="DA99" s="32">
        <v>1005</v>
      </c>
      <c r="DB99" s="32">
        <v>1054</v>
      </c>
      <c r="DC99" s="32">
        <v>2059</v>
      </c>
      <c r="DD99" s="32">
        <v>44.5</v>
      </c>
      <c r="DE99" s="32">
        <v>39.9</v>
      </c>
      <c r="DF99" s="32">
        <v>42.1</v>
      </c>
      <c r="DG99" s="32">
        <v>0.14000000000000001</v>
      </c>
      <c r="DH99" s="32">
        <v>-0.26</v>
      </c>
      <c r="DI99" s="32">
        <v>-7.0000000000000007E-2</v>
      </c>
      <c r="DJ99" s="32">
        <v>7.0000000000000007E-2</v>
      </c>
      <c r="DK99" s="32">
        <v>-0.34</v>
      </c>
      <c r="DL99" s="32">
        <v>-0.12</v>
      </c>
      <c r="DM99" s="32">
        <v>0.22</v>
      </c>
      <c r="DN99" s="32">
        <v>-0.19</v>
      </c>
      <c r="DO99" s="32">
        <v>-0.01</v>
      </c>
      <c r="DP99" s="32">
        <v>36.799999999999997</v>
      </c>
      <c r="DQ99" s="32">
        <v>33.4</v>
      </c>
      <c r="DR99" s="32">
        <v>35</v>
      </c>
      <c r="DS99" s="32">
        <v>57.8</v>
      </c>
      <c r="DT99" s="32">
        <v>51.2</v>
      </c>
      <c r="DU99" s="32">
        <v>54.4</v>
      </c>
      <c r="DV99" s="32">
        <v>38.799999999999997</v>
      </c>
      <c r="DW99" s="32">
        <v>27.4</v>
      </c>
      <c r="DX99" s="32">
        <v>32.9</v>
      </c>
      <c r="DY99" s="32">
        <v>18.5</v>
      </c>
      <c r="DZ99" s="32">
        <v>12.8</v>
      </c>
      <c r="EA99" s="32">
        <v>15.6</v>
      </c>
      <c r="EB99" s="32">
        <v>21.6</v>
      </c>
      <c r="EC99" s="32">
        <v>14</v>
      </c>
      <c r="ED99" s="32">
        <v>17.7</v>
      </c>
    </row>
    <row r="100" spans="1:134" x14ac:dyDescent="0.4">
      <c r="A100" s="29" t="s">
        <v>173</v>
      </c>
      <c r="B100" s="29" t="s">
        <v>174</v>
      </c>
      <c r="C100" s="32">
        <v>959</v>
      </c>
      <c r="D100" s="32">
        <v>910</v>
      </c>
      <c r="E100" s="32">
        <v>1869</v>
      </c>
      <c r="F100" s="32">
        <v>909</v>
      </c>
      <c r="G100" s="32">
        <v>856</v>
      </c>
      <c r="H100" s="32">
        <v>1765</v>
      </c>
      <c r="I100" s="32">
        <v>54.7</v>
      </c>
      <c r="J100" s="32">
        <v>53.2</v>
      </c>
      <c r="K100" s="32">
        <v>54</v>
      </c>
      <c r="L100" s="32">
        <v>0.3</v>
      </c>
      <c r="M100" s="32">
        <v>0</v>
      </c>
      <c r="N100" s="32">
        <v>0.15</v>
      </c>
      <c r="O100" s="32">
        <v>0.22</v>
      </c>
      <c r="P100" s="32">
        <v>-0.09</v>
      </c>
      <c r="Q100" s="32">
        <v>0.1</v>
      </c>
      <c r="R100" s="32">
        <v>0.38</v>
      </c>
      <c r="S100" s="32">
        <v>0.08</v>
      </c>
      <c r="T100" s="32">
        <v>0.21</v>
      </c>
      <c r="U100" s="32">
        <v>59.6</v>
      </c>
      <c r="V100" s="32">
        <v>60</v>
      </c>
      <c r="W100" s="32">
        <v>59.8</v>
      </c>
      <c r="X100" s="32">
        <v>77.3</v>
      </c>
      <c r="Y100" s="32">
        <v>78</v>
      </c>
      <c r="Z100" s="32">
        <v>77.599999999999994</v>
      </c>
      <c r="AA100" s="32">
        <v>46.4</v>
      </c>
      <c r="AB100" s="32">
        <v>39.700000000000003</v>
      </c>
      <c r="AC100" s="32">
        <v>43.1</v>
      </c>
      <c r="AD100" s="32">
        <v>35.9</v>
      </c>
      <c r="AE100" s="32">
        <v>31.4</v>
      </c>
      <c r="AF100" s="32">
        <v>33.700000000000003</v>
      </c>
      <c r="AG100" s="32">
        <v>37.5</v>
      </c>
      <c r="AH100" s="32">
        <v>32.700000000000003</v>
      </c>
      <c r="AI100" s="32">
        <v>35.200000000000003</v>
      </c>
      <c r="AJ100" s="32">
        <v>50</v>
      </c>
      <c r="AK100" s="32">
        <v>103</v>
      </c>
      <c r="AL100" s="32">
        <v>153</v>
      </c>
      <c r="AM100" s="32">
        <v>48</v>
      </c>
      <c r="AN100" s="32">
        <v>99</v>
      </c>
      <c r="AO100" s="32">
        <v>147</v>
      </c>
      <c r="AP100" s="32">
        <v>25.4</v>
      </c>
      <c r="AQ100" s="32">
        <v>29.7</v>
      </c>
      <c r="AR100" s="32">
        <v>28.3</v>
      </c>
      <c r="AS100" s="32">
        <v>-0.62</v>
      </c>
      <c r="AT100" s="32">
        <v>-0.3</v>
      </c>
      <c r="AU100" s="32">
        <v>-0.4</v>
      </c>
      <c r="AV100" s="32">
        <v>-0.97</v>
      </c>
      <c r="AW100" s="32">
        <v>-0.54</v>
      </c>
      <c r="AX100" s="32">
        <v>-0.6</v>
      </c>
      <c r="AY100" s="32">
        <v>-0.27</v>
      </c>
      <c r="AZ100" s="32">
        <v>-0.05</v>
      </c>
      <c r="BA100" s="32">
        <v>-0.2</v>
      </c>
      <c r="BB100" s="32" t="s">
        <v>348</v>
      </c>
      <c r="BC100" s="32" t="s">
        <v>348</v>
      </c>
      <c r="BD100" s="32" t="s">
        <v>348</v>
      </c>
      <c r="BE100" s="32" t="s">
        <v>348</v>
      </c>
      <c r="BF100" s="32" t="s">
        <v>348</v>
      </c>
      <c r="BG100" s="32">
        <v>23.5</v>
      </c>
      <c r="BH100" s="32" t="s">
        <v>348</v>
      </c>
      <c r="BI100" s="32" t="s">
        <v>348</v>
      </c>
      <c r="BJ100" s="32" t="s">
        <v>348</v>
      </c>
      <c r="BK100" s="32" t="s">
        <v>348</v>
      </c>
      <c r="BL100" s="32" t="s">
        <v>348</v>
      </c>
      <c r="BM100" s="32" t="s">
        <v>348</v>
      </c>
      <c r="BN100" s="32" t="s">
        <v>348</v>
      </c>
      <c r="BO100" s="32" t="s">
        <v>348</v>
      </c>
      <c r="BP100" s="32" t="s">
        <v>348</v>
      </c>
      <c r="BQ100" s="32">
        <v>24</v>
      </c>
      <c r="BR100" s="32">
        <v>57</v>
      </c>
      <c r="BS100" s="32">
        <v>81</v>
      </c>
      <c r="BT100" s="32">
        <v>23</v>
      </c>
      <c r="BU100" s="32">
        <v>56</v>
      </c>
      <c r="BV100" s="32">
        <v>79</v>
      </c>
      <c r="BW100" s="32">
        <v>6.5</v>
      </c>
      <c r="BX100" s="32">
        <v>10.6</v>
      </c>
      <c r="BY100" s="32">
        <v>9.4</v>
      </c>
      <c r="BZ100" s="32">
        <v>-1.36</v>
      </c>
      <c r="CA100" s="32">
        <v>-1.26</v>
      </c>
      <c r="CB100" s="32">
        <v>-1.29</v>
      </c>
      <c r="CC100" s="32">
        <v>-1.86</v>
      </c>
      <c r="CD100" s="32">
        <v>-1.58</v>
      </c>
      <c r="CE100" s="32">
        <v>-1.56</v>
      </c>
      <c r="CF100" s="32">
        <v>-0.85</v>
      </c>
      <c r="CG100" s="32">
        <v>-0.94</v>
      </c>
      <c r="CH100" s="32">
        <v>-1.02</v>
      </c>
      <c r="CI100" s="32" t="s">
        <v>348</v>
      </c>
      <c r="CJ100" s="32" t="s">
        <v>348</v>
      </c>
      <c r="CK100" s="32" t="s">
        <v>348</v>
      </c>
      <c r="CL100" s="32" t="s">
        <v>348</v>
      </c>
      <c r="CM100" s="32" t="s">
        <v>348</v>
      </c>
      <c r="CN100" s="32">
        <v>4.9000000000000004</v>
      </c>
      <c r="CO100" s="32" t="s">
        <v>348</v>
      </c>
      <c r="CP100" s="32" t="s">
        <v>348</v>
      </c>
      <c r="CQ100" s="32" t="s">
        <v>348</v>
      </c>
      <c r="CR100" s="32" t="s">
        <v>348</v>
      </c>
      <c r="CS100" s="32" t="s">
        <v>348</v>
      </c>
      <c r="CT100" s="32" t="s">
        <v>348</v>
      </c>
      <c r="CU100" s="32" t="s">
        <v>348</v>
      </c>
      <c r="CV100" s="32" t="s">
        <v>348</v>
      </c>
      <c r="CW100" s="32" t="s">
        <v>348</v>
      </c>
      <c r="CX100" s="32">
        <v>1033</v>
      </c>
      <c r="CY100" s="32">
        <v>1070</v>
      </c>
      <c r="CZ100" s="32">
        <v>2103</v>
      </c>
      <c r="DA100" s="32">
        <v>980</v>
      </c>
      <c r="DB100" s="32">
        <v>1011</v>
      </c>
      <c r="DC100" s="32">
        <v>1991</v>
      </c>
      <c r="DD100" s="32">
        <v>52.2</v>
      </c>
      <c r="DE100" s="32">
        <v>48.7</v>
      </c>
      <c r="DF100" s="32">
        <v>50.4</v>
      </c>
      <c r="DG100" s="32">
        <v>0.22</v>
      </c>
      <c r="DH100" s="32">
        <v>-0.1</v>
      </c>
      <c r="DI100" s="32">
        <v>0.06</v>
      </c>
      <c r="DJ100" s="32">
        <v>0.14000000000000001</v>
      </c>
      <c r="DK100" s="32">
        <v>-0.18</v>
      </c>
      <c r="DL100" s="32">
        <v>0</v>
      </c>
      <c r="DM100" s="32">
        <v>0.28999999999999998</v>
      </c>
      <c r="DN100" s="32">
        <v>-0.03</v>
      </c>
      <c r="DO100" s="32">
        <v>0.11</v>
      </c>
      <c r="DP100" s="32">
        <v>55.8</v>
      </c>
      <c r="DQ100" s="32">
        <v>52.4</v>
      </c>
      <c r="DR100" s="32">
        <v>54.1</v>
      </c>
      <c r="DS100" s="32">
        <v>72.7</v>
      </c>
      <c r="DT100" s="32">
        <v>69.2</v>
      </c>
      <c r="DU100" s="32">
        <v>70.900000000000006</v>
      </c>
      <c r="DV100" s="32">
        <v>43.2</v>
      </c>
      <c r="DW100" s="32">
        <v>33.799999999999997</v>
      </c>
      <c r="DX100" s="32">
        <v>38.4</v>
      </c>
      <c r="DY100" s="32">
        <v>33.4</v>
      </c>
      <c r="DZ100" s="32">
        <v>26.7</v>
      </c>
      <c r="EA100" s="32">
        <v>30</v>
      </c>
      <c r="EB100" s="32">
        <v>34.9</v>
      </c>
      <c r="EC100" s="32">
        <v>27.9</v>
      </c>
      <c r="ED100" s="32">
        <v>31.3</v>
      </c>
    </row>
    <row r="101" spans="1:134" x14ac:dyDescent="0.4">
      <c r="A101" s="29" t="s">
        <v>175</v>
      </c>
      <c r="B101" s="29" t="s">
        <v>176</v>
      </c>
      <c r="C101" s="32">
        <v>3014</v>
      </c>
      <c r="D101" s="32">
        <v>2903</v>
      </c>
      <c r="E101" s="32">
        <v>5917</v>
      </c>
      <c r="F101" s="32">
        <v>2920</v>
      </c>
      <c r="G101" s="32">
        <v>2787</v>
      </c>
      <c r="H101" s="32">
        <v>5707</v>
      </c>
      <c r="I101" s="32">
        <v>49.1</v>
      </c>
      <c r="J101" s="32">
        <v>45.2</v>
      </c>
      <c r="K101" s="32">
        <v>47.2</v>
      </c>
      <c r="L101" s="32">
        <v>0.22</v>
      </c>
      <c r="M101" s="32">
        <v>-0.14000000000000001</v>
      </c>
      <c r="N101" s="32">
        <v>0.04</v>
      </c>
      <c r="O101" s="32">
        <v>0.18</v>
      </c>
      <c r="P101" s="32">
        <v>-0.19</v>
      </c>
      <c r="Q101" s="32">
        <v>0.01</v>
      </c>
      <c r="R101" s="32">
        <v>0.27</v>
      </c>
      <c r="S101" s="32">
        <v>-0.1</v>
      </c>
      <c r="T101" s="32">
        <v>0.08</v>
      </c>
      <c r="U101" s="32">
        <v>45.3</v>
      </c>
      <c r="V101" s="32">
        <v>43</v>
      </c>
      <c r="W101" s="32">
        <v>44.1</v>
      </c>
      <c r="X101" s="32">
        <v>69.900000000000006</v>
      </c>
      <c r="Y101" s="32">
        <v>66.400000000000006</v>
      </c>
      <c r="Z101" s="32">
        <v>68.2</v>
      </c>
      <c r="AA101" s="32">
        <v>38.9</v>
      </c>
      <c r="AB101" s="32">
        <v>30.8</v>
      </c>
      <c r="AC101" s="32">
        <v>34.9</v>
      </c>
      <c r="AD101" s="32">
        <v>21.8</v>
      </c>
      <c r="AE101" s="32">
        <v>14.3</v>
      </c>
      <c r="AF101" s="32">
        <v>18.100000000000001</v>
      </c>
      <c r="AG101" s="32">
        <v>24.3</v>
      </c>
      <c r="AH101" s="32">
        <v>15.4</v>
      </c>
      <c r="AI101" s="32">
        <v>19.899999999999999</v>
      </c>
      <c r="AJ101" s="32">
        <v>224</v>
      </c>
      <c r="AK101" s="32">
        <v>325</v>
      </c>
      <c r="AL101" s="32">
        <v>549</v>
      </c>
      <c r="AM101" s="32">
        <v>218</v>
      </c>
      <c r="AN101" s="32">
        <v>316</v>
      </c>
      <c r="AO101" s="32">
        <v>534</v>
      </c>
      <c r="AP101" s="32">
        <v>33.1</v>
      </c>
      <c r="AQ101" s="32">
        <v>29.9</v>
      </c>
      <c r="AR101" s="32">
        <v>31.2</v>
      </c>
      <c r="AS101" s="32">
        <v>-0.06</v>
      </c>
      <c r="AT101" s="32">
        <v>-0.46</v>
      </c>
      <c r="AU101" s="32">
        <v>-0.3</v>
      </c>
      <c r="AV101" s="32">
        <v>-0.22</v>
      </c>
      <c r="AW101" s="32">
        <v>-0.6</v>
      </c>
      <c r="AX101" s="32">
        <v>-0.4</v>
      </c>
      <c r="AY101" s="32">
        <v>0.11</v>
      </c>
      <c r="AZ101" s="32">
        <v>-0.33</v>
      </c>
      <c r="BA101" s="32">
        <v>-0.19</v>
      </c>
      <c r="BB101" s="32" t="s">
        <v>348</v>
      </c>
      <c r="BC101" s="32">
        <v>14.2</v>
      </c>
      <c r="BD101" s="32" t="s">
        <v>348</v>
      </c>
      <c r="BE101" s="32">
        <v>33.9</v>
      </c>
      <c r="BF101" s="32">
        <v>29.8</v>
      </c>
      <c r="BG101" s="32">
        <v>31.5</v>
      </c>
      <c r="BH101" s="32">
        <v>21.4</v>
      </c>
      <c r="BI101" s="32">
        <v>10.8</v>
      </c>
      <c r="BJ101" s="32">
        <v>15.1</v>
      </c>
      <c r="BK101" s="32" t="s">
        <v>348</v>
      </c>
      <c r="BL101" s="32" t="s">
        <v>348</v>
      </c>
      <c r="BM101" s="32">
        <v>5.6</v>
      </c>
      <c r="BN101" s="32" t="s">
        <v>348</v>
      </c>
      <c r="BO101" s="32" t="s">
        <v>348</v>
      </c>
      <c r="BP101" s="32">
        <v>6.2</v>
      </c>
      <c r="BQ101" s="32">
        <v>77</v>
      </c>
      <c r="BR101" s="32">
        <v>175</v>
      </c>
      <c r="BS101" s="32">
        <v>252</v>
      </c>
      <c r="BT101" s="32">
        <v>71</v>
      </c>
      <c r="BU101" s="32">
        <v>166</v>
      </c>
      <c r="BV101" s="32">
        <v>237</v>
      </c>
      <c r="BW101" s="32">
        <v>14.1</v>
      </c>
      <c r="BX101" s="32">
        <v>15.5</v>
      </c>
      <c r="BY101" s="32">
        <v>15.1</v>
      </c>
      <c r="BZ101" s="32">
        <v>-0.65</v>
      </c>
      <c r="CA101" s="32">
        <v>-0.8</v>
      </c>
      <c r="CB101" s="32">
        <v>-0.76</v>
      </c>
      <c r="CC101" s="32">
        <v>-0.94</v>
      </c>
      <c r="CD101" s="32">
        <v>-0.99</v>
      </c>
      <c r="CE101" s="32">
        <v>-0.91</v>
      </c>
      <c r="CF101" s="32">
        <v>-0.37</v>
      </c>
      <c r="CG101" s="32">
        <v>-0.61</v>
      </c>
      <c r="CH101" s="32">
        <v>-0.6</v>
      </c>
      <c r="CI101" s="32" t="s">
        <v>348</v>
      </c>
      <c r="CJ101" s="32">
        <v>5.7</v>
      </c>
      <c r="CK101" s="32" t="s">
        <v>348</v>
      </c>
      <c r="CL101" s="32">
        <v>5.2</v>
      </c>
      <c r="CM101" s="32">
        <v>14.3</v>
      </c>
      <c r="CN101" s="32">
        <v>11.5</v>
      </c>
      <c r="CO101" s="32">
        <v>3.9</v>
      </c>
      <c r="CP101" s="32">
        <v>5.0999999999999996</v>
      </c>
      <c r="CQ101" s="32">
        <v>4.8</v>
      </c>
      <c r="CR101" s="32" t="s">
        <v>348</v>
      </c>
      <c r="CS101" s="32" t="s">
        <v>348</v>
      </c>
      <c r="CT101" s="32">
        <v>1.2</v>
      </c>
      <c r="CU101" s="32" t="s">
        <v>348</v>
      </c>
      <c r="CV101" s="32" t="s">
        <v>348</v>
      </c>
      <c r="CW101" s="32">
        <v>1.6</v>
      </c>
      <c r="CX101" s="32">
        <v>3315</v>
      </c>
      <c r="CY101" s="32">
        <v>3403</v>
      </c>
      <c r="CZ101" s="32">
        <v>6718</v>
      </c>
      <c r="DA101" s="32">
        <v>3209</v>
      </c>
      <c r="DB101" s="32">
        <v>3269</v>
      </c>
      <c r="DC101" s="32">
        <v>6478</v>
      </c>
      <c r="DD101" s="32">
        <v>47.2</v>
      </c>
      <c r="DE101" s="32">
        <v>42.2</v>
      </c>
      <c r="DF101" s="32">
        <v>44.7</v>
      </c>
      <c r="DG101" s="32">
        <v>0.18</v>
      </c>
      <c r="DH101" s="32">
        <v>-0.21</v>
      </c>
      <c r="DI101" s="32">
        <v>-0.01</v>
      </c>
      <c r="DJ101" s="32">
        <v>0.14000000000000001</v>
      </c>
      <c r="DK101" s="32">
        <v>-0.25</v>
      </c>
      <c r="DL101" s="32">
        <v>-0.04</v>
      </c>
      <c r="DM101" s="32">
        <v>0.23</v>
      </c>
      <c r="DN101" s="32">
        <v>-0.16</v>
      </c>
      <c r="DO101" s="32">
        <v>0.02</v>
      </c>
      <c r="DP101" s="32">
        <v>42.3</v>
      </c>
      <c r="DQ101" s="32">
        <v>38.299999999999997</v>
      </c>
      <c r="DR101" s="32">
        <v>40.299999999999997</v>
      </c>
      <c r="DS101" s="32">
        <v>65.900000000000006</v>
      </c>
      <c r="DT101" s="32">
        <v>60.3</v>
      </c>
      <c r="DU101" s="32">
        <v>63.1</v>
      </c>
      <c r="DV101" s="32">
        <v>36.9</v>
      </c>
      <c r="DW101" s="32">
        <v>27.5</v>
      </c>
      <c r="DX101" s="32">
        <v>32.200000000000003</v>
      </c>
      <c r="DY101" s="32">
        <v>20.399999999999999</v>
      </c>
      <c r="DZ101" s="32">
        <v>12.5</v>
      </c>
      <c r="EA101" s="32">
        <v>16.399999999999999</v>
      </c>
      <c r="EB101" s="32">
        <v>22.8</v>
      </c>
      <c r="EC101" s="32">
        <v>13.5</v>
      </c>
      <c r="ED101" s="32">
        <v>18.100000000000001</v>
      </c>
    </row>
    <row r="102" spans="1:134" x14ac:dyDescent="0.4">
      <c r="A102" s="29" t="s">
        <v>177</v>
      </c>
      <c r="B102" s="29" t="s">
        <v>178</v>
      </c>
      <c r="C102" s="32">
        <v>735</v>
      </c>
      <c r="D102" s="32">
        <v>675</v>
      </c>
      <c r="E102" s="32">
        <v>1410</v>
      </c>
      <c r="F102" s="32">
        <v>705</v>
      </c>
      <c r="G102" s="32">
        <v>643</v>
      </c>
      <c r="H102" s="32">
        <v>1348</v>
      </c>
      <c r="I102" s="32">
        <v>48.7</v>
      </c>
      <c r="J102" s="32">
        <v>45.7</v>
      </c>
      <c r="K102" s="32">
        <v>47.3</v>
      </c>
      <c r="L102" s="32">
        <v>0.22</v>
      </c>
      <c r="M102" s="32">
        <v>-0.03</v>
      </c>
      <c r="N102" s="32">
        <v>0.1</v>
      </c>
      <c r="O102" s="32">
        <v>0.13</v>
      </c>
      <c r="P102" s="32">
        <v>-0.13</v>
      </c>
      <c r="Q102" s="32">
        <v>0.03</v>
      </c>
      <c r="R102" s="32">
        <v>0.31</v>
      </c>
      <c r="S102" s="32">
        <v>0.06</v>
      </c>
      <c r="T102" s="32">
        <v>0.17</v>
      </c>
      <c r="U102" s="32">
        <v>48.4</v>
      </c>
      <c r="V102" s="32">
        <v>37.799999999999997</v>
      </c>
      <c r="W102" s="32">
        <v>43.3</v>
      </c>
      <c r="X102" s="32">
        <v>70.3</v>
      </c>
      <c r="Y102" s="32">
        <v>64.900000000000006</v>
      </c>
      <c r="Z102" s="32">
        <v>67.7</v>
      </c>
      <c r="AA102" s="32">
        <v>49.3</v>
      </c>
      <c r="AB102" s="32">
        <v>44.4</v>
      </c>
      <c r="AC102" s="32">
        <v>47</v>
      </c>
      <c r="AD102" s="32">
        <v>28.3</v>
      </c>
      <c r="AE102" s="32">
        <v>18.7</v>
      </c>
      <c r="AF102" s="32">
        <v>23.7</v>
      </c>
      <c r="AG102" s="32">
        <v>31.4</v>
      </c>
      <c r="AH102" s="32">
        <v>21.8</v>
      </c>
      <c r="AI102" s="32">
        <v>26.8</v>
      </c>
      <c r="AJ102" s="32">
        <v>55</v>
      </c>
      <c r="AK102" s="32">
        <v>88</v>
      </c>
      <c r="AL102" s="32">
        <v>143</v>
      </c>
      <c r="AM102" s="32">
        <v>54</v>
      </c>
      <c r="AN102" s="32">
        <v>83</v>
      </c>
      <c r="AO102" s="32">
        <v>137</v>
      </c>
      <c r="AP102" s="32">
        <v>31</v>
      </c>
      <c r="AQ102" s="32">
        <v>27.4</v>
      </c>
      <c r="AR102" s="32">
        <v>28.8</v>
      </c>
      <c r="AS102" s="32">
        <v>-0.05</v>
      </c>
      <c r="AT102" s="32">
        <v>-0.5</v>
      </c>
      <c r="AU102" s="32">
        <v>-0.32</v>
      </c>
      <c r="AV102" s="32">
        <v>-0.37</v>
      </c>
      <c r="AW102" s="32">
        <v>-0.77</v>
      </c>
      <c r="AX102" s="32">
        <v>-0.53</v>
      </c>
      <c r="AY102" s="32">
        <v>0.28000000000000003</v>
      </c>
      <c r="AZ102" s="32">
        <v>-0.24</v>
      </c>
      <c r="BA102" s="32">
        <v>-0.12</v>
      </c>
      <c r="BB102" s="32" t="s">
        <v>348</v>
      </c>
      <c r="BC102" s="32">
        <v>8</v>
      </c>
      <c r="BD102" s="32" t="s">
        <v>348</v>
      </c>
      <c r="BE102" s="32" t="s">
        <v>348</v>
      </c>
      <c r="BF102" s="32" t="s">
        <v>348</v>
      </c>
      <c r="BG102" s="32">
        <v>18.2</v>
      </c>
      <c r="BH102" s="32" t="s">
        <v>348</v>
      </c>
      <c r="BI102" s="32">
        <v>6.8</v>
      </c>
      <c r="BJ102" s="32" t="s">
        <v>348</v>
      </c>
      <c r="BK102" s="32" t="s">
        <v>348</v>
      </c>
      <c r="BL102" s="32" t="s">
        <v>348</v>
      </c>
      <c r="BM102" s="32" t="s">
        <v>348</v>
      </c>
      <c r="BN102" s="32" t="s">
        <v>348</v>
      </c>
      <c r="BO102" s="32" t="s">
        <v>348</v>
      </c>
      <c r="BP102" s="32" t="s">
        <v>348</v>
      </c>
      <c r="BQ102" s="32">
        <v>17</v>
      </c>
      <c r="BR102" s="32">
        <v>63</v>
      </c>
      <c r="BS102" s="32">
        <v>80</v>
      </c>
      <c r="BT102" s="32">
        <v>16</v>
      </c>
      <c r="BU102" s="32">
        <v>61</v>
      </c>
      <c r="BV102" s="32">
        <v>77</v>
      </c>
      <c r="BW102" s="32">
        <v>19.5</v>
      </c>
      <c r="BX102" s="32">
        <v>22.1</v>
      </c>
      <c r="BY102" s="32">
        <v>21.6</v>
      </c>
      <c r="BZ102" s="32">
        <v>-0.47</v>
      </c>
      <c r="CA102" s="32">
        <v>-0.49</v>
      </c>
      <c r="CB102" s="32">
        <v>-0.49</v>
      </c>
      <c r="CC102" s="32">
        <v>-1.08</v>
      </c>
      <c r="CD102" s="32">
        <v>-0.8</v>
      </c>
      <c r="CE102" s="32">
        <v>-0.76</v>
      </c>
      <c r="CF102" s="32">
        <v>0.13</v>
      </c>
      <c r="CG102" s="32">
        <v>-0.18</v>
      </c>
      <c r="CH102" s="32">
        <v>-0.21</v>
      </c>
      <c r="CI102" s="32" t="s">
        <v>348</v>
      </c>
      <c r="CJ102" s="32">
        <v>4.8</v>
      </c>
      <c r="CK102" s="32" t="s">
        <v>348</v>
      </c>
      <c r="CL102" s="32" t="s">
        <v>348</v>
      </c>
      <c r="CM102" s="32" t="s">
        <v>348</v>
      </c>
      <c r="CN102" s="32">
        <v>10</v>
      </c>
      <c r="CO102" s="32" t="s">
        <v>348</v>
      </c>
      <c r="CP102" s="32">
        <v>7.9</v>
      </c>
      <c r="CQ102" s="32" t="s">
        <v>348</v>
      </c>
      <c r="CR102" s="32" t="s">
        <v>348</v>
      </c>
      <c r="CS102" s="32" t="s">
        <v>348</v>
      </c>
      <c r="CT102" s="32" t="s">
        <v>348</v>
      </c>
      <c r="CU102" s="32" t="s">
        <v>348</v>
      </c>
      <c r="CV102" s="32" t="s">
        <v>348</v>
      </c>
      <c r="CW102" s="32" t="s">
        <v>348</v>
      </c>
      <c r="CX102" s="32">
        <v>807</v>
      </c>
      <c r="CY102" s="32">
        <v>826</v>
      </c>
      <c r="CZ102" s="32">
        <v>1633</v>
      </c>
      <c r="DA102" s="32">
        <v>775</v>
      </c>
      <c r="DB102" s="32">
        <v>787</v>
      </c>
      <c r="DC102" s="32">
        <v>1562</v>
      </c>
      <c r="DD102" s="32">
        <v>46.9</v>
      </c>
      <c r="DE102" s="32">
        <v>41.9</v>
      </c>
      <c r="DF102" s="32">
        <v>44.4</v>
      </c>
      <c r="DG102" s="32">
        <v>0.19</v>
      </c>
      <c r="DH102" s="32">
        <v>-0.12</v>
      </c>
      <c r="DI102" s="32">
        <v>0.03</v>
      </c>
      <c r="DJ102" s="32">
        <v>0.1</v>
      </c>
      <c r="DK102" s="32">
        <v>-0.2</v>
      </c>
      <c r="DL102" s="32">
        <v>-0.03</v>
      </c>
      <c r="DM102" s="32">
        <v>0.28000000000000003</v>
      </c>
      <c r="DN102" s="32">
        <v>-0.03</v>
      </c>
      <c r="DO102" s="32">
        <v>0.1</v>
      </c>
      <c r="DP102" s="32">
        <v>44.9</v>
      </c>
      <c r="DQ102" s="32">
        <v>32.1</v>
      </c>
      <c r="DR102" s="32">
        <v>38.4</v>
      </c>
      <c r="DS102" s="32">
        <v>65.900000000000006</v>
      </c>
      <c r="DT102" s="32">
        <v>55.3</v>
      </c>
      <c r="DU102" s="32">
        <v>60.6</v>
      </c>
      <c r="DV102" s="32">
        <v>45.5</v>
      </c>
      <c r="DW102" s="32">
        <v>37.700000000000003</v>
      </c>
      <c r="DX102" s="32">
        <v>41.5</v>
      </c>
      <c r="DY102" s="32">
        <v>25.9</v>
      </c>
      <c r="DZ102" s="32">
        <v>15.4</v>
      </c>
      <c r="EA102" s="32">
        <v>20.6</v>
      </c>
      <c r="EB102" s="32">
        <v>28.7</v>
      </c>
      <c r="EC102" s="32">
        <v>18</v>
      </c>
      <c r="ED102" s="32">
        <v>23.3</v>
      </c>
    </row>
    <row r="103" spans="1:134" x14ac:dyDescent="0.4">
      <c r="A103" s="29">
        <v>0</v>
      </c>
      <c r="B103" s="29" t="s">
        <v>775</v>
      </c>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row>
    <row r="104" spans="1:134" x14ac:dyDescent="0.4">
      <c r="A104" s="29" t="s">
        <v>327</v>
      </c>
      <c r="B104" s="29" t="s">
        <v>179</v>
      </c>
      <c r="C104" s="32">
        <v>32582</v>
      </c>
      <c r="D104" s="32">
        <v>30666</v>
      </c>
      <c r="E104" s="32">
        <v>63248</v>
      </c>
      <c r="F104" s="32">
        <v>29633</v>
      </c>
      <c r="G104" s="32">
        <v>27854</v>
      </c>
      <c r="H104" s="32">
        <v>57487</v>
      </c>
      <c r="I104" s="32">
        <v>54.4</v>
      </c>
      <c r="J104" s="32">
        <v>50.7</v>
      </c>
      <c r="K104" s="32">
        <v>52.6</v>
      </c>
      <c r="L104" s="32">
        <v>0.53</v>
      </c>
      <c r="M104" s="32">
        <v>0.16</v>
      </c>
      <c r="N104" s="32">
        <v>0.35</v>
      </c>
      <c r="O104" s="32">
        <v>0.52</v>
      </c>
      <c r="P104" s="32">
        <v>0.14000000000000001</v>
      </c>
      <c r="Q104" s="32">
        <v>0.34</v>
      </c>
      <c r="R104" s="32">
        <v>0.54</v>
      </c>
      <c r="S104" s="32">
        <v>0.17</v>
      </c>
      <c r="T104" s="32">
        <v>0.36</v>
      </c>
      <c r="U104" s="32">
        <v>55.5</v>
      </c>
      <c r="V104" s="32">
        <v>53.1</v>
      </c>
      <c r="W104" s="32">
        <v>54.3</v>
      </c>
      <c r="X104" s="32">
        <v>76.400000000000006</v>
      </c>
      <c r="Y104" s="32">
        <v>74</v>
      </c>
      <c r="Z104" s="32">
        <v>75.2</v>
      </c>
      <c r="AA104" s="32">
        <v>60.1</v>
      </c>
      <c r="AB104" s="32">
        <v>50.9</v>
      </c>
      <c r="AC104" s="32">
        <v>55.6</v>
      </c>
      <c r="AD104" s="32">
        <v>36.799999999999997</v>
      </c>
      <c r="AE104" s="32">
        <v>29.1</v>
      </c>
      <c r="AF104" s="32">
        <v>33</v>
      </c>
      <c r="AG104" s="32">
        <v>41.2</v>
      </c>
      <c r="AH104" s="32">
        <v>31.8</v>
      </c>
      <c r="AI104" s="32">
        <v>36.700000000000003</v>
      </c>
      <c r="AJ104" s="32">
        <v>3754</v>
      </c>
      <c r="AK104" s="32">
        <v>5213</v>
      </c>
      <c r="AL104" s="32">
        <v>8967</v>
      </c>
      <c r="AM104" s="32">
        <v>3501</v>
      </c>
      <c r="AN104" s="32">
        <v>4884</v>
      </c>
      <c r="AO104" s="32">
        <v>8385</v>
      </c>
      <c r="AP104" s="32">
        <v>36.5</v>
      </c>
      <c r="AQ104" s="32">
        <v>34</v>
      </c>
      <c r="AR104" s="32">
        <v>35.1</v>
      </c>
      <c r="AS104" s="32">
        <v>-0.09</v>
      </c>
      <c r="AT104" s="32">
        <v>-0.35</v>
      </c>
      <c r="AU104" s="32">
        <v>-0.24</v>
      </c>
      <c r="AV104" s="32">
        <v>-0.13</v>
      </c>
      <c r="AW104" s="32">
        <v>-0.38</v>
      </c>
      <c r="AX104" s="32">
        <v>-0.27</v>
      </c>
      <c r="AY104" s="32">
        <v>-0.05</v>
      </c>
      <c r="AZ104" s="32">
        <v>-0.32</v>
      </c>
      <c r="BA104" s="32">
        <v>-0.22</v>
      </c>
      <c r="BB104" s="32">
        <v>20.7</v>
      </c>
      <c r="BC104" s="32">
        <v>19.100000000000001</v>
      </c>
      <c r="BD104" s="32">
        <v>19.8</v>
      </c>
      <c r="BE104" s="32">
        <v>37.5</v>
      </c>
      <c r="BF104" s="32">
        <v>36.799999999999997</v>
      </c>
      <c r="BG104" s="32">
        <v>37.1</v>
      </c>
      <c r="BH104" s="32">
        <v>28.8</v>
      </c>
      <c r="BI104" s="32">
        <v>23.8</v>
      </c>
      <c r="BJ104" s="32">
        <v>25.9</v>
      </c>
      <c r="BK104" s="32">
        <v>9.8000000000000007</v>
      </c>
      <c r="BL104" s="32">
        <v>7.2</v>
      </c>
      <c r="BM104" s="32">
        <v>8.3000000000000007</v>
      </c>
      <c r="BN104" s="32">
        <v>11.9</v>
      </c>
      <c r="BO104" s="32">
        <v>8.3000000000000007</v>
      </c>
      <c r="BP104" s="32">
        <v>9.8000000000000007</v>
      </c>
      <c r="BQ104" s="32">
        <v>782</v>
      </c>
      <c r="BR104" s="32">
        <v>2107</v>
      </c>
      <c r="BS104" s="32">
        <v>2889</v>
      </c>
      <c r="BT104" s="32">
        <v>724</v>
      </c>
      <c r="BU104" s="32">
        <v>1971</v>
      </c>
      <c r="BV104" s="32">
        <v>2695</v>
      </c>
      <c r="BW104" s="32">
        <v>14</v>
      </c>
      <c r="BX104" s="32">
        <v>16.3</v>
      </c>
      <c r="BY104" s="32">
        <v>15.7</v>
      </c>
      <c r="BZ104" s="32">
        <v>-0.84</v>
      </c>
      <c r="CA104" s="32">
        <v>-0.9</v>
      </c>
      <c r="CB104" s="32">
        <v>-0.88</v>
      </c>
      <c r="CC104" s="32">
        <v>-0.93</v>
      </c>
      <c r="CD104" s="32">
        <v>-0.95</v>
      </c>
      <c r="CE104" s="32">
        <v>-0.93</v>
      </c>
      <c r="CF104" s="32">
        <v>-0.75</v>
      </c>
      <c r="CG104" s="32">
        <v>-0.84</v>
      </c>
      <c r="CH104" s="32">
        <v>-0.84</v>
      </c>
      <c r="CI104" s="32">
        <v>5.4</v>
      </c>
      <c r="CJ104" s="32">
        <v>8</v>
      </c>
      <c r="CK104" s="32">
        <v>7.3</v>
      </c>
      <c r="CL104" s="32">
        <v>11.1</v>
      </c>
      <c r="CM104" s="32">
        <v>13.9</v>
      </c>
      <c r="CN104" s="32">
        <v>13.2</v>
      </c>
      <c r="CO104" s="32">
        <v>6.1</v>
      </c>
      <c r="CP104" s="32">
        <v>7.3</v>
      </c>
      <c r="CQ104" s="32">
        <v>7</v>
      </c>
      <c r="CR104" s="32">
        <v>1.9</v>
      </c>
      <c r="CS104" s="32">
        <v>2.8</v>
      </c>
      <c r="CT104" s="32">
        <v>2.5</v>
      </c>
      <c r="CU104" s="32">
        <v>2.8</v>
      </c>
      <c r="CV104" s="32">
        <v>3.3</v>
      </c>
      <c r="CW104" s="32">
        <v>3.1</v>
      </c>
      <c r="CX104" s="32">
        <v>37275</v>
      </c>
      <c r="CY104" s="32">
        <v>38243</v>
      </c>
      <c r="CZ104" s="32">
        <v>75518</v>
      </c>
      <c r="DA104" s="32">
        <v>33940</v>
      </c>
      <c r="DB104" s="32">
        <v>34817</v>
      </c>
      <c r="DC104" s="32">
        <v>68757</v>
      </c>
      <c r="DD104" s="32">
        <v>51.5</v>
      </c>
      <c r="DE104" s="32">
        <v>46.3</v>
      </c>
      <c r="DF104" s="32">
        <v>48.9</v>
      </c>
      <c r="DG104" s="32">
        <v>0.43</v>
      </c>
      <c r="DH104" s="32">
        <v>0.02</v>
      </c>
      <c r="DI104" s="32">
        <v>0.22</v>
      </c>
      <c r="DJ104" s="32">
        <v>0.42</v>
      </c>
      <c r="DK104" s="32">
        <v>0</v>
      </c>
      <c r="DL104" s="32">
        <v>0.21</v>
      </c>
      <c r="DM104" s="32">
        <v>0.44</v>
      </c>
      <c r="DN104" s="32">
        <v>0.03</v>
      </c>
      <c r="DO104" s="32">
        <v>0.23</v>
      </c>
      <c r="DP104" s="32">
        <v>50.8</v>
      </c>
      <c r="DQ104" s="32">
        <v>45.6</v>
      </c>
      <c r="DR104" s="32">
        <v>48.2</v>
      </c>
      <c r="DS104" s="32">
        <v>70.8</v>
      </c>
      <c r="DT104" s="32">
        <v>65.2</v>
      </c>
      <c r="DU104" s="32">
        <v>67.900000000000006</v>
      </c>
      <c r="DV104" s="32">
        <v>55.6</v>
      </c>
      <c r="DW104" s="32">
        <v>44.5</v>
      </c>
      <c r="DX104" s="32">
        <v>50</v>
      </c>
      <c r="DY104" s="32">
        <v>33.200000000000003</v>
      </c>
      <c r="DZ104" s="32">
        <v>24.5</v>
      </c>
      <c r="EA104" s="32">
        <v>28.8</v>
      </c>
      <c r="EB104" s="32">
        <v>37.299999999999997</v>
      </c>
      <c r="EC104" s="32">
        <v>26.9</v>
      </c>
      <c r="ED104" s="32">
        <v>32</v>
      </c>
    </row>
    <row r="105" spans="1:134" x14ac:dyDescent="0.4">
      <c r="A105" s="29" t="s">
        <v>180</v>
      </c>
      <c r="B105" s="29" t="s">
        <v>181</v>
      </c>
      <c r="C105" s="32">
        <v>10608</v>
      </c>
      <c r="D105" s="32">
        <v>9539</v>
      </c>
      <c r="E105" s="32">
        <v>20147</v>
      </c>
      <c r="F105" s="32">
        <v>9656</v>
      </c>
      <c r="G105" s="32">
        <v>8676</v>
      </c>
      <c r="H105" s="32">
        <v>18332</v>
      </c>
      <c r="I105" s="32">
        <v>54</v>
      </c>
      <c r="J105" s="32">
        <v>50.4</v>
      </c>
      <c r="K105" s="32">
        <v>52.3</v>
      </c>
      <c r="L105" s="32">
        <v>0.52</v>
      </c>
      <c r="M105" s="32">
        <v>0.16</v>
      </c>
      <c r="N105" s="32">
        <v>0.35</v>
      </c>
      <c r="O105" s="32">
        <v>0.5</v>
      </c>
      <c r="P105" s="32">
        <v>0.13</v>
      </c>
      <c r="Q105" s="32">
        <v>0.33</v>
      </c>
      <c r="R105" s="32">
        <v>0.55000000000000004</v>
      </c>
      <c r="S105" s="32">
        <v>0.18</v>
      </c>
      <c r="T105" s="32">
        <v>0.37</v>
      </c>
      <c r="U105" s="32">
        <v>54.1</v>
      </c>
      <c r="V105" s="32">
        <v>51.5</v>
      </c>
      <c r="W105" s="32">
        <v>52.9</v>
      </c>
      <c r="X105" s="32">
        <v>75</v>
      </c>
      <c r="Y105" s="32">
        <v>73.2</v>
      </c>
      <c r="Z105" s="32">
        <v>74.099999999999994</v>
      </c>
      <c r="AA105" s="32">
        <v>61.3</v>
      </c>
      <c r="AB105" s="32">
        <v>52.8</v>
      </c>
      <c r="AC105" s="32">
        <v>57.2</v>
      </c>
      <c r="AD105" s="32">
        <v>36.4</v>
      </c>
      <c r="AE105" s="32">
        <v>28.4</v>
      </c>
      <c r="AF105" s="32">
        <v>32.6</v>
      </c>
      <c r="AG105" s="32">
        <v>41.3</v>
      </c>
      <c r="AH105" s="32">
        <v>31.9</v>
      </c>
      <c r="AI105" s="32">
        <v>36.799999999999997</v>
      </c>
      <c r="AJ105" s="32">
        <v>1536</v>
      </c>
      <c r="AK105" s="32">
        <v>2131</v>
      </c>
      <c r="AL105" s="32">
        <v>3667</v>
      </c>
      <c r="AM105" s="32">
        <v>1422</v>
      </c>
      <c r="AN105" s="32">
        <v>1998</v>
      </c>
      <c r="AO105" s="32">
        <v>3420</v>
      </c>
      <c r="AP105" s="32">
        <v>37.4</v>
      </c>
      <c r="AQ105" s="32">
        <v>35.299999999999997</v>
      </c>
      <c r="AR105" s="32">
        <v>36.200000000000003</v>
      </c>
      <c r="AS105" s="32">
        <v>-0.06</v>
      </c>
      <c r="AT105" s="32">
        <v>-0.28999999999999998</v>
      </c>
      <c r="AU105" s="32">
        <v>-0.19</v>
      </c>
      <c r="AV105" s="32">
        <v>-0.12</v>
      </c>
      <c r="AW105" s="32">
        <v>-0.34</v>
      </c>
      <c r="AX105" s="32">
        <v>-0.24</v>
      </c>
      <c r="AY105" s="32">
        <v>0.01</v>
      </c>
      <c r="AZ105" s="32">
        <v>-0.24</v>
      </c>
      <c r="BA105" s="32">
        <v>-0.15</v>
      </c>
      <c r="BB105" s="32">
        <v>20.8</v>
      </c>
      <c r="BC105" s="32">
        <v>20.6</v>
      </c>
      <c r="BD105" s="32">
        <v>20.7</v>
      </c>
      <c r="BE105" s="32">
        <v>38.9</v>
      </c>
      <c r="BF105" s="32">
        <v>38.799999999999997</v>
      </c>
      <c r="BG105" s="32">
        <v>38.799999999999997</v>
      </c>
      <c r="BH105" s="32">
        <v>33.9</v>
      </c>
      <c r="BI105" s="32">
        <v>29.2</v>
      </c>
      <c r="BJ105" s="32">
        <v>31.2</v>
      </c>
      <c r="BK105" s="32">
        <v>10.9</v>
      </c>
      <c r="BL105" s="32">
        <v>8.6</v>
      </c>
      <c r="BM105" s="32">
        <v>9.6</v>
      </c>
      <c r="BN105" s="32">
        <v>13.5</v>
      </c>
      <c r="BO105" s="32">
        <v>10.199999999999999</v>
      </c>
      <c r="BP105" s="32">
        <v>11.6</v>
      </c>
      <c r="BQ105" s="32">
        <v>305</v>
      </c>
      <c r="BR105" s="32">
        <v>781</v>
      </c>
      <c r="BS105" s="32">
        <v>1086</v>
      </c>
      <c r="BT105" s="32">
        <v>281</v>
      </c>
      <c r="BU105" s="32">
        <v>727</v>
      </c>
      <c r="BV105" s="32">
        <v>1008</v>
      </c>
      <c r="BW105" s="32">
        <v>11.9</v>
      </c>
      <c r="BX105" s="32">
        <v>15.9</v>
      </c>
      <c r="BY105" s="32">
        <v>14.8</v>
      </c>
      <c r="BZ105" s="32">
        <v>-0.97</v>
      </c>
      <c r="CA105" s="32">
        <v>-0.87</v>
      </c>
      <c r="CB105" s="32">
        <v>-0.89</v>
      </c>
      <c r="CC105" s="32">
        <v>-1.1100000000000001</v>
      </c>
      <c r="CD105" s="32">
        <v>-0.96</v>
      </c>
      <c r="CE105" s="32">
        <v>-0.97</v>
      </c>
      <c r="CF105" s="32">
        <v>-0.83</v>
      </c>
      <c r="CG105" s="32">
        <v>-0.78</v>
      </c>
      <c r="CH105" s="32">
        <v>-0.82</v>
      </c>
      <c r="CI105" s="32">
        <v>5.2</v>
      </c>
      <c r="CJ105" s="32">
        <v>6.9</v>
      </c>
      <c r="CK105" s="32">
        <v>6.4</v>
      </c>
      <c r="CL105" s="32">
        <v>8.5</v>
      </c>
      <c r="CM105" s="32">
        <v>13.2</v>
      </c>
      <c r="CN105" s="32">
        <v>11.9</v>
      </c>
      <c r="CO105" s="32">
        <v>5.2</v>
      </c>
      <c r="CP105" s="32">
        <v>8.1999999999999993</v>
      </c>
      <c r="CQ105" s="32">
        <v>7.4</v>
      </c>
      <c r="CR105" s="32">
        <v>2.2999999999999998</v>
      </c>
      <c r="CS105" s="32">
        <v>2.6</v>
      </c>
      <c r="CT105" s="32">
        <v>2.5</v>
      </c>
      <c r="CU105" s="32">
        <v>2.6</v>
      </c>
      <c r="CV105" s="32">
        <v>3.2</v>
      </c>
      <c r="CW105" s="32">
        <v>3</v>
      </c>
      <c r="CX105" s="32">
        <v>12488</v>
      </c>
      <c r="CY105" s="32">
        <v>12483</v>
      </c>
      <c r="CZ105" s="32">
        <v>24971</v>
      </c>
      <c r="DA105" s="32">
        <v>11373</v>
      </c>
      <c r="DB105" s="32">
        <v>11410</v>
      </c>
      <c r="DC105" s="32">
        <v>22783</v>
      </c>
      <c r="DD105" s="32">
        <v>50.8</v>
      </c>
      <c r="DE105" s="32">
        <v>45.6</v>
      </c>
      <c r="DF105" s="32">
        <v>48.2</v>
      </c>
      <c r="DG105" s="32">
        <v>0.41</v>
      </c>
      <c r="DH105" s="32">
        <v>0.01</v>
      </c>
      <c r="DI105" s="32">
        <v>0.21</v>
      </c>
      <c r="DJ105" s="32">
        <v>0.39</v>
      </c>
      <c r="DK105" s="32">
        <v>-0.01</v>
      </c>
      <c r="DL105" s="32">
        <v>0.19</v>
      </c>
      <c r="DM105" s="32">
        <v>0.43</v>
      </c>
      <c r="DN105" s="32">
        <v>0.03</v>
      </c>
      <c r="DO105" s="32">
        <v>0.23</v>
      </c>
      <c r="DP105" s="32">
        <v>48.7</v>
      </c>
      <c r="DQ105" s="32">
        <v>43.3</v>
      </c>
      <c r="DR105" s="32">
        <v>46</v>
      </c>
      <c r="DS105" s="32">
        <v>68.7</v>
      </c>
      <c r="DT105" s="32">
        <v>63.4</v>
      </c>
      <c r="DU105" s="32">
        <v>66.099999999999994</v>
      </c>
      <c r="DV105" s="32">
        <v>56.4</v>
      </c>
      <c r="DW105" s="32">
        <v>45.8</v>
      </c>
      <c r="DX105" s="32">
        <v>51.1</v>
      </c>
      <c r="DY105" s="32">
        <v>32.299999999999997</v>
      </c>
      <c r="DZ105" s="32">
        <v>23.3</v>
      </c>
      <c r="EA105" s="32">
        <v>27.8</v>
      </c>
      <c r="EB105" s="32">
        <v>36.799999999999997</v>
      </c>
      <c r="EC105" s="32">
        <v>26.3</v>
      </c>
      <c r="ED105" s="32">
        <v>31.6</v>
      </c>
    </row>
    <row r="106" spans="1:134" x14ac:dyDescent="0.4">
      <c r="A106" s="29" t="s">
        <v>182</v>
      </c>
      <c r="B106" s="29" t="s">
        <v>183</v>
      </c>
      <c r="C106" s="32">
        <v>781</v>
      </c>
      <c r="D106" s="32">
        <v>522</v>
      </c>
      <c r="E106" s="32">
        <v>1303</v>
      </c>
      <c r="F106" s="32">
        <v>739</v>
      </c>
      <c r="G106" s="32">
        <v>489</v>
      </c>
      <c r="H106" s="32">
        <v>1228</v>
      </c>
      <c r="I106" s="32">
        <v>53.8</v>
      </c>
      <c r="J106" s="32">
        <v>48.7</v>
      </c>
      <c r="K106" s="32">
        <v>51.8</v>
      </c>
      <c r="L106" s="32">
        <v>0.36</v>
      </c>
      <c r="M106" s="32">
        <v>-0.1</v>
      </c>
      <c r="N106" s="32">
        <v>0.18</v>
      </c>
      <c r="O106" s="32">
        <v>0.28000000000000003</v>
      </c>
      <c r="P106" s="32">
        <v>-0.21</v>
      </c>
      <c r="Q106" s="32">
        <v>0.11</v>
      </c>
      <c r="R106" s="32">
        <v>0.45</v>
      </c>
      <c r="S106" s="32">
        <v>0.01</v>
      </c>
      <c r="T106" s="32">
        <v>0.25</v>
      </c>
      <c r="U106" s="32">
        <v>54.2</v>
      </c>
      <c r="V106" s="32">
        <v>53.1</v>
      </c>
      <c r="W106" s="32">
        <v>53.7</v>
      </c>
      <c r="X106" s="32">
        <v>74.8</v>
      </c>
      <c r="Y106" s="32">
        <v>73</v>
      </c>
      <c r="Z106" s="32">
        <v>74.099999999999994</v>
      </c>
      <c r="AA106" s="32">
        <v>56.6</v>
      </c>
      <c r="AB106" s="32">
        <v>46.2</v>
      </c>
      <c r="AC106" s="32">
        <v>52.4</v>
      </c>
      <c r="AD106" s="32">
        <v>35.5</v>
      </c>
      <c r="AE106" s="32">
        <v>25.5</v>
      </c>
      <c r="AF106" s="32">
        <v>31.5</v>
      </c>
      <c r="AG106" s="32">
        <v>40.700000000000003</v>
      </c>
      <c r="AH106" s="32">
        <v>27.6</v>
      </c>
      <c r="AI106" s="32">
        <v>35.5</v>
      </c>
      <c r="AJ106" s="32">
        <v>71</v>
      </c>
      <c r="AK106" s="32">
        <v>67</v>
      </c>
      <c r="AL106" s="32">
        <v>138</v>
      </c>
      <c r="AM106" s="32">
        <v>68</v>
      </c>
      <c r="AN106" s="32">
        <v>63</v>
      </c>
      <c r="AO106" s="32">
        <v>131</v>
      </c>
      <c r="AP106" s="32">
        <v>33.6</v>
      </c>
      <c r="AQ106" s="32">
        <v>30.6</v>
      </c>
      <c r="AR106" s="32">
        <v>32.200000000000003</v>
      </c>
      <c r="AS106" s="32">
        <v>-0.33</v>
      </c>
      <c r="AT106" s="32">
        <v>-0.71</v>
      </c>
      <c r="AU106" s="32">
        <v>-0.51</v>
      </c>
      <c r="AV106" s="32">
        <v>-0.62</v>
      </c>
      <c r="AW106" s="32">
        <v>-1.01</v>
      </c>
      <c r="AX106" s="32">
        <v>-0.72</v>
      </c>
      <c r="AY106" s="32">
        <v>-0.04</v>
      </c>
      <c r="AZ106" s="32">
        <v>-0.4</v>
      </c>
      <c r="BA106" s="32">
        <v>-0.3</v>
      </c>
      <c r="BB106" s="32">
        <v>12.7</v>
      </c>
      <c r="BC106" s="32">
        <v>19.399999999999999</v>
      </c>
      <c r="BD106" s="32">
        <v>15.9</v>
      </c>
      <c r="BE106" s="32">
        <v>29.6</v>
      </c>
      <c r="BF106" s="32" t="s">
        <v>348</v>
      </c>
      <c r="BG106" s="32" t="s">
        <v>348</v>
      </c>
      <c r="BH106" s="32" t="s">
        <v>348</v>
      </c>
      <c r="BI106" s="32" t="s">
        <v>348</v>
      </c>
      <c r="BJ106" s="32">
        <v>16.7</v>
      </c>
      <c r="BK106" s="32" t="s">
        <v>348</v>
      </c>
      <c r="BL106" s="32" t="s">
        <v>348</v>
      </c>
      <c r="BM106" s="32" t="s">
        <v>348</v>
      </c>
      <c r="BN106" s="32" t="s">
        <v>348</v>
      </c>
      <c r="BO106" s="32" t="s">
        <v>348</v>
      </c>
      <c r="BP106" s="32" t="s">
        <v>348</v>
      </c>
      <c r="BQ106" s="32">
        <v>26</v>
      </c>
      <c r="BR106" s="32">
        <v>46</v>
      </c>
      <c r="BS106" s="32">
        <v>72</v>
      </c>
      <c r="BT106" s="32">
        <v>25</v>
      </c>
      <c r="BU106" s="32">
        <v>45</v>
      </c>
      <c r="BV106" s="32">
        <v>70</v>
      </c>
      <c r="BW106" s="32">
        <v>18.600000000000001</v>
      </c>
      <c r="BX106" s="32">
        <v>13.2</v>
      </c>
      <c r="BY106" s="32">
        <v>15.1</v>
      </c>
      <c r="BZ106" s="32">
        <v>-1.1100000000000001</v>
      </c>
      <c r="CA106" s="32">
        <v>-1.1499999999999999</v>
      </c>
      <c r="CB106" s="32">
        <v>-1.1299999999999999</v>
      </c>
      <c r="CC106" s="32">
        <v>-1.59</v>
      </c>
      <c r="CD106" s="32">
        <v>-1.51</v>
      </c>
      <c r="CE106" s="32">
        <v>-1.42</v>
      </c>
      <c r="CF106" s="32">
        <v>-0.63</v>
      </c>
      <c r="CG106" s="32">
        <v>-0.79</v>
      </c>
      <c r="CH106" s="32">
        <v>-0.85</v>
      </c>
      <c r="CI106" s="32">
        <v>19.2</v>
      </c>
      <c r="CJ106" s="32">
        <v>8.6999999999999993</v>
      </c>
      <c r="CK106" s="32">
        <v>12.5</v>
      </c>
      <c r="CL106" s="32">
        <v>19.2</v>
      </c>
      <c r="CM106" s="32" t="s">
        <v>348</v>
      </c>
      <c r="CN106" s="32" t="s">
        <v>348</v>
      </c>
      <c r="CO106" s="32" t="s">
        <v>348</v>
      </c>
      <c r="CP106" s="32" t="s">
        <v>348</v>
      </c>
      <c r="CQ106" s="32">
        <v>5.6</v>
      </c>
      <c r="CR106" s="32" t="s">
        <v>348</v>
      </c>
      <c r="CS106" s="32" t="s">
        <v>348</v>
      </c>
      <c r="CT106" s="32" t="s">
        <v>348</v>
      </c>
      <c r="CU106" s="32" t="s">
        <v>348</v>
      </c>
      <c r="CV106" s="32" t="s">
        <v>348</v>
      </c>
      <c r="CW106" s="32" t="s">
        <v>348</v>
      </c>
      <c r="CX106" s="32">
        <v>878</v>
      </c>
      <c r="CY106" s="32">
        <v>635</v>
      </c>
      <c r="CZ106" s="32">
        <v>1513</v>
      </c>
      <c r="DA106" s="32">
        <v>832</v>
      </c>
      <c r="DB106" s="32">
        <v>597</v>
      </c>
      <c r="DC106" s="32">
        <v>1429</v>
      </c>
      <c r="DD106" s="32">
        <v>51.2</v>
      </c>
      <c r="DE106" s="32">
        <v>44.3</v>
      </c>
      <c r="DF106" s="32">
        <v>48.3</v>
      </c>
      <c r="DG106" s="32">
        <v>0.26</v>
      </c>
      <c r="DH106" s="32">
        <v>-0.24</v>
      </c>
      <c r="DI106" s="32">
        <v>0.05</v>
      </c>
      <c r="DJ106" s="32">
        <v>0.18</v>
      </c>
      <c r="DK106" s="32">
        <v>-0.34</v>
      </c>
      <c r="DL106" s="32">
        <v>-0.01</v>
      </c>
      <c r="DM106" s="32">
        <v>0.35</v>
      </c>
      <c r="DN106" s="32">
        <v>-0.14000000000000001</v>
      </c>
      <c r="DO106" s="32">
        <v>0.12</v>
      </c>
      <c r="DP106" s="32">
        <v>49.8</v>
      </c>
      <c r="DQ106" s="32">
        <v>46.3</v>
      </c>
      <c r="DR106" s="32">
        <v>48.3</v>
      </c>
      <c r="DS106" s="32">
        <v>69.5</v>
      </c>
      <c r="DT106" s="32">
        <v>64.099999999999994</v>
      </c>
      <c r="DU106" s="32">
        <v>67.2</v>
      </c>
      <c r="DV106" s="32">
        <v>51.8</v>
      </c>
      <c r="DW106" s="32">
        <v>40.200000000000003</v>
      </c>
      <c r="DX106" s="32">
        <v>46.9</v>
      </c>
      <c r="DY106" s="32">
        <v>32.1</v>
      </c>
      <c r="DZ106" s="32">
        <v>21.3</v>
      </c>
      <c r="EA106" s="32">
        <v>27.6</v>
      </c>
      <c r="EB106" s="32">
        <v>36.9</v>
      </c>
      <c r="EC106" s="32">
        <v>23</v>
      </c>
      <c r="ED106" s="32">
        <v>31.1</v>
      </c>
    </row>
    <row r="107" spans="1:134" x14ac:dyDescent="0.4">
      <c r="A107" s="29" t="s">
        <v>184</v>
      </c>
      <c r="B107" s="29" t="s">
        <v>185</v>
      </c>
      <c r="C107" s="32">
        <v>0</v>
      </c>
      <c r="D107" s="32">
        <v>0</v>
      </c>
      <c r="E107" s="32">
        <v>0</v>
      </c>
      <c r="F107" s="32">
        <v>0</v>
      </c>
      <c r="G107" s="32">
        <v>0</v>
      </c>
      <c r="H107" s="32">
        <v>0</v>
      </c>
      <c r="I107" s="32" t="s">
        <v>186</v>
      </c>
      <c r="J107" s="32" t="s">
        <v>186</v>
      </c>
      <c r="K107" s="32" t="s">
        <v>186</v>
      </c>
      <c r="L107" s="32" t="s">
        <v>186</v>
      </c>
      <c r="M107" s="32" t="s">
        <v>186</v>
      </c>
      <c r="N107" s="32" t="s">
        <v>186</v>
      </c>
      <c r="O107" s="32" t="s">
        <v>186</v>
      </c>
      <c r="P107" s="32" t="s">
        <v>186</v>
      </c>
      <c r="Q107" s="32" t="s">
        <v>186</v>
      </c>
      <c r="R107" s="32" t="s">
        <v>186</v>
      </c>
      <c r="S107" s="32" t="s">
        <v>186</v>
      </c>
      <c r="T107" s="32" t="s">
        <v>186</v>
      </c>
      <c r="U107" s="32" t="s">
        <v>186</v>
      </c>
      <c r="V107" s="32" t="s">
        <v>186</v>
      </c>
      <c r="W107" s="32" t="s">
        <v>186</v>
      </c>
      <c r="X107" s="32" t="s">
        <v>186</v>
      </c>
      <c r="Y107" s="32" t="s">
        <v>186</v>
      </c>
      <c r="Z107" s="32" t="s">
        <v>186</v>
      </c>
      <c r="AA107" s="32" t="s">
        <v>186</v>
      </c>
      <c r="AB107" s="32" t="s">
        <v>186</v>
      </c>
      <c r="AC107" s="32" t="s">
        <v>186</v>
      </c>
      <c r="AD107" s="32" t="s">
        <v>186</v>
      </c>
      <c r="AE107" s="32" t="s">
        <v>186</v>
      </c>
      <c r="AF107" s="32" t="s">
        <v>186</v>
      </c>
      <c r="AG107" s="32" t="s">
        <v>186</v>
      </c>
      <c r="AH107" s="32" t="s">
        <v>186</v>
      </c>
      <c r="AI107" s="32" t="s">
        <v>186</v>
      </c>
      <c r="AJ107" s="32">
        <v>0</v>
      </c>
      <c r="AK107" s="32">
        <v>0</v>
      </c>
      <c r="AL107" s="32">
        <v>0</v>
      </c>
      <c r="AM107" s="32">
        <v>0</v>
      </c>
      <c r="AN107" s="32">
        <v>0</v>
      </c>
      <c r="AO107" s="32">
        <v>0</v>
      </c>
      <c r="AP107" s="32" t="s">
        <v>186</v>
      </c>
      <c r="AQ107" s="32" t="s">
        <v>186</v>
      </c>
      <c r="AR107" s="32" t="s">
        <v>186</v>
      </c>
      <c r="AS107" s="32" t="s">
        <v>186</v>
      </c>
      <c r="AT107" s="32" t="s">
        <v>186</v>
      </c>
      <c r="AU107" s="32" t="s">
        <v>186</v>
      </c>
      <c r="AV107" s="32" t="s">
        <v>186</v>
      </c>
      <c r="AW107" s="32" t="s">
        <v>186</v>
      </c>
      <c r="AX107" s="32" t="s">
        <v>186</v>
      </c>
      <c r="AY107" s="32" t="s">
        <v>186</v>
      </c>
      <c r="AZ107" s="32" t="s">
        <v>186</v>
      </c>
      <c r="BA107" s="32" t="s">
        <v>186</v>
      </c>
      <c r="BB107" s="32" t="s">
        <v>186</v>
      </c>
      <c r="BC107" s="32" t="s">
        <v>186</v>
      </c>
      <c r="BD107" s="32" t="s">
        <v>186</v>
      </c>
      <c r="BE107" s="32" t="s">
        <v>186</v>
      </c>
      <c r="BF107" s="32" t="s">
        <v>186</v>
      </c>
      <c r="BG107" s="32" t="s">
        <v>186</v>
      </c>
      <c r="BH107" s="32" t="s">
        <v>186</v>
      </c>
      <c r="BI107" s="32" t="s">
        <v>186</v>
      </c>
      <c r="BJ107" s="32" t="s">
        <v>186</v>
      </c>
      <c r="BK107" s="32" t="s">
        <v>186</v>
      </c>
      <c r="BL107" s="32" t="s">
        <v>186</v>
      </c>
      <c r="BM107" s="32" t="s">
        <v>186</v>
      </c>
      <c r="BN107" s="32" t="s">
        <v>186</v>
      </c>
      <c r="BO107" s="32" t="s">
        <v>186</v>
      </c>
      <c r="BP107" s="32" t="s">
        <v>186</v>
      </c>
      <c r="BQ107" s="32">
        <v>0</v>
      </c>
      <c r="BR107" s="32">
        <v>0</v>
      </c>
      <c r="BS107" s="32">
        <v>0</v>
      </c>
      <c r="BT107" s="32">
        <v>0</v>
      </c>
      <c r="BU107" s="32">
        <v>0</v>
      </c>
      <c r="BV107" s="32">
        <v>0</v>
      </c>
      <c r="BW107" s="32" t="s">
        <v>186</v>
      </c>
      <c r="BX107" s="32" t="s">
        <v>186</v>
      </c>
      <c r="BY107" s="32" t="s">
        <v>186</v>
      </c>
      <c r="BZ107" s="32" t="s">
        <v>186</v>
      </c>
      <c r="CA107" s="32" t="s">
        <v>186</v>
      </c>
      <c r="CB107" s="32" t="s">
        <v>186</v>
      </c>
      <c r="CC107" s="32" t="s">
        <v>186</v>
      </c>
      <c r="CD107" s="32" t="s">
        <v>186</v>
      </c>
      <c r="CE107" s="32" t="s">
        <v>186</v>
      </c>
      <c r="CF107" s="32" t="s">
        <v>186</v>
      </c>
      <c r="CG107" s="32" t="s">
        <v>186</v>
      </c>
      <c r="CH107" s="32" t="s">
        <v>186</v>
      </c>
      <c r="CI107" s="32" t="s">
        <v>186</v>
      </c>
      <c r="CJ107" s="32" t="s">
        <v>186</v>
      </c>
      <c r="CK107" s="32" t="s">
        <v>186</v>
      </c>
      <c r="CL107" s="32" t="s">
        <v>186</v>
      </c>
      <c r="CM107" s="32" t="s">
        <v>186</v>
      </c>
      <c r="CN107" s="32" t="s">
        <v>186</v>
      </c>
      <c r="CO107" s="32" t="s">
        <v>186</v>
      </c>
      <c r="CP107" s="32" t="s">
        <v>186</v>
      </c>
      <c r="CQ107" s="32" t="s">
        <v>186</v>
      </c>
      <c r="CR107" s="32" t="s">
        <v>186</v>
      </c>
      <c r="CS107" s="32" t="s">
        <v>186</v>
      </c>
      <c r="CT107" s="32" t="s">
        <v>186</v>
      </c>
      <c r="CU107" s="32" t="s">
        <v>186</v>
      </c>
      <c r="CV107" s="32" t="s">
        <v>186</v>
      </c>
      <c r="CW107" s="32" t="s">
        <v>186</v>
      </c>
      <c r="CX107" s="32">
        <v>0</v>
      </c>
      <c r="CY107" s="32">
        <v>0</v>
      </c>
      <c r="CZ107" s="32">
        <v>0</v>
      </c>
      <c r="DA107" s="32">
        <v>0</v>
      </c>
      <c r="DB107" s="32">
        <v>0</v>
      </c>
      <c r="DC107" s="32">
        <v>0</v>
      </c>
      <c r="DD107" s="32" t="s">
        <v>186</v>
      </c>
      <c r="DE107" s="32" t="s">
        <v>186</v>
      </c>
      <c r="DF107" s="32" t="s">
        <v>186</v>
      </c>
      <c r="DG107" s="32" t="s">
        <v>186</v>
      </c>
      <c r="DH107" s="32" t="s">
        <v>186</v>
      </c>
      <c r="DI107" s="32" t="s">
        <v>186</v>
      </c>
      <c r="DJ107" s="32" t="s">
        <v>186</v>
      </c>
      <c r="DK107" s="32" t="s">
        <v>186</v>
      </c>
      <c r="DL107" s="32" t="s">
        <v>186</v>
      </c>
      <c r="DM107" s="32" t="s">
        <v>186</v>
      </c>
      <c r="DN107" s="32" t="s">
        <v>186</v>
      </c>
      <c r="DO107" s="32" t="s">
        <v>186</v>
      </c>
      <c r="DP107" s="32" t="s">
        <v>186</v>
      </c>
      <c r="DQ107" s="32" t="s">
        <v>186</v>
      </c>
      <c r="DR107" s="32" t="s">
        <v>186</v>
      </c>
      <c r="DS107" s="32" t="s">
        <v>186</v>
      </c>
      <c r="DT107" s="32" t="s">
        <v>186</v>
      </c>
      <c r="DU107" s="32" t="s">
        <v>186</v>
      </c>
      <c r="DV107" s="32" t="s">
        <v>186</v>
      </c>
      <c r="DW107" s="32" t="s">
        <v>186</v>
      </c>
      <c r="DX107" s="32" t="s">
        <v>186</v>
      </c>
      <c r="DY107" s="32" t="s">
        <v>186</v>
      </c>
      <c r="DZ107" s="32" t="s">
        <v>186</v>
      </c>
      <c r="EA107" s="32" t="s">
        <v>186</v>
      </c>
      <c r="EB107" s="32" t="s">
        <v>186</v>
      </c>
      <c r="EC107" s="32" t="s">
        <v>186</v>
      </c>
      <c r="ED107" s="32" t="s">
        <v>186</v>
      </c>
    </row>
    <row r="108" spans="1:134" x14ac:dyDescent="0.4">
      <c r="A108" s="29" t="s">
        <v>187</v>
      </c>
      <c r="B108" s="29" t="s">
        <v>188</v>
      </c>
      <c r="C108" s="32">
        <v>877</v>
      </c>
      <c r="D108" s="32">
        <v>584</v>
      </c>
      <c r="E108" s="32">
        <v>1461</v>
      </c>
      <c r="F108" s="32">
        <v>831</v>
      </c>
      <c r="G108" s="32">
        <v>555</v>
      </c>
      <c r="H108" s="32">
        <v>1386</v>
      </c>
      <c r="I108" s="32">
        <v>55.6</v>
      </c>
      <c r="J108" s="32">
        <v>53</v>
      </c>
      <c r="K108" s="32">
        <v>54.5</v>
      </c>
      <c r="L108" s="32">
        <v>0.69</v>
      </c>
      <c r="M108" s="32">
        <v>0.38</v>
      </c>
      <c r="N108" s="32">
        <v>0.56999999999999995</v>
      </c>
      <c r="O108" s="32">
        <v>0.61</v>
      </c>
      <c r="P108" s="32">
        <v>0.28000000000000003</v>
      </c>
      <c r="Q108" s="32">
        <v>0.5</v>
      </c>
      <c r="R108" s="32">
        <v>0.78</v>
      </c>
      <c r="S108" s="32">
        <v>0.49</v>
      </c>
      <c r="T108" s="32">
        <v>0.63</v>
      </c>
      <c r="U108" s="32">
        <v>53.6</v>
      </c>
      <c r="V108" s="32">
        <v>55.1</v>
      </c>
      <c r="W108" s="32">
        <v>54.2</v>
      </c>
      <c r="X108" s="32">
        <v>76.5</v>
      </c>
      <c r="Y108" s="32">
        <v>76.400000000000006</v>
      </c>
      <c r="Z108" s="32">
        <v>76.5</v>
      </c>
      <c r="AA108" s="32">
        <v>58</v>
      </c>
      <c r="AB108" s="32">
        <v>51.5</v>
      </c>
      <c r="AC108" s="32">
        <v>55.4</v>
      </c>
      <c r="AD108" s="32">
        <v>35.5</v>
      </c>
      <c r="AE108" s="32">
        <v>32.700000000000003</v>
      </c>
      <c r="AF108" s="32">
        <v>34.4</v>
      </c>
      <c r="AG108" s="32">
        <v>41.4</v>
      </c>
      <c r="AH108" s="32">
        <v>37.5</v>
      </c>
      <c r="AI108" s="32">
        <v>39.799999999999997</v>
      </c>
      <c r="AJ108" s="32">
        <v>186</v>
      </c>
      <c r="AK108" s="32">
        <v>255</v>
      </c>
      <c r="AL108" s="32">
        <v>441</v>
      </c>
      <c r="AM108" s="32">
        <v>176</v>
      </c>
      <c r="AN108" s="32">
        <v>242</v>
      </c>
      <c r="AO108" s="32">
        <v>418</v>
      </c>
      <c r="AP108" s="32">
        <v>40.1</v>
      </c>
      <c r="AQ108" s="32">
        <v>39</v>
      </c>
      <c r="AR108" s="32">
        <v>39.5</v>
      </c>
      <c r="AS108" s="32">
        <v>7.0000000000000007E-2</v>
      </c>
      <c r="AT108" s="32">
        <v>0</v>
      </c>
      <c r="AU108" s="32">
        <v>0.03</v>
      </c>
      <c r="AV108" s="32">
        <v>-0.12</v>
      </c>
      <c r="AW108" s="32">
        <v>-0.15</v>
      </c>
      <c r="AX108" s="32">
        <v>-0.09</v>
      </c>
      <c r="AY108" s="32">
        <v>0.25</v>
      </c>
      <c r="AZ108" s="32">
        <v>0.16</v>
      </c>
      <c r="BA108" s="32">
        <v>0.15</v>
      </c>
      <c r="BB108" s="32" t="s">
        <v>348</v>
      </c>
      <c r="BC108" s="32" t="s">
        <v>348</v>
      </c>
      <c r="BD108" s="32">
        <v>22</v>
      </c>
      <c r="BE108" s="32" t="s">
        <v>348</v>
      </c>
      <c r="BF108" s="32" t="s">
        <v>348</v>
      </c>
      <c r="BG108" s="32">
        <v>46.3</v>
      </c>
      <c r="BH108" s="32" t="s">
        <v>348</v>
      </c>
      <c r="BI108" s="32" t="s">
        <v>348</v>
      </c>
      <c r="BJ108" s="32">
        <v>46.7</v>
      </c>
      <c r="BK108" s="32" t="s">
        <v>348</v>
      </c>
      <c r="BL108" s="32" t="s">
        <v>348</v>
      </c>
      <c r="BM108" s="32">
        <v>14.1</v>
      </c>
      <c r="BN108" s="32" t="s">
        <v>348</v>
      </c>
      <c r="BO108" s="32" t="s">
        <v>348</v>
      </c>
      <c r="BP108" s="32">
        <v>20.399999999999999</v>
      </c>
      <c r="BQ108" s="32">
        <v>21</v>
      </c>
      <c r="BR108" s="32">
        <v>78</v>
      </c>
      <c r="BS108" s="32">
        <v>99</v>
      </c>
      <c r="BT108" s="32">
        <v>19</v>
      </c>
      <c r="BU108" s="32">
        <v>78</v>
      </c>
      <c r="BV108" s="32">
        <v>97</v>
      </c>
      <c r="BW108" s="32">
        <v>11.8</v>
      </c>
      <c r="BX108" s="32">
        <v>19</v>
      </c>
      <c r="BY108" s="32">
        <v>17.5</v>
      </c>
      <c r="BZ108" s="32">
        <v>-0.86</v>
      </c>
      <c r="CA108" s="32">
        <v>-0.84</v>
      </c>
      <c r="CB108" s="32">
        <v>-0.84</v>
      </c>
      <c r="CC108" s="32">
        <v>-1.41</v>
      </c>
      <c r="CD108" s="32">
        <v>-1.1100000000000001</v>
      </c>
      <c r="CE108" s="32">
        <v>-1.0900000000000001</v>
      </c>
      <c r="CF108" s="32">
        <v>-0.3</v>
      </c>
      <c r="CG108" s="32">
        <v>-0.56999999999999995</v>
      </c>
      <c r="CH108" s="32">
        <v>-0.6</v>
      </c>
      <c r="CI108" s="32" t="s">
        <v>348</v>
      </c>
      <c r="CJ108" s="32" t="s">
        <v>348</v>
      </c>
      <c r="CK108" s="32">
        <v>5.0999999999999996</v>
      </c>
      <c r="CL108" s="32" t="s">
        <v>348</v>
      </c>
      <c r="CM108" s="32" t="s">
        <v>348</v>
      </c>
      <c r="CN108" s="32">
        <v>11.1</v>
      </c>
      <c r="CO108" s="32" t="s">
        <v>348</v>
      </c>
      <c r="CP108" s="32" t="s">
        <v>348</v>
      </c>
      <c r="CQ108" s="32">
        <v>7.1</v>
      </c>
      <c r="CR108" s="32" t="s">
        <v>348</v>
      </c>
      <c r="CS108" s="32" t="s">
        <v>348</v>
      </c>
      <c r="CT108" s="32">
        <v>3</v>
      </c>
      <c r="CU108" s="32" t="s">
        <v>348</v>
      </c>
      <c r="CV108" s="32" t="s">
        <v>348</v>
      </c>
      <c r="CW108" s="32">
        <v>3</v>
      </c>
      <c r="CX108" s="32">
        <v>1085</v>
      </c>
      <c r="CY108" s="32">
        <v>917</v>
      </c>
      <c r="CZ108" s="32">
        <v>2002</v>
      </c>
      <c r="DA108" s="32">
        <v>1026</v>
      </c>
      <c r="DB108" s="32">
        <v>875</v>
      </c>
      <c r="DC108" s="32">
        <v>1901</v>
      </c>
      <c r="DD108" s="32">
        <v>52.1</v>
      </c>
      <c r="DE108" s="32">
        <v>46.2</v>
      </c>
      <c r="DF108" s="32">
        <v>49.4</v>
      </c>
      <c r="DG108" s="32">
        <v>0.56000000000000005</v>
      </c>
      <c r="DH108" s="32">
        <v>0.17</v>
      </c>
      <c r="DI108" s="32">
        <v>0.38</v>
      </c>
      <c r="DJ108" s="32">
        <v>0.48</v>
      </c>
      <c r="DK108" s="32">
        <v>0.09</v>
      </c>
      <c r="DL108" s="32">
        <v>0.32</v>
      </c>
      <c r="DM108" s="32">
        <v>0.63</v>
      </c>
      <c r="DN108" s="32">
        <v>0.25</v>
      </c>
      <c r="DO108" s="32">
        <v>0.43</v>
      </c>
      <c r="DP108" s="32">
        <v>46.7</v>
      </c>
      <c r="DQ108" s="32">
        <v>42.3</v>
      </c>
      <c r="DR108" s="32">
        <v>44.7</v>
      </c>
      <c r="DS108" s="32">
        <v>69.5</v>
      </c>
      <c r="DT108" s="32">
        <v>63.1</v>
      </c>
      <c r="DU108" s="32">
        <v>66.599999999999994</v>
      </c>
      <c r="DV108" s="32">
        <v>55.2</v>
      </c>
      <c r="DW108" s="32">
        <v>46.3</v>
      </c>
      <c r="DX108" s="32">
        <v>51.1</v>
      </c>
      <c r="DY108" s="32">
        <v>31.2</v>
      </c>
      <c r="DZ108" s="32">
        <v>25.1</v>
      </c>
      <c r="EA108" s="32">
        <v>28.4</v>
      </c>
      <c r="EB108" s="32">
        <v>37.4</v>
      </c>
      <c r="EC108" s="32">
        <v>29.4</v>
      </c>
      <c r="ED108" s="32">
        <v>33.799999999999997</v>
      </c>
    </row>
    <row r="109" spans="1:134" x14ac:dyDescent="0.4">
      <c r="A109" s="29" t="s">
        <v>189</v>
      </c>
      <c r="B109" s="29" t="s">
        <v>190</v>
      </c>
      <c r="C109" s="32">
        <v>559</v>
      </c>
      <c r="D109" s="32">
        <v>548</v>
      </c>
      <c r="E109" s="32">
        <v>1107</v>
      </c>
      <c r="F109" s="32">
        <v>516</v>
      </c>
      <c r="G109" s="32">
        <v>502</v>
      </c>
      <c r="H109" s="32">
        <v>1018</v>
      </c>
      <c r="I109" s="32">
        <v>58.1</v>
      </c>
      <c r="J109" s="32">
        <v>52.5</v>
      </c>
      <c r="K109" s="32">
        <v>55.3</v>
      </c>
      <c r="L109" s="32">
        <v>0.5</v>
      </c>
      <c r="M109" s="32">
        <v>0.11</v>
      </c>
      <c r="N109" s="32">
        <v>0.3</v>
      </c>
      <c r="O109" s="32">
        <v>0.39</v>
      </c>
      <c r="P109" s="32">
        <v>0</v>
      </c>
      <c r="Q109" s="32">
        <v>0.23</v>
      </c>
      <c r="R109" s="32">
        <v>0.6</v>
      </c>
      <c r="S109" s="32">
        <v>0.22</v>
      </c>
      <c r="T109" s="32">
        <v>0.38</v>
      </c>
      <c r="U109" s="32">
        <v>63.9</v>
      </c>
      <c r="V109" s="32">
        <v>55.5</v>
      </c>
      <c r="W109" s="32">
        <v>59.7</v>
      </c>
      <c r="X109" s="32">
        <v>79.2</v>
      </c>
      <c r="Y109" s="32">
        <v>77</v>
      </c>
      <c r="Z109" s="32">
        <v>78.099999999999994</v>
      </c>
      <c r="AA109" s="32">
        <v>71</v>
      </c>
      <c r="AB109" s="32">
        <v>64.099999999999994</v>
      </c>
      <c r="AC109" s="32">
        <v>67.599999999999994</v>
      </c>
      <c r="AD109" s="32">
        <v>46.7</v>
      </c>
      <c r="AE109" s="32">
        <v>35.799999999999997</v>
      </c>
      <c r="AF109" s="32">
        <v>41.3</v>
      </c>
      <c r="AG109" s="32">
        <v>51.3</v>
      </c>
      <c r="AH109" s="32">
        <v>40.5</v>
      </c>
      <c r="AI109" s="32">
        <v>46</v>
      </c>
      <c r="AJ109" s="32">
        <v>60</v>
      </c>
      <c r="AK109" s="32">
        <v>74</v>
      </c>
      <c r="AL109" s="32">
        <v>134</v>
      </c>
      <c r="AM109" s="32">
        <v>54</v>
      </c>
      <c r="AN109" s="32">
        <v>69</v>
      </c>
      <c r="AO109" s="32">
        <v>123</v>
      </c>
      <c r="AP109" s="32">
        <v>37.299999999999997</v>
      </c>
      <c r="AQ109" s="32">
        <v>31.5</v>
      </c>
      <c r="AR109" s="32">
        <v>34.1</v>
      </c>
      <c r="AS109" s="32">
        <v>-0.26</v>
      </c>
      <c r="AT109" s="32">
        <v>-0.73</v>
      </c>
      <c r="AU109" s="32">
        <v>-0.53</v>
      </c>
      <c r="AV109" s="32">
        <v>-0.59</v>
      </c>
      <c r="AW109" s="32">
        <v>-1.03</v>
      </c>
      <c r="AX109" s="32">
        <v>-0.75</v>
      </c>
      <c r="AY109" s="32">
        <v>0.06</v>
      </c>
      <c r="AZ109" s="32">
        <v>-0.44</v>
      </c>
      <c r="BA109" s="32">
        <v>-0.31</v>
      </c>
      <c r="BB109" s="32" t="s">
        <v>348</v>
      </c>
      <c r="BC109" s="32" t="s">
        <v>348</v>
      </c>
      <c r="BD109" s="32">
        <v>19.399999999999999</v>
      </c>
      <c r="BE109" s="32">
        <v>41.7</v>
      </c>
      <c r="BF109" s="32">
        <v>31.1</v>
      </c>
      <c r="BG109" s="32">
        <v>35.799999999999997</v>
      </c>
      <c r="BH109" s="32">
        <v>23.3</v>
      </c>
      <c r="BI109" s="32">
        <v>21.6</v>
      </c>
      <c r="BJ109" s="32">
        <v>22.4</v>
      </c>
      <c r="BK109" s="32" t="s">
        <v>348</v>
      </c>
      <c r="BL109" s="32" t="s">
        <v>348</v>
      </c>
      <c r="BM109" s="32">
        <v>8.1999999999999993</v>
      </c>
      <c r="BN109" s="32" t="s">
        <v>348</v>
      </c>
      <c r="BO109" s="32" t="s">
        <v>348</v>
      </c>
      <c r="BP109" s="32">
        <v>8.1999999999999993</v>
      </c>
      <c r="BQ109" s="32">
        <v>19</v>
      </c>
      <c r="BR109" s="32">
        <v>52</v>
      </c>
      <c r="BS109" s="32">
        <v>71</v>
      </c>
      <c r="BT109" s="32">
        <v>18</v>
      </c>
      <c r="BU109" s="32">
        <v>41</v>
      </c>
      <c r="BV109" s="32">
        <v>59</v>
      </c>
      <c r="BW109" s="32">
        <v>12.2</v>
      </c>
      <c r="BX109" s="32">
        <v>13.4</v>
      </c>
      <c r="BY109" s="32">
        <v>13.1</v>
      </c>
      <c r="BZ109" s="32">
        <v>-0.81</v>
      </c>
      <c r="CA109" s="32">
        <v>-0.57999999999999996</v>
      </c>
      <c r="CB109" s="32">
        <v>-0.65</v>
      </c>
      <c r="CC109" s="32">
        <v>-1.38</v>
      </c>
      <c r="CD109" s="32">
        <v>-0.96</v>
      </c>
      <c r="CE109" s="32">
        <v>-0.97</v>
      </c>
      <c r="CF109" s="32">
        <v>-0.25</v>
      </c>
      <c r="CG109" s="32">
        <v>-0.2</v>
      </c>
      <c r="CH109" s="32">
        <v>-0.34</v>
      </c>
      <c r="CI109" s="32" t="s">
        <v>348</v>
      </c>
      <c r="CJ109" s="32" t="s">
        <v>348</v>
      </c>
      <c r="CK109" s="32">
        <v>8.5</v>
      </c>
      <c r="CL109" s="32">
        <v>15.8</v>
      </c>
      <c r="CM109" s="32">
        <v>9.6</v>
      </c>
      <c r="CN109" s="32">
        <v>11.3</v>
      </c>
      <c r="CO109" s="32">
        <v>15.8</v>
      </c>
      <c r="CP109" s="32">
        <v>5.8</v>
      </c>
      <c r="CQ109" s="32">
        <v>8.5</v>
      </c>
      <c r="CR109" s="32" t="s">
        <v>348</v>
      </c>
      <c r="CS109" s="32" t="s">
        <v>348</v>
      </c>
      <c r="CT109" s="32">
        <v>7</v>
      </c>
      <c r="CU109" s="32" t="s">
        <v>348</v>
      </c>
      <c r="CV109" s="32" t="s">
        <v>348</v>
      </c>
      <c r="CW109" s="32">
        <v>7</v>
      </c>
      <c r="CX109" s="32">
        <v>638</v>
      </c>
      <c r="CY109" s="32">
        <v>675</v>
      </c>
      <c r="CZ109" s="32">
        <v>1313</v>
      </c>
      <c r="DA109" s="32">
        <v>588</v>
      </c>
      <c r="DB109" s="32">
        <v>613</v>
      </c>
      <c r="DC109" s="32">
        <v>1201</v>
      </c>
      <c r="DD109" s="32">
        <v>54.8</v>
      </c>
      <c r="DE109" s="32">
        <v>47.2</v>
      </c>
      <c r="DF109" s="32">
        <v>50.9</v>
      </c>
      <c r="DG109" s="32">
        <v>0.39</v>
      </c>
      <c r="DH109" s="32">
        <v>-0.03</v>
      </c>
      <c r="DI109" s="32">
        <v>0.17</v>
      </c>
      <c r="DJ109" s="32">
        <v>0.28999999999999998</v>
      </c>
      <c r="DK109" s="32">
        <v>-0.13</v>
      </c>
      <c r="DL109" s="32">
        <v>0.1</v>
      </c>
      <c r="DM109" s="32">
        <v>0.49</v>
      </c>
      <c r="DN109" s="32">
        <v>7.0000000000000007E-2</v>
      </c>
      <c r="DO109" s="32">
        <v>0.24</v>
      </c>
      <c r="DP109" s="32">
        <v>58.5</v>
      </c>
      <c r="DQ109" s="32">
        <v>47.6</v>
      </c>
      <c r="DR109" s="32">
        <v>52.9</v>
      </c>
      <c r="DS109" s="32">
        <v>73.8</v>
      </c>
      <c r="DT109" s="32">
        <v>66.8</v>
      </c>
      <c r="DU109" s="32">
        <v>70.2</v>
      </c>
      <c r="DV109" s="32">
        <v>64.900000000000006</v>
      </c>
      <c r="DW109" s="32">
        <v>54.8</v>
      </c>
      <c r="DX109" s="32">
        <v>59.7</v>
      </c>
      <c r="DY109" s="32">
        <v>42.3</v>
      </c>
      <c r="DZ109" s="32">
        <v>30.1</v>
      </c>
      <c r="EA109" s="32">
        <v>36</v>
      </c>
      <c r="EB109" s="32">
        <v>46.4</v>
      </c>
      <c r="EC109" s="32">
        <v>33.9</v>
      </c>
      <c r="ED109" s="32">
        <v>40</v>
      </c>
    </row>
    <row r="110" spans="1:134" x14ac:dyDescent="0.4">
      <c r="A110" s="29" t="s">
        <v>191</v>
      </c>
      <c r="B110" s="29" t="s">
        <v>192</v>
      </c>
      <c r="C110" s="32">
        <v>820</v>
      </c>
      <c r="D110" s="32">
        <v>838</v>
      </c>
      <c r="E110" s="32">
        <v>1658</v>
      </c>
      <c r="F110" s="32">
        <v>705</v>
      </c>
      <c r="G110" s="32">
        <v>729</v>
      </c>
      <c r="H110" s="32">
        <v>1434</v>
      </c>
      <c r="I110" s="32">
        <v>52.8</v>
      </c>
      <c r="J110" s="32">
        <v>49.3</v>
      </c>
      <c r="K110" s="32">
        <v>51</v>
      </c>
      <c r="L110" s="32">
        <v>0.64</v>
      </c>
      <c r="M110" s="32">
        <v>0.23</v>
      </c>
      <c r="N110" s="32">
        <v>0.43</v>
      </c>
      <c r="O110" s="32">
        <v>0.55000000000000004</v>
      </c>
      <c r="P110" s="32">
        <v>0.14000000000000001</v>
      </c>
      <c r="Q110" s="32">
        <v>0.37</v>
      </c>
      <c r="R110" s="32">
        <v>0.73</v>
      </c>
      <c r="S110" s="32">
        <v>0.32</v>
      </c>
      <c r="T110" s="32">
        <v>0.5</v>
      </c>
      <c r="U110" s="32">
        <v>54.1</v>
      </c>
      <c r="V110" s="32">
        <v>49.6</v>
      </c>
      <c r="W110" s="32">
        <v>51.9</v>
      </c>
      <c r="X110" s="32">
        <v>74</v>
      </c>
      <c r="Y110" s="32">
        <v>71</v>
      </c>
      <c r="Z110" s="32">
        <v>72.5</v>
      </c>
      <c r="AA110" s="32">
        <v>49.5</v>
      </c>
      <c r="AB110" s="32">
        <v>43.1</v>
      </c>
      <c r="AC110" s="32">
        <v>46.3</v>
      </c>
      <c r="AD110" s="32">
        <v>30.7</v>
      </c>
      <c r="AE110" s="32">
        <v>24.1</v>
      </c>
      <c r="AF110" s="32">
        <v>27.4</v>
      </c>
      <c r="AG110" s="32">
        <v>33.200000000000003</v>
      </c>
      <c r="AH110" s="32">
        <v>26.7</v>
      </c>
      <c r="AI110" s="32">
        <v>29.9</v>
      </c>
      <c r="AJ110" s="32">
        <v>162</v>
      </c>
      <c r="AK110" s="32">
        <v>207</v>
      </c>
      <c r="AL110" s="32">
        <v>369</v>
      </c>
      <c r="AM110" s="32">
        <v>153</v>
      </c>
      <c r="AN110" s="32">
        <v>190</v>
      </c>
      <c r="AO110" s="32">
        <v>343</v>
      </c>
      <c r="AP110" s="32">
        <v>36.299999999999997</v>
      </c>
      <c r="AQ110" s="32">
        <v>34.6</v>
      </c>
      <c r="AR110" s="32">
        <v>35.4</v>
      </c>
      <c r="AS110" s="32">
        <v>7.0000000000000007E-2</v>
      </c>
      <c r="AT110" s="32">
        <v>-0.09</v>
      </c>
      <c r="AU110" s="32">
        <v>-0.02</v>
      </c>
      <c r="AV110" s="32">
        <v>-0.12</v>
      </c>
      <c r="AW110" s="32">
        <v>-0.27</v>
      </c>
      <c r="AX110" s="32">
        <v>-0.15</v>
      </c>
      <c r="AY110" s="32">
        <v>0.27</v>
      </c>
      <c r="AZ110" s="32">
        <v>0.08</v>
      </c>
      <c r="BA110" s="32">
        <v>0.11</v>
      </c>
      <c r="BB110" s="32" t="s">
        <v>348</v>
      </c>
      <c r="BC110" s="32" t="s">
        <v>348</v>
      </c>
      <c r="BD110" s="32">
        <v>16.8</v>
      </c>
      <c r="BE110" s="32" t="s">
        <v>348</v>
      </c>
      <c r="BF110" s="32" t="s">
        <v>348</v>
      </c>
      <c r="BG110" s="32">
        <v>35.799999999999997</v>
      </c>
      <c r="BH110" s="32" t="s">
        <v>348</v>
      </c>
      <c r="BI110" s="32" t="s">
        <v>348</v>
      </c>
      <c r="BJ110" s="32">
        <v>17.600000000000001</v>
      </c>
      <c r="BK110" s="32" t="s">
        <v>348</v>
      </c>
      <c r="BL110" s="32" t="s">
        <v>348</v>
      </c>
      <c r="BM110" s="32" t="s">
        <v>348</v>
      </c>
      <c r="BN110" s="32" t="s">
        <v>348</v>
      </c>
      <c r="BO110" s="32" t="s">
        <v>348</v>
      </c>
      <c r="BP110" s="32" t="s">
        <v>348</v>
      </c>
      <c r="BQ110" s="32">
        <v>35</v>
      </c>
      <c r="BR110" s="32">
        <v>65</v>
      </c>
      <c r="BS110" s="32">
        <v>100</v>
      </c>
      <c r="BT110" s="32">
        <v>29</v>
      </c>
      <c r="BU110" s="32">
        <v>54</v>
      </c>
      <c r="BV110" s="32">
        <v>83</v>
      </c>
      <c r="BW110" s="32">
        <v>8.1999999999999993</v>
      </c>
      <c r="BX110" s="32">
        <v>15.7</v>
      </c>
      <c r="BY110" s="32">
        <v>13.1</v>
      </c>
      <c r="BZ110" s="32">
        <v>-1.1000000000000001</v>
      </c>
      <c r="CA110" s="32">
        <v>-0.68</v>
      </c>
      <c r="CB110" s="32">
        <v>-0.83</v>
      </c>
      <c r="CC110" s="32">
        <v>-1.54</v>
      </c>
      <c r="CD110" s="32">
        <v>-1.01</v>
      </c>
      <c r="CE110" s="32">
        <v>-1.0900000000000001</v>
      </c>
      <c r="CF110" s="32">
        <v>-0.65</v>
      </c>
      <c r="CG110" s="32">
        <v>-0.35</v>
      </c>
      <c r="CH110" s="32">
        <v>-0.56000000000000005</v>
      </c>
      <c r="CI110" s="32" t="s">
        <v>348</v>
      </c>
      <c r="CJ110" s="32" t="s">
        <v>348</v>
      </c>
      <c r="CK110" s="32">
        <v>5</v>
      </c>
      <c r="CL110" s="32" t="s">
        <v>348</v>
      </c>
      <c r="CM110" s="32" t="s">
        <v>348</v>
      </c>
      <c r="CN110" s="32">
        <v>8</v>
      </c>
      <c r="CO110" s="32" t="s">
        <v>348</v>
      </c>
      <c r="CP110" s="32" t="s">
        <v>348</v>
      </c>
      <c r="CQ110" s="32">
        <v>3</v>
      </c>
      <c r="CR110" s="32" t="s">
        <v>348</v>
      </c>
      <c r="CS110" s="32" t="s">
        <v>348</v>
      </c>
      <c r="CT110" s="32" t="s">
        <v>348</v>
      </c>
      <c r="CU110" s="32" t="s">
        <v>348</v>
      </c>
      <c r="CV110" s="32" t="s">
        <v>348</v>
      </c>
      <c r="CW110" s="32" t="s">
        <v>348</v>
      </c>
      <c r="CX110" s="32">
        <v>1017</v>
      </c>
      <c r="CY110" s="32">
        <v>1110</v>
      </c>
      <c r="CZ110" s="32">
        <v>2127</v>
      </c>
      <c r="DA110" s="32">
        <v>887</v>
      </c>
      <c r="DB110" s="32">
        <v>973</v>
      </c>
      <c r="DC110" s="32">
        <v>1860</v>
      </c>
      <c r="DD110" s="32">
        <v>48.6</v>
      </c>
      <c r="DE110" s="32">
        <v>44.6</v>
      </c>
      <c r="DF110" s="32">
        <v>46.5</v>
      </c>
      <c r="DG110" s="32">
        <v>0.48</v>
      </c>
      <c r="DH110" s="32">
        <v>0.12</v>
      </c>
      <c r="DI110" s="32">
        <v>0.28999999999999998</v>
      </c>
      <c r="DJ110" s="32">
        <v>0.4</v>
      </c>
      <c r="DK110" s="32">
        <v>0.04</v>
      </c>
      <c r="DL110" s="32">
        <v>0.24</v>
      </c>
      <c r="DM110" s="32">
        <v>0.56999999999999995</v>
      </c>
      <c r="DN110" s="32">
        <v>0.2</v>
      </c>
      <c r="DO110" s="32">
        <v>0.35</v>
      </c>
      <c r="DP110" s="32">
        <v>46.3</v>
      </c>
      <c r="DQ110" s="32">
        <v>41.1</v>
      </c>
      <c r="DR110" s="32">
        <v>43.6</v>
      </c>
      <c r="DS110" s="32">
        <v>65.3</v>
      </c>
      <c r="DT110" s="32">
        <v>61.1</v>
      </c>
      <c r="DU110" s="32">
        <v>63.1</v>
      </c>
      <c r="DV110" s="32">
        <v>43.1</v>
      </c>
      <c r="DW110" s="32">
        <v>35.799999999999997</v>
      </c>
      <c r="DX110" s="32">
        <v>39.299999999999997</v>
      </c>
      <c r="DY110" s="32">
        <v>25.5</v>
      </c>
      <c r="DZ110" s="32">
        <v>19.2</v>
      </c>
      <c r="EA110" s="32">
        <v>22.2</v>
      </c>
      <c r="EB110" s="32">
        <v>27.4</v>
      </c>
      <c r="EC110" s="32">
        <v>21.2</v>
      </c>
      <c r="ED110" s="32">
        <v>24.2</v>
      </c>
    </row>
    <row r="111" spans="1:134" x14ac:dyDescent="0.4">
      <c r="A111" s="29" t="s">
        <v>193</v>
      </c>
      <c r="B111" s="29" t="s">
        <v>194</v>
      </c>
      <c r="C111" s="32">
        <v>561</v>
      </c>
      <c r="D111" s="32">
        <v>522</v>
      </c>
      <c r="E111" s="32">
        <v>1083</v>
      </c>
      <c r="F111" s="32">
        <v>525</v>
      </c>
      <c r="G111" s="32">
        <v>488</v>
      </c>
      <c r="H111" s="32">
        <v>1013</v>
      </c>
      <c r="I111" s="32">
        <v>50.8</v>
      </c>
      <c r="J111" s="32">
        <v>48.8</v>
      </c>
      <c r="K111" s="32">
        <v>49.8</v>
      </c>
      <c r="L111" s="32">
        <v>0.49</v>
      </c>
      <c r="M111" s="32">
        <v>0.05</v>
      </c>
      <c r="N111" s="32">
        <v>0.27</v>
      </c>
      <c r="O111" s="32">
        <v>0.38</v>
      </c>
      <c r="P111" s="32">
        <v>-0.06</v>
      </c>
      <c r="Q111" s="32">
        <v>0.2</v>
      </c>
      <c r="R111" s="32">
        <v>0.59</v>
      </c>
      <c r="S111" s="32">
        <v>0.16</v>
      </c>
      <c r="T111" s="32">
        <v>0.35</v>
      </c>
      <c r="U111" s="32">
        <v>50.8</v>
      </c>
      <c r="V111" s="32">
        <v>51.9</v>
      </c>
      <c r="W111" s="32">
        <v>51.3</v>
      </c>
      <c r="X111" s="32">
        <v>72.5</v>
      </c>
      <c r="Y111" s="32">
        <v>72.400000000000006</v>
      </c>
      <c r="Z111" s="32">
        <v>72.5</v>
      </c>
      <c r="AA111" s="32">
        <v>55.4</v>
      </c>
      <c r="AB111" s="32">
        <v>57.9</v>
      </c>
      <c r="AC111" s="32">
        <v>56.6</v>
      </c>
      <c r="AD111" s="32">
        <v>30.8</v>
      </c>
      <c r="AE111" s="32">
        <v>32.200000000000003</v>
      </c>
      <c r="AF111" s="32">
        <v>31.5</v>
      </c>
      <c r="AG111" s="32">
        <v>33.700000000000003</v>
      </c>
      <c r="AH111" s="32">
        <v>34.299999999999997</v>
      </c>
      <c r="AI111" s="32">
        <v>34</v>
      </c>
      <c r="AJ111" s="32">
        <v>85</v>
      </c>
      <c r="AK111" s="32">
        <v>157</v>
      </c>
      <c r="AL111" s="32">
        <v>242</v>
      </c>
      <c r="AM111" s="32">
        <v>81</v>
      </c>
      <c r="AN111" s="32">
        <v>155</v>
      </c>
      <c r="AO111" s="32">
        <v>236</v>
      </c>
      <c r="AP111" s="32">
        <v>33.1</v>
      </c>
      <c r="AQ111" s="32">
        <v>35.299999999999997</v>
      </c>
      <c r="AR111" s="32">
        <v>34.5</v>
      </c>
      <c r="AS111" s="32">
        <v>-0.26</v>
      </c>
      <c r="AT111" s="32">
        <v>-0.21</v>
      </c>
      <c r="AU111" s="32">
        <v>-0.23</v>
      </c>
      <c r="AV111" s="32">
        <v>-0.53</v>
      </c>
      <c r="AW111" s="32">
        <v>-0.4</v>
      </c>
      <c r="AX111" s="32">
        <v>-0.38</v>
      </c>
      <c r="AY111" s="32">
        <v>0</v>
      </c>
      <c r="AZ111" s="32">
        <v>-0.02</v>
      </c>
      <c r="BA111" s="32">
        <v>-7.0000000000000007E-2</v>
      </c>
      <c r="BB111" s="32" t="s">
        <v>348</v>
      </c>
      <c r="BC111" s="32" t="s">
        <v>348</v>
      </c>
      <c r="BD111" s="32" t="s">
        <v>348</v>
      </c>
      <c r="BE111" s="32" t="s">
        <v>348</v>
      </c>
      <c r="BF111" s="32" t="s">
        <v>348</v>
      </c>
      <c r="BG111" s="32" t="s">
        <v>348</v>
      </c>
      <c r="BH111" s="32" t="s">
        <v>348</v>
      </c>
      <c r="BI111" s="32" t="s">
        <v>348</v>
      </c>
      <c r="BJ111" s="32" t="s">
        <v>348</v>
      </c>
      <c r="BK111" s="32" t="s">
        <v>348</v>
      </c>
      <c r="BL111" s="32" t="s">
        <v>348</v>
      </c>
      <c r="BM111" s="32" t="s">
        <v>348</v>
      </c>
      <c r="BN111" s="32" t="s">
        <v>348</v>
      </c>
      <c r="BO111" s="32" t="s">
        <v>348</v>
      </c>
      <c r="BP111" s="32" t="s">
        <v>348</v>
      </c>
      <c r="BQ111" s="32">
        <v>16</v>
      </c>
      <c r="BR111" s="32">
        <v>36</v>
      </c>
      <c r="BS111" s="32">
        <v>52</v>
      </c>
      <c r="BT111" s="32">
        <v>16</v>
      </c>
      <c r="BU111" s="32">
        <v>36</v>
      </c>
      <c r="BV111" s="32">
        <v>52</v>
      </c>
      <c r="BW111" s="32">
        <v>9.3000000000000007</v>
      </c>
      <c r="BX111" s="32">
        <v>9</v>
      </c>
      <c r="BY111" s="32">
        <v>9.1</v>
      </c>
      <c r="BZ111" s="32">
        <v>-1.05</v>
      </c>
      <c r="CA111" s="32">
        <v>-0.95</v>
      </c>
      <c r="CB111" s="32">
        <v>-0.98</v>
      </c>
      <c r="CC111" s="32">
        <v>-1.65</v>
      </c>
      <c r="CD111" s="32">
        <v>-1.35</v>
      </c>
      <c r="CE111" s="32">
        <v>-1.31</v>
      </c>
      <c r="CF111" s="32">
        <v>-0.44</v>
      </c>
      <c r="CG111" s="32">
        <v>-0.55000000000000004</v>
      </c>
      <c r="CH111" s="32">
        <v>-0.65</v>
      </c>
      <c r="CI111" s="32" t="s">
        <v>348</v>
      </c>
      <c r="CJ111" s="32" t="s">
        <v>348</v>
      </c>
      <c r="CK111" s="32" t="s">
        <v>348</v>
      </c>
      <c r="CL111" s="32" t="s">
        <v>348</v>
      </c>
      <c r="CM111" s="32" t="s">
        <v>348</v>
      </c>
      <c r="CN111" s="32" t="s">
        <v>348</v>
      </c>
      <c r="CO111" s="32" t="s">
        <v>348</v>
      </c>
      <c r="CP111" s="32" t="s">
        <v>348</v>
      </c>
      <c r="CQ111" s="32" t="s">
        <v>348</v>
      </c>
      <c r="CR111" s="32" t="s">
        <v>348</v>
      </c>
      <c r="CS111" s="32" t="s">
        <v>348</v>
      </c>
      <c r="CT111" s="32" t="s">
        <v>348</v>
      </c>
      <c r="CU111" s="32" t="s">
        <v>348</v>
      </c>
      <c r="CV111" s="32" t="s">
        <v>348</v>
      </c>
      <c r="CW111" s="32" t="s">
        <v>348</v>
      </c>
      <c r="CX111" s="32">
        <v>662</v>
      </c>
      <c r="CY111" s="32">
        <v>715</v>
      </c>
      <c r="CZ111" s="32">
        <v>1377</v>
      </c>
      <c r="DA111" s="32">
        <v>622</v>
      </c>
      <c r="DB111" s="32">
        <v>679</v>
      </c>
      <c r="DC111" s="32">
        <v>1301</v>
      </c>
      <c r="DD111" s="32">
        <v>47.5</v>
      </c>
      <c r="DE111" s="32">
        <v>43.8</v>
      </c>
      <c r="DF111" s="32">
        <v>45.6</v>
      </c>
      <c r="DG111" s="32">
        <v>0.35</v>
      </c>
      <c r="DH111" s="32">
        <v>-7.0000000000000007E-2</v>
      </c>
      <c r="DI111" s="32">
        <v>0.13</v>
      </c>
      <c r="DJ111" s="32">
        <v>0.25</v>
      </c>
      <c r="DK111" s="32">
        <v>-0.16</v>
      </c>
      <c r="DL111" s="32">
        <v>7.0000000000000007E-2</v>
      </c>
      <c r="DM111" s="32">
        <v>0.45</v>
      </c>
      <c r="DN111" s="32">
        <v>0.03</v>
      </c>
      <c r="DO111" s="32">
        <v>0.2</v>
      </c>
      <c r="DP111" s="32">
        <v>45</v>
      </c>
      <c r="DQ111" s="32">
        <v>42.9</v>
      </c>
      <c r="DR111" s="32">
        <v>43.9</v>
      </c>
      <c r="DS111" s="32">
        <v>65.599999999999994</v>
      </c>
      <c r="DT111" s="32">
        <v>62.4</v>
      </c>
      <c r="DU111" s="32">
        <v>63.9</v>
      </c>
      <c r="DV111" s="32">
        <v>50.6</v>
      </c>
      <c r="DW111" s="32">
        <v>51.6</v>
      </c>
      <c r="DX111" s="32">
        <v>51.1</v>
      </c>
      <c r="DY111" s="32">
        <v>26.7</v>
      </c>
      <c r="DZ111" s="32">
        <v>25.5</v>
      </c>
      <c r="EA111" s="32">
        <v>26.1</v>
      </c>
      <c r="EB111" s="32">
        <v>29.5</v>
      </c>
      <c r="EC111" s="32">
        <v>27.6</v>
      </c>
      <c r="ED111" s="32">
        <v>28.5</v>
      </c>
    </row>
    <row r="112" spans="1:134" x14ac:dyDescent="0.4">
      <c r="A112" s="29" t="s">
        <v>195</v>
      </c>
      <c r="B112" s="29" t="s">
        <v>196</v>
      </c>
      <c r="C112" s="32">
        <v>288</v>
      </c>
      <c r="D112" s="32">
        <v>385</v>
      </c>
      <c r="E112" s="32">
        <v>673</v>
      </c>
      <c r="F112" s="32">
        <v>259</v>
      </c>
      <c r="G112" s="32">
        <v>358</v>
      </c>
      <c r="H112" s="32">
        <v>617</v>
      </c>
      <c r="I112" s="32">
        <v>55.6</v>
      </c>
      <c r="J112" s="32">
        <v>58.3</v>
      </c>
      <c r="K112" s="32">
        <v>57.1</v>
      </c>
      <c r="L112" s="32">
        <v>0.66</v>
      </c>
      <c r="M112" s="32">
        <v>0.42</v>
      </c>
      <c r="N112" s="32">
        <v>0.52</v>
      </c>
      <c r="O112" s="32">
        <v>0.51</v>
      </c>
      <c r="P112" s="32">
        <v>0.28999999999999998</v>
      </c>
      <c r="Q112" s="32">
        <v>0.42</v>
      </c>
      <c r="R112" s="32">
        <v>0.81</v>
      </c>
      <c r="S112" s="32">
        <v>0.54</v>
      </c>
      <c r="T112" s="32">
        <v>0.62</v>
      </c>
      <c r="U112" s="32">
        <v>53.1</v>
      </c>
      <c r="V112" s="32">
        <v>66.2</v>
      </c>
      <c r="W112" s="32">
        <v>60.6</v>
      </c>
      <c r="X112" s="32">
        <v>74.7</v>
      </c>
      <c r="Y112" s="32">
        <v>85.2</v>
      </c>
      <c r="Z112" s="32">
        <v>80.7</v>
      </c>
      <c r="AA112" s="32">
        <v>53.1</v>
      </c>
      <c r="AB112" s="32">
        <v>47</v>
      </c>
      <c r="AC112" s="32">
        <v>49.6</v>
      </c>
      <c r="AD112" s="32">
        <v>34.4</v>
      </c>
      <c r="AE112" s="32">
        <v>31.7</v>
      </c>
      <c r="AF112" s="32">
        <v>32.799999999999997</v>
      </c>
      <c r="AG112" s="32">
        <v>40.6</v>
      </c>
      <c r="AH112" s="32">
        <v>36.4</v>
      </c>
      <c r="AI112" s="32">
        <v>38.200000000000003</v>
      </c>
      <c r="AJ112" s="32">
        <v>13</v>
      </c>
      <c r="AK112" s="32">
        <v>22</v>
      </c>
      <c r="AL112" s="32">
        <v>35</v>
      </c>
      <c r="AM112" s="32">
        <v>12</v>
      </c>
      <c r="AN112" s="32">
        <v>18</v>
      </c>
      <c r="AO112" s="32">
        <v>30</v>
      </c>
      <c r="AP112" s="32">
        <v>40.9</v>
      </c>
      <c r="AQ112" s="32">
        <v>40.4</v>
      </c>
      <c r="AR112" s="32">
        <v>40.6</v>
      </c>
      <c r="AS112" s="32">
        <v>0.23</v>
      </c>
      <c r="AT112" s="32">
        <v>-0.32</v>
      </c>
      <c r="AU112" s="32">
        <v>-0.1</v>
      </c>
      <c r="AV112" s="32">
        <v>-0.47</v>
      </c>
      <c r="AW112" s="32">
        <v>-0.89</v>
      </c>
      <c r="AX112" s="32">
        <v>-0.54</v>
      </c>
      <c r="AY112" s="32">
        <v>0.93</v>
      </c>
      <c r="AZ112" s="32">
        <v>0.24</v>
      </c>
      <c r="BA112" s="32">
        <v>0.34</v>
      </c>
      <c r="BB112" s="32" t="s">
        <v>348</v>
      </c>
      <c r="BC112" s="32" t="s">
        <v>348</v>
      </c>
      <c r="BD112" s="32">
        <v>34.299999999999997</v>
      </c>
      <c r="BE112" s="32" t="s">
        <v>348</v>
      </c>
      <c r="BF112" s="32" t="s">
        <v>348</v>
      </c>
      <c r="BG112" s="32">
        <v>40</v>
      </c>
      <c r="BH112" s="32" t="s">
        <v>348</v>
      </c>
      <c r="BI112" s="32" t="s">
        <v>348</v>
      </c>
      <c r="BJ112" s="32">
        <v>22.9</v>
      </c>
      <c r="BK112" s="32" t="s">
        <v>348</v>
      </c>
      <c r="BL112" s="32" t="s">
        <v>348</v>
      </c>
      <c r="BM112" s="32" t="s">
        <v>348</v>
      </c>
      <c r="BN112" s="32" t="s">
        <v>348</v>
      </c>
      <c r="BO112" s="32" t="s">
        <v>348</v>
      </c>
      <c r="BP112" s="32">
        <v>17.100000000000001</v>
      </c>
      <c r="BQ112" s="32">
        <v>5</v>
      </c>
      <c r="BR112" s="32">
        <v>26</v>
      </c>
      <c r="BS112" s="32">
        <v>31</v>
      </c>
      <c r="BT112" s="32">
        <v>5</v>
      </c>
      <c r="BU112" s="32">
        <v>25</v>
      </c>
      <c r="BV112" s="32">
        <v>30</v>
      </c>
      <c r="BW112" s="32">
        <v>7</v>
      </c>
      <c r="BX112" s="32">
        <v>26.9</v>
      </c>
      <c r="BY112" s="32">
        <v>23.7</v>
      </c>
      <c r="BZ112" s="32">
        <v>-0.84</v>
      </c>
      <c r="CA112" s="32">
        <v>-0.47</v>
      </c>
      <c r="CB112" s="32">
        <v>-0.53</v>
      </c>
      <c r="CC112" s="32">
        <v>-1.91</v>
      </c>
      <c r="CD112" s="32">
        <v>-0.95</v>
      </c>
      <c r="CE112" s="32">
        <v>-0.97</v>
      </c>
      <c r="CF112" s="32">
        <v>0.24</v>
      </c>
      <c r="CG112" s="32">
        <v>0.01</v>
      </c>
      <c r="CH112" s="32">
        <v>-0.09</v>
      </c>
      <c r="CI112" s="32" t="s">
        <v>348</v>
      </c>
      <c r="CJ112" s="32" t="s">
        <v>348</v>
      </c>
      <c r="CK112" s="32">
        <v>12.9</v>
      </c>
      <c r="CL112" s="32" t="s">
        <v>348</v>
      </c>
      <c r="CM112" s="32" t="s">
        <v>348</v>
      </c>
      <c r="CN112" s="32">
        <v>32.299999999999997</v>
      </c>
      <c r="CO112" s="32" t="s">
        <v>348</v>
      </c>
      <c r="CP112" s="32" t="s">
        <v>348</v>
      </c>
      <c r="CQ112" s="32">
        <v>16.100000000000001</v>
      </c>
      <c r="CR112" s="32" t="s">
        <v>348</v>
      </c>
      <c r="CS112" s="32" t="s">
        <v>348</v>
      </c>
      <c r="CT112" s="32" t="s">
        <v>348</v>
      </c>
      <c r="CU112" s="32" t="s">
        <v>348</v>
      </c>
      <c r="CV112" s="32" t="s">
        <v>348</v>
      </c>
      <c r="CW112" s="32">
        <v>9.6999999999999993</v>
      </c>
      <c r="CX112" s="32">
        <v>306</v>
      </c>
      <c r="CY112" s="32">
        <v>433</v>
      </c>
      <c r="CZ112" s="32">
        <v>739</v>
      </c>
      <c r="DA112" s="32">
        <v>276</v>
      </c>
      <c r="DB112" s="32">
        <v>401</v>
      </c>
      <c r="DC112" s="32">
        <v>677</v>
      </c>
      <c r="DD112" s="32">
        <v>54.2</v>
      </c>
      <c r="DE112" s="32">
        <v>55.5</v>
      </c>
      <c r="DF112" s="32">
        <v>55</v>
      </c>
      <c r="DG112" s="32">
        <v>0.62</v>
      </c>
      <c r="DH112" s="32">
        <v>0.33</v>
      </c>
      <c r="DI112" s="32">
        <v>0.45</v>
      </c>
      <c r="DJ112" s="32">
        <v>0.47</v>
      </c>
      <c r="DK112" s="32">
        <v>0.21</v>
      </c>
      <c r="DL112" s="32">
        <v>0.35</v>
      </c>
      <c r="DM112" s="32">
        <v>0.76</v>
      </c>
      <c r="DN112" s="32">
        <v>0.45</v>
      </c>
      <c r="DO112" s="32">
        <v>0.54</v>
      </c>
      <c r="DP112" s="32">
        <v>51.6</v>
      </c>
      <c r="DQ112" s="32">
        <v>61.4</v>
      </c>
      <c r="DR112" s="32">
        <v>57.4</v>
      </c>
      <c r="DS112" s="32">
        <v>72.2</v>
      </c>
      <c r="DT112" s="32">
        <v>79.900000000000006</v>
      </c>
      <c r="DU112" s="32">
        <v>76.7</v>
      </c>
      <c r="DV112" s="32">
        <v>51</v>
      </c>
      <c r="DW112" s="32">
        <v>44.1</v>
      </c>
      <c r="DX112" s="32">
        <v>47</v>
      </c>
      <c r="DY112" s="32">
        <v>33.299999999999997</v>
      </c>
      <c r="DZ112" s="32">
        <v>29.1</v>
      </c>
      <c r="EA112" s="32">
        <v>30.9</v>
      </c>
      <c r="EB112" s="32">
        <v>39.200000000000003</v>
      </c>
      <c r="EC112" s="32">
        <v>33.700000000000003</v>
      </c>
      <c r="ED112" s="32">
        <v>36</v>
      </c>
    </row>
    <row r="113" spans="1:134" x14ac:dyDescent="0.4">
      <c r="A113" s="29" t="s">
        <v>197</v>
      </c>
      <c r="B113" s="29" t="s">
        <v>198</v>
      </c>
      <c r="C113" s="32">
        <v>708</v>
      </c>
      <c r="D113" s="32">
        <v>731</v>
      </c>
      <c r="E113" s="32">
        <v>1439</v>
      </c>
      <c r="F113" s="32">
        <v>638</v>
      </c>
      <c r="G113" s="32">
        <v>663</v>
      </c>
      <c r="H113" s="32">
        <v>1301</v>
      </c>
      <c r="I113" s="32">
        <v>52.4</v>
      </c>
      <c r="J113" s="32">
        <v>45.8</v>
      </c>
      <c r="K113" s="32">
        <v>49</v>
      </c>
      <c r="L113" s="32">
        <v>0.36</v>
      </c>
      <c r="M113" s="32">
        <v>-0.23</v>
      </c>
      <c r="N113" s="32">
        <v>0.06</v>
      </c>
      <c r="O113" s="32">
        <v>0.26</v>
      </c>
      <c r="P113" s="32">
        <v>-0.33</v>
      </c>
      <c r="Q113" s="32">
        <v>-0.01</v>
      </c>
      <c r="R113" s="32">
        <v>0.45</v>
      </c>
      <c r="S113" s="32">
        <v>-0.14000000000000001</v>
      </c>
      <c r="T113" s="32">
        <v>0.12</v>
      </c>
      <c r="U113" s="32">
        <v>54</v>
      </c>
      <c r="V113" s="32">
        <v>40.1</v>
      </c>
      <c r="W113" s="32">
        <v>46.9</v>
      </c>
      <c r="X113" s="32">
        <v>75.3</v>
      </c>
      <c r="Y113" s="32">
        <v>64.7</v>
      </c>
      <c r="Z113" s="32">
        <v>69.900000000000006</v>
      </c>
      <c r="AA113" s="32">
        <v>63.8</v>
      </c>
      <c r="AB113" s="32">
        <v>44.9</v>
      </c>
      <c r="AC113" s="32">
        <v>54.2</v>
      </c>
      <c r="AD113" s="32">
        <v>34</v>
      </c>
      <c r="AE113" s="32">
        <v>21.5</v>
      </c>
      <c r="AF113" s="32">
        <v>27.7</v>
      </c>
      <c r="AG113" s="32">
        <v>38.700000000000003</v>
      </c>
      <c r="AH113" s="32">
        <v>24.1</v>
      </c>
      <c r="AI113" s="32">
        <v>31.3</v>
      </c>
      <c r="AJ113" s="32">
        <v>195</v>
      </c>
      <c r="AK113" s="32">
        <v>186</v>
      </c>
      <c r="AL113" s="32">
        <v>381</v>
      </c>
      <c r="AM113" s="32">
        <v>184</v>
      </c>
      <c r="AN113" s="32">
        <v>174</v>
      </c>
      <c r="AO113" s="32">
        <v>358</v>
      </c>
      <c r="AP113" s="32">
        <v>37.200000000000003</v>
      </c>
      <c r="AQ113" s="32">
        <v>36.4</v>
      </c>
      <c r="AR113" s="32">
        <v>36.9</v>
      </c>
      <c r="AS113" s="32">
        <v>-0.31</v>
      </c>
      <c r="AT113" s="32">
        <v>-0.47</v>
      </c>
      <c r="AU113" s="32">
        <v>-0.39</v>
      </c>
      <c r="AV113" s="32">
        <v>-0.49</v>
      </c>
      <c r="AW113" s="32">
        <v>-0.65</v>
      </c>
      <c r="AX113" s="32">
        <v>-0.52</v>
      </c>
      <c r="AY113" s="32">
        <v>-0.14000000000000001</v>
      </c>
      <c r="AZ113" s="32">
        <v>-0.28999999999999998</v>
      </c>
      <c r="BA113" s="32">
        <v>-0.26</v>
      </c>
      <c r="BB113" s="32" t="s">
        <v>348</v>
      </c>
      <c r="BC113" s="32" t="s">
        <v>348</v>
      </c>
      <c r="BD113" s="32">
        <v>22.6</v>
      </c>
      <c r="BE113" s="32" t="s">
        <v>348</v>
      </c>
      <c r="BF113" s="32" t="s">
        <v>348</v>
      </c>
      <c r="BG113" s="32">
        <v>40.4</v>
      </c>
      <c r="BH113" s="32" t="s">
        <v>348</v>
      </c>
      <c r="BI113" s="32" t="s">
        <v>348</v>
      </c>
      <c r="BJ113" s="32">
        <v>41.5</v>
      </c>
      <c r="BK113" s="32" t="s">
        <v>348</v>
      </c>
      <c r="BL113" s="32" t="s">
        <v>348</v>
      </c>
      <c r="BM113" s="32" t="s">
        <v>348</v>
      </c>
      <c r="BN113" s="32" t="s">
        <v>348</v>
      </c>
      <c r="BO113" s="32" t="s">
        <v>348</v>
      </c>
      <c r="BP113" s="32" t="s">
        <v>348</v>
      </c>
      <c r="BQ113" s="32">
        <v>28</v>
      </c>
      <c r="BR113" s="32">
        <v>98</v>
      </c>
      <c r="BS113" s="32">
        <v>126</v>
      </c>
      <c r="BT113" s="32">
        <v>27</v>
      </c>
      <c r="BU113" s="32">
        <v>88</v>
      </c>
      <c r="BV113" s="32">
        <v>115</v>
      </c>
      <c r="BW113" s="32">
        <v>13.9</v>
      </c>
      <c r="BX113" s="32">
        <v>12.8</v>
      </c>
      <c r="BY113" s="32">
        <v>13</v>
      </c>
      <c r="BZ113" s="32">
        <v>-1.08</v>
      </c>
      <c r="CA113" s="32">
        <v>-1.23</v>
      </c>
      <c r="CB113" s="32">
        <v>-1.2</v>
      </c>
      <c r="CC113" s="32">
        <v>-1.55</v>
      </c>
      <c r="CD113" s="32">
        <v>-1.49</v>
      </c>
      <c r="CE113" s="32">
        <v>-1.42</v>
      </c>
      <c r="CF113" s="32">
        <v>-0.62</v>
      </c>
      <c r="CG113" s="32">
        <v>-0.98</v>
      </c>
      <c r="CH113" s="32">
        <v>-0.97</v>
      </c>
      <c r="CI113" s="32" t="s">
        <v>348</v>
      </c>
      <c r="CJ113" s="32" t="s">
        <v>348</v>
      </c>
      <c r="CK113" s="32">
        <v>4</v>
      </c>
      <c r="CL113" s="32" t="s">
        <v>348</v>
      </c>
      <c r="CM113" s="32" t="s">
        <v>348</v>
      </c>
      <c r="CN113" s="32">
        <v>10.3</v>
      </c>
      <c r="CO113" s="32" t="s">
        <v>348</v>
      </c>
      <c r="CP113" s="32" t="s">
        <v>348</v>
      </c>
      <c r="CQ113" s="32">
        <v>4.8</v>
      </c>
      <c r="CR113" s="32" t="s">
        <v>348</v>
      </c>
      <c r="CS113" s="32" t="s">
        <v>348</v>
      </c>
      <c r="CT113" s="32" t="s">
        <v>348</v>
      </c>
      <c r="CU113" s="32" t="s">
        <v>348</v>
      </c>
      <c r="CV113" s="32" t="s">
        <v>348</v>
      </c>
      <c r="CW113" s="32" t="s">
        <v>348</v>
      </c>
      <c r="CX113" s="32">
        <v>933</v>
      </c>
      <c r="CY113" s="32">
        <v>1016</v>
      </c>
      <c r="CZ113" s="32">
        <v>1949</v>
      </c>
      <c r="DA113" s="32">
        <v>851</v>
      </c>
      <c r="DB113" s="32">
        <v>926</v>
      </c>
      <c r="DC113" s="32">
        <v>1777</v>
      </c>
      <c r="DD113" s="32">
        <v>48</v>
      </c>
      <c r="DE113" s="32">
        <v>40.9</v>
      </c>
      <c r="DF113" s="32">
        <v>44.3</v>
      </c>
      <c r="DG113" s="32">
        <v>0.16</v>
      </c>
      <c r="DH113" s="32">
        <v>-0.38</v>
      </c>
      <c r="DI113" s="32">
        <v>-0.12</v>
      </c>
      <c r="DJ113" s="32">
        <v>0.08</v>
      </c>
      <c r="DK113" s="32">
        <v>-0.46</v>
      </c>
      <c r="DL113" s="32">
        <v>-0.18</v>
      </c>
      <c r="DM113" s="32">
        <v>0.24</v>
      </c>
      <c r="DN113" s="32">
        <v>-0.3</v>
      </c>
      <c r="DO113" s="32">
        <v>-0.06</v>
      </c>
      <c r="DP113" s="32">
        <v>45.8</v>
      </c>
      <c r="DQ113" s="32">
        <v>33.4</v>
      </c>
      <c r="DR113" s="32">
        <v>39.299999999999997</v>
      </c>
      <c r="DS113" s="32">
        <v>65.5</v>
      </c>
      <c r="DT113" s="32">
        <v>55.4</v>
      </c>
      <c r="DU113" s="32">
        <v>60.2</v>
      </c>
      <c r="DV113" s="32">
        <v>57.2</v>
      </c>
      <c r="DW113" s="32">
        <v>40.4</v>
      </c>
      <c r="DX113" s="32">
        <v>48.4</v>
      </c>
      <c r="DY113" s="32">
        <v>28.2</v>
      </c>
      <c r="DZ113" s="32">
        <v>17</v>
      </c>
      <c r="EA113" s="32">
        <v>22.4</v>
      </c>
      <c r="EB113" s="32">
        <v>31.8</v>
      </c>
      <c r="EC113" s="32">
        <v>19.100000000000001</v>
      </c>
      <c r="ED113" s="32">
        <v>25.2</v>
      </c>
    </row>
    <row r="114" spans="1:134" x14ac:dyDescent="0.4">
      <c r="A114" s="29" t="s">
        <v>199</v>
      </c>
      <c r="B114" s="29" t="s">
        <v>200</v>
      </c>
      <c r="C114" s="32">
        <v>981</v>
      </c>
      <c r="D114" s="32">
        <v>905</v>
      </c>
      <c r="E114" s="32">
        <v>1886</v>
      </c>
      <c r="F114" s="32">
        <v>869</v>
      </c>
      <c r="G114" s="32">
        <v>820</v>
      </c>
      <c r="H114" s="32">
        <v>1689</v>
      </c>
      <c r="I114" s="32">
        <v>49.2</v>
      </c>
      <c r="J114" s="32">
        <v>45.8</v>
      </c>
      <c r="K114" s="32">
        <v>47.6</v>
      </c>
      <c r="L114" s="32">
        <v>0</v>
      </c>
      <c r="M114" s="32">
        <v>-0.34</v>
      </c>
      <c r="N114" s="32">
        <v>-0.16</v>
      </c>
      <c r="O114" s="32">
        <v>-0.08</v>
      </c>
      <c r="P114" s="32">
        <v>-0.42</v>
      </c>
      <c r="Q114" s="32">
        <v>-0.22</v>
      </c>
      <c r="R114" s="32">
        <v>0.08</v>
      </c>
      <c r="S114" s="32">
        <v>-0.25</v>
      </c>
      <c r="T114" s="32">
        <v>-0.11</v>
      </c>
      <c r="U114" s="32">
        <v>42.5</v>
      </c>
      <c r="V114" s="32">
        <v>43.2</v>
      </c>
      <c r="W114" s="32">
        <v>42.8</v>
      </c>
      <c r="X114" s="32">
        <v>65.5</v>
      </c>
      <c r="Y114" s="32">
        <v>64.900000000000006</v>
      </c>
      <c r="Z114" s="32">
        <v>65.2</v>
      </c>
      <c r="AA114" s="32">
        <v>50.9</v>
      </c>
      <c r="AB114" s="32">
        <v>39.299999999999997</v>
      </c>
      <c r="AC114" s="32">
        <v>45.3</v>
      </c>
      <c r="AD114" s="32">
        <v>25</v>
      </c>
      <c r="AE114" s="32">
        <v>18.5</v>
      </c>
      <c r="AF114" s="32">
        <v>21.8</v>
      </c>
      <c r="AG114" s="32">
        <v>29.6</v>
      </c>
      <c r="AH114" s="32">
        <v>20.9</v>
      </c>
      <c r="AI114" s="32">
        <v>25.4</v>
      </c>
      <c r="AJ114" s="32">
        <v>73</v>
      </c>
      <c r="AK114" s="32">
        <v>187</v>
      </c>
      <c r="AL114" s="32">
        <v>260</v>
      </c>
      <c r="AM114" s="32">
        <v>69</v>
      </c>
      <c r="AN114" s="32">
        <v>182</v>
      </c>
      <c r="AO114" s="32">
        <v>251</v>
      </c>
      <c r="AP114" s="32">
        <v>34.6</v>
      </c>
      <c r="AQ114" s="32">
        <v>32</v>
      </c>
      <c r="AR114" s="32">
        <v>32.700000000000003</v>
      </c>
      <c r="AS114" s="32">
        <v>-0.37</v>
      </c>
      <c r="AT114" s="32">
        <v>-0.93</v>
      </c>
      <c r="AU114" s="32">
        <v>-0.77</v>
      </c>
      <c r="AV114" s="32">
        <v>-0.66</v>
      </c>
      <c r="AW114" s="32">
        <v>-1.1000000000000001</v>
      </c>
      <c r="AX114" s="32">
        <v>-0.93</v>
      </c>
      <c r="AY114" s="32">
        <v>-0.08</v>
      </c>
      <c r="AZ114" s="32">
        <v>-0.75</v>
      </c>
      <c r="BA114" s="32">
        <v>-0.62</v>
      </c>
      <c r="BB114" s="32" t="s">
        <v>348</v>
      </c>
      <c r="BC114" s="32" t="s">
        <v>348</v>
      </c>
      <c r="BD114" s="32">
        <v>15.4</v>
      </c>
      <c r="BE114" s="32" t="s">
        <v>348</v>
      </c>
      <c r="BF114" s="32" t="s">
        <v>348</v>
      </c>
      <c r="BG114" s="32">
        <v>32.299999999999997</v>
      </c>
      <c r="BH114" s="32" t="s">
        <v>348</v>
      </c>
      <c r="BI114" s="32" t="s">
        <v>348</v>
      </c>
      <c r="BJ114" s="32" t="s">
        <v>348</v>
      </c>
      <c r="BK114" s="32" t="s">
        <v>348</v>
      </c>
      <c r="BL114" s="32" t="s">
        <v>348</v>
      </c>
      <c r="BM114" s="32" t="s">
        <v>348</v>
      </c>
      <c r="BN114" s="32" t="s">
        <v>348</v>
      </c>
      <c r="BO114" s="32" t="s">
        <v>348</v>
      </c>
      <c r="BP114" s="32" t="s">
        <v>348</v>
      </c>
      <c r="BQ114" s="32">
        <v>28</v>
      </c>
      <c r="BR114" s="32">
        <v>73</v>
      </c>
      <c r="BS114" s="32">
        <v>101</v>
      </c>
      <c r="BT114" s="32">
        <v>26</v>
      </c>
      <c r="BU114" s="32">
        <v>69</v>
      </c>
      <c r="BV114" s="32">
        <v>95</v>
      </c>
      <c r="BW114" s="32">
        <v>9.1</v>
      </c>
      <c r="BX114" s="32">
        <v>11.7</v>
      </c>
      <c r="BY114" s="32">
        <v>11</v>
      </c>
      <c r="BZ114" s="32">
        <v>-0.94</v>
      </c>
      <c r="CA114" s="32">
        <v>-1.1499999999999999</v>
      </c>
      <c r="CB114" s="32">
        <v>-1.0900000000000001</v>
      </c>
      <c r="CC114" s="32">
        <v>-1.41</v>
      </c>
      <c r="CD114" s="32">
        <v>-1.44</v>
      </c>
      <c r="CE114" s="32">
        <v>-1.34</v>
      </c>
      <c r="CF114" s="32">
        <v>-0.46</v>
      </c>
      <c r="CG114" s="32">
        <v>-0.86</v>
      </c>
      <c r="CH114" s="32">
        <v>-0.84</v>
      </c>
      <c r="CI114" s="32" t="s">
        <v>348</v>
      </c>
      <c r="CJ114" s="32" t="s">
        <v>348</v>
      </c>
      <c r="CK114" s="32">
        <v>4</v>
      </c>
      <c r="CL114" s="32" t="s">
        <v>348</v>
      </c>
      <c r="CM114" s="32" t="s">
        <v>348</v>
      </c>
      <c r="CN114" s="32">
        <v>4</v>
      </c>
      <c r="CO114" s="32" t="s">
        <v>348</v>
      </c>
      <c r="CP114" s="32" t="s">
        <v>348</v>
      </c>
      <c r="CQ114" s="32" t="s">
        <v>348</v>
      </c>
      <c r="CR114" s="32" t="s">
        <v>348</v>
      </c>
      <c r="CS114" s="32" t="s">
        <v>348</v>
      </c>
      <c r="CT114" s="32" t="s">
        <v>348</v>
      </c>
      <c r="CU114" s="32" t="s">
        <v>348</v>
      </c>
      <c r="CV114" s="32" t="s">
        <v>348</v>
      </c>
      <c r="CW114" s="32" t="s">
        <v>348</v>
      </c>
      <c r="CX114" s="32">
        <v>1082</v>
      </c>
      <c r="CY114" s="32">
        <v>1165</v>
      </c>
      <c r="CZ114" s="32">
        <v>2247</v>
      </c>
      <c r="DA114" s="32">
        <v>964</v>
      </c>
      <c r="DB114" s="32">
        <v>1071</v>
      </c>
      <c r="DC114" s="32">
        <v>2035</v>
      </c>
      <c r="DD114" s="32">
        <v>47.2</v>
      </c>
      <c r="DE114" s="32">
        <v>41.5</v>
      </c>
      <c r="DF114" s="32">
        <v>44.2</v>
      </c>
      <c r="DG114" s="32">
        <v>-0.05</v>
      </c>
      <c r="DH114" s="32">
        <v>-0.49</v>
      </c>
      <c r="DI114" s="32">
        <v>-0.28000000000000003</v>
      </c>
      <c r="DJ114" s="32">
        <v>-0.13</v>
      </c>
      <c r="DK114" s="32">
        <v>-0.56000000000000005</v>
      </c>
      <c r="DL114" s="32">
        <v>-0.34</v>
      </c>
      <c r="DM114" s="32">
        <v>0.02</v>
      </c>
      <c r="DN114" s="32">
        <v>-0.41</v>
      </c>
      <c r="DO114" s="32">
        <v>-0.23</v>
      </c>
      <c r="DP114" s="32">
        <v>39.9</v>
      </c>
      <c r="DQ114" s="32">
        <v>36.1</v>
      </c>
      <c r="DR114" s="32">
        <v>37.9</v>
      </c>
      <c r="DS114" s="32">
        <v>61.6</v>
      </c>
      <c r="DT114" s="32">
        <v>56</v>
      </c>
      <c r="DU114" s="32">
        <v>58.7</v>
      </c>
      <c r="DV114" s="32">
        <v>47.9</v>
      </c>
      <c r="DW114" s="32">
        <v>33.4</v>
      </c>
      <c r="DX114" s="32">
        <v>40.4</v>
      </c>
      <c r="DY114" s="32">
        <v>23.2</v>
      </c>
      <c r="DZ114" s="32">
        <v>15.1</v>
      </c>
      <c r="EA114" s="32">
        <v>19</v>
      </c>
      <c r="EB114" s="32">
        <v>27.5</v>
      </c>
      <c r="EC114" s="32">
        <v>17.2</v>
      </c>
      <c r="ED114" s="32">
        <v>22.2</v>
      </c>
    </row>
    <row r="115" spans="1:134" x14ac:dyDescent="0.4">
      <c r="A115" s="29" t="s">
        <v>201</v>
      </c>
      <c r="B115" s="29" t="s">
        <v>202</v>
      </c>
      <c r="C115" s="32">
        <v>1539</v>
      </c>
      <c r="D115" s="32">
        <v>1373</v>
      </c>
      <c r="E115" s="32">
        <v>2912</v>
      </c>
      <c r="F115" s="32">
        <v>1357</v>
      </c>
      <c r="G115" s="32">
        <v>1223</v>
      </c>
      <c r="H115" s="32">
        <v>2580</v>
      </c>
      <c r="I115" s="32">
        <v>53.6</v>
      </c>
      <c r="J115" s="32">
        <v>50.3</v>
      </c>
      <c r="K115" s="32">
        <v>52.1</v>
      </c>
      <c r="L115" s="32">
        <v>0.66</v>
      </c>
      <c r="M115" s="32">
        <v>0.4</v>
      </c>
      <c r="N115" s="32">
        <v>0.53</v>
      </c>
      <c r="O115" s="32">
        <v>0.59</v>
      </c>
      <c r="P115" s="32">
        <v>0.33</v>
      </c>
      <c r="Q115" s="32">
        <v>0.49</v>
      </c>
      <c r="R115" s="32">
        <v>0.72</v>
      </c>
      <c r="S115" s="32">
        <v>0.46</v>
      </c>
      <c r="T115" s="32">
        <v>0.57999999999999996</v>
      </c>
      <c r="U115" s="32">
        <v>53.3</v>
      </c>
      <c r="V115" s="32">
        <v>49.6</v>
      </c>
      <c r="W115" s="32">
        <v>51.5</v>
      </c>
      <c r="X115" s="32">
        <v>73.400000000000006</v>
      </c>
      <c r="Y115" s="32">
        <v>70.900000000000006</v>
      </c>
      <c r="Z115" s="32">
        <v>72.3</v>
      </c>
      <c r="AA115" s="32">
        <v>62.6</v>
      </c>
      <c r="AB115" s="32">
        <v>57.5</v>
      </c>
      <c r="AC115" s="32">
        <v>60.2</v>
      </c>
      <c r="AD115" s="32">
        <v>38.1</v>
      </c>
      <c r="AE115" s="32">
        <v>29.9</v>
      </c>
      <c r="AF115" s="32">
        <v>34.299999999999997</v>
      </c>
      <c r="AG115" s="32">
        <v>43.5</v>
      </c>
      <c r="AH115" s="32">
        <v>33.6</v>
      </c>
      <c r="AI115" s="32">
        <v>38.799999999999997</v>
      </c>
      <c r="AJ115" s="32">
        <v>208</v>
      </c>
      <c r="AK115" s="32">
        <v>339</v>
      </c>
      <c r="AL115" s="32">
        <v>547</v>
      </c>
      <c r="AM115" s="32">
        <v>190</v>
      </c>
      <c r="AN115" s="32">
        <v>317</v>
      </c>
      <c r="AO115" s="32">
        <v>507</v>
      </c>
      <c r="AP115" s="32">
        <v>34.1</v>
      </c>
      <c r="AQ115" s="32">
        <v>33.200000000000003</v>
      </c>
      <c r="AR115" s="32">
        <v>33.5</v>
      </c>
      <c r="AS115" s="32">
        <v>0.01</v>
      </c>
      <c r="AT115" s="32">
        <v>-0.1</v>
      </c>
      <c r="AU115" s="32">
        <v>-0.06</v>
      </c>
      <c r="AV115" s="32">
        <v>-0.16</v>
      </c>
      <c r="AW115" s="32">
        <v>-0.23</v>
      </c>
      <c r="AX115" s="32">
        <v>-0.16</v>
      </c>
      <c r="AY115" s="32">
        <v>0.19</v>
      </c>
      <c r="AZ115" s="32">
        <v>0.04</v>
      </c>
      <c r="BA115" s="32">
        <v>0.05</v>
      </c>
      <c r="BB115" s="32" t="s">
        <v>348</v>
      </c>
      <c r="BC115" s="32" t="s">
        <v>348</v>
      </c>
      <c r="BD115" s="32" t="s">
        <v>348</v>
      </c>
      <c r="BE115" s="32" t="s">
        <v>348</v>
      </c>
      <c r="BF115" s="32" t="s">
        <v>348</v>
      </c>
      <c r="BG115" s="32">
        <v>34.4</v>
      </c>
      <c r="BH115" s="32" t="s">
        <v>348</v>
      </c>
      <c r="BI115" s="32" t="s">
        <v>348</v>
      </c>
      <c r="BJ115" s="32">
        <v>27.6</v>
      </c>
      <c r="BK115" s="32" t="s">
        <v>348</v>
      </c>
      <c r="BL115" s="32" t="s">
        <v>348</v>
      </c>
      <c r="BM115" s="32" t="s">
        <v>348</v>
      </c>
      <c r="BN115" s="32" t="s">
        <v>348</v>
      </c>
      <c r="BO115" s="32" t="s">
        <v>348</v>
      </c>
      <c r="BP115" s="32" t="s">
        <v>348</v>
      </c>
      <c r="BQ115" s="32">
        <v>23</v>
      </c>
      <c r="BR115" s="32">
        <v>41</v>
      </c>
      <c r="BS115" s="32">
        <v>64</v>
      </c>
      <c r="BT115" s="32">
        <v>21</v>
      </c>
      <c r="BU115" s="32">
        <v>37</v>
      </c>
      <c r="BV115" s="32">
        <v>58</v>
      </c>
      <c r="BW115" s="32">
        <v>10.7</v>
      </c>
      <c r="BX115" s="32">
        <v>11.9</v>
      </c>
      <c r="BY115" s="32">
        <v>11.4</v>
      </c>
      <c r="BZ115" s="32">
        <v>-0.89</v>
      </c>
      <c r="CA115" s="32">
        <v>-1.1599999999999999</v>
      </c>
      <c r="CB115" s="32">
        <v>-1.06</v>
      </c>
      <c r="CC115" s="32">
        <v>-1.42</v>
      </c>
      <c r="CD115" s="32">
        <v>-1.55</v>
      </c>
      <c r="CE115" s="32">
        <v>-1.38</v>
      </c>
      <c r="CF115" s="32">
        <v>-0.36</v>
      </c>
      <c r="CG115" s="32">
        <v>-0.76</v>
      </c>
      <c r="CH115" s="32">
        <v>-0.74</v>
      </c>
      <c r="CI115" s="32" t="s">
        <v>348</v>
      </c>
      <c r="CJ115" s="32" t="s">
        <v>348</v>
      </c>
      <c r="CK115" s="32" t="s">
        <v>348</v>
      </c>
      <c r="CL115" s="32" t="s">
        <v>348</v>
      </c>
      <c r="CM115" s="32" t="s">
        <v>348</v>
      </c>
      <c r="CN115" s="32">
        <v>9.4</v>
      </c>
      <c r="CO115" s="32" t="s">
        <v>348</v>
      </c>
      <c r="CP115" s="32" t="s">
        <v>348</v>
      </c>
      <c r="CQ115" s="32">
        <v>9.4</v>
      </c>
      <c r="CR115" s="32" t="s">
        <v>348</v>
      </c>
      <c r="CS115" s="32" t="s">
        <v>348</v>
      </c>
      <c r="CT115" s="32" t="s">
        <v>348</v>
      </c>
      <c r="CU115" s="32" t="s">
        <v>348</v>
      </c>
      <c r="CV115" s="32" t="s">
        <v>348</v>
      </c>
      <c r="CW115" s="32" t="s">
        <v>348</v>
      </c>
      <c r="CX115" s="32">
        <v>1770</v>
      </c>
      <c r="CY115" s="32">
        <v>1753</v>
      </c>
      <c r="CZ115" s="32">
        <v>3523</v>
      </c>
      <c r="DA115" s="32">
        <v>1568</v>
      </c>
      <c r="DB115" s="32">
        <v>1577</v>
      </c>
      <c r="DC115" s="32">
        <v>3145</v>
      </c>
      <c r="DD115" s="32">
        <v>50.7</v>
      </c>
      <c r="DE115" s="32">
        <v>46.1</v>
      </c>
      <c r="DF115" s="32">
        <v>48.4</v>
      </c>
      <c r="DG115" s="32">
        <v>0.56000000000000005</v>
      </c>
      <c r="DH115" s="32">
        <v>0.26</v>
      </c>
      <c r="DI115" s="32">
        <v>0.41</v>
      </c>
      <c r="DJ115" s="32">
        <v>0.5</v>
      </c>
      <c r="DK115" s="32">
        <v>0.2</v>
      </c>
      <c r="DL115" s="32">
        <v>0.37</v>
      </c>
      <c r="DM115" s="32">
        <v>0.62</v>
      </c>
      <c r="DN115" s="32">
        <v>0.32</v>
      </c>
      <c r="DO115" s="32">
        <v>0.45</v>
      </c>
      <c r="DP115" s="32">
        <v>48.7</v>
      </c>
      <c r="DQ115" s="32">
        <v>42.8</v>
      </c>
      <c r="DR115" s="32">
        <v>45.8</v>
      </c>
      <c r="DS115" s="32">
        <v>67.7</v>
      </c>
      <c r="DT115" s="32">
        <v>62.7</v>
      </c>
      <c r="DU115" s="32">
        <v>65.2</v>
      </c>
      <c r="DV115" s="32">
        <v>58.1</v>
      </c>
      <c r="DW115" s="32">
        <v>50.3</v>
      </c>
      <c r="DX115" s="32">
        <v>54.2</v>
      </c>
      <c r="DY115" s="32">
        <v>34.5</v>
      </c>
      <c r="DZ115" s="32">
        <v>25.2</v>
      </c>
      <c r="EA115" s="32">
        <v>29.9</v>
      </c>
      <c r="EB115" s="32">
        <v>39.5</v>
      </c>
      <c r="EC115" s="32">
        <v>28.5</v>
      </c>
      <c r="ED115" s="32">
        <v>34</v>
      </c>
    </row>
    <row r="116" spans="1:134" x14ac:dyDescent="0.4">
      <c r="A116" s="29" t="s">
        <v>203</v>
      </c>
      <c r="B116" s="29" t="s">
        <v>204</v>
      </c>
      <c r="C116" s="32">
        <v>1007</v>
      </c>
      <c r="D116" s="32">
        <v>858</v>
      </c>
      <c r="E116" s="32">
        <v>1865</v>
      </c>
      <c r="F116" s="32">
        <v>923</v>
      </c>
      <c r="G116" s="32">
        <v>767</v>
      </c>
      <c r="H116" s="32">
        <v>1690</v>
      </c>
      <c r="I116" s="32">
        <v>54.9</v>
      </c>
      <c r="J116" s="32">
        <v>53.4</v>
      </c>
      <c r="K116" s="32">
        <v>54.2</v>
      </c>
      <c r="L116" s="32">
        <v>0.47</v>
      </c>
      <c r="M116" s="32">
        <v>0.41</v>
      </c>
      <c r="N116" s="32">
        <v>0.44</v>
      </c>
      <c r="O116" s="32">
        <v>0.39</v>
      </c>
      <c r="P116" s="32">
        <v>0.32</v>
      </c>
      <c r="Q116" s="32">
        <v>0.38</v>
      </c>
      <c r="R116" s="32">
        <v>0.55000000000000004</v>
      </c>
      <c r="S116" s="32">
        <v>0.5</v>
      </c>
      <c r="T116" s="32">
        <v>0.5</v>
      </c>
      <c r="U116" s="32">
        <v>54.7</v>
      </c>
      <c r="V116" s="32">
        <v>54.1</v>
      </c>
      <c r="W116" s="32">
        <v>54.4</v>
      </c>
      <c r="X116" s="32">
        <v>75.8</v>
      </c>
      <c r="Y116" s="32">
        <v>76.8</v>
      </c>
      <c r="Z116" s="32">
        <v>76.2</v>
      </c>
      <c r="AA116" s="32">
        <v>73.400000000000006</v>
      </c>
      <c r="AB116" s="32">
        <v>65.900000000000006</v>
      </c>
      <c r="AC116" s="32">
        <v>69.900000000000006</v>
      </c>
      <c r="AD116" s="32">
        <v>41.4</v>
      </c>
      <c r="AE116" s="32">
        <v>33.9</v>
      </c>
      <c r="AF116" s="32">
        <v>38</v>
      </c>
      <c r="AG116" s="32">
        <v>46.5</v>
      </c>
      <c r="AH116" s="32">
        <v>39</v>
      </c>
      <c r="AI116" s="32">
        <v>43.1</v>
      </c>
      <c r="AJ116" s="32">
        <v>186</v>
      </c>
      <c r="AK116" s="32">
        <v>182</v>
      </c>
      <c r="AL116" s="32">
        <v>368</v>
      </c>
      <c r="AM116" s="32">
        <v>168</v>
      </c>
      <c r="AN116" s="32">
        <v>175</v>
      </c>
      <c r="AO116" s="32">
        <v>343</v>
      </c>
      <c r="AP116" s="32">
        <v>40.1</v>
      </c>
      <c r="AQ116" s="32">
        <v>38.4</v>
      </c>
      <c r="AR116" s="32">
        <v>39.299999999999997</v>
      </c>
      <c r="AS116" s="32">
        <v>0.02</v>
      </c>
      <c r="AT116" s="32">
        <v>-0.25</v>
      </c>
      <c r="AU116" s="32">
        <v>-0.12</v>
      </c>
      <c r="AV116" s="32">
        <v>-0.16</v>
      </c>
      <c r="AW116" s="32">
        <v>-0.44</v>
      </c>
      <c r="AX116" s="32">
        <v>-0.25</v>
      </c>
      <c r="AY116" s="32">
        <v>0.21</v>
      </c>
      <c r="AZ116" s="32">
        <v>-7.0000000000000007E-2</v>
      </c>
      <c r="BA116" s="32">
        <v>0.01</v>
      </c>
      <c r="BB116" s="32" t="s">
        <v>348</v>
      </c>
      <c r="BC116" s="32" t="s">
        <v>348</v>
      </c>
      <c r="BD116" s="32">
        <v>23.9</v>
      </c>
      <c r="BE116" s="32" t="s">
        <v>348</v>
      </c>
      <c r="BF116" s="32" t="s">
        <v>348</v>
      </c>
      <c r="BG116" s="32">
        <v>42.1</v>
      </c>
      <c r="BH116" s="32" t="s">
        <v>348</v>
      </c>
      <c r="BI116" s="32" t="s">
        <v>348</v>
      </c>
      <c r="BJ116" s="32">
        <v>41</v>
      </c>
      <c r="BK116" s="32" t="s">
        <v>348</v>
      </c>
      <c r="BL116" s="32" t="s">
        <v>348</v>
      </c>
      <c r="BM116" s="32">
        <v>14.4</v>
      </c>
      <c r="BN116" s="32" t="s">
        <v>348</v>
      </c>
      <c r="BO116" s="32" t="s">
        <v>348</v>
      </c>
      <c r="BP116" s="32">
        <v>15.5</v>
      </c>
      <c r="BQ116" s="32">
        <v>26</v>
      </c>
      <c r="BR116" s="32">
        <v>69</v>
      </c>
      <c r="BS116" s="32">
        <v>95</v>
      </c>
      <c r="BT116" s="32">
        <v>22</v>
      </c>
      <c r="BU116" s="32">
        <v>65</v>
      </c>
      <c r="BV116" s="32">
        <v>87</v>
      </c>
      <c r="BW116" s="32">
        <v>14</v>
      </c>
      <c r="BX116" s="32">
        <v>22.6</v>
      </c>
      <c r="BY116" s="32">
        <v>20.3</v>
      </c>
      <c r="BZ116" s="32">
        <v>-0.79</v>
      </c>
      <c r="CA116" s="32">
        <v>-0.5</v>
      </c>
      <c r="CB116" s="32">
        <v>-0.56999999999999995</v>
      </c>
      <c r="CC116" s="32">
        <v>-1.3</v>
      </c>
      <c r="CD116" s="32">
        <v>-0.8</v>
      </c>
      <c r="CE116" s="32">
        <v>-0.83</v>
      </c>
      <c r="CF116" s="32">
        <v>-0.28000000000000003</v>
      </c>
      <c r="CG116" s="32">
        <v>-0.2</v>
      </c>
      <c r="CH116" s="32">
        <v>-0.31</v>
      </c>
      <c r="CI116" s="32" t="s">
        <v>348</v>
      </c>
      <c r="CJ116" s="32" t="s">
        <v>348</v>
      </c>
      <c r="CK116" s="32">
        <v>10.5</v>
      </c>
      <c r="CL116" s="32" t="s">
        <v>348</v>
      </c>
      <c r="CM116" s="32" t="s">
        <v>348</v>
      </c>
      <c r="CN116" s="32">
        <v>15.8</v>
      </c>
      <c r="CO116" s="32" t="s">
        <v>348</v>
      </c>
      <c r="CP116" s="32" t="s">
        <v>348</v>
      </c>
      <c r="CQ116" s="32">
        <v>12.6</v>
      </c>
      <c r="CR116" s="32" t="s">
        <v>348</v>
      </c>
      <c r="CS116" s="32" t="s">
        <v>348</v>
      </c>
      <c r="CT116" s="32">
        <v>3.2</v>
      </c>
      <c r="CU116" s="32" t="s">
        <v>348</v>
      </c>
      <c r="CV116" s="32" t="s">
        <v>348</v>
      </c>
      <c r="CW116" s="32">
        <v>3.2</v>
      </c>
      <c r="CX116" s="32">
        <v>1219</v>
      </c>
      <c r="CY116" s="32">
        <v>1109</v>
      </c>
      <c r="CZ116" s="32">
        <v>2328</v>
      </c>
      <c r="DA116" s="32">
        <v>1113</v>
      </c>
      <c r="DB116" s="32">
        <v>1007</v>
      </c>
      <c r="DC116" s="32">
        <v>2120</v>
      </c>
      <c r="DD116" s="32">
        <v>51.8</v>
      </c>
      <c r="DE116" s="32">
        <v>49</v>
      </c>
      <c r="DF116" s="32">
        <v>50.5</v>
      </c>
      <c r="DG116" s="32">
        <v>0.37</v>
      </c>
      <c r="DH116" s="32">
        <v>0.24</v>
      </c>
      <c r="DI116" s="32">
        <v>0.31</v>
      </c>
      <c r="DJ116" s="32">
        <v>0.3</v>
      </c>
      <c r="DK116" s="32">
        <v>0.16</v>
      </c>
      <c r="DL116" s="32">
        <v>0.26</v>
      </c>
      <c r="DM116" s="32">
        <v>0.45</v>
      </c>
      <c r="DN116" s="32">
        <v>0.31</v>
      </c>
      <c r="DO116" s="32">
        <v>0.36</v>
      </c>
      <c r="DP116" s="32">
        <v>49</v>
      </c>
      <c r="DQ116" s="32">
        <v>46.5</v>
      </c>
      <c r="DR116" s="32">
        <v>47.8</v>
      </c>
      <c r="DS116" s="32">
        <v>69.3</v>
      </c>
      <c r="DT116" s="32">
        <v>67.400000000000006</v>
      </c>
      <c r="DU116" s="32">
        <v>68.400000000000006</v>
      </c>
      <c r="DV116" s="32">
        <v>67.900000000000006</v>
      </c>
      <c r="DW116" s="32">
        <v>57.6</v>
      </c>
      <c r="DX116" s="32">
        <v>63</v>
      </c>
      <c r="DY116" s="32">
        <v>36.700000000000003</v>
      </c>
      <c r="DZ116" s="32">
        <v>28.6</v>
      </c>
      <c r="EA116" s="32">
        <v>32.799999999999997</v>
      </c>
      <c r="EB116" s="32">
        <v>41.1</v>
      </c>
      <c r="EC116" s="32">
        <v>32.6</v>
      </c>
      <c r="ED116" s="32">
        <v>37.1</v>
      </c>
    </row>
    <row r="117" spans="1:134" x14ac:dyDescent="0.4">
      <c r="A117" s="29" t="s">
        <v>205</v>
      </c>
      <c r="B117" s="29" t="s">
        <v>206</v>
      </c>
      <c r="C117" s="32">
        <v>1132</v>
      </c>
      <c r="D117" s="32">
        <v>1039</v>
      </c>
      <c r="E117" s="32">
        <v>2171</v>
      </c>
      <c r="F117" s="32">
        <v>1054</v>
      </c>
      <c r="G117" s="32">
        <v>960</v>
      </c>
      <c r="H117" s="32">
        <v>2014</v>
      </c>
      <c r="I117" s="32">
        <v>54.6</v>
      </c>
      <c r="J117" s="32">
        <v>48.9</v>
      </c>
      <c r="K117" s="32">
        <v>51.9</v>
      </c>
      <c r="L117" s="32">
        <v>0.7</v>
      </c>
      <c r="M117" s="32">
        <v>0.08</v>
      </c>
      <c r="N117" s="32">
        <v>0.4</v>
      </c>
      <c r="O117" s="32">
        <v>0.62</v>
      </c>
      <c r="P117" s="32">
        <v>0.01</v>
      </c>
      <c r="Q117" s="32">
        <v>0.35</v>
      </c>
      <c r="R117" s="32">
        <v>0.77</v>
      </c>
      <c r="S117" s="32">
        <v>0.16</v>
      </c>
      <c r="T117" s="32">
        <v>0.46</v>
      </c>
      <c r="U117" s="32">
        <v>53.3</v>
      </c>
      <c r="V117" s="32">
        <v>49</v>
      </c>
      <c r="W117" s="32">
        <v>51.2</v>
      </c>
      <c r="X117" s="32">
        <v>76.099999999999994</v>
      </c>
      <c r="Y117" s="32">
        <v>72.7</v>
      </c>
      <c r="Z117" s="32">
        <v>74.400000000000006</v>
      </c>
      <c r="AA117" s="32">
        <v>60.6</v>
      </c>
      <c r="AB117" s="32">
        <v>57.3</v>
      </c>
      <c r="AC117" s="32">
        <v>59</v>
      </c>
      <c r="AD117" s="32">
        <v>36.799999999999997</v>
      </c>
      <c r="AE117" s="32">
        <v>26.5</v>
      </c>
      <c r="AF117" s="32">
        <v>31.9</v>
      </c>
      <c r="AG117" s="32">
        <v>42.6</v>
      </c>
      <c r="AH117" s="32">
        <v>30.5</v>
      </c>
      <c r="AI117" s="32">
        <v>36.799999999999997</v>
      </c>
      <c r="AJ117" s="32">
        <v>123</v>
      </c>
      <c r="AK117" s="32">
        <v>156</v>
      </c>
      <c r="AL117" s="32">
        <v>279</v>
      </c>
      <c r="AM117" s="32">
        <v>116</v>
      </c>
      <c r="AN117" s="32">
        <v>150</v>
      </c>
      <c r="AO117" s="32">
        <v>266</v>
      </c>
      <c r="AP117" s="32">
        <v>33.1</v>
      </c>
      <c r="AQ117" s="32">
        <v>32.9</v>
      </c>
      <c r="AR117" s="32">
        <v>33</v>
      </c>
      <c r="AS117" s="32">
        <v>-0.05</v>
      </c>
      <c r="AT117" s="32">
        <v>-0.39</v>
      </c>
      <c r="AU117" s="32">
        <v>-0.24</v>
      </c>
      <c r="AV117" s="32">
        <v>-0.27</v>
      </c>
      <c r="AW117" s="32">
        <v>-0.59</v>
      </c>
      <c r="AX117" s="32">
        <v>-0.39</v>
      </c>
      <c r="AY117" s="32">
        <v>0.18</v>
      </c>
      <c r="AZ117" s="32">
        <v>-0.19</v>
      </c>
      <c r="BA117" s="32">
        <v>-0.09</v>
      </c>
      <c r="BB117" s="32" t="s">
        <v>348</v>
      </c>
      <c r="BC117" s="32" t="s">
        <v>348</v>
      </c>
      <c r="BD117" s="32">
        <v>15.4</v>
      </c>
      <c r="BE117" s="32" t="s">
        <v>348</v>
      </c>
      <c r="BF117" s="32" t="s">
        <v>348</v>
      </c>
      <c r="BG117" s="32">
        <v>28</v>
      </c>
      <c r="BH117" s="32" t="s">
        <v>348</v>
      </c>
      <c r="BI117" s="32" t="s">
        <v>348</v>
      </c>
      <c r="BJ117" s="32">
        <v>24.4</v>
      </c>
      <c r="BK117" s="32" t="s">
        <v>348</v>
      </c>
      <c r="BL117" s="32" t="s">
        <v>348</v>
      </c>
      <c r="BM117" s="32">
        <v>6.1</v>
      </c>
      <c r="BN117" s="32" t="s">
        <v>348</v>
      </c>
      <c r="BO117" s="32" t="s">
        <v>348</v>
      </c>
      <c r="BP117" s="32">
        <v>8.6</v>
      </c>
      <c r="BQ117" s="32">
        <v>29</v>
      </c>
      <c r="BR117" s="32">
        <v>79</v>
      </c>
      <c r="BS117" s="32">
        <v>108</v>
      </c>
      <c r="BT117" s="32">
        <v>28</v>
      </c>
      <c r="BU117" s="32">
        <v>73</v>
      </c>
      <c r="BV117" s="32">
        <v>101</v>
      </c>
      <c r="BW117" s="32">
        <v>9.3000000000000007</v>
      </c>
      <c r="BX117" s="32">
        <v>17.5</v>
      </c>
      <c r="BY117" s="32">
        <v>15.3</v>
      </c>
      <c r="BZ117" s="32">
        <v>-1.1000000000000001</v>
      </c>
      <c r="CA117" s="32">
        <v>-0.7</v>
      </c>
      <c r="CB117" s="32">
        <v>-0.81</v>
      </c>
      <c r="CC117" s="32">
        <v>-1.55</v>
      </c>
      <c r="CD117" s="32">
        <v>-0.98</v>
      </c>
      <c r="CE117" s="32">
        <v>-1.05</v>
      </c>
      <c r="CF117" s="32">
        <v>-0.64</v>
      </c>
      <c r="CG117" s="32">
        <v>-0.42</v>
      </c>
      <c r="CH117" s="32">
        <v>-0.56999999999999995</v>
      </c>
      <c r="CI117" s="32" t="s">
        <v>348</v>
      </c>
      <c r="CJ117" s="32" t="s">
        <v>348</v>
      </c>
      <c r="CK117" s="32">
        <v>4.5999999999999996</v>
      </c>
      <c r="CL117" s="32" t="s">
        <v>348</v>
      </c>
      <c r="CM117" s="32" t="s">
        <v>348</v>
      </c>
      <c r="CN117" s="32">
        <v>11.1</v>
      </c>
      <c r="CO117" s="32" t="s">
        <v>348</v>
      </c>
      <c r="CP117" s="32" t="s">
        <v>348</v>
      </c>
      <c r="CQ117" s="32">
        <v>9.3000000000000007</v>
      </c>
      <c r="CR117" s="32" t="s">
        <v>348</v>
      </c>
      <c r="CS117" s="32" t="s">
        <v>348</v>
      </c>
      <c r="CT117" s="32">
        <v>2.8</v>
      </c>
      <c r="CU117" s="32" t="s">
        <v>348</v>
      </c>
      <c r="CV117" s="32" t="s">
        <v>348</v>
      </c>
      <c r="CW117" s="32">
        <v>3.7</v>
      </c>
      <c r="CX117" s="32">
        <v>1320</v>
      </c>
      <c r="CY117" s="32">
        <v>1303</v>
      </c>
      <c r="CZ117" s="32">
        <v>2623</v>
      </c>
      <c r="DA117" s="32">
        <v>1210</v>
      </c>
      <c r="DB117" s="32">
        <v>1190</v>
      </c>
      <c r="DC117" s="32">
        <v>2400</v>
      </c>
      <c r="DD117" s="32">
        <v>50.3</v>
      </c>
      <c r="DE117" s="32">
        <v>44.1</v>
      </c>
      <c r="DF117" s="32">
        <v>47.2</v>
      </c>
      <c r="DG117" s="32">
        <v>0.54</v>
      </c>
      <c r="DH117" s="32">
        <v>-0.04</v>
      </c>
      <c r="DI117" s="32">
        <v>0.25</v>
      </c>
      <c r="DJ117" s="32">
        <v>0.47</v>
      </c>
      <c r="DK117" s="32">
        <v>-0.11</v>
      </c>
      <c r="DL117" s="32">
        <v>0.2</v>
      </c>
      <c r="DM117" s="32">
        <v>0.61</v>
      </c>
      <c r="DN117" s="32">
        <v>0.03</v>
      </c>
      <c r="DO117" s="32">
        <v>0.3</v>
      </c>
      <c r="DP117" s="32">
        <v>47</v>
      </c>
      <c r="DQ117" s="32">
        <v>41.7</v>
      </c>
      <c r="DR117" s="32">
        <v>44.3</v>
      </c>
      <c r="DS117" s="32">
        <v>68</v>
      </c>
      <c r="DT117" s="32">
        <v>62.4</v>
      </c>
      <c r="DU117" s="32">
        <v>65.2</v>
      </c>
      <c r="DV117" s="32">
        <v>54.2</v>
      </c>
      <c r="DW117" s="32">
        <v>49.3</v>
      </c>
      <c r="DX117" s="32">
        <v>51.8</v>
      </c>
      <c r="DY117" s="32">
        <v>32.1</v>
      </c>
      <c r="DZ117" s="32">
        <v>22.1</v>
      </c>
      <c r="EA117" s="32">
        <v>27.1</v>
      </c>
      <c r="EB117" s="32">
        <v>37.299999999999997</v>
      </c>
      <c r="EC117" s="32">
        <v>25.6</v>
      </c>
      <c r="ED117" s="32">
        <v>31.5</v>
      </c>
    </row>
    <row r="118" spans="1:134" x14ac:dyDescent="0.4">
      <c r="A118" s="29" t="s">
        <v>207</v>
      </c>
      <c r="B118" s="29" t="s">
        <v>208</v>
      </c>
      <c r="C118" s="32">
        <v>652</v>
      </c>
      <c r="D118" s="32">
        <v>705</v>
      </c>
      <c r="E118" s="32">
        <v>1357</v>
      </c>
      <c r="F118" s="32">
        <v>590</v>
      </c>
      <c r="G118" s="32">
        <v>631</v>
      </c>
      <c r="H118" s="32">
        <v>1221</v>
      </c>
      <c r="I118" s="32">
        <v>54</v>
      </c>
      <c r="J118" s="32">
        <v>53.9</v>
      </c>
      <c r="K118" s="32">
        <v>54</v>
      </c>
      <c r="L118" s="32">
        <v>0.4</v>
      </c>
      <c r="M118" s="32">
        <v>0.31</v>
      </c>
      <c r="N118" s="32">
        <v>0.36</v>
      </c>
      <c r="O118" s="32">
        <v>0.3</v>
      </c>
      <c r="P118" s="32">
        <v>0.21</v>
      </c>
      <c r="Q118" s="32">
        <v>0.28999999999999998</v>
      </c>
      <c r="R118" s="32">
        <v>0.5</v>
      </c>
      <c r="S118" s="32">
        <v>0.41</v>
      </c>
      <c r="T118" s="32">
        <v>0.42</v>
      </c>
      <c r="U118" s="32">
        <v>58</v>
      </c>
      <c r="V118" s="32">
        <v>58.2</v>
      </c>
      <c r="W118" s="32">
        <v>58.1</v>
      </c>
      <c r="X118" s="32">
        <v>76.400000000000006</v>
      </c>
      <c r="Y118" s="32">
        <v>80.599999999999994</v>
      </c>
      <c r="Z118" s="32">
        <v>78.599999999999994</v>
      </c>
      <c r="AA118" s="32">
        <v>78.7</v>
      </c>
      <c r="AB118" s="32">
        <v>62.8</v>
      </c>
      <c r="AC118" s="32">
        <v>70.400000000000006</v>
      </c>
      <c r="AD118" s="32">
        <v>44</v>
      </c>
      <c r="AE118" s="32">
        <v>36.5</v>
      </c>
      <c r="AF118" s="32">
        <v>40.1</v>
      </c>
      <c r="AG118" s="32">
        <v>47.7</v>
      </c>
      <c r="AH118" s="32">
        <v>41.3</v>
      </c>
      <c r="AI118" s="32">
        <v>44.4</v>
      </c>
      <c r="AJ118" s="32">
        <v>86</v>
      </c>
      <c r="AK118" s="32">
        <v>139</v>
      </c>
      <c r="AL118" s="32">
        <v>225</v>
      </c>
      <c r="AM118" s="32">
        <v>72</v>
      </c>
      <c r="AN118" s="32">
        <v>122</v>
      </c>
      <c r="AO118" s="32">
        <v>194</v>
      </c>
      <c r="AP118" s="32">
        <v>43.8</v>
      </c>
      <c r="AQ118" s="32">
        <v>37</v>
      </c>
      <c r="AR118" s="32">
        <v>39.6</v>
      </c>
      <c r="AS118" s="32">
        <v>0.13</v>
      </c>
      <c r="AT118" s="32">
        <v>-0.18</v>
      </c>
      <c r="AU118" s="32">
        <v>-0.06</v>
      </c>
      <c r="AV118" s="32">
        <v>-0.15</v>
      </c>
      <c r="AW118" s="32">
        <v>-0.4</v>
      </c>
      <c r="AX118" s="32">
        <v>-0.24</v>
      </c>
      <c r="AY118" s="32">
        <v>0.42</v>
      </c>
      <c r="AZ118" s="32">
        <v>0.04</v>
      </c>
      <c r="BA118" s="32">
        <v>0.11</v>
      </c>
      <c r="BB118" s="32">
        <v>29.1</v>
      </c>
      <c r="BC118" s="32">
        <v>22.3</v>
      </c>
      <c r="BD118" s="32">
        <v>24.9</v>
      </c>
      <c r="BE118" s="32">
        <v>61.6</v>
      </c>
      <c r="BF118" s="32">
        <v>45.3</v>
      </c>
      <c r="BG118" s="32">
        <v>51.6</v>
      </c>
      <c r="BH118" s="32">
        <v>51.2</v>
      </c>
      <c r="BI118" s="32">
        <v>31.7</v>
      </c>
      <c r="BJ118" s="32">
        <v>39.1</v>
      </c>
      <c r="BK118" s="32">
        <v>17.399999999999999</v>
      </c>
      <c r="BL118" s="32">
        <v>10.1</v>
      </c>
      <c r="BM118" s="32">
        <v>12.9</v>
      </c>
      <c r="BN118" s="32">
        <v>24.4</v>
      </c>
      <c r="BO118" s="32">
        <v>10.8</v>
      </c>
      <c r="BP118" s="32">
        <v>16</v>
      </c>
      <c r="BQ118" s="32">
        <v>32</v>
      </c>
      <c r="BR118" s="32">
        <v>81</v>
      </c>
      <c r="BS118" s="32">
        <v>113</v>
      </c>
      <c r="BT118" s="32">
        <v>30</v>
      </c>
      <c r="BU118" s="32">
        <v>81</v>
      </c>
      <c r="BV118" s="32">
        <v>111</v>
      </c>
      <c r="BW118" s="32">
        <v>12.4</v>
      </c>
      <c r="BX118" s="32">
        <v>17.399999999999999</v>
      </c>
      <c r="BY118" s="32">
        <v>16</v>
      </c>
      <c r="BZ118" s="32">
        <v>-1.0900000000000001</v>
      </c>
      <c r="CA118" s="32">
        <v>-0.91</v>
      </c>
      <c r="CB118" s="32">
        <v>-0.96</v>
      </c>
      <c r="CC118" s="32">
        <v>-1.53</v>
      </c>
      <c r="CD118" s="32">
        <v>-1.18</v>
      </c>
      <c r="CE118" s="32">
        <v>-1.19</v>
      </c>
      <c r="CF118" s="32">
        <v>-0.65</v>
      </c>
      <c r="CG118" s="32">
        <v>-0.64</v>
      </c>
      <c r="CH118" s="32">
        <v>-0.73</v>
      </c>
      <c r="CI118" s="32">
        <v>12.5</v>
      </c>
      <c r="CJ118" s="32">
        <v>11.1</v>
      </c>
      <c r="CK118" s="32">
        <v>11.5</v>
      </c>
      <c r="CL118" s="32">
        <v>12.5</v>
      </c>
      <c r="CM118" s="32">
        <v>18.5</v>
      </c>
      <c r="CN118" s="32">
        <v>16.8</v>
      </c>
      <c r="CO118" s="32">
        <v>15.6</v>
      </c>
      <c r="CP118" s="32">
        <v>7.4</v>
      </c>
      <c r="CQ118" s="32">
        <v>9.6999999999999993</v>
      </c>
      <c r="CR118" s="32">
        <v>9.4</v>
      </c>
      <c r="CS118" s="32">
        <v>4.9000000000000004</v>
      </c>
      <c r="CT118" s="32">
        <v>6.2</v>
      </c>
      <c r="CU118" s="32">
        <v>9.4</v>
      </c>
      <c r="CV118" s="32">
        <v>4.9000000000000004</v>
      </c>
      <c r="CW118" s="32">
        <v>6.2</v>
      </c>
      <c r="CX118" s="32">
        <v>770</v>
      </c>
      <c r="CY118" s="32">
        <v>925</v>
      </c>
      <c r="CZ118" s="32">
        <v>1695</v>
      </c>
      <c r="DA118" s="32">
        <v>692</v>
      </c>
      <c r="DB118" s="32">
        <v>834</v>
      </c>
      <c r="DC118" s="32">
        <v>1526</v>
      </c>
      <c r="DD118" s="32">
        <v>51.1</v>
      </c>
      <c r="DE118" s="32">
        <v>48.2</v>
      </c>
      <c r="DF118" s="32">
        <v>49.5</v>
      </c>
      <c r="DG118" s="32">
        <v>0.31</v>
      </c>
      <c r="DH118" s="32">
        <v>0.12</v>
      </c>
      <c r="DI118" s="32">
        <v>0.21</v>
      </c>
      <c r="DJ118" s="32">
        <v>0.22</v>
      </c>
      <c r="DK118" s="32">
        <v>0.04</v>
      </c>
      <c r="DL118" s="32">
        <v>0.14000000000000001</v>
      </c>
      <c r="DM118" s="32">
        <v>0.4</v>
      </c>
      <c r="DN118" s="32">
        <v>0.2</v>
      </c>
      <c r="DO118" s="32">
        <v>0.27</v>
      </c>
      <c r="DP118" s="32">
        <v>52.9</v>
      </c>
      <c r="DQ118" s="32">
        <v>48.6</v>
      </c>
      <c r="DR118" s="32">
        <v>50.6</v>
      </c>
      <c r="DS118" s="32">
        <v>72.099999999999994</v>
      </c>
      <c r="DT118" s="32">
        <v>69.8</v>
      </c>
      <c r="DU118" s="32">
        <v>70.900000000000006</v>
      </c>
      <c r="DV118" s="32">
        <v>73</v>
      </c>
      <c r="DW118" s="32">
        <v>53.3</v>
      </c>
      <c r="DX118" s="32">
        <v>62.2</v>
      </c>
      <c r="DY118" s="32">
        <v>39.6</v>
      </c>
      <c r="DZ118" s="32">
        <v>29.7</v>
      </c>
      <c r="EA118" s="32">
        <v>34.200000000000003</v>
      </c>
      <c r="EB118" s="32">
        <v>43.5</v>
      </c>
      <c r="EC118" s="32">
        <v>33.5</v>
      </c>
      <c r="ED118" s="32">
        <v>38.1</v>
      </c>
    </row>
    <row r="119" spans="1:134" x14ac:dyDescent="0.4">
      <c r="A119" s="29" t="s">
        <v>209</v>
      </c>
      <c r="B119" s="29" t="s">
        <v>210</v>
      </c>
      <c r="C119" s="32">
        <v>703</v>
      </c>
      <c r="D119" s="32">
        <v>529</v>
      </c>
      <c r="E119" s="32">
        <v>1232</v>
      </c>
      <c r="F119" s="32">
        <v>650</v>
      </c>
      <c r="G119" s="32">
        <v>491</v>
      </c>
      <c r="H119" s="32">
        <v>1141</v>
      </c>
      <c r="I119" s="32">
        <v>59.4</v>
      </c>
      <c r="J119" s="32">
        <v>52.9</v>
      </c>
      <c r="K119" s="32">
        <v>56.6</v>
      </c>
      <c r="L119" s="32">
        <v>0.84</v>
      </c>
      <c r="M119" s="32">
        <v>0.3</v>
      </c>
      <c r="N119" s="32">
        <v>0.61</v>
      </c>
      <c r="O119" s="32">
        <v>0.75</v>
      </c>
      <c r="P119" s="32">
        <v>0.19</v>
      </c>
      <c r="Q119" s="32">
        <v>0.54</v>
      </c>
      <c r="R119" s="32">
        <v>0.94</v>
      </c>
      <c r="S119" s="32">
        <v>0.41</v>
      </c>
      <c r="T119" s="32">
        <v>0.68</v>
      </c>
      <c r="U119" s="32">
        <v>65.099999999999994</v>
      </c>
      <c r="V119" s="32">
        <v>60.5</v>
      </c>
      <c r="W119" s="32">
        <v>63.1</v>
      </c>
      <c r="X119" s="32">
        <v>85.3</v>
      </c>
      <c r="Y119" s="32">
        <v>79</v>
      </c>
      <c r="Z119" s="32">
        <v>82.6</v>
      </c>
      <c r="AA119" s="32">
        <v>61</v>
      </c>
      <c r="AB119" s="32">
        <v>41.6</v>
      </c>
      <c r="AC119" s="32">
        <v>52.7</v>
      </c>
      <c r="AD119" s="32">
        <v>41.8</v>
      </c>
      <c r="AE119" s="32">
        <v>26.3</v>
      </c>
      <c r="AF119" s="32">
        <v>35.1</v>
      </c>
      <c r="AG119" s="32">
        <v>47.9</v>
      </c>
      <c r="AH119" s="32">
        <v>27.6</v>
      </c>
      <c r="AI119" s="32">
        <v>39.200000000000003</v>
      </c>
      <c r="AJ119" s="32">
        <v>88</v>
      </c>
      <c r="AK119" s="32">
        <v>160</v>
      </c>
      <c r="AL119" s="32">
        <v>248</v>
      </c>
      <c r="AM119" s="32">
        <v>79</v>
      </c>
      <c r="AN119" s="32">
        <v>141</v>
      </c>
      <c r="AO119" s="32">
        <v>220</v>
      </c>
      <c r="AP119" s="32">
        <v>45</v>
      </c>
      <c r="AQ119" s="32">
        <v>37.1</v>
      </c>
      <c r="AR119" s="32">
        <v>39.9</v>
      </c>
      <c r="AS119" s="32">
        <v>0.3</v>
      </c>
      <c r="AT119" s="32">
        <v>-0.18</v>
      </c>
      <c r="AU119" s="32">
        <v>-0.01</v>
      </c>
      <c r="AV119" s="32">
        <v>0.03</v>
      </c>
      <c r="AW119" s="32">
        <v>-0.38</v>
      </c>
      <c r="AX119" s="32">
        <v>-0.17</v>
      </c>
      <c r="AY119" s="32">
        <v>0.56999999999999995</v>
      </c>
      <c r="AZ119" s="32">
        <v>0.02</v>
      </c>
      <c r="BA119" s="32">
        <v>0.15</v>
      </c>
      <c r="BB119" s="32" t="s">
        <v>348</v>
      </c>
      <c r="BC119" s="32" t="s">
        <v>348</v>
      </c>
      <c r="BD119" s="32" t="s">
        <v>348</v>
      </c>
      <c r="BE119" s="32">
        <v>58</v>
      </c>
      <c r="BF119" s="32">
        <v>41.9</v>
      </c>
      <c r="BG119" s="32">
        <v>47.6</v>
      </c>
      <c r="BH119" s="32" t="s">
        <v>348</v>
      </c>
      <c r="BI119" s="32" t="s">
        <v>348</v>
      </c>
      <c r="BJ119" s="32">
        <v>23</v>
      </c>
      <c r="BK119" s="32" t="s">
        <v>348</v>
      </c>
      <c r="BL119" s="32" t="s">
        <v>348</v>
      </c>
      <c r="BM119" s="32" t="s">
        <v>348</v>
      </c>
      <c r="BN119" s="32" t="s">
        <v>348</v>
      </c>
      <c r="BO119" s="32" t="s">
        <v>348</v>
      </c>
      <c r="BP119" s="32">
        <v>11.7</v>
      </c>
      <c r="BQ119" s="32">
        <v>17</v>
      </c>
      <c r="BR119" s="32">
        <v>37</v>
      </c>
      <c r="BS119" s="32">
        <v>54</v>
      </c>
      <c r="BT119" s="32">
        <v>15</v>
      </c>
      <c r="BU119" s="32">
        <v>35</v>
      </c>
      <c r="BV119" s="32">
        <v>50</v>
      </c>
      <c r="BW119" s="32">
        <v>16.899999999999999</v>
      </c>
      <c r="BX119" s="32">
        <v>18</v>
      </c>
      <c r="BY119" s="32">
        <v>17.7</v>
      </c>
      <c r="BZ119" s="32">
        <v>-0.55000000000000004</v>
      </c>
      <c r="CA119" s="32">
        <v>-0.52</v>
      </c>
      <c r="CB119" s="32">
        <v>-0.53</v>
      </c>
      <c r="CC119" s="32">
        <v>-1.17</v>
      </c>
      <c r="CD119" s="32">
        <v>-0.93</v>
      </c>
      <c r="CE119" s="32">
        <v>-0.87</v>
      </c>
      <c r="CF119" s="32">
        <v>7.0000000000000007E-2</v>
      </c>
      <c r="CG119" s="32">
        <v>-0.11</v>
      </c>
      <c r="CH119" s="32">
        <v>-0.19</v>
      </c>
      <c r="CI119" s="32" t="s">
        <v>348</v>
      </c>
      <c r="CJ119" s="32" t="s">
        <v>348</v>
      </c>
      <c r="CK119" s="32" t="s">
        <v>348</v>
      </c>
      <c r="CL119" s="32">
        <v>17.600000000000001</v>
      </c>
      <c r="CM119" s="32">
        <v>16.2</v>
      </c>
      <c r="CN119" s="32">
        <v>16.7</v>
      </c>
      <c r="CO119" s="32" t="s">
        <v>348</v>
      </c>
      <c r="CP119" s="32" t="s">
        <v>348</v>
      </c>
      <c r="CQ119" s="32">
        <v>11.1</v>
      </c>
      <c r="CR119" s="32" t="s">
        <v>348</v>
      </c>
      <c r="CS119" s="32" t="s">
        <v>348</v>
      </c>
      <c r="CT119" s="32" t="s">
        <v>348</v>
      </c>
      <c r="CU119" s="32" t="s">
        <v>348</v>
      </c>
      <c r="CV119" s="32" t="s">
        <v>348</v>
      </c>
      <c r="CW119" s="32">
        <v>5.6</v>
      </c>
      <c r="CX119" s="32">
        <v>808</v>
      </c>
      <c r="CY119" s="32">
        <v>727</v>
      </c>
      <c r="CZ119" s="32">
        <v>1535</v>
      </c>
      <c r="DA119" s="32">
        <v>744</v>
      </c>
      <c r="DB119" s="32">
        <v>667</v>
      </c>
      <c r="DC119" s="32">
        <v>1411</v>
      </c>
      <c r="DD119" s="32">
        <v>57</v>
      </c>
      <c r="DE119" s="32">
        <v>47.7</v>
      </c>
      <c r="DF119" s="32">
        <v>52.6</v>
      </c>
      <c r="DG119" s="32">
        <v>0.76</v>
      </c>
      <c r="DH119" s="32">
        <v>0.16</v>
      </c>
      <c r="DI119" s="32">
        <v>0.47</v>
      </c>
      <c r="DJ119" s="32">
        <v>0.67</v>
      </c>
      <c r="DK119" s="32">
        <v>0.06</v>
      </c>
      <c r="DL119" s="32">
        <v>0.41</v>
      </c>
      <c r="DM119" s="32">
        <v>0.85</v>
      </c>
      <c r="DN119" s="32">
        <v>0.25</v>
      </c>
      <c r="DO119" s="32">
        <v>0.54</v>
      </c>
      <c r="DP119" s="32">
        <v>60.5</v>
      </c>
      <c r="DQ119" s="32">
        <v>49.7</v>
      </c>
      <c r="DR119" s="32">
        <v>55.4</v>
      </c>
      <c r="DS119" s="32">
        <v>80.900000000000006</v>
      </c>
      <c r="DT119" s="32">
        <v>67.7</v>
      </c>
      <c r="DU119" s="32">
        <v>74.7</v>
      </c>
      <c r="DV119" s="32">
        <v>56.3</v>
      </c>
      <c r="DW119" s="32">
        <v>35.5</v>
      </c>
      <c r="DX119" s="32">
        <v>46.4</v>
      </c>
      <c r="DY119" s="32">
        <v>38</v>
      </c>
      <c r="DZ119" s="32">
        <v>21.3</v>
      </c>
      <c r="EA119" s="32">
        <v>30.1</v>
      </c>
      <c r="EB119" s="32">
        <v>43.6</v>
      </c>
      <c r="EC119" s="32">
        <v>22.6</v>
      </c>
      <c r="ED119" s="32">
        <v>33.6</v>
      </c>
    </row>
    <row r="120" spans="1:134" x14ac:dyDescent="0.4">
      <c r="A120" s="29">
        <v>0</v>
      </c>
      <c r="B120" s="29" t="s">
        <v>775</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row>
    <row r="121" spans="1:134" x14ac:dyDescent="0.4">
      <c r="A121" s="29" t="s">
        <v>211</v>
      </c>
      <c r="B121" s="29" t="s">
        <v>212</v>
      </c>
      <c r="C121" s="32">
        <v>21974</v>
      </c>
      <c r="D121" s="32">
        <v>21127</v>
      </c>
      <c r="E121" s="32">
        <v>43101</v>
      </c>
      <c r="F121" s="32">
        <v>19977</v>
      </c>
      <c r="G121" s="32">
        <v>19178</v>
      </c>
      <c r="H121" s="32">
        <v>39155</v>
      </c>
      <c r="I121" s="32">
        <v>54.6</v>
      </c>
      <c r="J121" s="32">
        <v>50.9</v>
      </c>
      <c r="K121" s="32">
        <v>52.8</v>
      </c>
      <c r="L121" s="32">
        <v>0.53</v>
      </c>
      <c r="M121" s="32">
        <v>0.16</v>
      </c>
      <c r="N121" s="32">
        <v>0.35</v>
      </c>
      <c r="O121" s="32">
        <v>0.52</v>
      </c>
      <c r="P121" s="32">
        <v>0.14000000000000001</v>
      </c>
      <c r="Q121" s="32">
        <v>0.34</v>
      </c>
      <c r="R121" s="32">
        <v>0.55000000000000004</v>
      </c>
      <c r="S121" s="32">
        <v>0.17</v>
      </c>
      <c r="T121" s="32">
        <v>0.36</v>
      </c>
      <c r="U121" s="32">
        <v>56.2</v>
      </c>
      <c r="V121" s="32">
        <v>53.8</v>
      </c>
      <c r="W121" s="32">
        <v>55</v>
      </c>
      <c r="X121" s="32">
        <v>77</v>
      </c>
      <c r="Y121" s="32">
        <v>74.400000000000006</v>
      </c>
      <c r="Z121" s="32">
        <v>75.7</v>
      </c>
      <c r="AA121" s="32">
        <v>59.6</v>
      </c>
      <c r="AB121" s="32">
        <v>50.1</v>
      </c>
      <c r="AC121" s="32">
        <v>54.9</v>
      </c>
      <c r="AD121" s="32">
        <v>36.9</v>
      </c>
      <c r="AE121" s="32">
        <v>29.4</v>
      </c>
      <c r="AF121" s="32">
        <v>33.299999999999997</v>
      </c>
      <c r="AG121" s="32">
        <v>41.2</v>
      </c>
      <c r="AH121" s="32">
        <v>31.8</v>
      </c>
      <c r="AI121" s="32">
        <v>36.6</v>
      </c>
      <c r="AJ121" s="32">
        <v>2218</v>
      </c>
      <c r="AK121" s="32">
        <v>3082</v>
      </c>
      <c r="AL121" s="32">
        <v>5300</v>
      </c>
      <c r="AM121" s="32">
        <v>2079</v>
      </c>
      <c r="AN121" s="32">
        <v>2886</v>
      </c>
      <c r="AO121" s="32">
        <v>4965</v>
      </c>
      <c r="AP121" s="32">
        <v>36</v>
      </c>
      <c r="AQ121" s="32">
        <v>33.1</v>
      </c>
      <c r="AR121" s="32">
        <v>34.299999999999997</v>
      </c>
      <c r="AS121" s="32">
        <v>-0.11</v>
      </c>
      <c r="AT121" s="32">
        <v>-0.39</v>
      </c>
      <c r="AU121" s="32">
        <v>-0.27</v>
      </c>
      <c r="AV121" s="32">
        <v>-0.16</v>
      </c>
      <c r="AW121" s="32">
        <v>-0.44</v>
      </c>
      <c r="AX121" s="32">
        <v>-0.31</v>
      </c>
      <c r="AY121" s="32">
        <v>-0.06</v>
      </c>
      <c r="AZ121" s="32">
        <v>-0.35</v>
      </c>
      <c r="BA121" s="32">
        <v>-0.24</v>
      </c>
      <c r="BB121" s="32">
        <v>20.7</v>
      </c>
      <c r="BC121" s="32">
        <v>18.100000000000001</v>
      </c>
      <c r="BD121" s="32">
        <v>19.2</v>
      </c>
      <c r="BE121" s="32">
        <v>36.6</v>
      </c>
      <c r="BF121" s="32">
        <v>35.4</v>
      </c>
      <c r="BG121" s="32">
        <v>35.9</v>
      </c>
      <c r="BH121" s="32">
        <v>25.2</v>
      </c>
      <c r="BI121" s="32">
        <v>20.100000000000001</v>
      </c>
      <c r="BJ121" s="32">
        <v>22.2</v>
      </c>
      <c r="BK121" s="32">
        <v>9.1</v>
      </c>
      <c r="BL121" s="32">
        <v>6.1</v>
      </c>
      <c r="BM121" s="32">
        <v>7.4</v>
      </c>
      <c r="BN121" s="32">
        <v>10.7</v>
      </c>
      <c r="BO121" s="32">
        <v>7.1</v>
      </c>
      <c r="BP121" s="32">
        <v>8.6</v>
      </c>
      <c r="BQ121" s="32">
        <v>477</v>
      </c>
      <c r="BR121" s="32">
        <v>1326</v>
      </c>
      <c r="BS121" s="32">
        <v>1803</v>
      </c>
      <c r="BT121" s="32">
        <v>443</v>
      </c>
      <c r="BU121" s="32">
        <v>1244</v>
      </c>
      <c r="BV121" s="32">
        <v>1687</v>
      </c>
      <c r="BW121" s="32">
        <v>15.3</v>
      </c>
      <c r="BX121" s="32">
        <v>16.5</v>
      </c>
      <c r="BY121" s="32">
        <v>16.2</v>
      </c>
      <c r="BZ121" s="32">
        <v>-0.76</v>
      </c>
      <c r="CA121" s="32">
        <v>-0.91</v>
      </c>
      <c r="CB121" s="32">
        <v>-0.87</v>
      </c>
      <c r="CC121" s="32">
        <v>-0.87</v>
      </c>
      <c r="CD121" s="32">
        <v>-0.98</v>
      </c>
      <c r="CE121" s="32">
        <v>-0.93</v>
      </c>
      <c r="CF121" s="32">
        <v>-0.64</v>
      </c>
      <c r="CG121" s="32">
        <v>-0.85</v>
      </c>
      <c r="CH121" s="32">
        <v>-0.81</v>
      </c>
      <c r="CI121" s="32">
        <v>5.5</v>
      </c>
      <c r="CJ121" s="32">
        <v>8.6999999999999993</v>
      </c>
      <c r="CK121" s="32">
        <v>7.8</v>
      </c>
      <c r="CL121" s="32">
        <v>12.8</v>
      </c>
      <c r="CM121" s="32">
        <v>14.3</v>
      </c>
      <c r="CN121" s="32">
        <v>13.9</v>
      </c>
      <c r="CO121" s="32">
        <v>6.7</v>
      </c>
      <c r="CP121" s="32">
        <v>6.8</v>
      </c>
      <c r="CQ121" s="32">
        <v>6.8</v>
      </c>
      <c r="CR121" s="32">
        <v>1.7</v>
      </c>
      <c r="CS121" s="32">
        <v>2.9</v>
      </c>
      <c r="CT121" s="32">
        <v>2.6</v>
      </c>
      <c r="CU121" s="32">
        <v>2.9</v>
      </c>
      <c r="CV121" s="32">
        <v>3.3</v>
      </c>
      <c r="CW121" s="32">
        <v>3.2</v>
      </c>
      <c r="CX121" s="32">
        <v>24787</v>
      </c>
      <c r="CY121" s="32">
        <v>25760</v>
      </c>
      <c r="CZ121" s="32">
        <v>50547</v>
      </c>
      <c r="DA121" s="32">
        <v>22567</v>
      </c>
      <c r="DB121" s="32">
        <v>23407</v>
      </c>
      <c r="DC121" s="32">
        <v>45974</v>
      </c>
      <c r="DD121" s="32">
        <v>51.9</v>
      </c>
      <c r="DE121" s="32">
        <v>46.6</v>
      </c>
      <c r="DF121" s="32">
        <v>49.2</v>
      </c>
      <c r="DG121" s="32">
        <v>0.44</v>
      </c>
      <c r="DH121" s="32">
        <v>0.02</v>
      </c>
      <c r="DI121" s="32">
        <v>0.23</v>
      </c>
      <c r="DJ121" s="32">
        <v>0.42</v>
      </c>
      <c r="DK121" s="32">
        <v>0</v>
      </c>
      <c r="DL121" s="32">
        <v>0.21</v>
      </c>
      <c r="DM121" s="32">
        <v>0.46</v>
      </c>
      <c r="DN121" s="32">
        <v>0.03</v>
      </c>
      <c r="DO121" s="32">
        <v>0.24</v>
      </c>
      <c r="DP121" s="32">
        <v>51.8</v>
      </c>
      <c r="DQ121" s="32">
        <v>46.7</v>
      </c>
      <c r="DR121" s="32">
        <v>49.2</v>
      </c>
      <c r="DS121" s="32">
        <v>71.8</v>
      </c>
      <c r="DT121" s="32">
        <v>66</v>
      </c>
      <c r="DU121" s="32">
        <v>68.900000000000006</v>
      </c>
      <c r="DV121" s="32">
        <v>55.2</v>
      </c>
      <c r="DW121" s="32">
        <v>43.8</v>
      </c>
      <c r="DX121" s="32">
        <v>49.4</v>
      </c>
      <c r="DY121" s="32">
        <v>33.6</v>
      </c>
      <c r="DZ121" s="32">
        <v>25</v>
      </c>
      <c r="EA121" s="32">
        <v>29.2</v>
      </c>
      <c r="EB121" s="32">
        <v>37.5</v>
      </c>
      <c r="EC121" s="32">
        <v>27.1</v>
      </c>
      <c r="ED121" s="32">
        <v>32.200000000000003</v>
      </c>
    </row>
    <row r="122" spans="1:134" x14ac:dyDescent="0.4">
      <c r="A122" s="29" t="s">
        <v>213</v>
      </c>
      <c r="B122" s="29" t="s">
        <v>214</v>
      </c>
      <c r="C122" s="32">
        <v>960</v>
      </c>
      <c r="D122" s="32">
        <v>989</v>
      </c>
      <c r="E122" s="32">
        <v>1949</v>
      </c>
      <c r="F122" s="32">
        <v>854</v>
      </c>
      <c r="G122" s="32">
        <v>889</v>
      </c>
      <c r="H122" s="32">
        <v>1743</v>
      </c>
      <c r="I122" s="32">
        <v>51.8</v>
      </c>
      <c r="J122" s="32">
        <v>46.5</v>
      </c>
      <c r="K122" s="32">
        <v>49.1</v>
      </c>
      <c r="L122" s="32">
        <v>0.53</v>
      </c>
      <c r="M122" s="32">
        <v>0.09</v>
      </c>
      <c r="N122" s="32">
        <v>0.3</v>
      </c>
      <c r="O122" s="32">
        <v>0.45</v>
      </c>
      <c r="P122" s="32">
        <v>0.01</v>
      </c>
      <c r="Q122" s="32">
        <v>0.25</v>
      </c>
      <c r="R122" s="32">
        <v>0.61</v>
      </c>
      <c r="S122" s="32">
        <v>0.17</v>
      </c>
      <c r="T122" s="32">
        <v>0.36</v>
      </c>
      <c r="U122" s="32">
        <v>50.6</v>
      </c>
      <c r="V122" s="32">
        <v>44</v>
      </c>
      <c r="W122" s="32">
        <v>47.3</v>
      </c>
      <c r="X122" s="32">
        <v>70.7</v>
      </c>
      <c r="Y122" s="32">
        <v>66.2</v>
      </c>
      <c r="Z122" s="32">
        <v>68.400000000000006</v>
      </c>
      <c r="AA122" s="32">
        <v>39.4</v>
      </c>
      <c r="AB122" s="32">
        <v>29.7</v>
      </c>
      <c r="AC122" s="32">
        <v>34.5</v>
      </c>
      <c r="AD122" s="32">
        <v>26</v>
      </c>
      <c r="AE122" s="32">
        <v>15.6</v>
      </c>
      <c r="AF122" s="32">
        <v>20.7</v>
      </c>
      <c r="AG122" s="32">
        <v>30.6</v>
      </c>
      <c r="AH122" s="32">
        <v>18.600000000000001</v>
      </c>
      <c r="AI122" s="32">
        <v>24.5</v>
      </c>
      <c r="AJ122" s="32">
        <v>60</v>
      </c>
      <c r="AK122" s="32">
        <v>104</v>
      </c>
      <c r="AL122" s="32">
        <v>164</v>
      </c>
      <c r="AM122" s="32">
        <v>57</v>
      </c>
      <c r="AN122" s="32">
        <v>98</v>
      </c>
      <c r="AO122" s="32">
        <v>155</v>
      </c>
      <c r="AP122" s="32">
        <v>33.1</v>
      </c>
      <c r="AQ122" s="32">
        <v>29.8</v>
      </c>
      <c r="AR122" s="32">
        <v>31</v>
      </c>
      <c r="AS122" s="32">
        <v>-0.05</v>
      </c>
      <c r="AT122" s="32">
        <v>-0.33</v>
      </c>
      <c r="AU122" s="32">
        <v>-0.23</v>
      </c>
      <c r="AV122" s="32">
        <v>-0.37</v>
      </c>
      <c r="AW122" s="32">
        <v>-0.57999999999999996</v>
      </c>
      <c r="AX122" s="32">
        <v>-0.42</v>
      </c>
      <c r="AY122" s="32">
        <v>0.27</v>
      </c>
      <c r="AZ122" s="32">
        <v>-0.09</v>
      </c>
      <c r="BA122" s="32">
        <v>-0.03</v>
      </c>
      <c r="BB122" s="32" t="s">
        <v>348</v>
      </c>
      <c r="BC122" s="32" t="s">
        <v>348</v>
      </c>
      <c r="BD122" s="32">
        <v>10.4</v>
      </c>
      <c r="BE122" s="32">
        <v>36.700000000000003</v>
      </c>
      <c r="BF122" s="32">
        <v>23.1</v>
      </c>
      <c r="BG122" s="32">
        <v>28</v>
      </c>
      <c r="BH122" s="32" t="s">
        <v>348</v>
      </c>
      <c r="BI122" s="32" t="s">
        <v>348</v>
      </c>
      <c r="BJ122" s="32">
        <v>14</v>
      </c>
      <c r="BK122" s="32" t="s">
        <v>348</v>
      </c>
      <c r="BL122" s="32" t="s">
        <v>348</v>
      </c>
      <c r="BM122" s="32" t="s">
        <v>348</v>
      </c>
      <c r="BN122" s="32" t="s">
        <v>348</v>
      </c>
      <c r="BO122" s="32" t="s">
        <v>348</v>
      </c>
      <c r="BP122" s="32" t="s">
        <v>348</v>
      </c>
      <c r="BQ122" s="32">
        <v>19</v>
      </c>
      <c r="BR122" s="32">
        <v>53</v>
      </c>
      <c r="BS122" s="32">
        <v>72</v>
      </c>
      <c r="BT122" s="32">
        <v>19</v>
      </c>
      <c r="BU122" s="32">
        <v>53</v>
      </c>
      <c r="BV122" s="32">
        <v>72</v>
      </c>
      <c r="BW122" s="32">
        <v>18.600000000000001</v>
      </c>
      <c r="BX122" s="32">
        <v>14.6</v>
      </c>
      <c r="BY122" s="32">
        <v>15.7</v>
      </c>
      <c r="BZ122" s="32">
        <v>-0.4</v>
      </c>
      <c r="CA122" s="32">
        <v>-0.62</v>
      </c>
      <c r="CB122" s="32">
        <v>-0.56000000000000005</v>
      </c>
      <c r="CC122" s="32">
        <v>-0.96</v>
      </c>
      <c r="CD122" s="32">
        <v>-0.95</v>
      </c>
      <c r="CE122" s="32">
        <v>-0.85</v>
      </c>
      <c r="CF122" s="32">
        <v>0.15</v>
      </c>
      <c r="CG122" s="32">
        <v>-0.28999999999999998</v>
      </c>
      <c r="CH122" s="32">
        <v>-0.28000000000000003</v>
      </c>
      <c r="CI122" s="32" t="s">
        <v>348</v>
      </c>
      <c r="CJ122" s="32" t="s">
        <v>348</v>
      </c>
      <c r="CK122" s="32">
        <v>4.2</v>
      </c>
      <c r="CL122" s="32">
        <v>15.8</v>
      </c>
      <c r="CM122" s="32">
        <v>11.3</v>
      </c>
      <c r="CN122" s="32">
        <v>12.5</v>
      </c>
      <c r="CO122" s="32" t="s">
        <v>348</v>
      </c>
      <c r="CP122" s="32" t="s">
        <v>348</v>
      </c>
      <c r="CQ122" s="32">
        <v>4.2</v>
      </c>
      <c r="CR122" s="32" t="s">
        <v>348</v>
      </c>
      <c r="CS122" s="32" t="s">
        <v>348</v>
      </c>
      <c r="CT122" s="32" t="s">
        <v>348</v>
      </c>
      <c r="CU122" s="32" t="s">
        <v>348</v>
      </c>
      <c r="CV122" s="32" t="s">
        <v>348</v>
      </c>
      <c r="CW122" s="32" t="s">
        <v>348</v>
      </c>
      <c r="CX122" s="32">
        <v>1039</v>
      </c>
      <c r="CY122" s="32">
        <v>1146</v>
      </c>
      <c r="CZ122" s="32">
        <v>2185</v>
      </c>
      <c r="DA122" s="32">
        <v>930</v>
      </c>
      <c r="DB122" s="32">
        <v>1040</v>
      </c>
      <c r="DC122" s="32">
        <v>1970</v>
      </c>
      <c r="DD122" s="32">
        <v>50.1</v>
      </c>
      <c r="DE122" s="32">
        <v>43.5</v>
      </c>
      <c r="DF122" s="32">
        <v>46.7</v>
      </c>
      <c r="DG122" s="32">
        <v>0.47</v>
      </c>
      <c r="DH122" s="32">
        <v>0.01</v>
      </c>
      <c r="DI122" s="32">
        <v>0.23</v>
      </c>
      <c r="DJ122" s="32">
        <v>0.39</v>
      </c>
      <c r="DK122" s="32">
        <v>-0.06</v>
      </c>
      <c r="DL122" s="32">
        <v>0.18</v>
      </c>
      <c r="DM122" s="32">
        <v>0.55000000000000004</v>
      </c>
      <c r="DN122" s="32">
        <v>0.09</v>
      </c>
      <c r="DO122" s="32">
        <v>0.28000000000000003</v>
      </c>
      <c r="DP122" s="32">
        <v>47.6</v>
      </c>
      <c r="DQ122" s="32">
        <v>38.9</v>
      </c>
      <c r="DR122" s="32">
        <v>43.1</v>
      </c>
      <c r="DS122" s="32">
        <v>67.8</v>
      </c>
      <c r="DT122" s="32">
        <v>59.8</v>
      </c>
      <c r="DU122" s="32">
        <v>63.6</v>
      </c>
      <c r="DV122" s="32">
        <v>37.6</v>
      </c>
      <c r="DW122" s="32">
        <v>26.8</v>
      </c>
      <c r="DX122" s="32">
        <v>31.9</v>
      </c>
      <c r="DY122" s="32">
        <v>24.5</v>
      </c>
      <c r="DZ122" s="32">
        <v>13.9</v>
      </c>
      <c r="EA122" s="32">
        <v>18.899999999999999</v>
      </c>
      <c r="EB122" s="32">
        <v>29</v>
      </c>
      <c r="EC122" s="32">
        <v>16.7</v>
      </c>
      <c r="ED122" s="32">
        <v>22.5</v>
      </c>
    </row>
    <row r="123" spans="1:134" x14ac:dyDescent="0.4">
      <c r="A123" s="29" t="s">
        <v>215</v>
      </c>
      <c r="B123" s="29" t="s">
        <v>216</v>
      </c>
      <c r="C123" s="32">
        <v>1533</v>
      </c>
      <c r="D123" s="32">
        <v>1523</v>
      </c>
      <c r="E123" s="32">
        <v>3056</v>
      </c>
      <c r="F123" s="32">
        <v>1351</v>
      </c>
      <c r="G123" s="32">
        <v>1370</v>
      </c>
      <c r="H123" s="32">
        <v>2721</v>
      </c>
      <c r="I123" s="32">
        <v>60.1</v>
      </c>
      <c r="J123" s="32">
        <v>56.5</v>
      </c>
      <c r="K123" s="32">
        <v>58.3</v>
      </c>
      <c r="L123" s="32">
        <v>0.83</v>
      </c>
      <c r="M123" s="32">
        <v>0.41</v>
      </c>
      <c r="N123" s="32">
        <v>0.62</v>
      </c>
      <c r="O123" s="32">
        <v>0.77</v>
      </c>
      <c r="P123" s="32">
        <v>0.34</v>
      </c>
      <c r="Q123" s="32">
        <v>0.56999999999999995</v>
      </c>
      <c r="R123" s="32">
        <v>0.9</v>
      </c>
      <c r="S123" s="32">
        <v>0.47</v>
      </c>
      <c r="T123" s="32">
        <v>0.66</v>
      </c>
      <c r="U123" s="32">
        <v>67.599999999999994</v>
      </c>
      <c r="V123" s="32">
        <v>64.900000000000006</v>
      </c>
      <c r="W123" s="32">
        <v>66.3</v>
      </c>
      <c r="X123" s="32">
        <v>85</v>
      </c>
      <c r="Y123" s="32">
        <v>82.9</v>
      </c>
      <c r="Z123" s="32">
        <v>84</v>
      </c>
      <c r="AA123" s="32">
        <v>64.400000000000006</v>
      </c>
      <c r="AB123" s="32">
        <v>61.2</v>
      </c>
      <c r="AC123" s="32">
        <v>62.8</v>
      </c>
      <c r="AD123" s="32">
        <v>46.4</v>
      </c>
      <c r="AE123" s="32">
        <v>41.8</v>
      </c>
      <c r="AF123" s="32">
        <v>44.1</v>
      </c>
      <c r="AG123" s="32">
        <v>50.3</v>
      </c>
      <c r="AH123" s="32">
        <v>44.3</v>
      </c>
      <c r="AI123" s="32">
        <v>47.3</v>
      </c>
      <c r="AJ123" s="32">
        <v>155</v>
      </c>
      <c r="AK123" s="32">
        <v>195</v>
      </c>
      <c r="AL123" s="32">
        <v>350</v>
      </c>
      <c r="AM123" s="32">
        <v>141</v>
      </c>
      <c r="AN123" s="32">
        <v>171</v>
      </c>
      <c r="AO123" s="32">
        <v>312</v>
      </c>
      <c r="AP123" s="32">
        <v>36.1</v>
      </c>
      <c r="AQ123" s="32">
        <v>35.5</v>
      </c>
      <c r="AR123" s="32">
        <v>35.799999999999997</v>
      </c>
      <c r="AS123" s="32">
        <v>-0.19</v>
      </c>
      <c r="AT123" s="32">
        <v>-0.48</v>
      </c>
      <c r="AU123" s="32">
        <v>-0.35</v>
      </c>
      <c r="AV123" s="32">
        <v>-0.4</v>
      </c>
      <c r="AW123" s="32">
        <v>-0.67</v>
      </c>
      <c r="AX123" s="32">
        <v>-0.49</v>
      </c>
      <c r="AY123" s="32">
        <v>0.01</v>
      </c>
      <c r="AZ123" s="32">
        <v>-0.3</v>
      </c>
      <c r="BA123" s="32">
        <v>-0.22</v>
      </c>
      <c r="BB123" s="32">
        <v>23.9</v>
      </c>
      <c r="BC123" s="32">
        <v>24.6</v>
      </c>
      <c r="BD123" s="32">
        <v>24.3</v>
      </c>
      <c r="BE123" s="32">
        <v>42.6</v>
      </c>
      <c r="BF123" s="32">
        <v>46.7</v>
      </c>
      <c r="BG123" s="32">
        <v>44.9</v>
      </c>
      <c r="BH123" s="32" t="s">
        <v>348</v>
      </c>
      <c r="BI123" s="32" t="s">
        <v>348</v>
      </c>
      <c r="BJ123" s="32">
        <v>23.7</v>
      </c>
      <c r="BK123" s="32" t="s">
        <v>348</v>
      </c>
      <c r="BL123" s="32" t="s">
        <v>348</v>
      </c>
      <c r="BM123" s="32">
        <v>8.3000000000000007</v>
      </c>
      <c r="BN123" s="32" t="s">
        <v>348</v>
      </c>
      <c r="BO123" s="32" t="s">
        <v>348</v>
      </c>
      <c r="BP123" s="32">
        <v>8.9</v>
      </c>
      <c r="BQ123" s="32">
        <v>29</v>
      </c>
      <c r="BR123" s="32">
        <v>92</v>
      </c>
      <c r="BS123" s="32">
        <v>121</v>
      </c>
      <c r="BT123" s="32">
        <v>28</v>
      </c>
      <c r="BU123" s="32">
        <v>87</v>
      </c>
      <c r="BV123" s="32">
        <v>115</v>
      </c>
      <c r="BW123" s="32">
        <v>15.9</v>
      </c>
      <c r="BX123" s="32">
        <v>19.399999999999999</v>
      </c>
      <c r="BY123" s="32">
        <v>18.600000000000001</v>
      </c>
      <c r="BZ123" s="32">
        <v>-0.92</v>
      </c>
      <c r="CA123" s="32">
        <v>-0.75</v>
      </c>
      <c r="CB123" s="32">
        <v>-0.79</v>
      </c>
      <c r="CC123" s="32">
        <v>-1.37</v>
      </c>
      <c r="CD123" s="32">
        <v>-1.01</v>
      </c>
      <c r="CE123" s="32">
        <v>-1.01</v>
      </c>
      <c r="CF123" s="32">
        <v>-0.46</v>
      </c>
      <c r="CG123" s="32">
        <v>-0.49</v>
      </c>
      <c r="CH123" s="32">
        <v>-0.56000000000000005</v>
      </c>
      <c r="CI123" s="32">
        <v>10.3</v>
      </c>
      <c r="CJ123" s="32">
        <v>13</v>
      </c>
      <c r="CK123" s="32">
        <v>12.4</v>
      </c>
      <c r="CL123" s="32">
        <v>13.8</v>
      </c>
      <c r="CM123" s="32">
        <v>19.600000000000001</v>
      </c>
      <c r="CN123" s="32">
        <v>18.2</v>
      </c>
      <c r="CO123" s="32" t="s">
        <v>348</v>
      </c>
      <c r="CP123" s="32" t="s">
        <v>348</v>
      </c>
      <c r="CQ123" s="32">
        <v>8.3000000000000007</v>
      </c>
      <c r="CR123" s="32" t="s">
        <v>348</v>
      </c>
      <c r="CS123" s="32" t="s">
        <v>348</v>
      </c>
      <c r="CT123" s="32">
        <v>4.0999999999999996</v>
      </c>
      <c r="CU123" s="32" t="s">
        <v>348</v>
      </c>
      <c r="CV123" s="32" t="s">
        <v>348</v>
      </c>
      <c r="CW123" s="32">
        <v>4.0999999999999996</v>
      </c>
      <c r="CX123" s="32">
        <v>1717</v>
      </c>
      <c r="CY123" s="32">
        <v>1811</v>
      </c>
      <c r="CZ123" s="32">
        <v>3528</v>
      </c>
      <c r="DA123" s="32">
        <v>1520</v>
      </c>
      <c r="DB123" s="32">
        <v>1628</v>
      </c>
      <c r="DC123" s="32">
        <v>3148</v>
      </c>
      <c r="DD123" s="32">
        <v>57.2</v>
      </c>
      <c r="DE123" s="32">
        <v>52.3</v>
      </c>
      <c r="DF123" s="32">
        <v>54.7</v>
      </c>
      <c r="DG123" s="32">
        <v>0.7</v>
      </c>
      <c r="DH123" s="32">
        <v>0.25</v>
      </c>
      <c r="DI123" s="32">
        <v>0.47</v>
      </c>
      <c r="DJ123" s="32">
        <v>0.64</v>
      </c>
      <c r="DK123" s="32">
        <v>0.19</v>
      </c>
      <c r="DL123" s="32">
        <v>0.43</v>
      </c>
      <c r="DM123" s="32">
        <v>0.77</v>
      </c>
      <c r="DN123" s="32">
        <v>0.31</v>
      </c>
      <c r="DO123" s="32">
        <v>0.51</v>
      </c>
      <c r="DP123" s="32">
        <v>62.7</v>
      </c>
      <c r="DQ123" s="32">
        <v>57.9</v>
      </c>
      <c r="DR123" s="32">
        <v>60.3</v>
      </c>
      <c r="DS123" s="32">
        <v>80</v>
      </c>
      <c r="DT123" s="32">
        <v>75.8</v>
      </c>
      <c r="DU123" s="32">
        <v>77.8</v>
      </c>
      <c r="DV123" s="32">
        <v>59.7</v>
      </c>
      <c r="DW123" s="32">
        <v>54.6</v>
      </c>
      <c r="DX123" s="32">
        <v>57.1</v>
      </c>
      <c r="DY123" s="32">
        <v>42.5</v>
      </c>
      <c r="DZ123" s="32">
        <v>35.9</v>
      </c>
      <c r="EA123" s="32">
        <v>39.1</v>
      </c>
      <c r="EB123" s="32">
        <v>46.1</v>
      </c>
      <c r="EC123" s="32">
        <v>38.1</v>
      </c>
      <c r="ED123" s="32">
        <v>42</v>
      </c>
    </row>
    <row r="124" spans="1:134" x14ac:dyDescent="0.4">
      <c r="A124" s="29" t="s">
        <v>217</v>
      </c>
      <c r="B124" s="29" t="s">
        <v>218</v>
      </c>
      <c r="C124" s="32">
        <v>1364</v>
      </c>
      <c r="D124" s="32">
        <v>1257</v>
      </c>
      <c r="E124" s="32">
        <v>2621</v>
      </c>
      <c r="F124" s="32">
        <v>1285</v>
      </c>
      <c r="G124" s="32">
        <v>1199</v>
      </c>
      <c r="H124" s="32">
        <v>2484</v>
      </c>
      <c r="I124" s="32">
        <v>54.4</v>
      </c>
      <c r="J124" s="32">
        <v>51</v>
      </c>
      <c r="K124" s="32">
        <v>52.8</v>
      </c>
      <c r="L124" s="32">
        <v>0.21</v>
      </c>
      <c r="M124" s="32">
        <v>-0.09</v>
      </c>
      <c r="N124" s="32">
        <v>0.06</v>
      </c>
      <c r="O124" s="32">
        <v>0.15</v>
      </c>
      <c r="P124" s="32">
        <v>-0.16</v>
      </c>
      <c r="Q124" s="32">
        <v>0.02</v>
      </c>
      <c r="R124" s="32">
        <v>0.28000000000000003</v>
      </c>
      <c r="S124" s="32">
        <v>-0.02</v>
      </c>
      <c r="T124" s="32">
        <v>0.11</v>
      </c>
      <c r="U124" s="32">
        <v>58.7</v>
      </c>
      <c r="V124" s="32">
        <v>54.2</v>
      </c>
      <c r="W124" s="32">
        <v>56.5</v>
      </c>
      <c r="X124" s="32">
        <v>77.900000000000006</v>
      </c>
      <c r="Y124" s="32">
        <v>72.599999999999994</v>
      </c>
      <c r="Z124" s="32">
        <v>75.400000000000006</v>
      </c>
      <c r="AA124" s="32">
        <v>52</v>
      </c>
      <c r="AB124" s="32">
        <v>40.700000000000003</v>
      </c>
      <c r="AC124" s="32">
        <v>46.5</v>
      </c>
      <c r="AD124" s="32">
        <v>36.4</v>
      </c>
      <c r="AE124" s="32">
        <v>29</v>
      </c>
      <c r="AF124" s="32">
        <v>32.9</v>
      </c>
      <c r="AG124" s="32">
        <v>38.6</v>
      </c>
      <c r="AH124" s="32">
        <v>30.2</v>
      </c>
      <c r="AI124" s="32">
        <v>34.6</v>
      </c>
      <c r="AJ124" s="32">
        <v>189</v>
      </c>
      <c r="AK124" s="32">
        <v>233</v>
      </c>
      <c r="AL124" s="32">
        <v>422</v>
      </c>
      <c r="AM124" s="32">
        <v>186</v>
      </c>
      <c r="AN124" s="32">
        <v>227</v>
      </c>
      <c r="AO124" s="32">
        <v>413</v>
      </c>
      <c r="AP124" s="32">
        <v>38.200000000000003</v>
      </c>
      <c r="AQ124" s="32">
        <v>29.7</v>
      </c>
      <c r="AR124" s="32">
        <v>33.5</v>
      </c>
      <c r="AS124" s="32">
        <v>-0.3</v>
      </c>
      <c r="AT124" s="32">
        <v>-0.73</v>
      </c>
      <c r="AU124" s="32">
        <v>-0.54</v>
      </c>
      <c r="AV124" s="32">
        <v>-0.48</v>
      </c>
      <c r="AW124" s="32">
        <v>-0.89</v>
      </c>
      <c r="AX124" s="32">
        <v>-0.65</v>
      </c>
      <c r="AY124" s="32">
        <v>-0.13</v>
      </c>
      <c r="AZ124" s="32">
        <v>-0.56999999999999995</v>
      </c>
      <c r="BA124" s="32">
        <v>-0.42</v>
      </c>
      <c r="BB124" s="32" t="s">
        <v>348</v>
      </c>
      <c r="BC124" s="32" t="s">
        <v>348</v>
      </c>
      <c r="BD124" s="32">
        <v>19.2</v>
      </c>
      <c r="BE124" s="32" t="s">
        <v>348</v>
      </c>
      <c r="BF124" s="32" t="s">
        <v>348</v>
      </c>
      <c r="BG124" s="32">
        <v>31.8</v>
      </c>
      <c r="BH124" s="32" t="s">
        <v>348</v>
      </c>
      <c r="BI124" s="32" t="s">
        <v>348</v>
      </c>
      <c r="BJ124" s="32">
        <v>15.6</v>
      </c>
      <c r="BK124" s="32" t="s">
        <v>348</v>
      </c>
      <c r="BL124" s="32" t="s">
        <v>348</v>
      </c>
      <c r="BM124" s="32" t="s">
        <v>348</v>
      </c>
      <c r="BN124" s="32" t="s">
        <v>348</v>
      </c>
      <c r="BO124" s="32" t="s">
        <v>348</v>
      </c>
      <c r="BP124" s="32" t="s">
        <v>348</v>
      </c>
      <c r="BQ124" s="32">
        <v>29</v>
      </c>
      <c r="BR124" s="32">
        <v>68</v>
      </c>
      <c r="BS124" s="32">
        <v>97</v>
      </c>
      <c r="BT124" s="32">
        <v>27</v>
      </c>
      <c r="BU124" s="32">
        <v>67</v>
      </c>
      <c r="BV124" s="32">
        <v>94</v>
      </c>
      <c r="BW124" s="32">
        <v>4.0999999999999996</v>
      </c>
      <c r="BX124" s="32">
        <v>19.899999999999999</v>
      </c>
      <c r="BY124" s="32">
        <v>15.2</v>
      </c>
      <c r="BZ124" s="32">
        <v>-1.46</v>
      </c>
      <c r="CA124" s="32">
        <v>-0.93</v>
      </c>
      <c r="CB124" s="32">
        <v>-1.08</v>
      </c>
      <c r="CC124" s="32">
        <v>-1.92</v>
      </c>
      <c r="CD124" s="32">
        <v>-1.23</v>
      </c>
      <c r="CE124" s="32">
        <v>-1.33</v>
      </c>
      <c r="CF124" s="32">
        <v>-0.99</v>
      </c>
      <c r="CG124" s="32">
        <v>-0.64</v>
      </c>
      <c r="CH124" s="32">
        <v>-0.84</v>
      </c>
      <c r="CI124" s="32" t="s">
        <v>348</v>
      </c>
      <c r="CJ124" s="32" t="s">
        <v>348</v>
      </c>
      <c r="CK124" s="32">
        <v>5.2</v>
      </c>
      <c r="CL124" s="32" t="s">
        <v>348</v>
      </c>
      <c r="CM124" s="32" t="s">
        <v>348</v>
      </c>
      <c r="CN124" s="32">
        <v>11.3</v>
      </c>
      <c r="CO124" s="32" t="s">
        <v>348</v>
      </c>
      <c r="CP124" s="32" t="s">
        <v>348</v>
      </c>
      <c r="CQ124" s="32">
        <v>7.2</v>
      </c>
      <c r="CR124" s="32" t="s">
        <v>348</v>
      </c>
      <c r="CS124" s="32" t="s">
        <v>348</v>
      </c>
      <c r="CT124" s="32" t="s">
        <v>348</v>
      </c>
      <c r="CU124" s="32" t="s">
        <v>348</v>
      </c>
      <c r="CV124" s="32" t="s">
        <v>348</v>
      </c>
      <c r="CW124" s="32" t="s">
        <v>348</v>
      </c>
      <c r="CX124" s="32">
        <v>1583</v>
      </c>
      <c r="CY124" s="32">
        <v>1558</v>
      </c>
      <c r="CZ124" s="32">
        <v>3141</v>
      </c>
      <c r="DA124" s="32">
        <v>1499</v>
      </c>
      <c r="DB124" s="32">
        <v>1493</v>
      </c>
      <c r="DC124" s="32">
        <v>2992</v>
      </c>
      <c r="DD124" s="32">
        <v>51.5</v>
      </c>
      <c r="DE124" s="32">
        <v>46.5</v>
      </c>
      <c r="DF124" s="32">
        <v>49</v>
      </c>
      <c r="DG124" s="32">
        <v>0.12</v>
      </c>
      <c r="DH124" s="32">
        <v>-0.23</v>
      </c>
      <c r="DI124" s="32">
        <v>-0.05</v>
      </c>
      <c r="DJ124" s="32">
        <v>0.06</v>
      </c>
      <c r="DK124" s="32">
        <v>-0.28999999999999998</v>
      </c>
      <c r="DL124" s="32">
        <v>-0.1</v>
      </c>
      <c r="DM124" s="32">
        <v>0.18</v>
      </c>
      <c r="DN124" s="32">
        <v>-0.16</v>
      </c>
      <c r="DO124" s="32">
        <v>-0.01</v>
      </c>
      <c r="DP124" s="32">
        <v>53.7</v>
      </c>
      <c r="DQ124" s="32">
        <v>46.1</v>
      </c>
      <c r="DR124" s="32">
        <v>49.9</v>
      </c>
      <c r="DS124" s="32">
        <v>71.8</v>
      </c>
      <c r="DT124" s="32">
        <v>63.3</v>
      </c>
      <c r="DU124" s="32">
        <v>67.599999999999994</v>
      </c>
      <c r="DV124" s="32">
        <v>47.5</v>
      </c>
      <c r="DW124" s="32">
        <v>34.700000000000003</v>
      </c>
      <c r="DX124" s="32">
        <v>41.2</v>
      </c>
      <c r="DY124" s="32">
        <v>33</v>
      </c>
      <c r="DZ124" s="32">
        <v>23.9</v>
      </c>
      <c r="EA124" s="32">
        <v>28.5</v>
      </c>
      <c r="EB124" s="32">
        <v>35</v>
      </c>
      <c r="EC124" s="32">
        <v>24.9</v>
      </c>
      <c r="ED124" s="32">
        <v>30</v>
      </c>
    </row>
    <row r="125" spans="1:134" x14ac:dyDescent="0.4">
      <c r="A125" s="29" t="s">
        <v>219</v>
      </c>
      <c r="B125" s="29" t="s">
        <v>220</v>
      </c>
      <c r="C125" s="32">
        <v>1351</v>
      </c>
      <c r="D125" s="32">
        <v>1266</v>
      </c>
      <c r="E125" s="32">
        <v>2617</v>
      </c>
      <c r="F125" s="32">
        <v>1114</v>
      </c>
      <c r="G125" s="32">
        <v>1054</v>
      </c>
      <c r="H125" s="32">
        <v>2168</v>
      </c>
      <c r="I125" s="32">
        <v>53.4</v>
      </c>
      <c r="J125" s="32">
        <v>50.3</v>
      </c>
      <c r="K125" s="32">
        <v>51.9</v>
      </c>
      <c r="L125" s="32">
        <v>0.77</v>
      </c>
      <c r="M125" s="32">
        <v>0.47</v>
      </c>
      <c r="N125" s="32">
        <v>0.62</v>
      </c>
      <c r="O125" s="32">
        <v>0.7</v>
      </c>
      <c r="P125" s="32">
        <v>0.4</v>
      </c>
      <c r="Q125" s="32">
        <v>0.56999999999999995</v>
      </c>
      <c r="R125" s="32">
        <v>0.84</v>
      </c>
      <c r="S125" s="32">
        <v>0.55000000000000004</v>
      </c>
      <c r="T125" s="32">
        <v>0.68</v>
      </c>
      <c r="U125" s="32">
        <v>54.3</v>
      </c>
      <c r="V125" s="32">
        <v>54.3</v>
      </c>
      <c r="W125" s="32">
        <v>54.3</v>
      </c>
      <c r="X125" s="32">
        <v>73.099999999999994</v>
      </c>
      <c r="Y125" s="32">
        <v>72.400000000000006</v>
      </c>
      <c r="Z125" s="32">
        <v>72.7</v>
      </c>
      <c r="AA125" s="32">
        <v>63.5</v>
      </c>
      <c r="AB125" s="32">
        <v>58</v>
      </c>
      <c r="AC125" s="32">
        <v>60.8</v>
      </c>
      <c r="AD125" s="32">
        <v>39.4</v>
      </c>
      <c r="AE125" s="32">
        <v>33.700000000000003</v>
      </c>
      <c r="AF125" s="32">
        <v>36.6</v>
      </c>
      <c r="AG125" s="32">
        <v>43.4</v>
      </c>
      <c r="AH125" s="32">
        <v>36.799999999999997</v>
      </c>
      <c r="AI125" s="32">
        <v>40.200000000000003</v>
      </c>
      <c r="AJ125" s="32">
        <v>87</v>
      </c>
      <c r="AK125" s="32">
        <v>101</v>
      </c>
      <c r="AL125" s="32">
        <v>188</v>
      </c>
      <c r="AM125" s="32">
        <v>70</v>
      </c>
      <c r="AN125" s="32">
        <v>90</v>
      </c>
      <c r="AO125" s="32">
        <v>160</v>
      </c>
      <c r="AP125" s="32">
        <v>26.4</v>
      </c>
      <c r="AQ125" s="32">
        <v>26.8</v>
      </c>
      <c r="AR125" s="32">
        <v>26.6</v>
      </c>
      <c r="AS125" s="32">
        <v>-0.57999999999999996</v>
      </c>
      <c r="AT125" s="32">
        <v>-0.54</v>
      </c>
      <c r="AU125" s="32">
        <v>-0.55000000000000004</v>
      </c>
      <c r="AV125" s="32">
        <v>-0.87</v>
      </c>
      <c r="AW125" s="32">
        <v>-0.79</v>
      </c>
      <c r="AX125" s="32">
        <v>-0.75</v>
      </c>
      <c r="AY125" s="32">
        <v>-0.28999999999999998</v>
      </c>
      <c r="AZ125" s="32">
        <v>-0.28000000000000003</v>
      </c>
      <c r="BA125" s="32">
        <v>-0.36</v>
      </c>
      <c r="BB125" s="32" t="s">
        <v>348</v>
      </c>
      <c r="BC125" s="32" t="s">
        <v>348</v>
      </c>
      <c r="BD125" s="32">
        <v>9.6</v>
      </c>
      <c r="BE125" s="32" t="s">
        <v>348</v>
      </c>
      <c r="BF125" s="32" t="s">
        <v>348</v>
      </c>
      <c r="BG125" s="32">
        <v>23.4</v>
      </c>
      <c r="BH125" s="32" t="s">
        <v>348</v>
      </c>
      <c r="BI125" s="32" t="s">
        <v>348</v>
      </c>
      <c r="BJ125" s="32">
        <v>11.2</v>
      </c>
      <c r="BK125" s="32" t="s">
        <v>348</v>
      </c>
      <c r="BL125" s="32" t="s">
        <v>348</v>
      </c>
      <c r="BM125" s="32" t="s">
        <v>348</v>
      </c>
      <c r="BN125" s="32" t="s">
        <v>348</v>
      </c>
      <c r="BO125" s="32" t="s">
        <v>348</v>
      </c>
      <c r="BP125" s="32" t="s">
        <v>348</v>
      </c>
      <c r="BQ125" s="32">
        <v>26</v>
      </c>
      <c r="BR125" s="32">
        <v>76</v>
      </c>
      <c r="BS125" s="32">
        <v>102</v>
      </c>
      <c r="BT125" s="32">
        <v>23</v>
      </c>
      <c r="BU125" s="32">
        <v>67</v>
      </c>
      <c r="BV125" s="32">
        <v>90</v>
      </c>
      <c r="BW125" s="32">
        <v>17.3</v>
      </c>
      <c r="BX125" s="32">
        <v>16</v>
      </c>
      <c r="BY125" s="32">
        <v>16.3</v>
      </c>
      <c r="BZ125" s="32">
        <v>-0.57999999999999996</v>
      </c>
      <c r="CA125" s="32">
        <v>-0.84</v>
      </c>
      <c r="CB125" s="32">
        <v>-0.77</v>
      </c>
      <c r="CC125" s="32">
        <v>-1.08</v>
      </c>
      <c r="CD125" s="32">
        <v>-1.1299999999999999</v>
      </c>
      <c r="CE125" s="32">
        <v>-1.03</v>
      </c>
      <c r="CF125" s="32">
        <v>-0.08</v>
      </c>
      <c r="CG125" s="32">
        <v>-0.54</v>
      </c>
      <c r="CH125" s="32">
        <v>-0.52</v>
      </c>
      <c r="CI125" s="32" t="s">
        <v>348</v>
      </c>
      <c r="CJ125" s="32" t="s">
        <v>348</v>
      </c>
      <c r="CK125" s="32">
        <v>8.8000000000000007</v>
      </c>
      <c r="CL125" s="32" t="s">
        <v>348</v>
      </c>
      <c r="CM125" s="32" t="s">
        <v>348</v>
      </c>
      <c r="CN125" s="32">
        <v>12.7</v>
      </c>
      <c r="CO125" s="32" t="s">
        <v>348</v>
      </c>
      <c r="CP125" s="32" t="s">
        <v>348</v>
      </c>
      <c r="CQ125" s="32">
        <v>8.8000000000000007</v>
      </c>
      <c r="CR125" s="32" t="s">
        <v>348</v>
      </c>
      <c r="CS125" s="32" t="s">
        <v>348</v>
      </c>
      <c r="CT125" s="32" t="s">
        <v>348</v>
      </c>
      <c r="CU125" s="32" t="s">
        <v>348</v>
      </c>
      <c r="CV125" s="32" t="s">
        <v>348</v>
      </c>
      <c r="CW125" s="32" t="s">
        <v>348</v>
      </c>
      <c r="CX125" s="32">
        <v>1464</v>
      </c>
      <c r="CY125" s="32">
        <v>1444</v>
      </c>
      <c r="CZ125" s="32">
        <v>2908</v>
      </c>
      <c r="DA125" s="32">
        <v>1207</v>
      </c>
      <c r="DB125" s="32">
        <v>1211</v>
      </c>
      <c r="DC125" s="32">
        <v>2418</v>
      </c>
      <c r="DD125" s="32">
        <v>51.1</v>
      </c>
      <c r="DE125" s="32">
        <v>46.8</v>
      </c>
      <c r="DF125" s="32">
        <v>49</v>
      </c>
      <c r="DG125" s="32">
        <v>0.66</v>
      </c>
      <c r="DH125" s="32">
        <v>0.32</v>
      </c>
      <c r="DI125" s="32">
        <v>0.49</v>
      </c>
      <c r="DJ125" s="32">
        <v>0.59</v>
      </c>
      <c r="DK125" s="32">
        <v>0.25</v>
      </c>
      <c r="DL125" s="32">
        <v>0.44</v>
      </c>
      <c r="DM125" s="32">
        <v>0.73</v>
      </c>
      <c r="DN125" s="32">
        <v>0.39</v>
      </c>
      <c r="DO125" s="32">
        <v>0.54</v>
      </c>
      <c r="DP125" s="32">
        <v>50.5</v>
      </c>
      <c r="DQ125" s="32">
        <v>49.1</v>
      </c>
      <c r="DR125" s="32">
        <v>49.8</v>
      </c>
      <c r="DS125" s="32">
        <v>68.599999999999994</v>
      </c>
      <c r="DT125" s="32">
        <v>66.2</v>
      </c>
      <c r="DU125" s="32">
        <v>67.400000000000006</v>
      </c>
      <c r="DV125" s="32">
        <v>59.7</v>
      </c>
      <c r="DW125" s="32">
        <v>51.9</v>
      </c>
      <c r="DX125" s="32">
        <v>55.8</v>
      </c>
      <c r="DY125" s="32">
        <v>36.4</v>
      </c>
      <c r="DZ125" s="32">
        <v>29.9</v>
      </c>
      <c r="EA125" s="32">
        <v>33.200000000000003</v>
      </c>
      <c r="EB125" s="32">
        <v>40.200000000000003</v>
      </c>
      <c r="EC125" s="32">
        <v>32.6</v>
      </c>
      <c r="ED125" s="32">
        <v>36.4</v>
      </c>
    </row>
    <row r="126" spans="1:134" x14ac:dyDescent="0.4">
      <c r="A126" s="29" t="s">
        <v>221</v>
      </c>
      <c r="B126" s="29" t="s">
        <v>222</v>
      </c>
      <c r="C126" s="32">
        <v>1471</v>
      </c>
      <c r="D126" s="32">
        <v>1265</v>
      </c>
      <c r="E126" s="32">
        <v>2736</v>
      </c>
      <c r="F126" s="32">
        <v>1389</v>
      </c>
      <c r="G126" s="32">
        <v>1187</v>
      </c>
      <c r="H126" s="32">
        <v>2576</v>
      </c>
      <c r="I126" s="32">
        <v>55.7</v>
      </c>
      <c r="J126" s="32">
        <v>51.9</v>
      </c>
      <c r="K126" s="32">
        <v>54</v>
      </c>
      <c r="L126" s="32">
        <v>0.48</v>
      </c>
      <c r="M126" s="32">
        <v>0.04</v>
      </c>
      <c r="N126" s="32">
        <v>0.28000000000000003</v>
      </c>
      <c r="O126" s="32">
        <v>0.42</v>
      </c>
      <c r="P126" s="32">
        <v>-0.03</v>
      </c>
      <c r="Q126" s="32">
        <v>0.23</v>
      </c>
      <c r="R126" s="32">
        <v>0.54</v>
      </c>
      <c r="S126" s="32">
        <v>0.11</v>
      </c>
      <c r="T126" s="32">
        <v>0.33</v>
      </c>
      <c r="U126" s="32">
        <v>55</v>
      </c>
      <c r="V126" s="32">
        <v>52.5</v>
      </c>
      <c r="W126" s="32">
        <v>53.8</v>
      </c>
      <c r="X126" s="32">
        <v>80.3</v>
      </c>
      <c r="Y126" s="32">
        <v>76.599999999999994</v>
      </c>
      <c r="Z126" s="32">
        <v>78.599999999999994</v>
      </c>
      <c r="AA126" s="32">
        <v>71.400000000000006</v>
      </c>
      <c r="AB126" s="32">
        <v>52.3</v>
      </c>
      <c r="AC126" s="32">
        <v>62.6</v>
      </c>
      <c r="AD126" s="32">
        <v>41.1</v>
      </c>
      <c r="AE126" s="32">
        <v>32.200000000000003</v>
      </c>
      <c r="AF126" s="32">
        <v>37</v>
      </c>
      <c r="AG126" s="32">
        <v>47</v>
      </c>
      <c r="AH126" s="32">
        <v>35</v>
      </c>
      <c r="AI126" s="32">
        <v>41.5</v>
      </c>
      <c r="AJ126" s="32">
        <v>127</v>
      </c>
      <c r="AK126" s="32">
        <v>145</v>
      </c>
      <c r="AL126" s="32">
        <v>272</v>
      </c>
      <c r="AM126" s="32">
        <v>119</v>
      </c>
      <c r="AN126" s="32">
        <v>140</v>
      </c>
      <c r="AO126" s="32">
        <v>259</v>
      </c>
      <c r="AP126" s="32">
        <v>40.9</v>
      </c>
      <c r="AQ126" s="32">
        <v>37.1</v>
      </c>
      <c r="AR126" s="32">
        <v>38.9</v>
      </c>
      <c r="AS126" s="32">
        <v>0.08</v>
      </c>
      <c r="AT126" s="32">
        <v>-0.13</v>
      </c>
      <c r="AU126" s="32">
        <v>-0.03</v>
      </c>
      <c r="AV126" s="32">
        <v>-0.14000000000000001</v>
      </c>
      <c r="AW126" s="32">
        <v>-0.34</v>
      </c>
      <c r="AX126" s="32">
        <v>-0.18</v>
      </c>
      <c r="AY126" s="32">
        <v>0.31</v>
      </c>
      <c r="AZ126" s="32">
        <v>7.0000000000000007E-2</v>
      </c>
      <c r="BA126" s="32">
        <v>0.12</v>
      </c>
      <c r="BB126" s="32">
        <v>28.3</v>
      </c>
      <c r="BC126" s="32">
        <v>18.600000000000001</v>
      </c>
      <c r="BD126" s="32">
        <v>23.2</v>
      </c>
      <c r="BE126" s="32">
        <v>44.9</v>
      </c>
      <c r="BF126" s="32">
        <v>40</v>
      </c>
      <c r="BG126" s="32">
        <v>42.3</v>
      </c>
      <c r="BH126" s="32">
        <v>21.3</v>
      </c>
      <c r="BI126" s="32">
        <v>16.600000000000001</v>
      </c>
      <c r="BJ126" s="32">
        <v>18.8</v>
      </c>
      <c r="BK126" s="32" t="s">
        <v>348</v>
      </c>
      <c r="BL126" s="32" t="s">
        <v>348</v>
      </c>
      <c r="BM126" s="32">
        <v>7.4</v>
      </c>
      <c r="BN126" s="32" t="s">
        <v>348</v>
      </c>
      <c r="BO126" s="32" t="s">
        <v>348</v>
      </c>
      <c r="BP126" s="32">
        <v>8.5</v>
      </c>
      <c r="BQ126" s="32">
        <v>36</v>
      </c>
      <c r="BR126" s="32">
        <v>91</v>
      </c>
      <c r="BS126" s="32">
        <v>127</v>
      </c>
      <c r="BT126" s="32">
        <v>35</v>
      </c>
      <c r="BU126" s="32">
        <v>87</v>
      </c>
      <c r="BV126" s="32">
        <v>122</v>
      </c>
      <c r="BW126" s="32">
        <v>24.8</v>
      </c>
      <c r="BX126" s="32">
        <v>19.600000000000001</v>
      </c>
      <c r="BY126" s="32">
        <v>21.1</v>
      </c>
      <c r="BZ126" s="32">
        <v>-0.41</v>
      </c>
      <c r="CA126" s="32">
        <v>-0.64</v>
      </c>
      <c r="CB126" s="32">
        <v>-0.56999999999999995</v>
      </c>
      <c r="CC126" s="32">
        <v>-0.82</v>
      </c>
      <c r="CD126" s="32">
        <v>-0.9</v>
      </c>
      <c r="CE126" s="32">
        <v>-0.79</v>
      </c>
      <c r="CF126" s="32">
        <v>-0.01</v>
      </c>
      <c r="CG126" s="32">
        <v>-0.38</v>
      </c>
      <c r="CH126" s="32">
        <v>-0.36</v>
      </c>
      <c r="CI126" s="32">
        <v>8.3000000000000007</v>
      </c>
      <c r="CJ126" s="32">
        <v>8.8000000000000007</v>
      </c>
      <c r="CK126" s="32">
        <v>8.6999999999999993</v>
      </c>
      <c r="CL126" s="32">
        <v>30.6</v>
      </c>
      <c r="CM126" s="32">
        <v>18.7</v>
      </c>
      <c r="CN126" s="32">
        <v>22</v>
      </c>
      <c r="CO126" s="32">
        <v>19.399999999999999</v>
      </c>
      <c r="CP126" s="32">
        <v>6.6</v>
      </c>
      <c r="CQ126" s="32">
        <v>10.199999999999999</v>
      </c>
      <c r="CR126" s="32" t="s">
        <v>348</v>
      </c>
      <c r="CS126" s="32" t="s">
        <v>348</v>
      </c>
      <c r="CT126" s="32">
        <v>2.4</v>
      </c>
      <c r="CU126" s="32" t="s">
        <v>348</v>
      </c>
      <c r="CV126" s="32" t="s">
        <v>348</v>
      </c>
      <c r="CW126" s="32">
        <v>3.9</v>
      </c>
      <c r="CX126" s="32">
        <v>1690</v>
      </c>
      <c r="CY126" s="32">
        <v>1568</v>
      </c>
      <c r="CZ126" s="32">
        <v>3258</v>
      </c>
      <c r="DA126" s="32">
        <v>1593</v>
      </c>
      <c r="DB126" s="32">
        <v>1468</v>
      </c>
      <c r="DC126" s="32">
        <v>3061</v>
      </c>
      <c r="DD126" s="32">
        <v>52.5</v>
      </c>
      <c r="DE126" s="32">
        <v>46.9</v>
      </c>
      <c r="DF126" s="32">
        <v>49.8</v>
      </c>
      <c r="DG126" s="32">
        <v>0.34</v>
      </c>
      <c r="DH126" s="32">
        <v>-0.12</v>
      </c>
      <c r="DI126" s="32">
        <v>0.12</v>
      </c>
      <c r="DJ126" s="32">
        <v>0.28000000000000003</v>
      </c>
      <c r="DK126" s="32">
        <v>-0.18</v>
      </c>
      <c r="DL126" s="32">
        <v>0.08</v>
      </c>
      <c r="DM126" s="32">
        <v>0.4</v>
      </c>
      <c r="DN126" s="32">
        <v>-0.06</v>
      </c>
      <c r="DO126" s="32">
        <v>0.16</v>
      </c>
      <c r="DP126" s="32">
        <v>50.2</v>
      </c>
      <c r="DQ126" s="32">
        <v>44.7</v>
      </c>
      <c r="DR126" s="32">
        <v>47.6</v>
      </c>
      <c r="DS126" s="32">
        <v>74.3</v>
      </c>
      <c r="DT126" s="32">
        <v>66.8</v>
      </c>
      <c r="DU126" s="32">
        <v>70.7</v>
      </c>
      <c r="DV126" s="32">
        <v>64.2</v>
      </c>
      <c r="DW126" s="32">
        <v>44.1</v>
      </c>
      <c r="DX126" s="32">
        <v>54.5</v>
      </c>
      <c r="DY126" s="32">
        <v>36.5</v>
      </c>
      <c r="DZ126" s="32">
        <v>26.7</v>
      </c>
      <c r="EA126" s="32">
        <v>31.8</v>
      </c>
      <c r="EB126" s="32">
        <v>42</v>
      </c>
      <c r="EC126" s="32">
        <v>29</v>
      </c>
      <c r="ED126" s="32">
        <v>35.700000000000003</v>
      </c>
    </row>
    <row r="127" spans="1:134" x14ac:dyDescent="0.4">
      <c r="A127" s="29" t="s">
        <v>223</v>
      </c>
      <c r="B127" s="29" t="s">
        <v>224</v>
      </c>
      <c r="C127" s="32">
        <v>1620</v>
      </c>
      <c r="D127" s="32">
        <v>1297</v>
      </c>
      <c r="E127" s="32">
        <v>2917</v>
      </c>
      <c r="F127" s="32">
        <v>1470</v>
      </c>
      <c r="G127" s="32">
        <v>1179</v>
      </c>
      <c r="H127" s="32">
        <v>2649</v>
      </c>
      <c r="I127" s="32">
        <v>51.2</v>
      </c>
      <c r="J127" s="32">
        <v>47.2</v>
      </c>
      <c r="K127" s="32">
        <v>49.4</v>
      </c>
      <c r="L127" s="32">
        <v>0.36</v>
      </c>
      <c r="M127" s="32">
        <v>0.01</v>
      </c>
      <c r="N127" s="32">
        <v>0.2</v>
      </c>
      <c r="O127" s="32">
        <v>0.28999999999999998</v>
      </c>
      <c r="P127" s="32">
        <v>-0.06</v>
      </c>
      <c r="Q127" s="32">
        <v>0.16</v>
      </c>
      <c r="R127" s="32">
        <v>0.42</v>
      </c>
      <c r="S127" s="32">
        <v>0.08</v>
      </c>
      <c r="T127" s="32">
        <v>0.25</v>
      </c>
      <c r="U127" s="32">
        <v>47.8</v>
      </c>
      <c r="V127" s="32">
        <v>45.9</v>
      </c>
      <c r="W127" s="32">
        <v>46.9</v>
      </c>
      <c r="X127" s="32">
        <v>70.8</v>
      </c>
      <c r="Y127" s="32">
        <v>66.7</v>
      </c>
      <c r="Z127" s="32">
        <v>69</v>
      </c>
      <c r="AA127" s="32">
        <v>53.1</v>
      </c>
      <c r="AB127" s="32">
        <v>44</v>
      </c>
      <c r="AC127" s="32">
        <v>49.1</v>
      </c>
      <c r="AD127" s="32">
        <v>27.3</v>
      </c>
      <c r="AE127" s="32">
        <v>20.7</v>
      </c>
      <c r="AF127" s="32">
        <v>24.4</v>
      </c>
      <c r="AG127" s="32">
        <v>32</v>
      </c>
      <c r="AH127" s="32">
        <v>22</v>
      </c>
      <c r="AI127" s="32">
        <v>27.6</v>
      </c>
      <c r="AJ127" s="32">
        <v>191</v>
      </c>
      <c r="AK127" s="32">
        <v>255</v>
      </c>
      <c r="AL127" s="32">
        <v>446</v>
      </c>
      <c r="AM127" s="32">
        <v>180</v>
      </c>
      <c r="AN127" s="32">
        <v>235</v>
      </c>
      <c r="AO127" s="32">
        <v>415</v>
      </c>
      <c r="AP127" s="32">
        <v>35.9</v>
      </c>
      <c r="AQ127" s="32">
        <v>30.5</v>
      </c>
      <c r="AR127" s="32">
        <v>32.799999999999997</v>
      </c>
      <c r="AS127" s="32">
        <v>-0.09</v>
      </c>
      <c r="AT127" s="32">
        <v>-0.64</v>
      </c>
      <c r="AU127" s="32">
        <v>-0.4</v>
      </c>
      <c r="AV127" s="32">
        <v>-0.27</v>
      </c>
      <c r="AW127" s="32">
        <v>-0.8</v>
      </c>
      <c r="AX127" s="32">
        <v>-0.52</v>
      </c>
      <c r="AY127" s="32">
        <v>0.09</v>
      </c>
      <c r="AZ127" s="32">
        <v>-0.48</v>
      </c>
      <c r="BA127" s="32">
        <v>-0.28000000000000003</v>
      </c>
      <c r="BB127" s="32" t="s">
        <v>348</v>
      </c>
      <c r="BC127" s="32" t="s">
        <v>348</v>
      </c>
      <c r="BD127" s="32">
        <v>16.8</v>
      </c>
      <c r="BE127" s="32">
        <v>36.1</v>
      </c>
      <c r="BF127" s="32">
        <v>30.6</v>
      </c>
      <c r="BG127" s="32">
        <v>33</v>
      </c>
      <c r="BH127" s="32">
        <v>24.1</v>
      </c>
      <c r="BI127" s="32">
        <v>14.5</v>
      </c>
      <c r="BJ127" s="32">
        <v>18.600000000000001</v>
      </c>
      <c r="BK127" s="32" t="s">
        <v>348</v>
      </c>
      <c r="BL127" s="32" t="s">
        <v>348</v>
      </c>
      <c r="BM127" s="32" t="s">
        <v>348</v>
      </c>
      <c r="BN127" s="32" t="s">
        <v>348</v>
      </c>
      <c r="BO127" s="32" t="s">
        <v>348</v>
      </c>
      <c r="BP127" s="32">
        <v>7</v>
      </c>
      <c r="BQ127" s="32">
        <v>24</v>
      </c>
      <c r="BR127" s="32">
        <v>97</v>
      </c>
      <c r="BS127" s="32">
        <v>121</v>
      </c>
      <c r="BT127" s="32">
        <v>17</v>
      </c>
      <c r="BU127" s="32">
        <v>89</v>
      </c>
      <c r="BV127" s="32">
        <v>106</v>
      </c>
      <c r="BW127" s="32">
        <v>17.5</v>
      </c>
      <c r="BX127" s="32">
        <v>16.899999999999999</v>
      </c>
      <c r="BY127" s="32">
        <v>17</v>
      </c>
      <c r="BZ127" s="32">
        <v>-0.84</v>
      </c>
      <c r="CA127" s="32">
        <v>-1.1000000000000001</v>
      </c>
      <c r="CB127" s="32">
        <v>-1.06</v>
      </c>
      <c r="CC127" s="32">
        <v>-1.43</v>
      </c>
      <c r="CD127" s="32">
        <v>-1.36</v>
      </c>
      <c r="CE127" s="32">
        <v>-1.29</v>
      </c>
      <c r="CF127" s="32">
        <v>-0.26</v>
      </c>
      <c r="CG127" s="32">
        <v>-0.84</v>
      </c>
      <c r="CH127" s="32">
        <v>-0.82</v>
      </c>
      <c r="CI127" s="32" t="s">
        <v>348</v>
      </c>
      <c r="CJ127" s="32" t="s">
        <v>348</v>
      </c>
      <c r="CK127" s="32">
        <v>7.4</v>
      </c>
      <c r="CL127" s="32">
        <v>20.8</v>
      </c>
      <c r="CM127" s="32">
        <v>15.5</v>
      </c>
      <c r="CN127" s="32">
        <v>16.5</v>
      </c>
      <c r="CO127" s="32">
        <v>16.7</v>
      </c>
      <c r="CP127" s="32">
        <v>9.3000000000000007</v>
      </c>
      <c r="CQ127" s="32">
        <v>10.7</v>
      </c>
      <c r="CR127" s="32" t="s">
        <v>348</v>
      </c>
      <c r="CS127" s="32" t="s">
        <v>348</v>
      </c>
      <c r="CT127" s="32" t="s">
        <v>348</v>
      </c>
      <c r="CU127" s="32" t="s">
        <v>348</v>
      </c>
      <c r="CV127" s="32" t="s">
        <v>348</v>
      </c>
      <c r="CW127" s="32">
        <v>4.0999999999999996</v>
      </c>
      <c r="CX127" s="32">
        <v>1863</v>
      </c>
      <c r="CY127" s="32">
        <v>1716</v>
      </c>
      <c r="CZ127" s="32">
        <v>3579</v>
      </c>
      <c r="DA127" s="32">
        <v>1674</v>
      </c>
      <c r="DB127" s="32">
        <v>1519</v>
      </c>
      <c r="DC127" s="32">
        <v>3193</v>
      </c>
      <c r="DD127" s="32">
        <v>48.5</v>
      </c>
      <c r="DE127" s="32">
        <v>41.3</v>
      </c>
      <c r="DF127" s="32">
        <v>45</v>
      </c>
      <c r="DG127" s="32">
        <v>0.28000000000000003</v>
      </c>
      <c r="DH127" s="32">
        <v>-0.19</v>
      </c>
      <c r="DI127" s="32">
        <v>0.06</v>
      </c>
      <c r="DJ127" s="32">
        <v>0.22</v>
      </c>
      <c r="DK127" s="32">
        <v>-0.25</v>
      </c>
      <c r="DL127" s="32">
        <v>0.02</v>
      </c>
      <c r="DM127" s="32">
        <v>0.34</v>
      </c>
      <c r="DN127" s="32">
        <v>-0.12</v>
      </c>
      <c r="DO127" s="32">
        <v>0.1</v>
      </c>
      <c r="DP127" s="32">
        <v>43.4</v>
      </c>
      <c r="DQ127" s="32">
        <v>37.6</v>
      </c>
      <c r="DR127" s="32">
        <v>40.6</v>
      </c>
      <c r="DS127" s="32">
        <v>65.5</v>
      </c>
      <c r="DT127" s="32">
        <v>55.9</v>
      </c>
      <c r="DU127" s="32">
        <v>60.9</v>
      </c>
      <c r="DV127" s="32">
        <v>48.9</v>
      </c>
      <c r="DW127" s="32">
        <v>36</v>
      </c>
      <c r="DX127" s="32">
        <v>42.7</v>
      </c>
      <c r="DY127" s="32">
        <v>24.4</v>
      </c>
      <c r="DZ127" s="32">
        <v>16.399999999999999</v>
      </c>
      <c r="EA127" s="32">
        <v>20.6</v>
      </c>
      <c r="EB127" s="32">
        <v>28.8</v>
      </c>
      <c r="EC127" s="32">
        <v>17.7</v>
      </c>
      <c r="ED127" s="32">
        <v>23.5</v>
      </c>
    </row>
    <row r="128" spans="1:134" x14ac:dyDescent="0.4">
      <c r="A128" s="29" t="s">
        <v>225</v>
      </c>
      <c r="B128" s="29" t="s">
        <v>226</v>
      </c>
      <c r="C128" s="32">
        <v>1155</v>
      </c>
      <c r="D128" s="32">
        <v>1110</v>
      </c>
      <c r="E128" s="32">
        <v>2265</v>
      </c>
      <c r="F128" s="32">
        <v>1007</v>
      </c>
      <c r="G128" s="32">
        <v>959</v>
      </c>
      <c r="H128" s="32">
        <v>1966</v>
      </c>
      <c r="I128" s="32">
        <v>54.5</v>
      </c>
      <c r="J128" s="32">
        <v>51</v>
      </c>
      <c r="K128" s="32">
        <v>52.8</v>
      </c>
      <c r="L128" s="32">
        <v>0.74</v>
      </c>
      <c r="M128" s="32">
        <v>0.45</v>
      </c>
      <c r="N128" s="32">
        <v>0.6</v>
      </c>
      <c r="O128" s="32">
        <v>0.67</v>
      </c>
      <c r="P128" s="32">
        <v>0.37</v>
      </c>
      <c r="Q128" s="32">
        <v>0.55000000000000004</v>
      </c>
      <c r="R128" s="32">
        <v>0.82</v>
      </c>
      <c r="S128" s="32">
        <v>0.53</v>
      </c>
      <c r="T128" s="32">
        <v>0.66</v>
      </c>
      <c r="U128" s="32">
        <v>57.8</v>
      </c>
      <c r="V128" s="32">
        <v>57.4</v>
      </c>
      <c r="W128" s="32">
        <v>57.6</v>
      </c>
      <c r="X128" s="32">
        <v>78.2</v>
      </c>
      <c r="Y128" s="32">
        <v>78.599999999999994</v>
      </c>
      <c r="Z128" s="32">
        <v>78.400000000000006</v>
      </c>
      <c r="AA128" s="32">
        <v>63.4</v>
      </c>
      <c r="AB128" s="32">
        <v>52.8</v>
      </c>
      <c r="AC128" s="32">
        <v>58.2</v>
      </c>
      <c r="AD128" s="32">
        <v>38.1</v>
      </c>
      <c r="AE128" s="32">
        <v>31.1</v>
      </c>
      <c r="AF128" s="32">
        <v>34.700000000000003</v>
      </c>
      <c r="AG128" s="32">
        <v>43.5</v>
      </c>
      <c r="AH128" s="32">
        <v>33.799999999999997</v>
      </c>
      <c r="AI128" s="32">
        <v>38.799999999999997</v>
      </c>
      <c r="AJ128" s="32">
        <v>150</v>
      </c>
      <c r="AK128" s="32">
        <v>207</v>
      </c>
      <c r="AL128" s="32">
        <v>357</v>
      </c>
      <c r="AM128" s="32">
        <v>143</v>
      </c>
      <c r="AN128" s="32">
        <v>189</v>
      </c>
      <c r="AO128" s="32">
        <v>332</v>
      </c>
      <c r="AP128" s="32">
        <v>33.9</v>
      </c>
      <c r="AQ128" s="32">
        <v>31.5</v>
      </c>
      <c r="AR128" s="32">
        <v>32.5</v>
      </c>
      <c r="AS128" s="32">
        <v>-0.13</v>
      </c>
      <c r="AT128" s="32">
        <v>-0.44</v>
      </c>
      <c r="AU128" s="32">
        <v>-0.3</v>
      </c>
      <c r="AV128" s="32">
        <v>-0.33</v>
      </c>
      <c r="AW128" s="32">
        <v>-0.61</v>
      </c>
      <c r="AX128" s="32">
        <v>-0.44</v>
      </c>
      <c r="AY128" s="32">
        <v>7.0000000000000007E-2</v>
      </c>
      <c r="AZ128" s="32">
        <v>-0.26</v>
      </c>
      <c r="BA128" s="32">
        <v>-0.17</v>
      </c>
      <c r="BB128" s="32">
        <v>17.3</v>
      </c>
      <c r="BC128" s="32">
        <v>17.899999999999999</v>
      </c>
      <c r="BD128" s="32">
        <v>17.600000000000001</v>
      </c>
      <c r="BE128" s="32">
        <v>34</v>
      </c>
      <c r="BF128" s="32">
        <v>36.200000000000003</v>
      </c>
      <c r="BG128" s="32">
        <v>35.299999999999997</v>
      </c>
      <c r="BH128" s="32" t="s">
        <v>348</v>
      </c>
      <c r="BI128" s="32" t="s">
        <v>348</v>
      </c>
      <c r="BJ128" s="32">
        <v>30.8</v>
      </c>
      <c r="BK128" s="32" t="s">
        <v>348</v>
      </c>
      <c r="BL128" s="32" t="s">
        <v>348</v>
      </c>
      <c r="BM128" s="32">
        <v>6.7</v>
      </c>
      <c r="BN128" s="32" t="s">
        <v>348</v>
      </c>
      <c r="BO128" s="32" t="s">
        <v>348</v>
      </c>
      <c r="BP128" s="32">
        <v>9.1999999999999993</v>
      </c>
      <c r="BQ128" s="32">
        <v>24</v>
      </c>
      <c r="BR128" s="32">
        <v>75</v>
      </c>
      <c r="BS128" s="32">
        <v>99</v>
      </c>
      <c r="BT128" s="32">
        <v>23</v>
      </c>
      <c r="BU128" s="32">
        <v>67</v>
      </c>
      <c r="BV128" s="32">
        <v>90</v>
      </c>
      <c r="BW128" s="32">
        <v>17.5</v>
      </c>
      <c r="BX128" s="32">
        <v>13.8</v>
      </c>
      <c r="BY128" s="32">
        <v>14.7</v>
      </c>
      <c r="BZ128" s="32">
        <v>-0.55000000000000004</v>
      </c>
      <c r="CA128" s="32">
        <v>-1.03</v>
      </c>
      <c r="CB128" s="32">
        <v>-0.91</v>
      </c>
      <c r="CC128" s="32">
        <v>-1.05</v>
      </c>
      <c r="CD128" s="32">
        <v>-1.33</v>
      </c>
      <c r="CE128" s="32">
        <v>-1.1599999999999999</v>
      </c>
      <c r="CF128" s="32">
        <v>-0.05</v>
      </c>
      <c r="CG128" s="32">
        <v>-0.74</v>
      </c>
      <c r="CH128" s="32">
        <v>-0.65</v>
      </c>
      <c r="CI128" s="32">
        <v>12.5</v>
      </c>
      <c r="CJ128" s="32">
        <v>12</v>
      </c>
      <c r="CK128" s="32">
        <v>12.1</v>
      </c>
      <c r="CL128" s="32">
        <v>16.7</v>
      </c>
      <c r="CM128" s="32">
        <v>16</v>
      </c>
      <c r="CN128" s="32">
        <v>16.2</v>
      </c>
      <c r="CO128" s="32" t="s">
        <v>348</v>
      </c>
      <c r="CP128" s="32" t="s">
        <v>348</v>
      </c>
      <c r="CQ128" s="32">
        <v>7.1</v>
      </c>
      <c r="CR128" s="32" t="s">
        <v>348</v>
      </c>
      <c r="CS128" s="32" t="s">
        <v>348</v>
      </c>
      <c r="CT128" s="32">
        <v>5.0999999999999996</v>
      </c>
      <c r="CU128" s="32" t="s">
        <v>348</v>
      </c>
      <c r="CV128" s="32" t="s">
        <v>348</v>
      </c>
      <c r="CW128" s="32">
        <v>5.0999999999999996</v>
      </c>
      <c r="CX128" s="32">
        <v>1329</v>
      </c>
      <c r="CY128" s="32">
        <v>1393</v>
      </c>
      <c r="CZ128" s="32">
        <v>2722</v>
      </c>
      <c r="DA128" s="32">
        <v>1173</v>
      </c>
      <c r="DB128" s="32">
        <v>1215</v>
      </c>
      <c r="DC128" s="32">
        <v>2388</v>
      </c>
      <c r="DD128" s="32">
        <v>51.5</v>
      </c>
      <c r="DE128" s="32">
        <v>46.1</v>
      </c>
      <c r="DF128" s="32">
        <v>48.7</v>
      </c>
      <c r="DG128" s="32">
        <v>0.61</v>
      </c>
      <c r="DH128" s="32">
        <v>0.23</v>
      </c>
      <c r="DI128" s="32">
        <v>0.42</v>
      </c>
      <c r="DJ128" s="32">
        <v>0.54</v>
      </c>
      <c r="DK128" s="32">
        <v>0.16</v>
      </c>
      <c r="DL128" s="32">
        <v>0.37</v>
      </c>
      <c r="DM128" s="32">
        <v>0.68</v>
      </c>
      <c r="DN128" s="32">
        <v>0.3</v>
      </c>
      <c r="DO128" s="32">
        <v>0.47</v>
      </c>
      <c r="DP128" s="32">
        <v>52.4</v>
      </c>
      <c r="DQ128" s="32">
        <v>49.1</v>
      </c>
      <c r="DR128" s="32">
        <v>50.7</v>
      </c>
      <c r="DS128" s="32">
        <v>72.099999999999994</v>
      </c>
      <c r="DT128" s="32">
        <v>68.900000000000006</v>
      </c>
      <c r="DU128" s="32">
        <v>70.5</v>
      </c>
      <c r="DV128" s="32">
        <v>58.7</v>
      </c>
      <c r="DW128" s="32">
        <v>47.1</v>
      </c>
      <c r="DX128" s="32">
        <v>52.8</v>
      </c>
      <c r="DY128" s="32">
        <v>34.200000000000003</v>
      </c>
      <c r="DZ128" s="32">
        <v>25.8</v>
      </c>
      <c r="EA128" s="32">
        <v>29.9</v>
      </c>
      <c r="EB128" s="32">
        <v>39.299999999999997</v>
      </c>
      <c r="EC128" s="32">
        <v>28.3</v>
      </c>
      <c r="ED128" s="32">
        <v>33.700000000000003</v>
      </c>
    </row>
    <row r="129" spans="1:134" x14ac:dyDescent="0.4">
      <c r="A129" s="29" t="s">
        <v>227</v>
      </c>
      <c r="B129" s="29" t="s">
        <v>228</v>
      </c>
      <c r="C129" s="32">
        <v>1471</v>
      </c>
      <c r="D129" s="32">
        <v>1561</v>
      </c>
      <c r="E129" s="32">
        <v>3032</v>
      </c>
      <c r="F129" s="32">
        <v>1356</v>
      </c>
      <c r="G129" s="32">
        <v>1452</v>
      </c>
      <c r="H129" s="32">
        <v>2808</v>
      </c>
      <c r="I129" s="32">
        <v>50.7</v>
      </c>
      <c r="J129" s="32">
        <v>47.6</v>
      </c>
      <c r="K129" s="32">
        <v>49.1</v>
      </c>
      <c r="L129" s="32">
        <v>0.39</v>
      </c>
      <c r="M129" s="32">
        <v>-0.01</v>
      </c>
      <c r="N129" s="32">
        <v>0.18</v>
      </c>
      <c r="O129" s="32">
        <v>0.33</v>
      </c>
      <c r="P129" s="32">
        <v>-0.08</v>
      </c>
      <c r="Q129" s="32">
        <v>0.14000000000000001</v>
      </c>
      <c r="R129" s="32">
        <v>0.46</v>
      </c>
      <c r="S129" s="32">
        <v>0.05</v>
      </c>
      <c r="T129" s="32">
        <v>0.23</v>
      </c>
      <c r="U129" s="32">
        <v>47.8</v>
      </c>
      <c r="V129" s="32">
        <v>46.4</v>
      </c>
      <c r="W129" s="32">
        <v>47.1</v>
      </c>
      <c r="X129" s="32">
        <v>67.2</v>
      </c>
      <c r="Y129" s="32">
        <v>67.3</v>
      </c>
      <c r="Z129" s="32">
        <v>67.2</v>
      </c>
      <c r="AA129" s="32">
        <v>59.8</v>
      </c>
      <c r="AB129" s="32">
        <v>52.9</v>
      </c>
      <c r="AC129" s="32">
        <v>56.2</v>
      </c>
      <c r="AD129" s="32">
        <v>32</v>
      </c>
      <c r="AE129" s="32">
        <v>26.3</v>
      </c>
      <c r="AF129" s="32">
        <v>29.1</v>
      </c>
      <c r="AG129" s="32">
        <v>35.1</v>
      </c>
      <c r="AH129" s="32">
        <v>28.6</v>
      </c>
      <c r="AI129" s="32">
        <v>31.7</v>
      </c>
      <c r="AJ129" s="32">
        <v>122</v>
      </c>
      <c r="AK129" s="32">
        <v>230</v>
      </c>
      <c r="AL129" s="32">
        <v>352</v>
      </c>
      <c r="AM129" s="32">
        <v>115</v>
      </c>
      <c r="AN129" s="32">
        <v>216</v>
      </c>
      <c r="AO129" s="32">
        <v>331</v>
      </c>
      <c r="AP129" s="32">
        <v>32.4</v>
      </c>
      <c r="AQ129" s="32">
        <v>29.7</v>
      </c>
      <c r="AR129" s="32">
        <v>30.7</v>
      </c>
      <c r="AS129" s="32">
        <v>-0.31</v>
      </c>
      <c r="AT129" s="32">
        <v>-0.66</v>
      </c>
      <c r="AU129" s="32">
        <v>-0.54</v>
      </c>
      <c r="AV129" s="32">
        <v>-0.54</v>
      </c>
      <c r="AW129" s="32">
        <v>-0.82</v>
      </c>
      <c r="AX129" s="32">
        <v>-0.67</v>
      </c>
      <c r="AY129" s="32">
        <v>-0.09</v>
      </c>
      <c r="AZ129" s="32">
        <v>-0.5</v>
      </c>
      <c r="BA129" s="32">
        <v>-0.41</v>
      </c>
      <c r="BB129" s="32" t="s">
        <v>348</v>
      </c>
      <c r="BC129" s="32" t="s">
        <v>348</v>
      </c>
      <c r="BD129" s="32">
        <v>14.8</v>
      </c>
      <c r="BE129" s="32" t="s">
        <v>348</v>
      </c>
      <c r="BF129" s="32" t="s">
        <v>348</v>
      </c>
      <c r="BG129" s="32">
        <v>27</v>
      </c>
      <c r="BH129" s="32">
        <v>31.1</v>
      </c>
      <c r="BI129" s="32">
        <v>23.9</v>
      </c>
      <c r="BJ129" s="32">
        <v>26.4</v>
      </c>
      <c r="BK129" s="32" t="s">
        <v>348</v>
      </c>
      <c r="BL129" s="32" t="s">
        <v>348</v>
      </c>
      <c r="BM129" s="32">
        <v>6.8</v>
      </c>
      <c r="BN129" s="32" t="s">
        <v>348</v>
      </c>
      <c r="BO129" s="32" t="s">
        <v>348</v>
      </c>
      <c r="BP129" s="32">
        <v>7.7</v>
      </c>
      <c r="BQ129" s="32">
        <v>30</v>
      </c>
      <c r="BR129" s="32">
        <v>72</v>
      </c>
      <c r="BS129" s="32">
        <v>102</v>
      </c>
      <c r="BT129" s="32">
        <v>28</v>
      </c>
      <c r="BU129" s="32">
        <v>67</v>
      </c>
      <c r="BV129" s="32">
        <v>95</v>
      </c>
      <c r="BW129" s="32">
        <v>13</v>
      </c>
      <c r="BX129" s="32">
        <v>13.7</v>
      </c>
      <c r="BY129" s="32">
        <v>13.5</v>
      </c>
      <c r="BZ129" s="32">
        <v>-1.05</v>
      </c>
      <c r="CA129" s="32">
        <v>-1.1200000000000001</v>
      </c>
      <c r="CB129" s="32">
        <v>-1.1000000000000001</v>
      </c>
      <c r="CC129" s="32">
        <v>-1.51</v>
      </c>
      <c r="CD129" s="32">
        <v>-1.41</v>
      </c>
      <c r="CE129" s="32">
        <v>-1.35</v>
      </c>
      <c r="CF129" s="32">
        <v>-0.6</v>
      </c>
      <c r="CG129" s="32">
        <v>-0.83</v>
      </c>
      <c r="CH129" s="32">
        <v>-0.85</v>
      </c>
      <c r="CI129" s="32" t="s">
        <v>348</v>
      </c>
      <c r="CJ129" s="32" t="s">
        <v>348</v>
      </c>
      <c r="CK129" s="32">
        <v>3.9</v>
      </c>
      <c r="CL129" s="32" t="s">
        <v>348</v>
      </c>
      <c r="CM129" s="32" t="s">
        <v>348</v>
      </c>
      <c r="CN129" s="32">
        <v>11.8</v>
      </c>
      <c r="CO129" s="32">
        <v>13.3</v>
      </c>
      <c r="CP129" s="32">
        <v>6.9</v>
      </c>
      <c r="CQ129" s="32">
        <v>8.8000000000000007</v>
      </c>
      <c r="CR129" s="32" t="s">
        <v>348</v>
      </c>
      <c r="CS129" s="32" t="s">
        <v>348</v>
      </c>
      <c r="CT129" s="32">
        <v>2.9</v>
      </c>
      <c r="CU129" s="32" t="s">
        <v>348</v>
      </c>
      <c r="CV129" s="32" t="s">
        <v>348</v>
      </c>
      <c r="CW129" s="32">
        <v>2.9</v>
      </c>
      <c r="CX129" s="32">
        <v>1623</v>
      </c>
      <c r="CY129" s="32">
        <v>1864</v>
      </c>
      <c r="CZ129" s="32">
        <v>3487</v>
      </c>
      <c r="DA129" s="32">
        <v>1499</v>
      </c>
      <c r="DB129" s="32">
        <v>1736</v>
      </c>
      <c r="DC129" s="32">
        <v>3235</v>
      </c>
      <c r="DD129" s="32">
        <v>48.6</v>
      </c>
      <c r="DE129" s="32">
        <v>44.1</v>
      </c>
      <c r="DF129" s="32">
        <v>46.2</v>
      </c>
      <c r="DG129" s="32">
        <v>0.31</v>
      </c>
      <c r="DH129" s="32">
        <v>-0.14000000000000001</v>
      </c>
      <c r="DI129" s="32">
        <v>7.0000000000000007E-2</v>
      </c>
      <c r="DJ129" s="32">
        <v>0.25</v>
      </c>
      <c r="DK129" s="32">
        <v>-0.2</v>
      </c>
      <c r="DL129" s="32">
        <v>0.03</v>
      </c>
      <c r="DM129" s="32">
        <v>0.37</v>
      </c>
      <c r="DN129" s="32">
        <v>-0.08</v>
      </c>
      <c r="DO129" s="32">
        <v>0.11</v>
      </c>
      <c r="DP129" s="32">
        <v>44.5</v>
      </c>
      <c r="DQ129" s="32">
        <v>40.9</v>
      </c>
      <c r="DR129" s="32">
        <v>42.6</v>
      </c>
      <c r="DS129" s="32">
        <v>63.1</v>
      </c>
      <c r="DT129" s="32">
        <v>60.2</v>
      </c>
      <c r="DU129" s="32">
        <v>61.6</v>
      </c>
      <c r="DV129" s="32">
        <v>56.8</v>
      </c>
      <c r="DW129" s="32">
        <v>47.5</v>
      </c>
      <c r="DX129" s="32">
        <v>51.8</v>
      </c>
      <c r="DY129" s="32">
        <v>29.5</v>
      </c>
      <c r="DZ129" s="32">
        <v>23.1</v>
      </c>
      <c r="EA129" s="32">
        <v>26</v>
      </c>
      <c r="EB129" s="32">
        <v>32.299999999999997</v>
      </c>
      <c r="EC129" s="32">
        <v>25.1</v>
      </c>
      <c r="ED129" s="32">
        <v>28.4</v>
      </c>
    </row>
    <row r="130" spans="1:134" x14ac:dyDescent="0.4">
      <c r="A130" s="29" t="s">
        <v>229</v>
      </c>
      <c r="B130" s="29" t="s">
        <v>230</v>
      </c>
      <c r="C130" s="32">
        <v>939</v>
      </c>
      <c r="D130" s="32">
        <v>946</v>
      </c>
      <c r="E130" s="32">
        <v>1885</v>
      </c>
      <c r="F130" s="32">
        <v>828</v>
      </c>
      <c r="G130" s="32">
        <v>851</v>
      </c>
      <c r="H130" s="32">
        <v>1679</v>
      </c>
      <c r="I130" s="32">
        <v>50.6</v>
      </c>
      <c r="J130" s="32">
        <v>46.5</v>
      </c>
      <c r="K130" s="32">
        <v>48.6</v>
      </c>
      <c r="L130" s="32">
        <v>0.26</v>
      </c>
      <c r="M130" s="32">
        <v>-0.19</v>
      </c>
      <c r="N130" s="32">
        <v>0.03</v>
      </c>
      <c r="O130" s="32">
        <v>0.17</v>
      </c>
      <c r="P130" s="32">
        <v>-0.27</v>
      </c>
      <c r="Q130" s="32">
        <v>-0.03</v>
      </c>
      <c r="R130" s="32">
        <v>0.34</v>
      </c>
      <c r="S130" s="32">
        <v>-0.1</v>
      </c>
      <c r="T130" s="32">
        <v>0.09</v>
      </c>
      <c r="U130" s="32">
        <v>45.3</v>
      </c>
      <c r="V130" s="32">
        <v>44.7</v>
      </c>
      <c r="W130" s="32">
        <v>45</v>
      </c>
      <c r="X130" s="32">
        <v>67.900000000000006</v>
      </c>
      <c r="Y130" s="32">
        <v>67.7</v>
      </c>
      <c r="Z130" s="32">
        <v>67.8</v>
      </c>
      <c r="AA130" s="32">
        <v>55.4</v>
      </c>
      <c r="AB130" s="32">
        <v>48.8</v>
      </c>
      <c r="AC130" s="32">
        <v>52.1</v>
      </c>
      <c r="AD130" s="32">
        <v>27.9</v>
      </c>
      <c r="AE130" s="32">
        <v>20.2</v>
      </c>
      <c r="AF130" s="32">
        <v>24</v>
      </c>
      <c r="AG130" s="32">
        <v>33</v>
      </c>
      <c r="AH130" s="32">
        <v>23.5</v>
      </c>
      <c r="AI130" s="32">
        <v>28.2</v>
      </c>
      <c r="AJ130" s="32">
        <v>75</v>
      </c>
      <c r="AK130" s="32">
        <v>120</v>
      </c>
      <c r="AL130" s="32">
        <v>195</v>
      </c>
      <c r="AM130" s="32">
        <v>72</v>
      </c>
      <c r="AN130" s="32">
        <v>118</v>
      </c>
      <c r="AO130" s="32">
        <v>190</v>
      </c>
      <c r="AP130" s="32">
        <v>32.200000000000003</v>
      </c>
      <c r="AQ130" s="32">
        <v>34.6</v>
      </c>
      <c r="AR130" s="32">
        <v>33.700000000000003</v>
      </c>
      <c r="AS130" s="32">
        <v>-0.47</v>
      </c>
      <c r="AT130" s="32">
        <v>-0.52</v>
      </c>
      <c r="AU130" s="32">
        <v>-0.5</v>
      </c>
      <c r="AV130" s="32">
        <v>-0.75</v>
      </c>
      <c r="AW130" s="32">
        <v>-0.74</v>
      </c>
      <c r="AX130" s="32">
        <v>-0.67</v>
      </c>
      <c r="AY130" s="32">
        <v>-0.19</v>
      </c>
      <c r="AZ130" s="32">
        <v>-0.28999999999999998</v>
      </c>
      <c r="BA130" s="32">
        <v>-0.32</v>
      </c>
      <c r="BB130" s="32" t="s">
        <v>348</v>
      </c>
      <c r="BC130" s="32" t="s">
        <v>348</v>
      </c>
      <c r="BD130" s="32">
        <v>23.1</v>
      </c>
      <c r="BE130" s="32" t="s">
        <v>348</v>
      </c>
      <c r="BF130" s="32" t="s">
        <v>348</v>
      </c>
      <c r="BG130" s="32">
        <v>36.9</v>
      </c>
      <c r="BH130" s="32" t="s">
        <v>348</v>
      </c>
      <c r="BI130" s="32" t="s">
        <v>348</v>
      </c>
      <c r="BJ130" s="32">
        <v>19.5</v>
      </c>
      <c r="BK130" s="32" t="s">
        <v>348</v>
      </c>
      <c r="BL130" s="32" t="s">
        <v>348</v>
      </c>
      <c r="BM130" s="32" t="s">
        <v>348</v>
      </c>
      <c r="BN130" s="32" t="s">
        <v>348</v>
      </c>
      <c r="BO130" s="32" t="s">
        <v>348</v>
      </c>
      <c r="BP130" s="32" t="s">
        <v>348</v>
      </c>
      <c r="BQ130" s="32">
        <v>17</v>
      </c>
      <c r="BR130" s="32">
        <v>67</v>
      </c>
      <c r="BS130" s="32">
        <v>84</v>
      </c>
      <c r="BT130" s="32">
        <v>16</v>
      </c>
      <c r="BU130" s="32">
        <v>64</v>
      </c>
      <c r="BV130" s="32">
        <v>80</v>
      </c>
      <c r="BW130" s="32">
        <v>19.3</v>
      </c>
      <c r="BX130" s="32">
        <v>14.3</v>
      </c>
      <c r="BY130" s="32">
        <v>15.3</v>
      </c>
      <c r="BZ130" s="32">
        <v>-0.44</v>
      </c>
      <c r="CA130" s="32">
        <v>-0.87</v>
      </c>
      <c r="CB130" s="32">
        <v>-0.78</v>
      </c>
      <c r="CC130" s="32">
        <v>-1.04</v>
      </c>
      <c r="CD130" s="32">
        <v>-1.17</v>
      </c>
      <c r="CE130" s="32">
        <v>-1.05</v>
      </c>
      <c r="CF130" s="32">
        <v>0.17</v>
      </c>
      <c r="CG130" s="32">
        <v>-0.56999999999999995</v>
      </c>
      <c r="CH130" s="32">
        <v>-0.51</v>
      </c>
      <c r="CI130" s="32" t="s">
        <v>348</v>
      </c>
      <c r="CJ130" s="32" t="s">
        <v>348</v>
      </c>
      <c r="CK130" s="32">
        <v>7.1</v>
      </c>
      <c r="CL130" s="32" t="s">
        <v>348</v>
      </c>
      <c r="CM130" s="32" t="s">
        <v>348</v>
      </c>
      <c r="CN130" s="32">
        <v>8.3000000000000007</v>
      </c>
      <c r="CO130" s="32" t="s">
        <v>348</v>
      </c>
      <c r="CP130" s="32" t="s">
        <v>348</v>
      </c>
      <c r="CQ130" s="32">
        <v>6</v>
      </c>
      <c r="CR130" s="32" t="s">
        <v>348</v>
      </c>
      <c r="CS130" s="32" t="s">
        <v>348</v>
      </c>
      <c r="CT130" s="32" t="s">
        <v>348</v>
      </c>
      <c r="CU130" s="32" t="s">
        <v>348</v>
      </c>
      <c r="CV130" s="32" t="s">
        <v>348</v>
      </c>
      <c r="CW130" s="32" t="s">
        <v>348</v>
      </c>
      <c r="CX130" s="32">
        <v>1031</v>
      </c>
      <c r="CY130" s="32">
        <v>1135</v>
      </c>
      <c r="CZ130" s="32">
        <v>2166</v>
      </c>
      <c r="DA130" s="32">
        <v>916</v>
      </c>
      <c r="DB130" s="32">
        <v>1034</v>
      </c>
      <c r="DC130" s="32">
        <v>1950</v>
      </c>
      <c r="DD130" s="32">
        <v>48.8</v>
      </c>
      <c r="DE130" s="32">
        <v>43.3</v>
      </c>
      <c r="DF130" s="32">
        <v>45.9</v>
      </c>
      <c r="DG130" s="32">
        <v>0.19</v>
      </c>
      <c r="DH130" s="32">
        <v>-0.26</v>
      </c>
      <c r="DI130" s="32">
        <v>-0.05</v>
      </c>
      <c r="DJ130" s="32">
        <v>0.11</v>
      </c>
      <c r="DK130" s="32">
        <v>-0.34</v>
      </c>
      <c r="DL130" s="32">
        <v>-0.11</v>
      </c>
      <c r="DM130" s="32">
        <v>0.27</v>
      </c>
      <c r="DN130" s="32">
        <v>-0.19</v>
      </c>
      <c r="DO130" s="32">
        <v>0</v>
      </c>
      <c r="DP130" s="32">
        <v>43.1</v>
      </c>
      <c r="DQ130" s="32">
        <v>40.200000000000003</v>
      </c>
      <c r="DR130" s="32">
        <v>41.6</v>
      </c>
      <c r="DS130" s="32">
        <v>64.8</v>
      </c>
      <c r="DT130" s="32">
        <v>60.8</v>
      </c>
      <c r="DU130" s="32">
        <v>62.7</v>
      </c>
      <c r="DV130" s="32">
        <v>52</v>
      </c>
      <c r="DW130" s="32">
        <v>43.2</v>
      </c>
      <c r="DX130" s="32">
        <v>47.4</v>
      </c>
      <c r="DY130" s="32">
        <v>25.9</v>
      </c>
      <c r="DZ130" s="32">
        <v>17.899999999999999</v>
      </c>
      <c r="EA130" s="32">
        <v>21.7</v>
      </c>
      <c r="EB130" s="32">
        <v>30.6</v>
      </c>
      <c r="EC130" s="32">
        <v>20.6</v>
      </c>
      <c r="ED130" s="32">
        <v>25.3</v>
      </c>
    </row>
    <row r="131" spans="1:134" x14ac:dyDescent="0.4">
      <c r="A131" s="29" t="s">
        <v>231</v>
      </c>
      <c r="B131" s="29" t="s">
        <v>232</v>
      </c>
      <c r="C131" s="32">
        <v>905</v>
      </c>
      <c r="D131" s="32">
        <v>834</v>
      </c>
      <c r="E131" s="32">
        <v>1739</v>
      </c>
      <c r="F131" s="32">
        <v>808</v>
      </c>
      <c r="G131" s="32">
        <v>736</v>
      </c>
      <c r="H131" s="32">
        <v>1544</v>
      </c>
      <c r="I131" s="32">
        <v>55.2</v>
      </c>
      <c r="J131" s="32">
        <v>50.7</v>
      </c>
      <c r="K131" s="32">
        <v>53</v>
      </c>
      <c r="L131" s="32">
        <v>0.81</v>
      </c>
      <c r="M131" s="32">
        <v>0.37</v>
      </c>
      <c r="N131" s="32">
        <v>0.6</v>
      </c>
      <c r="O131" s="32">
        <v>0.72</v>
      </c>
      <c r="P131" s="32">
        <v>0.28000000000000003</v>
      </c>
      <c r="Q131" s="32">
        <v>0.54</v>
      </c>
      <c r="R131" s="32">
        <v>0.89</v>
      </c>
      <c r="S131" s="32">
        <v>0.46</v>
      </c>
      <c r="T131" s="32">
        <v>0.66</v>
      </c>
      <c r="U131" s="32">
        <v>57.5</v>
      </c>
      <c r="V131" s="32">
        <v>54.7</v>
      </c>
      <c r="W131" s="32">
        <v>56.1</v>
      </c>
      <c r="X131" s="32">
        <v>79.099999999999994</v>
      </c>
      <c r="Y131" s="32">
        <v>76.3</v>
      </c>
      <c r="Z131" s="32">
        <v>77.7</v>
      </c>
      <c r="AA131" s="32">
        <v>72.7</v>
      </c>
      <c r="AB131" s="32">
        <v>55.2</v>
      </c>
      <c r="AC131" s="32">
        <v>64.3</v>
      </c>
      <c r="AD131" s="32">
        <v>41.1</v>
      </c>
      <c r="AE131" s="32">
        <v>28.9</v>
      </c>
      <c r="AF131" s="32">
        <v>35.299999999999997</v>
      </c>
      <c r="AG131" s="32">
        <v>47.4</v>
      </c>
      <c r="AH131" s="32">
        <v>30.9</v>
      </c>
      <c r="AI131" s="32">
        <v>39.5</v>
      </c>
      <c r="AJ131" s="32">
        <v>95</v>
      </c>
      <c r="AK131" s="32">
        <v>141</v>
      </c>
      <c r="AL131" s="32">
        <v>236</v>
      </c>
      <c r="AM131" s="32">
        <v>80</v>
      </c>
      <c r="AN131" s="32">
        <v>124</v>
      </c>
      <c r="AO131" s="32">
        <v>204</v>
      </c>
      <c r="AP131" s="32">
        <v>35.1</v>
      </c>
      <c r="AQ131" s="32">
        <v>35.4</v>
      </c>
      <c r="AR131" s="32">
        <v>35.200000000000003</v>
      </c>
      <c r="AS131" s="32">
        <v>0.02</v>
      </c>
      <c r="AT131" s="32">
        <v>-0.19</v>
      </c>
      <c r="AU131" s="32">
        <v>-0.11</v>
      </c>
      <c r="AV131" s="32">
        <v>-0.25</v>
      </c>
      <c r="AW131" s="32">
        <v>-0.41</v>
      </c>
      <c r="AX131" s="32">
        <v>-0.28000000000000003</v>
      </c>
      <c r="AY131" s="32">
        <v>0.28999999999999998</v>
      </c>
      <c r="AZ131" s="32">
        <v>0.02</v>
      </c>
      <c r="BA131" s="32">
        <v>0.06</v>
      </c>
      <c r="BB131" s="32" t="s">
        <v>348</v>
      </c>
      <c r="BC131" s="32" t="s">
        <v>348</v>
      </c>
      <c r="BD131" s="32">
        <v>18.600000000000001</v>
      </c>
      <c r="BE131" s="32">
        <v>29.5</v>
      </c>
      <c r="BF131" s="32">
        <v>34.799999999999997</v>
      </c>
      <c r="BG131" s="32">
        <v>32.6</v>
      </c>
      <c r="BH131" s="32" t="s">
        <v>348</v>
      </c>
      <c r="BI131" s="32" t="s">
        <v>348</v>
      </c>
      <c r="BJ131" s="32">
        <v>25.4</v>
      </c>
      <c r="BK131" s="32" t="s">
        <v>348</v>
      </c>
      <c r="BL131" s="32" t="s">
        <v>348</v>
      </c>
      <c r="BM131" s="32">
        <v>5.0999999999999996</v>
      </c>
      <c r="BN131" s="32" t="s">
        <v>348</v>
      </c>
      <c r="BO131" s="32" t="s">
        <v>348</v>
      </c>
      <c r="BP131" s="32">
        <v>6.4</v>
      </c>
      <c r="BQ131" s="32">
        <v>20</v>
      </c>
      <c r="BR131" s="32">
        <v>54</v>
      </c>
      <c r="BS131" s="32">
        <v>74</v>
      </c>
      <c r="BT131" s="32">
        <v>20</v>
      </c>
      <c r="BU131" s="32">
        <v>53</v>
      </c>
      <c r="BV131" s="32">
        <v>73</v>
      </c>
      <c r="BW131" s="32">
        <v>22.6</v>
      </c>
      <c r="BX131" s="32">
        <v>17</v>
      </c>
      <c r="BY131" s="32">
        <v>18.5</v>
      </c>
      <c r="BZ131" s="32">
        <v>-0.21</v>
      </c>
      <c r="CA131" s="32">
        <v>-0.89</v>
      </c>
      <c r="CB131" s="32">
        <v>-0.71</v>
      </c>
      <c r="CC131" s="32">
        <v>-0.75</v>
      </c>
      <c r="CD131" s="32">
        <v>-1.22</v>
      </c>
      <c r="CE131" s="32">
        <v>-0.99</v>
      </c>
      <c r="CF131" s="32">
        <v>0.33</v>
      </c>
      <c r="CG131" s="32">
        <v>-0.56000000000000005</v>
      </c>
      <c r="CH131" s="32">
        <v>-0.42</v>
      </c>
      <c r="CI131" s="32" t="s">
        <v>348</v>
      </c>
      <c r="CJ131" s="32" t="s">
        <v>348</v>
      </c>
      <c r="CK131" s="32">
        <v>6.8</v>
      </c>
      <c r="CL131" s="32">
        <v>20</v>
      </c>
      <c r="CM131" s="32">
        <v>9.3000000000000007</v>
      </c>
      <c r="CN131" s="32">
        <v>12.2</v>
      </c>
      <c r="CO131" s="32" t="s">
        <v>348</v>
      </c>
      <c r="CP131" s="32" t="s">
        <v>348</v>
      </c>
      <c r="CQ131" s="32">
        <v>10.8</v>
      </c>
      <c r="CR131" s="32" t="s">
        <v>348</v>
      </c>
      <c r="CS131" s="32" t="s">
        <v>348</v>
      </c>
      <c r="CT131" s="32">
        <v>4.0999999999999996</v>
      </c>
      <c r="CU131" s="32" t="s">
        <v>348</v>
      </c>
      <c r="CV131" s="32" t="s">
        <v>348</v>
      </c>
      <c r="CW131" s="32">
        <v>4.0999999999999996</v>
      </c>
      <c r="CX131" s="32">
        <v>1020</v>
      </c>
      <c r="CY131" s="32">
        <v>1029</v>
      </c>
      <c r="CZ131" s="32">
        <v>2049</v>
      </c>
      <c r="DA131" s="32">
        <v>908</v>
      </c>
      <c r="DB131" s="32">
        <v>913</v>
      </c>
      <c r="DC131" s="32">
        <v>1821</v>
      </c>
      <c r="DD131" s="32">
        <v>52.6</v>
      </c>
      <c r="DE131" s="32">
        <v>46.8</v>
      </c>
      <c r="DF131" s="32">
        <v>49.7</v>
      </c>
      <c r="DG131" s="32">
        <v>0.72</v>
      </c>
      <c r="DH131" s="32">
        <v>0.22</v>
      </c>
      <c r="DI131" s="32">
        <v>0.47</v>
      </c>
      <c r="DJ131" s="32">
        <v>0.64</v>
      </c>
      <c r="DK131" s="32">
        <v>0.14000000000000001</v>
      </c>
      <c r="DL131" s="32">
        <v>0.41</v>
      </c>
      <c r="DM131" s="32">
        <v>0.8</v>
      </c>
      <c r="DN131" s="32">
        <v>0.3</v>
      </c>
      <c r="DO131" s="32">
        <v>0.52</v>
      </c>
      <c r="DP131" s="32">
        <v>52.7</v>
      </c>
      <c r="DQ131" s="32">
        <v>47.3</v>
      </c>
      <c r="DR131" s="32">
        <v>50</v>
      </c>
      <c r="DS131" s="32">
        <v>73.3</v>
      </c>
      <c r="DT131" s="32">
        <v>67.099999999999994</v>
      </c>
      <c r="DU131" s="32">
        <v>70.2</v>
      </c>
      <c r="DV131" s="32">
        <v>67.599999999999994</v>
      </c>
      <c r="DW131" s="32">
        <v>48.2</v>
      </c>
      <c r="DX131" s="32">
        <v>57.9</v>
      </c>
      <c r="DY131" s="32">
        <v>37.1</v>
      </c>
      <c r="DZ131" s="32">
        <v>24.3</v>
      </c>
      <c r="EA131" s="32">
        <v>30.6</v>
      </c>
      <c r="EB131" s="32">
        <v>42.7</v>
      </c>
      <c r="EC131" s="32">
        <v>26.1</v>
      </c>
      <c r="ED131" s="32">
        <v>34.4</v>
      </c>
    </row>
    <row r="132" spans="1:134" x14ac:dyDescent="0.4">
      <c r="A132" s="29" t="s">
        <v>233</v>
      </c>
      <c r="B132" s="29" t="s">
        <v>234</v>
      </c>
      <c r="C132" s="32">
        <v>1308</v>
      </c>
      <c r="D132" s="32">
        <v>1297</v>
      </c>
      <c r="E132" s="32">
        <v>2605</v>
      </c>
      <c r="F132" s="32">
        <v>1268</v>
      </c>
      <c r="G132" s="32">
        <v>1248</v>
      </c>
      <c r="H132" s="32">
        <v>2516</v>
      </c>
      <c r="I132" s="32">
        <v>50.6</v>
      </c>
      <c r="J132" s="32">
        <v>48</v>
      </c>
      <c r="K132" s="32">
        <v>49.3</v>
      </c>
      <c r="L132" s="32">
        <v>0.12</v>
      </c>
      <c r="M132" s="32">
        <v>-0.13</v>
      </c>
      <c r="N132" s="32">
        <v>0</v>
      </c>
      <c r="O132" s="32">
        <v>0.05</v>
      </c>
      <c r="P132" s="32">
        <v>-0.2</v>
      </c>
      <c r="Q132" s="32">
        <v>-0.05</v>
      </c>
      <c r="R132" s="32">
        <v>0.19</v>
      </c>
      <c r="S132" s="32">
        <v>-0.06</v>
      </c>
      <c r="T132" s="32">
        <v>0.04</v>
      </c>
      <c r="U132" s="32">
        <v>51.3</v>
      </c>
      <c r="V132" s="32">
        <v>47.5</v>
      </c>
      <c r="W132" s="32">
        <v>49.4</v>
      </c>
      <c r="X132" s="32">
        <v>74.2</v>
      </c>
      <c r="Y132" s="32">
        <v>70.2</v>
      </c>
      <c r="Z132" s="32">
        <v>72.2</v>
      </c>
      <c r="AA132" s="32">
        <v>58.1</v>
      </c>
      <c r="AB132" s="32">
        <v>48.6</v>
      </c>
      <c r="AC132" s="32">
        <v>53.4</v>
      </c>
      <c r="AD132" s="32">
        <v>33.299999999999997</v>
      </c>
      <c r="AE132" s="32">
        <v>25.4</v>
      </c>
      <c r="AF132" s="32">
        <v>29.4</v>
      </c>
      <c r="AG132" s="32">
        <v>37.5</v>
      </c>
      <c r="AH132" s="32">
        <v>27.5</v>
      </c>
      <c r="AI132" s="32">
        <v>32.6</v>
      </c>
      <c r="AJ132" s="32">
        <v>32</v>
      </c>
      <c r="AK132" s="32">
        <v>75</v>
      </c>
      <c r="AL132" s="32">
        <v>107</v>
      </c>
      <c r="AM132" s="32">
        <v>32</v>
      </c>
      <c r="AN132" s="32">
        <v>71</v>
      </c>
      <c r="AO132" s="32">
        <v>103</v>
      </c>
      <c r="AP132" s="32">
        <v>26.5</v>
      </c>
      <c r="AQ132" s="32">
        <v>28</v>
      </c>
      <c r="AR132" s="32">
        <v>27.5</v>
      </c>
      <c r="AS132" s="32">
        <v>-0.76</v>
      </c>
      <c r="AT132" s="32">
        <v>-0.35</v>
      </c>
      <c r="AU132" s="32">
        <v>-0.48</v>
      </c>
      <c r="AV132" s="32">
        <v>-1.19</v>
      </c>
      <c r="AW132" s="32">
        <v>-0.64</v>
      </c>
      <c r="AX132" s="32">
        <v>-0.72</v>
      </c>
      <c r="AY132" s="32">
        <v>-0.34</v>
      </c>
      <c r="AZ132" s="32">
        <v>-7.0000000000000007E-2</v>
      </c>
      <c r="BA132" s="32">
        <v>-0.24</v>
      </c>
      <c r="BB132" s="32" t="s">
        <v>348</v>
      </c>
      <c r="BC132" s="32" t="s">
        <v>348</v>
      </c>
      <c r="BD132" s="32">
        <v>8.4</v>
      </c>
      <c r="BE132" s="32" t="s">
        <v>348</v>
      </c>
      <c r="BF132" s="32" t="s">
        <v>348</v>
      </c>
      <c r="BG132" s="32">
        <v>15.9</v>
      </c>
      <c r="BH132" s="32">
        <v>9.4</v>
      </c>
      <c r="BI132" s="32">
        <v>9.3000000000000007</v>
      </c>
      <c r="BJ132" s="32">
        <v>9.3000000000000007</v>
      </c>
      <c r="BK132" s="32" t="s">
        <v>348</v>
      </c>
      <c r="BL132" s="32" t="s">
        <v>348</v>
      </c>
      <c r="BM132" s="32">
        <v>2.8</v>
      </c>
      <c r="BN132" s="32" t="s">
        <v>348</v>
      </c>
      <c r="BO132" s="32" t="s">
        <v>348</v>
      </c>
      <c r="BP132" s="32">
        <v>2.8</v>
      </c>
      <c r="BQ132" s="32">
        <v>19</v>
      </c>
      <c r="BR132" s="32">
        <v>63</v>
      </c>
      <c r="BS132" s="32">
        <v>82</v>
      </c>
      <c r="BT132" s="32">
        <v>19</v>
      </c>
      <c r="BU132" s="32">
        <v>58</v>
      </c>
      <c r="BV132" s="32">
        <v>77</v>
      </c>
      <c r="BW132" s="32">
        <v>15.9</v>
      </c>
      <c r="BX132" s="32">
        <v>17.899999999999999</v>
      </c>
      <c r="BY132" s="32">
        <v>17.5</v>
      </c>
      <c r="BZ132" s="32">
        <v>-0.66</v>
      </c>
      <c r="CA132" s="32">
        <v>-0.66</v>
      </c>
      <c r="CB132" s="32">
        <v>-0.66</v>
      </c>
      <c r="CC132" s="32">
        <v>-1.21</v>
      </c>
      <c r="CD132" s="32">
        <v>-0.98</v>
      </c>
      <c r="CE132" s="32">
        <v>-0.94</v>
      </c>
      <c r="CF132" s="32">
        <v>-0.11</v>
      </c>
      <c r="CG132" s="32">
        <v>-0.34</v>
      </c>
      <c r="CH132" s="32">
        <v>-0.39</v>
      </c>
      <c r="CI132" s="32" t="s">
        <v>348</v>
      </c>
      <c r="CJ132" s="32" t="s">
        <v>348</v>
      </c>
      <c r="CK132" s="32">
        <v>7.3</v>
      </c>
      <c r="CL132" s="32" t="s">
        <v>348</v>
      </c>
      <c r="CM132" s="32" t="s">
        <v>348</v>
      </c>
      <c r="CN132" s="32">
        <v>13.4</v>
      </c>
      <c r="CO132" s="32">
        <v>15.8</v>
      </c>
      <c r="CP132" s="32">
        <v>9.5</v>
      </c>
      <c r="CQ132" s="32">
        <v>11</v>
      </c>
      <c r="CR132" s="32" t="s">
        <v>348</v>
      </c>
      <c r="CS132" s="32" t="s">
        <v>348</v>
      </c>
      <c r="CT132" s="32">
        <v>4.9000000000000004</v>
      </c>
      <c r="CU132" s="32" t="s">
        <v>348</v>
      </c>
      <c r="CV132" s="32" t="s">
        <v>348</v>
      </c>
      <c r="CW132" s="32">
        <v>7.3</v>
      </c>
      <c r="CX132" s="32">
        <v>1359</v>
      </c>
      <c r="CY132" s="32">
        <v>1435</v>
      </c>
      <c r="CZ132" s="32">
        <v>2794</v>
      </c>
      <c r="DA132" s="32">
        <v>1319</v>
      </c>
      <c r="DB132" s="32">
        <v>1377</v>
      </c>
      <c r="DC132" s="32">
        <v>2696</v>
      </c>
      <c r="DD132" s="32">
        <v>49.5</v>
      </c>
      <c r="DE132" s="32">
        <v>45.6</v>
      </c>
      <c r="DF132" s="32">
        <v>47.5</v>
      </c>
      <c r="DG132" s="32">
        <v>0.09</v>
      </c>
      <c r="DH132" s="32">
        <v>-0.16</v>
      </c>
      <c r="DI132" s="32">
        <v>-0.04</v>
      </c>
      <c r="DJ132" s="32">
        <v>0.02</v>
      </c>
      <c r="DK132" s="32">
        <v>-0.23</v>
      </c>
      <c r="DL132" s="32">
        <v>-0.09</v>
      </c>
      <c r="DM132" s="32">
        <v>0.15</v>
      </c>
      <c r="DN132" s="32">
        <v>-0.1</v>
      </c>
      <c r="DO132" s="32">
        <v>0.01</v>
      </c>
      <c r="DP132" s="32">
        <v>49.5</v>
      </c>
      <c r="DQ132" s="32">
        <v>43.8</v>
      </c>
      <c r="DR132" s="32">
        <v>46.6</v>
      </c>
      <c r="DS132" s="32">
        <v>72</v>
      </c>
      <c r="DT132" s="32">
        <v>64.900000000000006</v>
      </c>
      <c r="DU132" s="32">
        <v>68.3</v>
      </c>
      <c r="DV132" s="32">
        <v>56.4</v>
      </c>
      <c r="DW132" s="32">
        <v>44.8</v>
      </c>
      <c r="DX132" s="32">
        <v>50.4</v>
      </c>
      <c r="DY132" s="32">
        <v>32</v>
      </c>
      <c r="DZ132" s="32">
        <v>23.5</v>
      </c>
      <c r="EA132" s="32">
        <v>27.6</v>
      </c>
      <c r="EB132" s="32">
        <v>36.200000000000003</v>
      </c>
      <c r="EC132" s="32">
        <v>25.4</v>
      </c>
      <c r="ED132" s="32">
        <v>30.7</v>
      </c>
    </row>
    <row r="133" spans="1:134" x14ac:dyDescent="0.4">
      <c r="A133" s="29" t="s">
        <v>235</v>
      </c>
      <c r="B133" s="29" t="s">
        <v>236</v>
      </c>
      <c r="C133" s="32">
        <v>1284</v>
      </c>
      <c r="D133" s="32">
        <v>1350</v>
      </c>
      <c r="E133" s="32">
        <v>2634</v>
      </c>
      <c r="F133" s="32">
        <v>1210</v>
      </c>
      <c r="G133" s="32">
        <v>1234</v>
      </c>
      <c r="H133" s="32">
        <v>2444</v>
      </c>
      <c r="I133" s="32">
        <v>52.7</v>
      </c>
      <c r="J133" s="32">
        <v>48</v>
      </c>
      <c r="K133" s="32">
        <v>50.3</v>
      </c>
      <c r="L133" s="32">
        <v>0.47</v>
      </c>
      <c r="M133" s="32">
        <v>0.02</v>
      </c>
      <c r="N133" s="32">
        <v>0.24</v>
      </c>
      <c r="O133" s="32">
        <v>0.4</v>
      </c>
      <c r="P133" s="32">
        <v>-0.05</v>
      </c>
      <c r="Q133" s="32">
        <v>0.19</v>
      </c>
      <c r="R133" s="32">
        <v>0.54</v>
      </c>
      <c r="S133" s="32">
        <v>0.09</v>
      </c>
      <c r="T133" s="32">
        <v>0.28999999999999998</v>
      </c>
      <c r="U133" s="32">
        <v>52.6</v>
      </c>
      <c r="V133" s="32">
        <v>48.7</v>
      </c>
      <c r="W133" s="32">
        <v>50.6</v>
      </c>
      <c r="X133" s="32">
        <v>77.599999999999994</v>
      </c>
      <c r="Y133" s="32">
        <v>69.900000000000006</v>
      </c>
      <c r="Z133" s="32">
        <v>73.7</v>
      </c>
      <c r="AA133" s="32">
        <v>56</v>
      </c>
      <c r="AB133" s="32">
        <v>45</v>
      </c>
      <c r="AC133" s="32">
        <v>50.4</v>
      </c>
      <c r="AD133" s="32">
        <v>32.1</v>
      </c>
      <c r="AE133" s="32">
        <v>22.2</v>
      </c>
      <c r="AF133" s="32">
        <v>27</v>
      </c>
      <c r="AG133" s="32">
        <v>37</v>
      </c>
      <c r="AH133" s="32">
        <v>24.6</v>
      </c>
      <c r="AI133" s="32">
        <v>30.6</v>
      </c>
      <c r="AJ133" s="32">
        <v>134</v>
      </c>
      <c r="AK133" s="32">
        <v>193</v>
      </c>
      <c r="AL133" s="32">
        <v>327</v>
      </c>
      <c r="AM133" s="32">
        <v>127</v>
      </c>
      <c r="AN133" s="32">
        <v>182</v>
      </c>
      <c r="AO133" s="32">
        <v>309</v>
      </c>
      <c r="AP133" s="32">
        <v>36.1</v>
      </c>
      <c r="AQ133" s="32">
        <v>32</v>
      </c>
      <c r="AR133" s="32">
        <v>33.700000000000003</v>
      </c>
      <c r="AS133" s="32">
        <v>0.04</v>
      </c>
      <c r="AT133" s="32">
        <v>-0.36</v>
      </c>
      <c r="AU133" s="32">
        <v>-0.19</v>
      </c>
      <c r="AV133" s="32">
        <v>-0.17</v>
      </c>
      <c r="AW133" s="32">
        <v>-0.53</v>
      </c>
      <c r="AX133" s="32">
        <v>-0.33</v>
      </c>
      <c r="AY133" s="32">
        <v>0.25</v>
      </c>
      <c r="AZ133" s="32">
        <v>-0.18</v>
      </c>
      <c r="BA133" s="32">
        <v>-0.06</v>
      </c>
      <c r="BB133" s="32" t="s">
        <v>348</v>
      </c>
      <c r="BC133" s="32" t="s">
        <v>348</v>
      </c>
      <c r="BD133" s="32">
        <v>16.5</v>
      </c>
      <c r="BE133" s="32" t="s">
        <v>348</v>
      </c>
      <c r="BF133" s="32" t="s">
        <v>348</v>
      </c>
      <c r="BG133" s="32">
        <v>32.700000000000003</v>
      </c>
      <c r="BH133" s="32" t="s">
        <v>348</v>
      </c>
      <c r="BI133" s="32" t="s">
        <v>348</v>
      </c>
      <c r="BJ133" s="32">
        <v>18.7</v>
      </c>
      <c r="BK133" s="32" t="s">
        <v>348</v>
      </c>
      <c r="BL133" s="32" t="s">
        <v>348</v>
      </c>
      <c r="BM133" s="32" t="s">
        <v>348</v>
      </c>
      <c r="BN133" s="32" t="s">
        <v>348</v>
      </c>
      <c r="BO133" s="32" t="s">
        <v>348</v>
      </c>
      <c r="BP133" s="32" t="s">
        <v>348</v>
      </c>
      <c r="BQ133" s="32">
        <v>26</v>
      </c>
      <c r="BR133" s="32">
        <v>87</v>
      </c>
      <c r="BS133" s="32">
        <v>113</v>
      </c>
      <c r="BT133" s="32">
        <v>25</v>
      </c>
      <c r="BU133" s="32">
        <v>85</v>
      </c>
      <c r="BV133" s="32">
        <v>110</v>
      </c>
      <c r="BW133" s="32">
        <v>9.4</v>
      </c>
      <c r="BX133" s="32">
        <v>13.9</v>
      </c>
      <c r="BY133" s="32">
        <v>12.9</v>
      </c>
      <c r="BZ133" s="32">
        <v>-1.02</v>
      </c>
      <c r="CA133" s="32">
        <v>-1.2</v>
      </c>
      <c r="CB133" s="32">
        <v>-1.1599999999999999</v>
      </c>
      <c r="CC133" s="32">
        <v>-1.5</v>
      </c>
      <c r="CD133" s="32">
        <v>-1.46</v>
      </c>
      <c r="CE133" s="32">
        <v>-1.39</v>
      </c>
      <c r="CF133" s="32">
        <v>-0.53</v>
      </c>
      <c r="CG133" s="32">
        <v>-0.94</v>
      </c>
      <c r="CH133" s="32">
        <v>-0.93</v>
      </c>
      <c r="CI133" s="32" t="s">
        <v>348</v>
      </c>
      <c r="CJ133" s="32" t="s">
        <v>348</v>
      </c>
      <c r="CK133" s="32">
        <v>5.3</v>
      </c>
      <c r="CL133" s="32" t="s">
        <v>348</v>
      </c>
      <c r="CM133" s="32" t="s">
        <v>348</v>
      </c>
      <c r="CN133" s="32">
        <v>7.1</v>
      </c>
      <c r="CO133" s="32" t="s">
        <v>348</v>
      </c>
      <c r="CP133" s="32" t="s">
        <v>348</v>
      </c>
      <c r="CQ133" s="32">
        <v>3.5</v>
      </c>
      <c r="CR133" s="32" t="s">
        <v>348</v>
      </c>
      <c r="CS133" s="32" t="s">
        <v>348</v>
      </c>
      <c r="CT133" s="32" t="s">
        <v>348</v>
      </c>
      <c r="CU133" s="32" t="s">
        <v>348</v>
      </c>
      <c r="CV133" s="32" t="s">
        <v>348</v>
      </c>
      <c r="CW133" s="32" t="s">
        <v>348</v>
      </c>
      <c r="CX133" s="32">
        <v>1444</v>
      </c>
      <c r="CY133" s="32">
        <v>1631</v>
      </c>
      <c r="CZ133" s="32">
        <v>3075</v>
      </c>
      <c r="DA133" s="32">
        <v>1362</v>
      </c>
      <c r="DB133" s="32">
        <v>1501</v>
      </c>
      <c r="DC133" s="32">
        <v>2863</v>
      </c>
      <c r="DD133" s="32">
        <v>50.4</v>
      </c>
      <c r="DE133" s="32">
        <v>44.2</v>
      </c>
      <c r="DF133" s="32">
        <v>47.1</v>
      </c>
      <c r="DG133" s="32">
        <v>0.4</v>
      </c>
      <c r="DH133" s="32">
        <v>-0.09</v>
      </c>
      <c r="DI133" s="32">
        <v>0.14000000000000001</v>
      </c>
      <c r="DJ133" s="32">
        <v>0.34</v>
      </c>
      <c r="DK133" s="32">
        <v>-0.16</v>
      </c>
      <c r="DL133" s="32">
        <v>0.1</v>
      </c>
      <c r="DM133" s="32">
        <v>0.47</v>
      </c>
      <c r="DN133" s="32">
        <v>-0.03</v>
      </c>
      <c r="DO133" s="32">
        <v>0.19</v>
      </c>
      <c r="DP133" s="32">
        <v>48.5</v>
      </c>
      <c r="DQ133" s="32">
        <v>42.5</v>
      </c>
      <c r="DR133" s="32">
        <v>45.3</v>
      </c>
      <c r="DS133" s="32">
        <v>72.3</v>
      </c>
      <c r="DT133" s="32">
        <v>62</v>
      </c>
      <c r="DU133" s="32">
        <v>66.8</v>
      </c>
      <c r="DV133" s="32">
        <v>51.9</v>
      </c>
      <c r="DW133" s="32">
        <v>39.4</v>
      </c>
      <c r="DX133" s="32">
        <v>45.3</v>
      </c>
      <c r="DY133" s="32">
        <v>29.3</v>
      </c>
      <c r="DZ133" s="32">
        <v>19.3</v>
      </c>
      <c r="EA133" s="32">
        <v>24</v>
      </c>
      <c r="EB133" s="32">
        <v>33.9</v>
      </c>
      <c r="EC133" s="32">
        <v>21.3</v>
      </c>
      <c r="ED133" s="32">
        <v>27.2</v>
      </c>
    </row>
    <row r="134" spans="1:134" x14ac:dyDescent="0.4">
      <c r="A134" s="29" t="s">
        <v>237</v>
      </c>
      <c r="B134" s="29" t="s">
        <v>238</v>
      </c>
      <c r="C134" s="32">
        <v>1055</v>
      </c>
      <c r="D134" s="32">
        <v>1047</v>
      </c>
      <c r="E134" s="32">
        <v>2102</v>
      </c>
      <c r="F134" s="32">
        <v>962</v>
      </c>
      <c r="G134" s="32">
        <v>945</v>
      </c>
      <c r="H134" s="32">
        <v>1907</v>
      </c>
      <c r="I134" s="32">
        <v>55.3</v>
      </c>
      <c r="J134" s="32">
        <v>52.3</v>
      </c>
      <c r="K134" s="32">
        <v>53.8</v>
      </c>
      <c r="L134" s="32">
        <v>0.73</v>
      </c>
      <c r="M134" s="32">
        <v>0.46</v>
      </c>
      <c r="N134" s="32">
        <v>0.59</v>
      </c>
      <c r="O134" s="32">
        <v>0.65</v>
      </c>
      <c r="P134" s="32">
        <v>0.38</v>
      </c>
      <c r="Q134" s="32">
        <v>0.54</v>
      </c>
      <c r="R134" s="32">
        <v>0.8</v>
      </c>
      <c r="S134" s="32">
        <v>0.54</v>
      </c>
      <c r="T134" s="32">
        <v>0.65</v>
      </c>
      <c r="U134" s="32">
        <v>55.1</v>
      </c>
      <c r="V134" s="32">
        <v>54.7</v>
      </c>
      <c r="W134" s="32">
        <v>54.9</v>
      </c>
      <c r="X134" s="32">
        <v>78.5</v>
      </c>
      <c r="Y134" s="32">
        <v>78.900000000000006</v>
      </c>
      <c r="Z134" s="32">
        <v>78.7</v>
      </c>
      <c r="AA134" s="32">
        <v>68.2</v>
      </c>
      <c r="AB134" s="32">
        <v>64.2</v>
      </c>
      <c r="AC134" s="32">
        <v>66.2</v>
      </c>
      <c r="AD134" s="32">
        <v>39.299999999999997</v>
      </c>
      <c r="AE134" s="32">
        <v>32.4</v>
      </c>
      <c r="AF134" s="32">
        <v>35.9</v>
      </c>
      <c r="AG134" s="32">
        <v>45.3</v>
      </c>
      <c r="AH134" s="32">
        <v>35.700000000000003</v>
      </c>
      <c r="AI134" s="32">
        <v>40.5</v>
      </c>
      <c r="AJ134" s="32">
        <v>131</v>
      </c>
      <c r="AK134" s="32">
        <v>217</v>
      </c>
      <c r="AL134" s="32">
        <v>348</v>
      </c>
      <c r="AM134" s="32">
        <v>121</v>
      </c>
      <c r="AN134" s="32">
        <v>197</v>
      </c>
      <c r="AO134" s="32">
        <v>318</v>
      </c>
      <c r="AP134" s="32">
        <v>35.5</v>
      </c>
      <c r="AQ134" s="32">
        <v>35.200000000000003</v>
      </c>
      <c r="AR134" s="32">
        <v>35.299999999999997</v>
      </c>
      <c r="AS134" s="32">
        <v>-0.01</v>
      </c>
      <c r="AT134" s="32">
        <v>-0.01</v>
      </c>
      <c r="AU134" s="32">
        <v>-0.01</v>
      </c>
      <c r="AV134" s="32">
        <v>-0.23</v>
      </c>
      <c r="AW134" s="32">
        <v>-0.18</v>
      </c>
      <c r="AX134" s="32">
        <v>-0.15</v>
      </c>
      <c r="AY134" s="32">
        <v>0.21</v>
      </c>
      <c r="AZ134" s="32">
        <v>0.16</v>
      </c>
      <c r="BA134" s="32">
        <v>0.13</v>
      </c>
      <c r="BB134" s="32" t="s">
        <v>348</v>
      </c>
      <c r="BC134" s="32" t="s">
        <v>348</v>
      </c>
      <c r="BD134" s="32">
        <v>21.6</v>
      </c>
      <c r="BE134" s="32" t="s">
        <v>348</v>
      </c>
      <c r="BF134" s="32" t="s">
        <v>348</v>
      </c>
      <c r="BG134" s="32">
        <v>42</v>
      </c>
      <c r="BH134" s="32" t="s">
        <v>348</v>
      </c>
      <c r="BI134" s="32" t="s">
        <v>348</v>
      </c>
      <c r="BJ134" s="32">
        <v>40.5</v>
      </c>
      <c r="BK134" s="32" t="s">
        <v>348</v>
      </c>
      <c r="BL134" s="32" t="s">
        <v>348</v>
      </c>
      <c r="BM134" s="32" t="s">
        <v>348</v>
      </c>
      <c r="BN134" s="32" t="s">
        <v>348</v>
      </c>
      <c r="BO134" s="32" t="s">
        <v>348</v>
      </c>
      <c r="BP134" s="32" t="s">
        <v>348</v>
      </c>
      <c r="BQ134" s="32">
        <v>30</v>
      </c>
      <c r="BR134" s="32">
        <v>48</v>
      </c>
      <c r="BS134" s="32">
        <v>78</v>
      </c>
      <c r="BT134" s="32">
        <v>30</v>
      </c>
      <c r="BU134" s="32">
        <v>44</v>
      </c>
      <c r="BV134" s="32">
        <v>74</v>
      </c>
      <c r="BW134" s="32">
        <v>11.7</v>
      </c>
      <c r="BX134" s="32">
        <v>17.8</v>
      </c>
      <c r="BY134" s="32">
        <v>15.5</v>
      </c>
      <c r="BZ134" s="32">
        <v>-0.84</v>
      </c>
      <c r="CA134" s="32">
        <v>-0.76</v>
      </c>
      <c r="CB134" s="32">
        <v>-0.79</v>
      </c>
      <c r="CC134" s="32">
        <v>-1.28</v>
      </c>
      <c r="CD134" s="32">
        <v>-1.1200000000000001</v>
      </c>
      <c r="CE134" s="32">
        <v>-1.07</v>
      </c>
      <c r="CF134" s="32">
        <v>-0.4</v>
      </c>
      <c r="CG134" s="32">
        <v>-0.39</v>
      </c>
      <c r="CH134" s="32">
        <v>-0.51</v>
      </c>
      <c r="CI134" s="32" t="s">
        <v>348</v>
      </c>
      <c r="CJ134" s="32" t="s">
        <v>348</v>
      </c>
      <c r="CK134" s="32">
        <v>6.4</v>
      </c>
      <c r="CL134" s="32" t="s">
        <v>348</v>
      </c>
      <c r="CM134" s="32" t="s">
        <v>348</v>
      </c>
      <c r="CN134" s="32">
        <v>10.3</v>
      </c>
      <c r="CO134" s="32" t="s">
        <v>348</v>
      </c>
      <c r="CP134" s="32" t="s">
        <v>348</v>
      </c>
      <c r="CQ134" s="32">
        <v>3.8</v>
      </c>
      <c r="CR134" s="32" t="s">
        <v>348</v>
      </c>
      <c r="CS134" s="32" t="s">
        <v>348</v>
      </c>
      <c r="CT134" s="32" t="s">
        <v>348</v>
      </c>
      <c r="CU134" s="32" t="s">
        <v>348</v>
      </c>
      <c r="CV134" s="32" t="s">
        <v>348</v>
      </c>
      <c r="CW134" s="32" t="s">
        <v>348</v>
      </c>
      <c r="CX134" s="32">
        <v>1249</v>
      </c>
      <c r="CY134" s="32">
        <v>1392</v>
      </c>
      <c r="CZ134" s="32">
        <v>2641</v>
      </c>
      <c r="DA134" s="32">
        <v>1123</v>
      </c>
      <c r="DB134" s="32">
        <v>1213</v>
      </c>
      <c r="DC134" s="32">
        <v>2336</v>
      </c>
      <c r="DD134" s="32">
        <v>50.7</v>
      </c>
      <c r="DE134" s="32">
        <v>45.6</v>
      </c>
      <c r="DF134" s="32">
        <v>48</v>
      </c>
      <c r="DG134" s="32">
        <v>0.56999999999999995</v>
      </c>
      <c r="DH134" s="32">
        <v>0.25</v>
      </c>
      <c r="DI134" s="32">
        <v>0.41</v>
      </c>
      <c r="DJ134" s="32">
        <v>0.5</v>
      </c>
      <c r="DK134" s="32">
        <v>0.18</v>
      </c>
      <c r="DL134" s="32">
        <v>0.36</v>
      </c>
      <c r="DM134" s="32">
        <v>0.64</v>
      </c>
      <c r="DN134" s="32">
        <v>0.32</v>
      </c>
      <c r="DO134" s="32">
        <v>0.46</v>
      </c>
      <c r="DP134" s="32">
        <v>49.1</v>
      </c>
      <c r="DQ134" s="32">
        <v>44.6</v>
      </c>
      <c r="DR134" s="32">
        <v>46.7</v>
      </c>
      <c r="DS134" s="32">
        <v>70.599999999999994</v>
      </c>
      <c r="DT134" s="32">
        <v>66.5</v>
      </c>
      <c r="DU134" s="32">
        <v>68.5</v>
      </c>
      <c r="DV134" s="32">
        <v>61.2</v>
      </c>
      <c r="DW134" s="32">
        <v>55.4</v>
      </c>
      <c r="DX134" s="32">
        <v>58.1</v>
      </c>
      <c r="DY134" s="32">
        <v>34.5</v>
      </c>
      <c r="DZ134" s="32">
        <v>25.6</v>
      </c>
      <c r="EA134" s="32">
        <v>29.8</v>
      </c>
      <c r="EB134" s="32">
        <v>39.6</v>
      </c>
      <c r="EC134" s="32">
        <v>28.6</v>
      </c>
      <c r="ED134" s="32">
        <v>33.799999999999997</v>
      </c>
    </row>
    <row r="135" spans="1:134" x14ac:dyDescent="0.4">
      <c r="A135" s="29" t="s">
        <v>239</v>
      </c>
      <c r="B135" s="29" t="s">
        <v>240</v>
      </c>
      <c r="C135" s="32">
        <v>745</v>
      </c>
      <c r="D135" s="32">
        <v>626</v>
      </c>
      <c r="E135" s="32">
        <v>1371</v>
      </c>
      <c r="F135" s="32">
        <v>684</v>
      </c>
      <c r="G135" s="32">
        <v>577</v>
      </c>
      <c r="H135" s="32">
        <v>1261</v>
      </c>
      <c r="I135" s="32">
        <v>59.5</v>
      </c>
      <c r="J135" s="32">
        <v>57.1</v>
      </c>
      <c r="K135" s="32">
        <v>58.4</v>
      </c>
      <c r="L135" s="32">
        <v>0.66</v>
      </c>
      <c r="M135" s="32">
        <v>0.32</v>
      </c>
      <c r="N135" s="32">
        <v>0.51</v>
      </c>
      <c r="O135" s="32">
        <v>0.56999999999999995</v>
      </c>
      <c r="P135" s="32">
        <v>0.22</v>
      </c>
      <c r="Q135" s="32">
        <v>0.44</v>
      </c>
      <c r="R135" s="32">
        <v>0.76</v>
      </c>
      <c r="S135" s="32">
        <v>0.42</v>
      </c>
      <c r="T135" s="32">
        <v>0.57999999999999996</v>
      </c>
      <c r="U135" s="32">
        <v>67.099999999999994</v>
      </c>
      <c r="V135" s="32">
        <v>65.2</v>
      </c>
      <c r="W135" s="32">
        <v>66.2</v>
      </c>
      <c r="X135" s="32">
        <v>85</v>
      </c>
      <c r="Y135" s="32">
        <v>81.599999999999994</v>
      </c>
      <c r="Z135" s="32">
        <v>83.4</v>
      </c>
      <c r="AA135" s="32">
        <v>66.3</v>
      </c>
      <c r="AB135" s="32">
        <v>64.900000000000006</v>
      </c>
      <c r="AC135" s="32">
        <v>65.599999999999994</v>
      </c>
      <c r="AD135" s="32">
        <v>48.1</v>
      </c>
      <c r="AE135" s="32">
        <v>46.8</v>
      </c>
      <c r="AF135" s="32">
        <v>47.5</v>
      </c>
      <c r="AG135" s="32">
        <v>51.1</v>
      </c>
      <c r="AH135" s="32">
        <v>49</v>
      </c>
      <c r="AI135" s="32">
        <v>50.2</v>
      </c>
      <c r="AJ135" s="32">
        <v>32</v>
      </c>
      <c r="AK135" s="32">
        <v>60</v>
      </c>
      <c r="AL135" s="32">
        <v>92</v>
      </c>
      <c r="AM135" s="32">
        <v>32</v>
      </c>
      <c r="AN135" s="32">
        <v>58</v>
      </c>
      <c r="AO135" s="32">
        <v>90</v>
      </c>
      <c r="AP135" s="32">
        <v>35.5</v>
      </c>
      <c r="AQ135" s="32">
        <v>39.799999999999997</v>
      </c>
      <c r="AR135" s="32">
        <v>38.299999999999997</v>
      </c>
      <c r="AS135" s="32">
        <v>0.05</v>
      </c>
      <c r="AT135" s="32">
        <v>-0.12</v>
      </c>
      <c r="AU135" s="32">
        <v>-0.06</v>
      </c>
      <c r="AV135" s="32">
        <v>-0.38</v>
      </c>
      <c r="AW135" s="32">
        <v>-0.44</v>
      </c>
      <c r="AX135" s="32">
        <v>-0.31</v>
      </c>
      <c r="AY135" s="32">
        <v>0.47</v>
      </c>
      <c r="AZ135" s="32">
        <v>0.2</v>
      </c>
      <c r="BA135" s="32">
        <v>0.19</v>
      </c>
      <c r="BB135" s="32" t="s">
        <v>348</v>
      </c>
      <c r="BC135" s="32" t="s">
        <v>348</v>
      </c>
      <c r="BD135" s="32" t="s">
        <v>348</v>
      </c>
      <c r="BE135" s="32" t="s">
        <v>348</v>
      </c>
      <c r="BF135" s="32" t="s">
        <v>348</v>
      </c>
      <c r="BG135" s="32">
        <v>39.1</v>
      </c>
      <c r="BH135" s="32" t="s">
        <v>348</v>
      </c>
      <c r="BI135" s="32" t="s">
        <v>348</v>
      </c>
      <c r="BJ135" s="32" t="s">
        <v>348</v>
      </c>
      <c r="BK135" s="32" t="s">
        <v>348</v>
      </c>
      <c r="BL135" s="32" t="s">
        <v>348</v>
      </c>
      <c r="BM135" s="32" t="s">
        <v>348</v>
      </c>
      <c r="BN135" s="32" t="s">
        <v>348</v>
      </c>
      <c r="BO135" s="32" t="s">
        <v>348</v>
      </c>
      <c r="BP135" s="32" t="s">
        <v>348</v>
      </c>
      <c r="BQ135" s="32">
        <v>14</v>
      </c>
      <c r="BR135" s="32">
        <v>40</v>
      </c>
      <c r="BS135" s="32">
        <v>54</v>
      </c>
      <c r="BT135" s="32">
        <v>13</v>
      </c>
      <c r="BU135" s="32">
        <v>39</v>
      </c>
      <c r="BV135" s="32">
        <v>52</v>
      </c>
      <c r="BW135" s="32">
        <v>5.9</v>
      </c>
      <c r="BX135" s="32">
        <v>14.3</v>
      </c>
      <c r="BY135" s="32">
        <v>12.1</v>
      </c>
      <c r="BZ135" s="32">
        <v>-1.23</v>
      </c>
      <c r="CA135" s="32">
        <v>-1.01</v>
      </c>
      <c r="CB135" s="32">
        <v>-1.06</v>
      </c>
      <c r="CC135" s="32">
        <v>-1.9</v>
      </c>
      <c r="CD135" s="32">
        <v>-1.4</v>
      </c>
      <c r="CE135" s="32">
        <v>-1.4</v>
      </c>
      <c r="CF135" s="32">
        <v>-0.56000000000000005</v>
      </c>
      <c r="CG135" s="32">
        <v>-0.62</v>
      </c>
      <c r="CH135" s="32">
        <v>-0.73</v>
      </c>
      <c r="CI135" s="32" t="s">
        <v>348</v>
      </c>
      <c r="CJ135" s="32" t="s">
        <v>348</v>
      </c>
      <c r="CK135" s="32" t="s">
        <v>348</v>
      </c>
      <c r="CL135" s="32" t="s">
        <v>348</v>
      </c>
      <c r="CM135" s="32" t="s">
        <v>348</v>
      </c>
      <c r="CN135" s="32">
        <v>11.1</v>
      </c>
      <c r="CO135" s="32" t="s">
        <v>348</v>
      </c>
      <c r="CP135" s="32" t="s">
        <v>348</v>
      </c>
      <c r="CQ135" s="32" t="s">
        <v>348</v>
      </c>
      <c r="CR135" s="32" t="s">
        <v>348</v>
      </c>
      <c r="CS135" s="32" t="s">
        <v>348</v>
      </c>
      <c r="CT135" s="32" t="s">
        <v>348</v>
      </c>
      <c r="CU135" s="32" t="s">
        <v>348</v>
      </c>
      <c r="CV135" s="32" t="s">
        <v>348</v>
      </c>
      <c r="CW135" s="32" t="s">
        <v>348</v>
      </c>
      <c r="CX135" s="32">
        <v>791</v>
      </c>
      <c r="CY135" s="32">
        <v>726</v>
      </c>
      <c r="CZ135" s="32">
        <v>1517</v>
      </c>
      <c r="DA135" s="32">
        <v>729</v>
      </c>
      <c r="DB135" s="32">
        <v>674</v>
      </c>
      <c r="DC135" s="32">
        <v>1403</v>
      </c>
      <c r="DD135" s="32">
        <v>57.6</v>
      </c>
      <c r="DE135" s="32">
        <v>53.3</v>
      </c>
      <c r="DF135" s="32">
        <v>55.5</v>
      </c>
      <c r="DG135" s="32">
        <v>0.6</v>
      </c>
      <c r="DH135" s="32">
        <v>0.21</v>
      </c>
      <c r="DI135" s="32">
        <v>0.41</v>
      </c>
      <c r="DJ135" s="32">
        <v>0.51</v>
      </c>
      <c r="DK135" s="32">
        <v>0.11</v>
      </c>
      <c r="DL135" s="32">
        <v>0.35</v>
      </c>
      <c r="DM135" s="32">
        <v>0.69</v>
      </c>
      <c r="DN135" s="32">
        <v>0.3</v>
      </c>
      <c r="DO135" s="32">
        <v>0.48</v>
      </c>
      <c r="DP135" s="32">
        <v>63.7</v>
      </c>
      <c r="DQ135" s="32">
        <v>58.7</v>
      </c>
      <c r="DR135" s="32">
        <v>61.3</v>
      </c>
      <c r="DS135" s="32">
        <v>81.2</v>
      </c>
      <c r="DT135" s="32">
        <v>74.900000000000006</v>
      </c>
      <c r="DU135" s="32">
        <v>78.2</v>
      </c>
      <c r="DV135" s="32">
        <v>63.3</v>
      </c>
      <c r="DW135" s="32">
        <v>58.3</v>
      </c>
      <c r="DX135" s="32">
        <v>60.9</v>
      </c>
      <c r="DY135" s="32">
        <v>45.8</v>
      </c>
      <c r="DZ135" s="32">
        <v>41.6</v>
      </c>
      <c r="EA135" s="32">
        <v>43.8</v>
      </c>
      <c r="EB135" s="32">
        <v>48.7</v>
      </c>
      <c r="EC135" s="32">
        <v>43.9</v>
      </c>
      <c r="ED135" s="32">
        <v>46.4</v>
      </c>
    </row>
    <row r="136" spans="1:134" x14ac:dyDescent="0.4">
      <c r="A136" s="29" t="s">
        <v>241</v>
      </c>
      <c r="B136" s="29" t="s">
        <v>242</v>
      </c>
      <c r="C136" s="32">
        <v>583</v>
      </c>
      <c r="D136" s="32">
        <v>572</v>
      </c>
      <c r="E136" s="32">
        <v>1155</v>
      </c>
      <c r="F136" s="32">
        <v>516</v>
      </c>
      <c r="G136" s="32">
        <v>493</v>
      </c>
      <c r="H136" s="32">
        <v>1009</v>
      </c>
      <c r="I136" s="32">
        <v>55.7</v>
      </c>
      <c r="J136" s="32">
        <v>52.4</v>
      </c>
      <c r="K136" s="32">
        <v>54.1</v>
      </c>
      <c r="L136" s="32">
        <v>0.78</v>
      </c>
      <c r="M136" s="32">
        <v>0.47</v>
      </c>
      <c r="N136" s="32">
        <v>0.63</v>
      </c>
      <c r="O136" s="32">
        <v>0.68</v>
      </c>
      <c r="P136" s="32">
        <v>0.36</v>
      </c>
      <c r="Q136" s="32">
        <v>0.55000000000000004</v>
      </c>
      <c r="R136" s="32">
        <v>0.89</v>
      </c>
      <c r="S136" s="32">
        <v>0.57999999999999996</v>
      </c>
      <c r="T136" s="32">
        <v>0.71</v>
      </c>
      <c r="U136" s="32">
        <v>57.3</v>
      </c>
      <c r="V136" s="32">
        <v>54.5</v>
      </c>
      <c r="W136" s="32">
        <v>55.9</v>
      </c>
      <c r="X136" s="32">
        <v>79.099999999999994</v>
      </c>
      <c r="Y136" s="32">
        <v>75.2</v>
      </c>
      <c r="Z136" s="32">
        <v>77.099999999999994</v>
      </c>
      <c r="AA136" s="32">
        <v>51.8</v>
      </c>
      <c r="AB136" s="32">
        <v>43.5</v>
      </c>
      <c r="AC136" s="32">
        <v>47.7</v>
      </c>
      <c r="AD136" s="32">
        <v>36</v>
      </c>
      <c r="AE136" s="32">
        <v>27.3</v>
      </c>
      <c r="AF136" s="32">
        <v>31.7</v>
      </c>
      <c r="AG136" s="32">
        <v>39.5</v>
      </c>
      <c r="AH136" s="32">
        <v>31.5</v>
      </c>
      <c r="AI136" s="32">
        <v>35.5</v>
      </c>
      <c r="AJ136" s="32">
        <v>95</v>
      </c>
      <c r="AK136" s="32">
        <v>92</v>
      </c>
      <c r="AL136" s="32">
        <v>187</v>
      </c>
      <c r="AM136" s="32">
        <v>88</v>
      </c>
      <c r="AN136" s="32">
        <v>88</v>
      </c>
      <c r="AO136" s="32">
        <v>176</v>
      </c>
      <c r="AP136" s="32">
        <v>44.7</v>
      </c>
      <c r="AQ136" s="32">
        <v>37.200000000000003</v>
      </c>
      <c r="AR136" s="32">
        <v>41</v>
      </c>
      <c r="AS136" s="32">
        <v>0.45</v>
      </c>
      <c r="AT136" s="32">
        <v>-0.05</v>
      </c>
      <c r="AU136" s="32">
        <v>0.2</v>
      </c>
      <c r="AV136" s="32">
        <v>0.2</v>
      </c>
      <c r="AW136" s="32">
        <v>-0.3</v>
      </c>
      <c r="AX136" s="32">
        <v>0.02</v>
      </c>
      <c r="AY136" s="32">
        <v>0.71</v>
      </c>
      <c r="AZ136" s="32">
        <v>0.21</v>
      </c>
      <c r="BA136" s="32">
        <v>0.39</v>
      </c>
      <c r="BB136" s="32" t="s">
        <v>348</v>
      </c>
      <c r="BC136" s="32" t="s">
        <v>348</v>
      </c>
      <c r="BD136" s="32">
        <v>25.1</v>
      </c>
      <c r="BE136" s="32" t="s">
        <v>348</v>
      </c>
      <c r="BF136" s="32" t="s">
        <v>348</v>
      </c>
      <c r="BG136" s="32">
        <v>47.6</v>
      </c>
      <c r="BH136" s="32" t="s">
        <v>348</v>
      </c>
      <c r="BI136" s="32" t="s">
        <v>348</v>
      </c>
      <c r="BJ136" s="32">
        <v>24.1</v>
      </c>
      <c r="BK136" s="32" t="s">
        <v>348</v>
      </c>
      <c r="BL136" s="32" t="s">
        <v>348</v>
      </c>
      <c r="BM136" s="32">
        <v>11.2</v>
      </c>
      <c r="BN136" s="32" t="s">
        <v>348</v>
      </c>
      <c r="BO136" s="32" t="s">
        <v>348</v>
      </c>
      <c r="BP136" s="32">
        <v>13.4</v>
      </c>
      <c r="BQ136" s="32">
        <v>17</v>
      </c>
      <c r="BR136" s="32">
        <v>60</v>
      </c>
      <c r="BS136" s="32">
        <v>77</v>
      </c>
      <c r="BT136" s="32">
        <v>13</v>
      </c>
      <c r="BU136" s="32">
        <v>49</v>
      </c>
      <c r="BV136" s="32">
        <v>62</v>
      </c>
      <c r="BW136" s="32">
        <v>9.3000000000000007</v>
      </c>
      <c r="BX136" s="32">
        <v>16.600000000000001</v>
      </c>
      <c r="BY136" s="32">
        <v>15</v>
      </c>
      <c r="BZ136" s="32">
        <v>-0.89</v>
      </c>
      <c r="CA136" s="32">
        <v>-0.75</v>
      </c>
      <c r="CB136" s="32">
        <v>-0.78</v>
      </c>
      <c r="CC136" s="32">
        <v>-1.56</v>
      </c>
      <c r="CD136" s="32">
        <v>-1.0900000000000001</v>
      </c>
      <c r="CE136" s="32">
        <v>-1.08</v>
      </c>
      <c r="CF136" s="32">
        <v>-0.22</v>
      </c>
      <c r="CG136" s="32">
        <v>-0.4</v>
      </c>
      <c r="CH136" s="32">
        <v>-0.47</v>
      </c>
      <c r="CI136" s="32" t="s">
        <v>348</v>
      </c>
      <c r="CJ136" s="32" t="s">
        <v>348</v>
      </c>
      <c r="CK136" s="32">
        <v>7.8</v>
      </c>
      <c r="CL136" s="32" t="s">
        <v>348</v>
      </c>
      <c r="CM136" s="32" t="s">
        <v>348</v>
      </c>
      <c r="CN136" s="32">
        <v>13</v>
      </c>
      <c r="CO136" s="32" t="s">
        <v>348</v>
      </c>
      <c r="CP136" s="32" t="s">
        <v>348</v>
      </c>
      <c r="CQ136" s="32">
        <v>7.8</v>
      </c>
      <c r="CR136" s="32" t="s">
        <v>348</v>
      </c>
      <c r="CS136" s="32" t="s">
        <v>348</v>
      </c>
      <c r="CT136" s="32">
        <v>3.9</v>
      </c>
      <c r="CU136" s="32" t="s">
        <v>348</v>
      </c>
      <c r="CV136" s="32" t="s">
        <v>348</v>
      </c>
      <c r="CW136" s="32">
        <v>3.9</v>
      </c>
      <c r="CX136" s="32">
        <v>695</v>
      </c>
      <c r="CY136" s="32">
        <v>725</v>
      </c>
      <c r="CZ136" s="32">
        <v>1420</v>
      </c>
      <c r="DA136" s="32">
        <v>617</v>
      </c>
      <c r="DB136" s="32">
        <v>630</v>
      </c>
      <c r="DC136" s="32">
        <v>1247</v>
      </c>
      <c r="DD136" s="32">
        <v>53</v>
      </c>
      <c r="DE136" s="32">
        <v>47.5</v>
      </c>
      <c r="DF136" s="32">
        <v>50.2</v>
      </c>
      <c r="DG136" s="32">
        <v>0.7</v>
      </c>
      <c r="DH136" s="32">
        <v>0.3</v>
      </c>
      <c r="DI136" s="32">
        <v>0.5</v>
      </c>
      <c r="DJ136" s="32">
        <v>0.6</v>
      </c>
      <c r="DK136" s="32">
        <v>0.21</v>
      </c>
      <c r="DL136" s="32">
        <v>0.43</v>
      </c>
      <c r="DM136" s="32">
        <v>0.8</v>
      </c>
      <c r="DN136" s="32">
        <v>0.4</v>
      </c>
      <c r="DO136" s="32">
        <v>0.56999999999999995</v>
      </c>
      <c r="DP136" s="32">
        <v>52.5</v>
      </c>
      <c r="DQ136" s="32">
        <v>46.1</v>
      </c>
      <c r="DR136" s="32">
        <v>49.2</v>
      </c>
      <c r="DS136" s="32">
        <v>74</v>
      </c>
      <c r="DT136" s="32">
        <v>65.7</v>
      </c>
      <c r="DU136" s="32">
        <v>69.7</v>
      </c>
      <c r="DV136" s="32">
        <v>47.2</v>
      </c>
      <c r="DW136" s="32">
        <v>37.799999999999997</v>
      </c>
      <c r="DX136" s="32">
        <v>42.4</v>
      </c>
      <c r="DY136" s="32">
        <v>31.9</v>
      </c>
      <c r="DZ136" s="32">
        <v>23.2</v>
      </c>
      <c r="EA136" s="32">
        <v>27.5</v>
      </c>
      <c r="EB136" s="32">
        <v>35.1</v>
      </c>
      <c r="EC136" s="32">
        <v>26.8</v>
      </c>
      <c r="ED136" s="32">
        <v>30.8</v>
      </c>
    </row>
    <row r="137" spans="1:134" x14ac:dyDescent="0.4">
      <c r="A137" s="29" t="s">
        <v>243</v>
      </c>
      <c r="B137" s="29" t="s">
        <v>244</v>
      </c>
      <c r="C137" s="32">
        <v>1453</v>
      </c>
      <c r="D137" s="32">
        <v>1455</v>
      </c>
      <c r="E137" s="32">
        <v>2908</v>
      </c>
      <c r="F137" s="32">
        <v>1310</v>
      </c>
      <c r="G137" s="32">
        <v>1296</v>
      </c>
      <c r="H137" s="32">
        <v>2606</v>
      </c>
      <c r="I137" s="32">
        <v>57.2</v>
      </c>
      <c r="J137" s="32">
        <v>52.4</v>
      </c>
      <c r="K137" s="32">
        <v>54.8</v>
      </c>
      <c r="L137" s="32">
        <v>0.78</v>
      </c>
      <c r="M137" s="32">
        <v>0.3</v>
      </c>
      <c r="N137" s="32">
        <v>0.54</v>
      </c>
      <c r="O137" s="32">
        <v>0.71</v>
      </c>
      <c r="P137" s="32">
        <v>0.24</v>
      </c>
      <c r="Q137" s="32">
        <v>0.49</v>
      </c>
      <c r="R137" s="32">
        <v>0.84</v>
      </c>
      <c r="S137" s="32">
        <v>0.37</v>
      </c>
      <c r="T137" s="32">
        <v>0.59</v>
      </c>
      <c r="U137" s="32">
        <v>64.3</v>
      </c>
      <c r="V137" s="32">
        <v>60.3</v>
      </c>
      <c r="W137" s="32">
        <v>62.3</v>
      </c>
      <c r="X137" s="32">
        <v>82</v>
      </c>
      <c r="Y137" s="32">
        <v>78.3</v>
      </c>
      <c r="Z137" s="32">
        <v>80.2</v>
      </c>
      <c r="AA137" s="32">
        <v>51</v>
      </c>
      <c r="AB137" s="32">
        <v>42.4</v>
      </c>
      <c r="AC137" s="32">
        <v>46.7</v>
      </c>
      <c r="AD137" s="32">
        <v>35.700000000000003</v>
      </c>
      <c r="AE137" s="32">
        <v>29</v>
      </c>
      <c r="AF137" s="32">
        <v>32.4</v>
      </c>
      <c r="AG137" s="32">
        <v>37.799999999999997</v>
      </c>
      <c r="AH137" s="32">
        <v>30</v>
      </c>
      <c r="AI137" s="32">
        <v>33.9</v>
      </c>
      <c r="AJ137" s="32">
        <v>162</v>
      </c>
      <c r="AK137" s="32">
        <v>275</v>
      </c>
      <c r="AL137" s="32">
        <v>437</v>
      </c>
      <c r="AM137" s="32">
        <v>152</v>
      </c>
      <c r="AN137" s="32">
        <v>264</v>
      </c>
      <c r="AO137" s="32">
        <v>416</v>
      </c>
      <c r="AP137" s="32">
        <v>35.700000000000003</v>
      </c>
      <c r="AQ137" s="32">
        <v>35.5</v>
      </c>
      <c r="AR137" s="32">
        <v>35.6</v>
      </c>
      <c r="AS137" s="32">
        <v>0.19</v>
      </c>
      <c r="AT137" s="32">
        <v>-0.18</v>
      </c>
      <c r="AU137" s="32">
        <v>-0.05</v>
      </c>
      <c r="AV137" s="32">
        <v>0</v>
      </c>
      <c r="AW137" s="32">
        <v>-0.33</v>
      </c>
      <c r="AX137" s="32">
        <v>-0.16</v>
      </c>
      <c r="AY137" s="32">
        <v>0.39</v>
      </c>
      <c r="AZ137" s="32">
        <v>-0.04</v>
      </c>
      <c r="BA137" s="32">
        <v>7.0000000000000007E-2</v>
      </c>
      <c r="BB137" s="32" t="s">
        <v>348</v>
      </c>
      <c r="BC137" s="32" t="s">
        <v>348</v>
      </c>
      <c r="BD137" s="32">
        <v>22.9</v>
      </c>
      <c r="BE137" s="32">
        <v>36.4</v>
      </c>
      <c r="BF137" s="32">
        <v>43.3</v>
      </c>
      <c r="BG137" s="32">
        <v>40.700000000000003</v>
      </c>
      <c r="BH137" s="32" t="s">
        <v>348</v>
      </c>
      <c r="BI137" s="32" t="s">
        <v>348</v>
      </c>
      <c r="BJ137" s="32">
        <v>15.8</v>
      </c>
      <c r="BK137" s="32" t="s">
        <v>348</v>
      </c>
      <c r="BL137" s="32" t="s">
        <v>348</v>
      </c>
      <c r="BM137" s="32">
        <v>7.8</v>
      </c>
      <c r="BN137" s="32" t="s">
        <v>348</v>
      </c>
      <c r="BO137" s="32" t="s">
        <v>348</v>
      </c>
      <c r="BP137" s="32">
        <v>8</v>
      </c>
      <c r="BQ137" s="32">
        <v>26</v>
      </c>
      <c r="BR137" s="32">
        <v>87</v>
      </c>
      <c r="BS137" s="32">
        <v>113</v>
      </c>
      <c r="BT137" s="32">
        <v>25</v>
      </c>
      <c r="BU137" s="32">
        <v>83</v>
      </c>
      <c r="BV137" s="32">
        <v>108</v>
      </c>
      <c r="BW137" s="32">
        <v>13.7</v>
      </c>
      <c r="BX137" s="32">
        <v>18.8</v>
      </c>
      <c r="BY137" s="32">
        <v>17.600000000000001</v>
      </c>
      <c r="BZ137" s="32">
        <v>-0.73</v>
      </c>
      <c r="CA137" s="32">
        <v>-0.8</v>
      </c>
      <c r="CB137" s="32">
        <v>-0.79</v>
      </c>
      <c r="CC137" s="32">
        <v>-1.22</v>
      </c>
      <c r="CD137" s="32">
        <v>-1.07</v>
      </c>
      <c r="CE137" s="32">
        <v>-1.02</v>
      </c>
      <c r="CF137" s="32">
        <v>-0.25</v>
      </c>
      <c r="CG137" s="32">
        <v>-0.54</v>
      </c>
      <c r="CH137" s="32">
        <v>-0.55000000000000004</v>
      </c>
      <c r="CI137" s="32" t="s">
        <v>348</v>
      </c>
      <c r="CJ137" s="32" t="s">
        <v>348</v>
      </c>
      <c r="CK137" s="32">
        <v>15</v>
      </c>
      <c r="CL137" s="32">
        <v>11.5</v>
      </c>
      <c r="CM137" s="32">
        <v>21.8</v>
      </c>
      <c r="CN137" s="32">
        <v>19.5</v>
      </c>
      <c r="CO137" s="32" t="s">
        <v>348</v>
      </c>
      <c r="CP137" s="32" t="s">
        <v>348</v>
      </c>
      <c r="CQ137" s="32">
        <v>4.4000000000000004</v>
      </c>
      <c r="CR137" s="32" t="s">
        <v>348</v>
      </c>
      <c r="CS137" s="32" t="s">
        <v>348</v>
      </c>
      <c r="CT137" s="32">
        <v>2.7</v>
      </c>
      <c r="CU137" s="32" t="s">
        <v>348</v>
      </c>
      <c r="CV137" s="32" t="s">
        <v>348</v>
      </c>
      <c r="CW137" s="32">
        <v>3.5</v>
      </c>
      <c r="CX137" s="32">
        <v>1641</v>
      </c>
      <c r="CY137" s="32">
        <v>1817</v>
      </c>
      <c r="CZ137" s="32">
        <v>3458</v>
      </c>
      <c r="DA137" s="32">
        <v>1487</v>
      </c>
      <c r="DB137" s="32">
        <v>1643</v>
      </c>
      <c r="DC137" s="32">
        <v>3130</v>
      </c>
      <c r="DD137" s="32">
        <v>54.4</v>
      </c>
      <c r="DE137" s="32">
        <v>48.2</v>
      </c>
      <c r="DF137" s="32">
        <v>51.2</v>
      </c>
      <c r="DG137" s="32">
        <v>0.69</v>
      </c>
      <c r="DH137" s="32">
        <v>0.17</v>
      </c>
      <c r="DI137" s="32">
        <v>0.42</v>
      </c>
      <c r="DJ137" s="32">
        <v>0.63</v>
      </c>
      <c r="DK137" s="32">
        <v>0.11</v>
      </c>
      <c r="DL137" s="32">
        <v>0.37</v>
      </c>
      <c r="DM137" s="32">
        <v>0.75</v>
      </c>
      <c r="DN137" s="32">
        <v>0.23</v>
      </c>
      <c r="DO137" s="32">
        <v>0.46</v>
      </c>
      <c r="DP137" s="32">
        <v>59.4</v>
      </c>
      <c r="DQ137" s="32">
        <v>52.6</v>
      </c>
      <c r="DR137" s="32">
        <v>55.8</v>
      </c>
      <c r="DS137" s="32">
        <v>76.400000000000006</v>
      </c>
      <c r="DT137" s="32">
        <v>70.3</v>
      </c>
      <c r="DU137" s="32">
        <v>73.2</v>
      </c>
      <c r="DV137" s="32">
        <v>47</v>
      </c>
      <c r="DW137" s="32">
        <v>36.4</v>
      </c>
      <c r="DX137" s="32">
        <v>41.4</v>
      </c>
      <c r="DY137" s="32">
        <v>32.4</v>
      </c>
      <c r="DZ137" s="32">
        <v>24.6</v>
      </c>
      <c r="EA137" s="32">
        <v>28.3</v>
      </c>
      <c r="EB137" s="32">
        <v>34.200000000000003</v>
      </c>
      <c r="EC137" s="32">
        <v>25.5</v>
      </c>
      <c r="ED137" s="32">
        <v>29.6</v>
      </c>
    </row>
    <row r="138" spans="1:134" x14ac:dyDescent="0.4">
      <c r="A138" s="29" t="s">
        <v>245</v>
      </c>
      <c r="B138" s="29" t="s">
        <v>246</v>
      </c>
      <c r="C138" s="32">
        <v>576</v>
      </c>
      <c r="D138" s="32">
        <v>544</v>
      </c>
      <c r="E138" s="32">
        <v>1120</v>
      </c>
      <c r="F138" s="32">
        <v>536</v>
      </c>
      <c r="G138" s="32">
        <v>499</v>
      </c>
      <c r="H138" s="32">
        <v>1035</v>
      </c>
      <c r="I138" s="32">
        <v>59.7</v>
      </c>
      <c r="J138" s="32">
        <v>54.5</v>
      </c>
      <c r="K138" s="32">
        <v>57.1</v>
      </c>
      <c r="L138" s="32">
        <v>0.51</v>
      </c>
      <c r="M138" s="32">
        <v>0.02</v>
      </c>
      <c r="N138" s="32">
        <v>0.27</v>
      </c>
      <c r="O138" s="32">
        <v>0.41</v>
      </c>
      <c r="P138" s="32">
        <v>-0.09</v>
      </c>
      <c r="Q138" s="32">
        <v>0.2</v>
      </c>
      <c r="R138" s="32">
        <v>0.61</v>
      </c>
      <c r="S138" s="32">
        <v>0.13</v>
      </c>
      <c r="T138" s="32">
        <v>0.35</v>
      </c>
      <c r="U138" s="32">
        <v>69.400000000000006</v>
      </c>
      <c r="V138" s="32">
        <v>62.3</v>
      </c>
      <c r="W138" s="32">
        <v>66</v>
      </c>
      <c r="X138" s="32">
        <v>86.8</v>
      </c>
      <c r="Y138" s="32">
        <v>81.8</v>
      </c>
      <c r="Z138" s="32">
        <v>84.4</v>
      </c>
      <c r="AA138" s="32">
        <v>70.099999999999994</v>
      </c>
      <c r="AB138" s="32">
        <v>61.8</v>
      </c>
      <c r="AC138" s="32">
        <v>66.099999999999994</v>
      </c>
      <c r="AD138" s="32">
        <v>52.1</v>
      </c>
      <c r="AE138" s="32">
        <v>41.9</v>
      </c>
      <c r="AF138" s="32">
        <v>47.1</v>
      </c>
      <c r="AG138" s="32">
        <v>56.3</v>
      </c>
      <c r="AH138" s="32">
        <v>46.5</v>
      </c>
      <c r="AI138" s="32">
        <v>51.5</v>
      </c>
      <c r="AJ138" s="32">
        <v>72</v>
      </c>
      <c r="AK138" s="32">
        <v>96</v>
      </c>
      <c r="AL138" s="32">
        <v>168</v>
      </c>
      <c r="AM138" s="32">
        <v>69</v>
      </c>
      <c r="AN138" s="32">
        <v>94</v>
      </c>
      <c r="AO138" s="32">
        <v>163</v>
      </c>
      <c r="AP138" s="32">
        <v>40.5</v>
      </c>
      <c r="AQ138" s="32">
        <v>37.799999999999997</v>
      </c>
      <c r="AR138" s="32">
        <v>39</v>
      </c>
      <c r="AS138" s="32">
        <v>-0.34</v>
      </c>
      <c r="AT138" s="32">
        <v>-0.34</v>
      </c>
      <c r="AU138" s="32">
        <v>-0.34</v>
      </c>
      <c r="AV138" s="32">
        <v>-0.63</v>
      </c>
      <c r="AW138" s="32">
        <v>-0.59</v>
      </c>
      <c r="AX138" s="32">
        <v>-0.53</v>
      </c>
      <c r="AY138" s="32">
        <v>-0.05</v>
      </c>
      <c r="AZ138" s="32">
        <v>-0.09</v>
      </c>
      <c r="BA138" s="32">
        <v>-0.15</v>
      </c>
      <c r="BB138" s="32">
        <v>34.700000000000003</v>
      </c>
      <c r="BC138" s="32">
        <v>19.8</v>
      </c>
      <c r="BD138" s="32">
        <v>26.2</v>
      </c>
      <c r="BE138" s="32">
        <v>54.2</v>
      </c>
      <c r="BF138" s="32">
        <v>46.9</v>
      </c>
      <c r="BG138" s="32">
        <v>50</v>
      </c>
      <c r="BH138" s="32" t="s">
        <v>348</v>
      </c>
      <c r="BI138" s="32" t="s">
        <v>348</v>
      </c>
      <c r="BJ138" s="32">
        <v>31.5</v>
      </c>
      <c r="BK138" s="32" t="s">
        <v>348</v>
      </c>
      <c r="BL138" s="32" t="s">
        <v>348</v>
      </c>
      <c r="BM138" s="32">
        <v>8.3000000000000007</v>
      </c>
      <c r="BN138" s="32" t="s">
        <v>348</v>
      </c>
      <c r="BO138" s="32" t="s">
        <v>348</v>
      </c>
      <c r="BP138" s="32">
        <v>10.1</v>
      </c>
      <c r="BQ138" s="32">
        <v>28</v>
      </c>
      <c r="BR138" s="32">
        <v>57</v>
      </c>
      <c r="BS138" s="32">
        <v>85</v>
      </c>
      <c r="BT138" s="32">
        <v>26</v>
      </c>
      <c r="BU138" s="32">
        <v>55</v>
      </c>
      <c r="BV138" s="32">
        <v>81</v>
      </c>
      <c r="BW138" s="32">
        <v>24.4</v>
      </c>
      <c r="BX138" s="32">
        <v>20.100000000000001</v>
      </c>
      <c r="BY138" s="32">
        <v>21.5</v>
      </c>
      <c r="BZ138" s="32">
        <v>-0.24</v>
      </c>
      <c r="CA138" s="32">
        <v>-0.79</v>
      </c>
      <c r="CB138" s="32">
        <v>-0.61</v>
      </c>
      <c r="CC138" s="32">
        <v>-0.71</v>
      </c>
      <c r="CD138" s="32">
        <v>-1.1200000000000001</v>
      </c>
      <c r="CE138" s="32">
        <v>-0.88</v>
      </c>
      <c r="CF138" s="32">
        <v>0.24</v>
      </c>
      <c r="CG138" s="32">
        <v>-0.47</v>
      </c>
      <c r="CH138" s="32">
        <v>-0.35</v>
      </c>
      <c r="CI138" s="32">
        <v>14.3</v>
      </c>
      <c r="CJ138" s="32">
        <v>10.5</v>
      </c>
      <c r="CK138" s="32">
        <v>11.8</v>
      </c>
      <c r="CL138" s="32">
        <v>28.6</v>
      </c>
      <c r="CM138" s="32">
        <v>14</v>
      </c>
      <c r="CN138" s="32">
        <v>18.8</v>
      </c>
      <c r="CO138" s="32" t="s">
        <v>348</v>
      </c>
      <c r="CP138" s="32" t="s">
        <v>348</v>
      </c>
      <c r="CQ138" s="32">
        <v>4.7</v>
      </c>
      <c r="CR138" s="32" t="s">
        <v>348</v>
      </c>
      <c r="CS138" s="32" t="s">
        <v>348</v>
      </c>
      <c r="CT138" s="32">
        <v>3.5</v>
      </c>
      <c r="CU138" s="32" t="s">
        <v>348</v>
      </c>
      <c r="CV138" s="32" t="s">
        <v>348</v>
      </c>
      <c r="CW138" s="32">
        <v>3.5</v>
      </c>
      <c r="CX138" s="32">
        <v>676</v>
      </c>
      <c r="CY138" s="32">
        <v>698</v>
      </c>
      <c r="CZ138" s="32">
        <v>1374</v>
      </c>
      <c r="DA138" s="32">
        <v>631</v>
      </c>
      <c r="DB138" s="32">
        <v>648</v>
      </c>
      <c r="DC138" s="32">
        <v>1279</v>
      </c>
      <c r="DD138" s="32">
        <v>56.2</v>
      </c>
      <c r="DE138" s="32">
        <v>49.3</v>
      </c>
      <c r="DF138" s="32">
        <v>52.7</v>
      </c>
      <c r="DG138" s="32">
        <v>0.39</v>
      </c>
      <c r="DH138" s="32">
        <v>-0.1</v>
      </c>
      <c r="DI138" s="32">
        <v>0.14000000000000001</v>
      </c>
      <c r="DJ138" s="32">
        <v>0.28999999999999998</v>
      </c>
      <c r="DK138" s="32">
        <v>-0.19</v>
      </c>
      <c r="DL138" s="32">
        <v>7.0000000000000007E-2</v>
      </c>
      <c r="DM138" s="32">
        <v>0.48</v>
      </c>
      <c r="DN138" s="32">
        <v>-0.01</v>
      </c>
      <c r="DO138" s="32">
        <v>0.21</v>
      </c>
      <c r="DP138" s="32">
        <v>63.5</v>
      </c>
      <c r="DQ138" s="32">
        <v>52.1</v>
      </c>
      <c r="DR138" s="32">
        <v>57.7</v>
      </c>
      <c r="DS138" s="32">
        <v>80.900000000000006</v>
      </c>
      <c r="DT138" s="32">
        <v>71.3</v>
      </c>
      <c r="DU138" s="32">
        <v>76.099999999999994</v>
      </c>
      <c r="DV138" s="32">
        <v>63.3</v>
      </c>
      <c r="DW138" s="32">
        <v>52.9</v>
      </c>
      <c r="DX138" s="32">
        <v>58</v>
      </c>
      <c r="DY138" s="32">
        <v>45.4</v>
      </c>
      <c r="DZ138" s="32">
        <v>34.1</v>
      </c>
      <c r="EA138" s="32">
        <v>39.700000000000003</v>
      </c>
      <c r="EB138" s="32">
        <v>49.3</v>
      </c>
      <c r="EC138" s="32">
        <v>37.799999999999997</v>
      </c>
      <c r="ED138" s="32">
        <v>43.4</v>
      </c>
    </row>
    <row r="139" spans="1:134" x14ac:dyDescent="0.4">
      <c r="A139" s="29" t="s">
        <v>247</v>
      </c>
      <c r="B139" s="29" t="s">
        <v>248</v>
      </c>
      <c r="C139" s="32">
        <v>1221</v>
      </c>
      <c r="D139" s="32">
        <v>1261</v>
      </c>
      <c r="E139" s="32">
        <v>2482</v>
      </c>
      <c r="F139" s="32">
        <v>1148</v>
      </c>
      <c r="G139" s="32">
        <v>1174</v>
      </c>
      <c r="H139" s="32">
        <v>2322</v>
      </c>
      <c r="I139" s="32">
        <v>59.9</v>
      </c>
      <c r="J139" s="32">
        <v>57.6</v>
      </c>
      <c r="K139" s="32">
        <v>58.7</v>
      </c>
      <c r="L139" s="32">
        <v>0.51</v>
      </c>
      <c r="M139" s="32">
        <v>0.16</v>
      </c>
      <c r="N139" s="32">
        <v>0.34</v>
      </c>
      <c r="O139" s="32">
        <v>0.44</v>
      </c>
      <c r="P139" s="32">
        <v>0.09</v>
      </c>
      <c r="Q139" s="32">
        <v>0.28999999999999998</v>
      </c>
      <c r="R139" s="32">
        <v>0.57999999999999996</v>
      </c>
      <c r="S139" s="32">
        <v>0.23</v>
      </c>
      <c r="T139" s="32">
        <v>0.39</v>
      </c>
      <c r="U139" s="32">
        <v>65.8</v>
      </c>
      <c r="V139" s="32">
        <v>65.2</v>
      </c>
      <c r="W139" s="32">
        <v>65.5</v>
      </c>
      <c r="X139" s="32">
        <v>83.5</v>
      </c>
      <c r="Y139" s="32">
        <v>81.5</v>
      </c>
      <c r="Z139" s="32">
        <v>82.5</v>
      </c>
      <c r="AA139" s="32">
        <v>64.8</v>
      </c>
      <c r="AB139" s="32">
        <v>54.1</v>
      </c>
      <c r="AC139" s="32">
        <v>59.3</v>
      </c>
      <c r="AD139" s="32">
        <v>49.8</v>
      </c>
      <c r="AE139" s="32">
        <v>42.3</v>
      </c>
      <c r="AF139" s="32">
        <v>46</v>
      </c>
      <c r="AG139" s="32">
        <v>52.7</v>
      </c>
      <c r="AH139" s="32">
        <v>43.3</v>
      </c>
      <c r="AI139" s="32">
        <v>47.9</v>
      </c>
      <c r="AJ139" s="32">
        <v>92</v>
      </c>
      <c r="AK139" s="32">
        <v>92</v>
      </c>
      <c r="AL139" s="32">
        <v>184</v>
      </c>
      <c r="AM139" s="32">
        <v>88</v>
      </c>
      <c r="AN139" s="32">
        <v>85</v>
      </c>
      <c r="AO139" s="32">
        <v>173</v>
      </c>
      <c r="AP139" s="32">
        <v>40.6</v>
      </c>
      <c r="AQ139" s="32">
        <v>39.299999999999997</v>
      </c>
      <c r="AR139" s="32">
        <v>40</v>
      </c>
      <c r="AS139" s="32">
        <v>-0.25</v>
      </c>
      <c r="AT139" s="32">
        <v>-0.67</v>
      </c>
      <c r="AU139" s="32">
        <v>-0.46</v>
      </c>
      <c r="AV139" s="32">
        <v>-0.51</v>
      </c>
      <c r="AW139" s="32">
        <v>-0.93</v>
      </c>
      <c r="AX139" s="32">
        <v>-0.64</v>
      </c>
      <c r="AY139" s="32">
        <v>0</v>
      </c>
      <c r="AZ139" s="32">
        <v>-0.41</v>
      </c>
      <c r="BA139" s="32">
        <v>-0.27</v>
      </c>
      <c r="BB139" s="32" t="s">
        <v>348</v>
      </c>
      <c r="BC139" s="32" t="s">
        <v>348</v>
      </c>
      <c r="BD139" s="32">
        <v>29.3</v>
      </c>
      <c r="BE139" s="32">
        <v>41.3</v>
      </c>
      <c r="BF139" s="32">
        <v>51.1</v>
      </c>
      <c r="BG139" s="32">
        <v>46.2</v>
      </c>
      <c r="BH139" s="32" t="s">
        <v>348</v>
      </c>
      <c r="BI139" s="32" t="s">
        <v>348</v>
      </c>
      <c r="BJ139" s="32">
        <v>26.6</v>
      </c>
      <c r="BK139" s="32" t="s">
        <v>348</v>
      </c>
      <c r="BL139" s="32" t="s">
        <v>348</v>
      </c>
      <c r="BM139" s="32">
        <v>19</v>
      </c>
      <c r="BN139" s="32" t="s">
        <v>348</v>
      </c>
      <c r="BO139" s="32" t="s">
        <v>348</v>
      </c>
      <c r="BP139" s="32">
        <v>19.600000000000001</v>
      </c>
      <c r="BQ139" s="32">
        <v>28</v>
      </c>
      <c r="BR139" s="32">
        <v>63</v>
      </c>
      <c r="BS139" s="32">
        <v>91</v>
      </c>
      <c r="BT139" s="32">
        <v>27</v>
      </c>
      <c r="BU139" s="32">
        <v>57</v>
      </c>
      <c r="BV139" s="32">
        <v>84</v>
      </c>
      <c r="BW139" s="32">
        <v>21.1</v>
      </c>
      <c r="BX139" s="32">
        <v>17.899999999999999</v>
      </c>
      <c r="BY139" s="32">
        <v>18.899999999999999</v>
      </c>
      <c r="BZ139" s="32">
        <v>-0.63</v>
      </c>
      <c r="CA139" s="32">
        <v>-1.1100000000000001</v>
      </c>
      <c r="CB139" s="32">
        <v>-0.95</v>
      </c>
      <c r="CC139" s="32">
        <v>-1.1000000000000001</v>
      </c>
      <c r="CD139" s="32">
        <v>-1.42</v>
      </c>
      <c r="CE139" s="32">
        <v>-1.22</v>
      </c>
      <c r="CF139" s="32">
        <v>-0.17</v>
      </c>
      <c r="CG139" s="32">
        <v>-0.79</v>
      </c>
      <c r="CH139" s="32">
        <v>-0.69</v>
      </c>
      <c r="CI139" s="32" t="s">
        <v>348</v>
      </c>
      <c r="CJ139" s="32" t="s">
        <v>348</v>
      </c>
      <c r="CK139" s="32">
        <v>9.9</v>
      </c>
      <c r="CL139" s="32">
        <v>28.6</v>
      </c>
      <c r="CM139" s="32">
        <v>17.5</v>
      </c>
      <c r="CN139" s="32">
        <v>20.9</v>
      </c>
      <c r="CO139" s="32" t="s">
        <v>348</v>
      </c>
      <c r="CP139" s="32" t="s">
        <v>348</v>
      </c>
      <c r="CQ139" s="32">
        <v>5.5</v>
      </c>
      <c r="CR139" s="32" t="s">
        <v>348</v>
      </c>
      <c r="CS139" s="32" t="s">
        <v>348</v>
      </c>
      <c r="CT139" s="32">
        <v>3.3</v>
      </c>
      <c r="CU139" s="32" t="s">
        <v>348</v>
      </c>
      <c r="CV139" s="32" t="s">
        <v>348</v>
      </c>
      <c r="CW139" s="32">
        <v>4.4000000000000004</v>
      </c>
      <c r="CX139" s="32">
        <v>1341</v>
      </c>
      <c r="CY139" s="32">
        <v>1418</v>
      </c>
      <c r="CZ139" s="32">
        <v>2759</v>
      </c>
      <c r="DA139" s="32">
        <v>1263</v>
      </c>
      <c r="DB139" s="32">
        <v>1316</v>
      </c>
      <c r="DC139" s="32">
        <v>2579</v>
      </c>
      <c r="DD139" s="32">
        <v>57.8</v>
      </c>
      <c r="DE139" s="32">
        <v>54.6</v>
      </c>
      <c r="DF139" s="32">
        <v>56.2</v>
      </c>
      <c r="DG139" s="32">
        <v>0.43</v>
      </c>
      <c r="DH139" s="32">
        <v>0.06</v>
      </c>
      <c r="DI139" s="32">
        <v>0.24</v>
      </c>
      <c r="DJ139" s="32">
        <v>0.37</v>
      </c>
      <c r="DK139" s="32">
        <v>-0.01</v>
      </c>
      <c r="DL139" s="32">
        <v>0.19</v>
      </c>
      <c r="DM139" s="32">
        <v>0.5</v>
      </c>
      <c r="DN139" s="32">
        <v>0.12</v>
      </c>
      <c r="DO139" s="32">
        <v>0.28999999999999998</v>
      </c>
      <c r="DP139" s="32">
        <v>62</v>
      </c>
      <c r="DQ139" s="32">
        <v>60.5</v>
      </c>
      <c r="DR139" s="32">
        <v>61.3</v>
      </c>
      <c r="DS139" s="32">
        <v>79.400000000000006</v>
      </c>
      <c r="DT139" s="32">
        <v>76.7</v>
      </c>
      <c r="DU139" s="32">
        <v>78</v>
      </c>
      <c r="DV139" s="32">
        <v>61.4</v>
      </c>
      <c r="DW139" s="32">
        <v>49.7</v>
      </c>
      <c r="DX139" s="32">
        <v>55.4</v>
      </c>
      <c r="DY139" s="32">
        <v>47.1</v>
      </c>
      <c r="DZ139" s="32">
        <v>38.700000000000003</v>
      </c>
      <c r="EA139" s="32">
        <v>42.8</v>
      </c>
      <c r="EB139" s="32">
        <v>49.8</v>
      </c>
      <c r="EC139" s="32">
        <v>39.700000000000003</v>
      </c>
      <c r="ED139" s="32">
        <v>44.6</v>
      </c>
    </row>
    <row r="140" spans="1:134" x14ac:dyDescent="0.4">
      <c r="A140" s="29" t="s">
        <v>249</v>
      </c>
      <c r="B140" s="29" t="s">
        <v>250</v>
      </c>
      <c r="C140" s="32">
        <v>980</v>
      </c>
      <c r="D140" s="32">
        <v>927</v>
      </c>
      <c r="E140" s="32">
        <v>1907</v>
      </c>
      <c r="F140" s="32">
        <v>881</v>
      </c>
      <c r="G140" s="32">
        <v>836</v>
      </c>
      <c r="H140" s="32">
        <v>1717</v>
      </c>
      <c r="I140" s="32">
        <v>52.2</v>
      </c>
      <c r="J140" s="32">
        <v>48.7</v>
      </c>
      <c r="K140" s="32">
        <v>50.5</v>
      </c>
      <c r="L140" s="32">
        <v>0.55000000000000004</v>
      </c>
      <c r="M140" s="32">
        <v>0.09</v>
      </c>
      <c r="N140" s="32">
        <v>0.32</v>
      </c>
      <c r="O140" s="32">
        <v>0.47</v>
      </c>
      <c r="P140" s="32">
        <v>0</v>
      </c>
      <c r="Q140" s="32">
        <v>0.27</v>
      </c>
      <c r="R140" s="32">
        <v>0.63</v>
      </c>
      <c r="S140" s="32">
        <v>0.17</v>
      </c>
      <c r="T140" s="32">
        <v>0.38</v>
      </c>
      <c r="U140" s="32">
        <v>50.6</v>
      </c>
      <c r="V140" s="32">
        <v>49.9</v>
      </c>
      <c r="W140" s="32">
        <v>50.3</v>
      </c>
      <c r="X140" s="32">
        <v>73.5</v>
      </c>
      <c r="Y140" s="32">
        <v>75.099999999999994</v>
      </c>
      <c r="Z140" s="32">
        <v>74.3</v>
      </c>
      <c r="AA140" s="32">
        <v>53.2</v>
      </c>
      <c r="AB140" s="32">
        <v>36.9</v>
      </c>
      <c r="AC140" s="32">
        <v>45.3</v>
      </c>
      <c r="AD140" s="32">
        <v>28.1</v>
      </c>
      <c r="AE140" s="32">
        <v>18.8</v>
      </c>
      <c r="AF140" s="32">
        <v>23.5</v>
      </c>
      <c r="AG140" s="32">
        <v>33.200000000000003</v>
      </c>
      <c r="AH140" s="32">
        <v>21.5</v>
      </c>
      <c r="AI140" s="32">
        <v>27.5</v>
      </c>
      <c r="AJ140" s="32">
        <v>217</v>
      </c>
      <c r="AK140" s="32">
        <v>251</v>
      </c>
      <c r="AL140" s="32">
        <v>468</v>
      </c>
      <c r="AM140" s="32">
        <v>207</v>
      </c>
      <c r="AN140" s="32">
        <v>239</v>
      </c>
      <c r="AO140" s="32">
        <v>446</v>
      </c>
      <c r="AP140" s="32">
        <v>35.4</v>
      </c>
      <c r="AQ140" s="32">
        <v>32</v>
      </c>
      <c r="AR140" s="32">
        <v>33.6</v>
      </c>
      <c r="AS140" s="32">
        <v>-0.08</v>
      </c>
      <c r="AT140" s="32">
        <v>-0.34</v>
      </c>
      <c r="AU140" s="32">
        <v>-0.22</v>
      </c>
      <c r="AV140" s="32">
        <v>-0.25</v>
      </c>
      <c r="AW140" s="32">
        <v>-0.5</v>
      </c>
      <c r="AX140" s="32">
        <v>-0.34</v>
      </c>
      <c r="AY140" s="32">
        <v>0.09</v>
      </c>
      <c r="AZ140" s="32">
        <v>-0.19</v>
      </c>
      <c r="BA140" s="32">
        <v>-0.11</v>
      </c>
      <c r="BB140" s="32" t="s">
        <v>348</v>
      </c>
      <c r="BC140" s="32" t="s">
        <v>348</v>
      </c>
      <c r="BD140" s="32" t="s">
        <v>348</v>
      </c>
      <c r="BE140" s="32" t="s">
        <v>348</v>
      </c>
      <c r="BF140" s="32" t="s">
        <v>348</v>
      </c>
      <c r="BG140" s="32">
        <v>31.6</v>
      </c>
      <c r="BH140" s="32" t="s">
        <v>348</v>
      </c>
      <c r="BI140" s="32" t="s">
        <v>348</v>
      </c>
      <c r="BJ140" s="32" t="s">
        <v>348</v>
      </c>
      <c r="BK140" s="32" t="s">
        <v>348</v>
      </c>
      <c r="BL140" s="32" t="s">
        <v>348</v>
      </c>
      <c r="BM140" s="32" t="s">
        <v>348</v>
      </c>
      <c r="BN140" s="32" t="s">
        <v>348</v>
      </c>
      <c r="BO140" s="32" t="s">
        <v>348</v>
      </c>
      <c r="BP140" s="32" t="s">
        <v>348</v>
      </c>
      <c r="BQ140" s="32">
        <v>35</v>
      </c>
      <c r="BR140" s="32">
        <v>76</v>
      </c>
      <c r="BS140" s="32">
        <v>111</v>
      </c>
      <c r="BT140" s="32">
        <v>29</v>
      </c>
      <c r="BU140" s="32">
        <v>73</v>
      </c>
      <c r="BV140" s="32">
        <v>102</v>
      </c>
      <c r="BW140" s="32">
        <v>6.6</v>
      </c>
      <c r="BX140" s="32">
        <v>10.4</v>
      </c>
      <c r="BY140" s="32">
        <v>9.1999999999999993</v>
      </c>
      <c r="BZ140" s="32">
        <v>-1.23</v>
      </c>
      <c r="CA140" s="32">
        <v>-1.33</v>
      </c>
      <c r="CB140" s="32">
        <v>-1.3</v>
      </c>
      <c r="CC140" s="32">
        <v>-1.68</v>
      </c>
      <c r="CD140" s="32">
        <v>-1.61</v>
      </c>
      <c r="CE140" s="32">
        <v>-1.54</v>
      </c>
      <c r="CF140" s="32">
        <v>-0.78</v>
      </c>
      <c r="CG140" s="32">
        <v>-1.05</v>
      </c>
      <c r="CH140" s="32">
        <v>-1.07</v>
      </c>
      <c r="CI140" s="32" t="s">
        <v>348</v>
      </c>
      <c r="CJ140" s="32" t="s">
        <v>348</v>
      </c>
      <c r="CK140" s="32" t="s">
        <v>348</v>
      </c>
      <c r="CL140" s="32" t="s">
        <v>348</v>
      </c>
      <c r="CM140" s="32" t="s">
        <v>348</v>
      </c>
      <c r="CN140" s="32">
        <v>3.6</v>
      </c>
      <c r="CO140" s="32" t="s">
        <v>348</v>
      </c>
      <c r="CP140" s="32" t="s">
        <v>348</v>
      </c>
      <c r="CQ140" s="32" t="s">
        <v>348</v>
      </c>
      <c r="CR140" s="32" t="s">
        <v>348</v>
      </c>
      <c r="CS140" s="32" t="s">
        <v>348</v>
      </c>
      <c r="CT140" s="32" t="s">
        <v>348</v>
      </c>
      <c r="CU140" s="32" t="s">
        <v>348</v>
      </c>
      <c r="CV140" s="32" t="s">
        <v>348</v>
      </c>
      <c r="CW140" s="32" t="s">
        <v>348</v>
      </c>
      <c r="CX140" s="32">
        <v>1232</v>
      </c>
      <c r="CY140" s="32">
        <v>1254</v>
      </c>
      <c r="CZ140" s="32">
        <v>2486</v>
      </c>
      <c r="DA140" s="32">
        <v>1117</v>
      </c>
      <c r="DB140" s="32">
        <v>1148</v>
      </c>
      <c r="DC140" s="32">
        <v>2265</v>
      </c>
      <c r="DD140" s="32">
        <v>47.9</v>
      </c>
      <c r="DE140" s="32">
        <v>43</v>
      </c>
      <c r="DF140" s="32">
        <v>45.5</v>
      </c>
      <c r="DG140" s="32">
        <v>0.38</v>
      </c>
      <c r="DH140" s="32">
        <v>-0.09</v>
      </c>
      <c r="DI140" s="32">
        <v>0.14000000000000001</v>
      </c>
      <c r="DJ140" s="32">
        <v>0.31</v>
      </c>
      <c r="DK140" s="32">
        <v>-0.16</v>
      </c>
      <c r="DL140" s="32">
        <v>0.09</v>
      </c>
      <c r="DM140" s="32">
        <v>0.46</v>
      </c>
      <c r="DN140" s="32">
        <v>-0.02</v>
      </c>
      <c r="DO140" s="32">
        <v>0.19</v>
      </c>
      <c r="DP140" s="32">
        <v>43</v>
      </c>
      <c r="DQ140" s="32">
        <v>39.9</v>
      </c>
      <c r="DR140" s="32">
        <v>41.4</v>
      </c>
      <c r="DS140" s="32">
        <v>63.8</v>
      </c>
      <c r="DT140" s="32">
        <v>62.4</v>
      </c>
      <c r="DU140" s="32">
        <v>63.1</v>
      </c>
      <c r="DV140" s="32">
        <v>47.2</v>
      </c>
      <c r="DW140" s="32">
        <v>30.5</v>
      </c>
      <c r="DX140" s="32">
        <v>38.799999999999997</v>
      </c>
      <c r="DY140" s="32">
        <v>23.6</v>
      </c>
      <c r="DZ140" s="32">
        <v>14.4</v>
      </c>
      <c r="EA140" s="32">
        <v>19</v>
      </c>
      <c r="EB140" s="32">
        <v>28.3</v>
      </c>
      <c r="EC140" s="32">
        <v>16.7</v>
      </c>
      <c r="ED140" s="32">
        <v>22.4</v>
      </c>
    </row>
    <row r="141" spans="1:134" x14ac:dyDescent="0.4">
      <c r="A141" s="29">
        <v>0</v>
      </c>
      <c r="B141" s="29" t="s">
        <v>775</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row>
    <row r="142" spans="1:134" x14ac:dyDescent="0.4">
      <c r="A142" s="29" t="s">
        <v>336</v>
      </c>
      <c r="B142" s="29" t="s">
        <v>251</v>
      </c>
      <c r="C142" s="32">
        <v>36567</v>
      </c>
      <c r="D142" s="32">
        <v>35334</v>
      </c>
      <c r="E142" s="32">
        <v>71901</v>
      </c>
      <c r="F142" s="32">
        <v>34735</v>
      </c>
      <c r="G142" s="32">
        <v>33280</v>
      </c>
      <c r="H142" s="32">
        <v>68015</v>
      </c>
      <c r="I142" s="32">
        <v>52.6</v>
      </c>
      <c r="J142" s="32">
        <v>48.9</v>
      </c>
      <c r="K142" s="32">
        <v>50.8</v>
      </c>
      <c r="L142" s="32">
        <v>0.28000000000000003</v>
      </c>
      <c r="M142" s="32">
        <v>-0.12</v>
      </c>
      <c r="N142" s="32">
        <v>0.09</v>
      </c>
      <c r="O142" s="32">
        <v>0.27</v>
      </c>
      <c r="P142" s="32">
        <v>-0.13</v>
      </c>
      <c r="Q142" s="32">
        <v>0.08</v>
      </c>
      <c r="R142" s="32">
        <v>0.28999999999999998</v>
      </c>
      <c r="S142" s="32">
        <v>-0.11</v>
      </c>
      <c r="T142" s="32">
        <v>0.09</v>
      </c>
      <c r="U142" s="32">
        <v>53.3</v>
      </c>
      <c r="V142" s="32">
        <v>48.8</v>
      </c>
      <c r="W142" s="32">
        <v>51.1</v>
      </c>
      <c r="X142" s="32">
        <v>75.400000000000006</v>
      </c>
      <c r="Y142" s="32">
        <v>70.8</v>
      </c>
      <c r="Z142" s="32">
        <v>73.2</v>
      </c>
      <c r="AA142" s="32">
        <v>49</v>
      </c>
      <c r="AB142" s="32">
        <v>40.299999999999997</v>
      </c>
      <c r="AC142" s="32">
        <v>44.7</v>
      </c>
      <c r="AD142" s="32">
        <v>31.1</v>
      </c>
      <c r="AE142" s="32">
        <v>22.6</v>
      </c>
      <c r="AF142" s="32">
        <v>26.9</v>
      </c>
      <c r="AG142" s="32">
        <v>34.299999999999997</v>
      </c>
      <c r="AH142" s="32">
        <v>24.3</v>
      </c>
      <c r="AI142" s="32">
        <v>29.4</v>
      </c>
      <c r="AJ142" s="32">
        <v>3365</v>
      </c>
      <c r="AK142" s="32">
        <v>5341</v>
      </c>
      <c r="AL142" s="32">
        <v>8706</v>
      </c>
      <c r="AM142" s="32">
        <v>3258</v>
      </c>
      <c r="AN142" s="32">
        <v>5099</v>
      </c>
      <c r="AO142" s="32">
        <v>8357</v>
      </c>
      <c r="AP142" s="32">
        <v>34</v>
      </c>
      <c r="AQ142" s="32">
        <v>30.9</v>
      </c>
      <c r="AR142" s="32">
        <v>32.1</v>
      </c>
      <c r="AS142" s="32">
        <v>-0.3</v>
      </c>
      <c r="AT142" s="32">
        <v>-0.61</v>
      </c>
      <c r="AU142" s="32">
        <v>-0.49</v>
      </c>
      <c r="AV142" s="32">
        <v>-0.34</v>
      </c>
      <c r="AW142" s="32">
        <v>-0.65</v>
      </c>
      <c r="AX142" s="32">
        <v>-0.52</v>
      </c>
      <c r="AY142" s="32">
        <v>-0.25</v>
      </c>
      <c r="AZ142" s="32">
        <v>-0.57999999999999996</v>
      </c>
      <c r="BA142" s="32">
        <v>-0.46</v>
      </c>
      <c r="BB142" s="32">
        <v>20</v>
      </c>
      <c r="BC142" s="32">
        <v>15.3</v>
      </c>
      <c r="BD142" s="32">
        <v>17.100000000000001</v>
      </c>
      <c r="BE142" s="32">
        <v>34.5</v>
      </c>
      <c r="BF142" s="32">
        <v>30.5</v>
      </c>
      <c r="BG142" s="32">
        <v>32</v>
      </c>
      <c r="BH142" s="32">
        <v>19.600000000000001</v>
      </c>
      <c r="BI142" s="32">
        <v>12.1</v>
      </c>
      <c r="BJ142" s="32">
        <v>15</v>
      </c>
      <c r="BK142" s="32">
        <v>9.1999999999999993</v>
      </c>
      <c r="BL142" s="32">
        <v>3.9</v>
      </c>
      <c r="BM142" s="32">
        <v>5.9</v>
      </c>
      <c r="BN142" s="32">
        <v>10</v>
      </c>
      <c r="BO142" s="32">
        <v>4.4000000000000004</v>
      </c>
      <c r="BP142" s="32">
        <v>6.6</v>
      </c>
      <c r="BQ142" s="32">
        <v>815</v>
      </c>
      <c r="BR142" s="32">
        <v>2374</v>
      </c>
      <c r="BS142" s="32">
        <v>3189</v>
      </c>
      <c r="BT142" s="32">
        <v>767</v>
      </c>
      <c r="BU142" s="32">
        <v>2257</v>
      </c>
      <c r="BV142" s="32">
        <v>3024</v>
      </c>
      <c r="BW142" s="32">
        <v>12.7</v>
      </c>
      <c r="BX142" s="32">
        <v>14.7</v>
      </c>
      <c r="BY142" s="32">
        <v>14.2</v>
      </c>
      <c r="BZ142" s="32">
        <v>-0.98</v>
      </c>
      <c r="CA142" s="32">
        <v>-1.08</v>
      </c>
      <c r="CB142" s="32">
        <v>-1.05</v>
      </c>
      <c r="CC142" s="32">
        <v>-1.06</v>
      </c>
      <c r="CD142" s="32">
        <v>-1.1299999999999999</v>
      </c>
      <c r="CE142" s="32">
        <v>-1.1000000000000001</v>
      </c>
      <c r="CF142" s="32">
        <v>-0.89</v>
      </c>
      <c r="CG142" s="32">
        <v>-1.03</v>
      </c>
      <c r="CH142" s="32">
        <v>-1.01</v>
      </c>
      <c r="CI142" s="32">
        <v>5.5</v>
      </c>
      <c r="CJ142" s="32">
        <v>6.1</v>
      </c>
      <c r="CK142" s="32">
        <v>6</v>
      </c>
      <c r="CL142" s="32">
        <v>10.1</v>
      </c>
      <c r="CM142" s="32">
        <v>12.3</v>
      </c>
      <c r="CN142" s="32">
        <v>11.7</v>
      </c>
      <c r="CO142" s="32">
        <v>3.3</v>
      </c>
      <c r="CP142" s="32">
        <v>3.2</v>
      </c>
      <c r="CQ142" s="32">
        <v>3.2</v>
      </c>
      <c r="CR142" s="32">
        <v>1.5</v>
      </c>
      <c r="CS142" s="32">
        <v>1.3</v>
      </c>
      <c r="CT142" s="32">
        <v>1.3</v>
      </c>
      <c r="CU142" s="32">
        <v>1.5</v>
      </c>
      <c r="CV142" s="32">
        <v>1.4</v>
      </c>
      <c r="CW142" s="32">
        <v>1.4</v>
      </c>
      <c r="CX142" s="32">
        <v>40792</v>
      </c>
      <c r="CY142" s="32">
        <v>43111</v>
      </c>
      <c r="CZ142" s="32">
        <v>83903</v>
      </c>
      <c r="DA142" s="32">
        <v>38795</v>
      </c>
      <c r="DB142" s="32">
        <v>40678</v>
      </c>
      <c r="DC142" s="32">
        <v>79473</v>
      </c>
      <c r="DD142" s="32">
        <v>50.3</v>
      </c>
      <c r="DE142" s="32">
        <v>44.8</v>
      </c>
      <c r="DF142" s="32">
        <v>47.4</v>
      </c>
      <c r="DG142" s="32">
        <v>0.21</v>
      </c>
      <c r="DH142" s="32">
        <v>-0.24</v>
      </c>
      <c r="DI142" s="32">
        <v>-0.02</v>
      </c>
      <c r="DJ142" s="32">
        <v>0.19</v>
      </c>
      <c r="DK142" s="32">
        <v>-0.25</v>
      </c>
      <c r="DL142" s="32">
        <v>-0.03</v>
      </c>
      <c r="DM142" s="32">
        <v>0.22</v>
      </c>
      <c r="DN142" s="32">
        <v>-0.23</v>
      </c>
      <c r="DO142" s="32">
        <v>-0.01</v>
      </c>
      <c r="DP142" s="32">
        <v>49.6</v>
      </c>
      <c r="DQ142" s="32">
        <v>42.2</v>
      </c>
      <c r="DR142" s="32">
        <v>45.8</v>
      </c>
      <c r="DS142" s="32">
        <v>70.7</v>
      </c>
      <c r="DT142" s="32">
        <v>62.5</v>
      </c>
      <c r="DU142" s="32">
        <v>66.5</v>
      </c>
      <c r="DV142" s="32">
        <v>45.6</v>
      </c>
      <c r="DW142" s="32">
        <v>34.700000000000003</v>
      </c>
      <c r="DX142" s="32">
        <v>40</v>
      </c>
      <c r="DY142" s="32">
        <v>28.7</v>
      </c>
      <c r="DZ142" s="32">
        <v>19.100000000000001</v>
      </c>
      <c r="EA142" s="32">
        <v>23.8</v>
      </c>
      <c r="EB142" s="32">
        <v>31.6</v>
      </c>
      <c r="EC142" s="32">
        <v>20.6</v>
      </c>
      <c r="ED142" s="32">
        <v>25.9</v>
      </c>
    </row>
    <row r="143" spans="1:134" x14ac:dyDescent="0.4">
      <c r="A143" s="29" t="s">
        <v>252</v>
      </c>
      <c r="B143" s="29" t="s">
        <v>253</v>
      </c>
      <c r="C143" s="32">
        <v>502</v>
      </c>
      <c r="D143" s="32">
        <v>478</v>
      </c>
      <c r="E143" s="32">
        <v>980</v>
      </c>
      <c r="F143" s="32">
        <v>477</v>
      </c>
      <c r="G143" s="32">
        <v>461</v>
      </c>
      <c r="H143" s="32">
        <v>938</v>
      </c>
      <c r="I143" s="32">
        <v>50.3</v>
      </c>
      <c r="J143" s="32">
        <v>47.8</v>
      </c>
      <c r="K143" s="32">
        <v>49.1</v>
      </c>
      <c r="L143" s="32">
        <v>0.15</v>
      </c>
      <c r="M143" s="32">
        <v>-0.19</v>
      </c>
      <c r="N143" s="32">
        <v>-0.02</v>
      </c>
      <c r="O143" s="32">
        <v>0.04</v>
      </c>
      <c r="P143" s="32">
        <v>-0.3</v>
      </c>
      <c r="Q143" s="32">
        <v>-0.09</v>
      </c>
      <c r="R143" s="32">
        <v>0.26</v>
      </c>
      <c r="S143" s="32">
        <v>-0.08</v>
      </c>
      <c r="T143" s="32">
        <v>0.06</v>
      </c>
      <c r="U143" s="32">
        <v>49</v>
      </c>
      <c r="V143" s="32">
        <v>46.9</v>
      </c>
      <c r="W143" s="32">
        <v>48</v>
      </c>
      <c r="X143" s="32">
        <v>71.3</v>
      </c>
      <c r="Y143" s="32">
        <v>69.2</v>
      </c>
      <c r="Z143" s="32">
        <v>70.3</v>
      </c>
      <c r="AA143" s="32">
        <v>38.4</v>
      </c>
      <c r="AB143" s="32">
        <v>24.1</v>
      </c>
      <c r="AC143" s="32">
        <v>31.4</v>
      </c>
      <c r="AD143" s="32">
        <v>25.9</v>
      </c>
      <c r="AE143" s="32">
        <v>14.2</v>
      </c>
      <c r="AF143" s="32">
        <v>20.2</v>
      </c>
      <c r="AG143" s="32">
        <v>27.5</v>
      </c>
      <c r="AH143" s="32">
        <v>15.9</v>
      </c>
      <c r="AI143" s="32">
        <v>21.8</v>
      </c>
      <c r="AJ143" s="32">
        <v>42</v>
      </c>
      <c r="AK143" s="32">
        <v>58</v>
      </c>
      <c r="AL143" s="32">
        <v>100</v>
      </c>
      <c r="AM143" s="32">
        <v>42</v>
      </c>
      <c r="AN143" s="32">
        <v>56</v>
      </c>
      <c r="AO143" s="32">
        <v>98</v>
      </c>
      <c r="AP143" s="32">
        <v>33.1</v>
      </c>
      <c r="AQ143" s="32">
        <v>29.2</v>
      </c>
      <c r="AR143" s="32">
        <v>30.8</v>
      </c>
      <c r="AS143" s="32">
        <v>-0.19</v>
      </c>
      <c r="AT143" s="32">
        <v>-0.56000000000000005</v>
      </c>
      <c r="AU143" s="32">
        <v>-0.4</v>
      </c>
      <c r="AV143" s="32">
        <v>-0.56000000000000005</v>
      </c>
      <c r="AW143" s="32">
        <v>-0.88</v>
      </c>
      <c r="AX143" s="32">
        <v>-0.65</v>
      </c>
      <c r="AY143" s="32">
        <v>0.18</v>
      </c>
      <c r="AZ143" s="32">
        <v>-0.24</v>
      </c>
      <c r="BA143" s="32">
        <v>-0.16</v>
      </c>
      <c r="BB143" s="32" t="s">
        <v>348</v>
      </c>
      <c r="BC143" s="32" t="s">
        <v>348</v>
      </c>
      <c r="BD143" s="32" t="s">
        <v>348</v>
      </c>
      <c r="BE143" s="32" t="s">
        <v>348</v>
      </c>
      <c r="BF143" s="32" t="s">
        <v>348</v>
      </c>
      <c r="BG143" s="32" t="s">
        <v>348</v>
      </c>
      <c r="BH143" s="32" t="s">
        <v>348</v>
      </c>
      <c r="BI143" s="32" t="s">
        <v>348</v>
      </c>
      <c r="BJ143" s="32" t="s">
        <v>348</v>
      </c>
      <c r="BK143" s="32" t="s">
        <v>348</v>
      </c>
      <c r="BL143" s="32" t="s">
        <v>348</v>
      </c>
      <c r="BM143" s="32" t="s">
        <v>348</v>
      </c>
      <c r="BN143" s="32" t="s">
        <v>348</v>
      </c>
      <c r="BO143" s="32" t="s">
        <v>348</v>
      </c>
      <c r="BP143" s="32" t="s">
        <v>348</v>
      </c>
      <c r="BQ143" s="32">
        <v>9</v>
      </c>
      <c r="BR143" s="32">
        <v>29</v>
      </c>
      <c r="BS143" s="32">
        <v>38</v>
      </c>
      <c r="BT143" s="32">
        <v>9</v>
      </c>
      <c r="BU143" s="32">
        <v>29</v>
      </c>
      <c r="BV143" s="32">
        <v>38</v>
      </c>
      <c r="BW143" s="32">
        <v>18.8</v>
      </c>
      <c r="BX143" s="32">
        <v>16</v>
      </c>
      <c r="BY143" s="32">
        <v>16.7</v>
      </c>
      <c r="BZ143" s="32">
        <v>-0.61</v>
      </c>
      <c r="CA143" s="32">
        <v>-0.97</v>
      </c>
      <c r="CB143" s="32">
        <v>-0.88</v>
      </c>
      <c r="CC143" s="32">
        <v>-1.42</v>
      </c>
      <c r="CD143" s="32">
        <v>-1.41</v>
      </c>
      <c r="CE143" s="32">
        <v>-1.27</v>
      </c>
      <c r="CF143" s="32">
        <v>0.19</v>
      </c>
      <c r="CG143" s="32">
        <v>-0.52</v>
      </c>
      <c r="CH143" s="32">
        <v>-0.49</v>
      </c>
      <c r="CI143" s="32" t="s">
        <v>348</v>
      </c>
      <c r="CJ143" s="32" t="s">
        <v>348</v>
      </c>
      <c r="CK143" s="32" t="s">
        <v>348</v>
      </c>
      <c r="CL143" s="32" t="s">
        <v>348</v>
      </c>
      <c r="CM143" s="32" t="s">
        <v>348</v>
      </c>
      <c r="CN143" s="32" t="s">
        <v>348</v>
      </c>
      <c r="CO143" s="32" t="s">
        <v>348</v>
      </c>
      <c r="CP143" s="32" t="s">
        <v>348</v>
      </c>
      <c r="CQ143" s="32" t="s">
        <v>348</v>
      </c>
      <c r="CR143" s="32" t="s">
        <v>348</v>
      </c>
      <c r="CS143" s="32" t="s">
        <v>348</v>
      </c>
      <c r="CT143" s="32" t="s">
        <v>348</v>
      </c>
      <c r="CU143" s="32" t="s">
        <v>348</v>
      </c>
      <c r="CV143" s="32" t="s">
        <v>348</v>
      </c>
      <c r="CW143" s="32" t="s">
        <v>348</v>
      </c>
      <c r="CX143" s="32">
        <v>554</v>
      </c>
      <c r="CY143" s="32">
        <v>565</v>
      </c>
      <c r="CZ143" s="32">
        <v>1119</v>
      </c>
      <c r="DA143" s="32">
        <v>529</v>
      </c>
      <c r="DB143" s="32">
        <v>546</v>
      </c>
      <c r="DC143" s="32">
        <v>1075</v>
      </c>
      <c r="DD143" s="32">
        <v>48.5</v>
      </c>
      <c r="DE143" s="32">
        <v>44.2</v>
      </c>
      <c r="DF143" s="32">
        <v>46.3</v>
      </c>
      <c r="DG143" s="32">
        <v>0.11</v>
      </c>
      <c r="DH143" s="32">
        <v>-0.27</v>
      </c>
      <c r="DI143" s="32">
        <v>-0.08</v>
      </c>
      <c r="DJ143" s="32">
        <v>0.01</v>
      </c>
      <c r="DK143" s="32">
        <v>-0.37</v>
      </c>
      <c r="DL143" s="32">
        <v>-0.15</v>
      </c>
      <c r="DM143" s="32">
        <v>0.22</v>
      </c>
      <c r="DN143" s="32">
        <v>-0.16</v>
      </c>
      <c r="DO143" s="32">
        <v>-0.01</v>
      </c>
      <c r="DP143" s="32">
        <v>45.8</v>
      </c>
      <c r="DQ143" s="32">
        <v>40.5</v>
      </c>
      <c r="DR143" s="32">
        <v>43.2</v>
      </c>
      <c r="DS143" s="32">
        <v>67.5</v>
      </c>
      <c r="DT143" s="32">
        <v>61.6</v>
      </c>
      <c r="DU143" s="32">
        <v>64.5</v>
      </c>
      <c r="DV143" s="32">
        <v>35.700000000000003</v>
      </c>
      <c r="DW143" s="32">
        <v>20.9</v>
      </c>
      <c r="DX143" s="32">
        <v>28.2</v>
      </c>
      <c r="DY143" s="32">
        <v>24</v>
      </c>
      <c r="DZ143" s="32">
        <v>12</v>
      </c>
      <c r="EA143" s="32">
        <v>18</v>
      </c>
      <c r="EB143" s="32">
        <v>25.5</v>
      </c>
      <c r="EC143" s="32">
        <v>13.5</v>
      </c>
      <c r="ED143" s="32">
        <v>19.399999999999999</v>
      </c>
    </row>
    <row r="144" spans="1:134" x14ac:dyDescent="0.4">
      <c r="A144" s="29" t="s">
        <v>254</v>
      </c>
      <c r="B144" s="29" t="s">
        <v>255</v>
      </c>
      <c r="C144" s="32">
        <v>851</v>
      </c>
      <c r="D144" s="32">
        <v>844</v>
      </c>
      <c r="E144" s="32">
        <v>1695</v>
      </c>
      <c r="F144" s="32">
        <v>808</v>
      </c>
      <c r="G144" s="32">
        <v>780</v>
      </c>
      <c r="H144" s="32">
        <v>1588</v>
      </c>
      <c r="I144" s="32">
        <v>54.2</v>
      </c>
      <c r="J144" s="32">
        <v>50.3</v>
      </c>
      <c r="K144" s="32">
        <v>52.3</v>
      </c>
      <c r="L144" s="32">
        <v>0.23</v>
      </c>
      <c r="M144" s="32">
        <v>-0.21</v>
      </c>
      <c r="N144" s="32">
        <v>0.02</v>
      </c>
      <c r="O144" s="32">
        <v>0.15</v>
      </c>
      <c r="P144" s="32">
        <v>-0.3</v>
      </c>
      <c r="Q144" s="32">
        <v>-0.05</v>
      </c>
      <c r="R144" s="32">
        <v>0.32</v>
      </c>
      <c r="S144" s="32">
        <v>-0.12</v>
      </c>
      <c r="T144" s="32">
        <v>0.08</v>
      </c>
      <c r="U144" s="32">
        <v>58.5</v>
      </c>
      <c r="V144" s="32">
        <v>55</v>
      </c>
      <c r="W144" s="32">
        <v>56.8</v>
      </c>
      <c r="X144" s="32">
        <v>80.3</v>
      </c>
      <c r="Y144" s="32">
        <v>77.099999999999994</v>
      </c>
      <c r="Z144" s="32">
        <v>78.7</v>
      </c>
      <c r="AA144" s="32">
        <v>49.7</v>
      </c>
      <c r="AB144" s="32">
        <v>44</v>
      </c>
      <c r="AC144" s="32">
        <v>46.8</v>
      </c>
      <c r="AD144" s="32">
        <v>33.299999999999997</v>
      </c>
      <c r="AE144" s="32">
        <v>27.5</v>
      </c>
      <c r="AF144" s="32">
        <v>30.4</v>
      </c>
      <c r="AG144" s="32">
        <v>36.200000000000003</v>
      </c>
      <c r="AH144" s="32">
        <v>31</v>
      </c>
      <c r="AI144" s="32">
        <v>33.6</v>
      </c>
      <c r="AJ144" s="32">
        <v>159</v>
      </c>
      <c r="AK144" s="32">
        <v>243</v>
      </c>
      <c r="AL144" s="32">
        <v>402</v>
      </c>
      <c r="AM144" s="32">
        <v>156</v>
      </c>
      <c r="AN144" s="32">
        <v>235</v>
      </c>
      <c r="AO144" s="32">
        <v>391</v>
      </c>
      <c r="AP144" s="32">
        <v>33.700000000000003</v>
      </c>
      <c r="AQ144" s="32">
        <v>31.9</v>
      </c>
      <c r="AR144" s="32">
        <v>32.6</v>
      </c>
      <c r="AS144" s="32">
        <v>-0.38</v>
      </c>
      <c r="AT144" s="32">
        <v>-0.56999999999999995</v>
      </c>
      <c r="AU144" s="32">
        <v>-0.5</v>
      </c>
      <c r="AV144" s="32">
        <v>-0.56999999999999995</v>
      </c>
      <c r="AW144" s="32">
        <v>-0.73</v>
      </c>
      <c r="AX144" s="32">
        <v>-0.62</v>
      </c>
      <c r="AY144" s="32">
        <v>-0.19</v>
      </c>
      <c r="AZ144" s="32">
        <v>-0.42</v>
      </c>
      <c r="BA144" s="32">
        <v>-0.37</v>
      </c>
      <c r="BB144" s="32" t="s">
        <v>348</v>
      </c>
      <c r="BC144" s="32" t="s">
        <v>348</v>
      </c>
      <c r="BD144" s="32">
        <v>17.7</v>
      </c>
      <c r="BE144" s="32" t="s">
        <v>348</v>
      </c>
      <c r="BF144" s="32" t="s">
        <v>348</v>
      </c>
      <c r="BG144" s="32">
        <v>35.299999999999997</v>
      </c>
      <c r="BH144" s="32" t="s">
        <v>348</v>
      </c>
      <c r="BI144" s="32" t="s">
        <v>348</v>
      </c>
      <c r="BJ144" s="32" t="s">
        <v>348</v>
      </c>
      <c r="BK144" s="32" t="s">
        <v>348</v>
      </c>
      <c r="BL144" s="32" t="s">
        <v>348</v>
      </c>
      <c r="BM144" s="32" t="s">
        <v>348</v>
      </c>
      <c r="BN144" s="32" t="s">
        <v>348</v>
      </c>
      <c r="BO144" s="32" t="s">
        <v>348</v>
      </c>
      <c r="BP144" s="32" t="s">
        <v>348</v>
      </c>
      <c r="BQ144" s="32">
        <v>23</v>
      </c>
      <c r="BR144" s="32">
        <v>77</v>
      </c>
      <c r="BS144" s="32">
        <v>100</v>
      </c>
      <c r="BT144" s="32">
        <v>22</v>
      </c>
      <c r="BU144" s="32">
        <v>73</v>
      </c>
      <c r="BV144" s="32">
        <v>95</v>
      </c>
      <c r="BW144" s="32">
        <v>8.6</v>
      </c>
      <c r="BX144" s="32">
        <v>11</v>
      </c>
      <c r="BY144" s="32">
        <v>10.5</v>
      </c>
      <c r="BZ144" s="32">
        <v>-1.47</v>
      </c>
      <c r="CA144" s="32">
        <v>-1.56</v>
      </c>
      <c r="CB144" s="32">
        <v>-1.54</v>
      </c>
      <c r="CC144" s="32">
        <v>-1.98</v>
      </c>
      <c r="CD144" s="32">
        <v>-1.85</v>
      </c>
      <c r="CE144" s="32">
        <v>-1.79</v>
      </c>
      <c r="CF144" s="32">
        <v>-0.95</v>
      </c>
      <c r="CG144" s="32">
        <v>-1.28</v>
      </c>
      <c r="CH144" s="32">
        <v>-1.29</v>
      </c>
      <c r="CI144" s="32" t="s">
        <v>348</v>
      </c>
      <c r="CJ144" s="32" t="s">
        <v>348</v>
      </c>
      <c r="CK144" s="32">
        <v>4</v>
      </c>
      <c r="CL144" s="32" t="s">
        <v>348</v>
      </c>
      <c r="CM144" s="32" t="s">
        <v>348</v>
      </c>
      <c r="CN144" s="32">
        <v>10</v>
      </c>
      <c r="CO144" s="32" t="s">
        <v>348</v>
      </c>
      <c r="CP144" s="32" t="s">
        <v>348</v>
      </c>
      <c r="CQ144" s="32" t="s">
        <v>348</v>
      </c>
      <c r="CR144" s="32" t="s">
        <v>348</v>
      </c>
      <c r="CS144" s="32" t="s">
        <v>348</v>
      </c>
      <c r="CT144" s="32" t="s">
        <v>348</v>
      </c>
      <c r="CU144" s="32" t="s">
        <v>348</v>
      </c>
      <c r="CV144" s="32" t="s">
        <v>348</v>
      </c>
      <c r="CW144" s="32" t="s">
        <v>348</v>
      </c>
      <c r="CX144" s="32">
        <v>1033</v>
      </c>
      <c r="CY144" s="32">
        <v>1164</v>
      </c>
      <c r="CZ144" s="32">
        <v>2197</v>
      </c>
      <c r="DA144" s="32">
        <v>986</v>
      </c>
      <c r="DB144" s="32">
        <v>1088</v>
      </c>
      <c r="DC144" s="32">
        <v>2074</v>
      </c>
      <c r="DD144" s="32">
        <v>50</v>
      </c>
      <c r="DE144" s="32">
        <v>43.9</v>
      </c>
      <c r="DF144" s="32">
        <v>46.8</v>
      </c>
      <c r="DG144" s="32">
        <v>0.1</v>
      </c>
      <c r="DH144" s="32">
        <v>-0.38</v>
      </c>
      <c r="DI144" s="32">
        <v>-0.15</v>
      </c>
      <c r="DJ144" s="32">
        <v>0.02</v>
      </c>
      <c r="DK144" s="32">
        <v>-0.45</v>
      </c>
      <c r="DL144" s="32">
        <v>-0.21</v>
      </c>
      <c r="DM144" s="32">
        <v>0.17</v>
      </c>
      <c r="DN144" s="32">
        <v>-0.31</v>
      </c>
      <c r="DO144" s="32">
        <v>-0.1</v>
      </c>
      <c r="DP144" s="32">
        <v>51.4</v>
      </c>
      <c r="DQ144" s="32">
        <v>43.5</v>
      </c>
      <c r="DR144" s="32">
        <v>47.2</v>
      </c>
      <c r="DS144" s="32">
        <v>71.599999999999994</v>
      </c>
      <c r="DT144" s="32">
        <v>64.099999999999994</v>
      </c>
      <c r="DU144" s="32">
        <v>67.599999999999994</v>
      </c>
      <c r="DV144" s="32">
        <v>44.4</v>
      </c>
      <c r="DW144" s="32">
        <v>34.6</v>
      </c>
      <c r="DX144" s="32">
        <v>39.200000000000003</v>
      </c>
      <c r="DY144" s="32">
        <v>28.8</v>
      </c>
      <c r="DZ144" s="32">
        <v>20.5</v>
      </c>
      <c r="EA144" s="32">
        <v>24.4</v>
      </c>
      <c r="EB144" s="32">
        <v>31.2</v>
      </c>
      <c r="EC144" s="32">
        <v>23.3</v>
      </c>
      <c r="ED144" s="32">
        <v>27</v>
      </c>
    </row>
    <row r="145" spans="1:134" x14ac:dyDescent="0.4">
      <c r="A145" s="29" t="s">
        <v>256</v>
      </c>
      <c r="B145" s="29" t="s">
        <v>257</v>
      </c>
      <c r="C145" s="32">
        <v>2449</v>
      </c>
      <c r="D145" s="32">
        <v>2446</v>
      </c>
      <c r="E145" s="32">
        <v>4895</v>
      </c>
      <c r="F145" s="32">
        <v>2249</v>
      </c>
      <c r="G145" s="32">
        <v>2214</v>
      </c>
      <c r="H145" s="32">
        <v>4463</v>
      </c>
      <c r="I145" s="32">
        <v>57.8</v>
      </c>
      <c r="J145" s="32">
        <v>54</v>
      </c>
      <c r="K145" s="32">
        <v>55.9</v>
      </c>
      <c r="L145" s="32">
        <v>0.34</v>
      </c>
      <c r="M145" s="32">
        <v>-0.08</v>
      </c>
      <c r="N145" s="32">
        <v>0.13</v>
      </c>
      <c r="O145" s="32">
        <v>0.28999999999999998</v>
      </c>
      <c r="P145" s="32">
        <v>-0.13</v>
      </c>
      <c r="Q145" s="32">
        <v>0.09</v>
      </c>
      <c r="R145" s="32">
        <v>0.39</v>
      </c>
      <c r="S145" s="32">
        <v>-0.03</v>
      </c>
      <c r="T145" s="32">
        <v>0.17</v>
      </c>
      <c r="U145" s="32">
        <v>64.7</v>
      </c>
      <c r="V145" s="32">
        <v>56.5</v>
      </c>
      <c r="W145" s="32">
        <v>60.6</v>
      </c>
      <c r="X145" s="32">
        <v>82.2</v>
      </c>
      <c r="Y145" s="32">
        <v>72.599999999999994</v>
      </c>
      <c r="Z145" s="32">
        <v>77.400000000000006</v>
      </c>
      <c r="AA145" s="32">
        <v>51.3</v>
      </c>
      <c r="AB145" s="32">
        <v>40.700000000000003</v>
      </c>
      <c r="AC145" s="32">
        <v>46</v>
      </c>
      <c r="AD145" s="32">
        <v>41.5</v>
      </c>
      <c r="AE145" s="32">
        <v>30.2</v>
      </c>
      <c r="AF145" s="32">
        <v>35.9</v>
      </c>
      <c r="AG145" s="32">
        <v>43.2</v>
      </c>
      <c r="AH145" s="32">
        <v>31.2</v>
      </c>
      <c r="AI145" s="32">
        <v>37.200000000000003</v>
      </c>
      <c r="AJ145" s="32">
        <v>203</v>
      </c>
      <c r="AK145" s="32">
        <v>264</v>
      </c>
      <c r="AL145" s="32">
        <v>467</v>
      </c>
      <c r="AM145" s="32">
        <v>186</v>
      </c>
      <c r="AN145" s="32">
        <v>234</v>
      </c>
      <c r="AO145" s="32">
        <v>420</v>
      </c>
      <c r="AP145" s="32">
        <v>49.3</v>
      </c>
      <c r="AQ145" s="32">
        <v>32.9</v>
      </c>
      <c r="AR145" s="32">
        <v>40</v>
      </c>
      <c r="AS145" s="32">
        <v>0.25</v>
      </c>
      <c r="AT145" s="32">
        <v>-0.78</v>
      </c>
      <c r="AU145" s="32">
        <v>-0.33</v>
      </c>
      <c r="AV145" s="32">
        <v>7.0000000000000007E-2</v>
      </c>
      <c r="AW145" s="32">
        <v>-0.94</v>
      </c>
      <c r="AX145" s="32">
        <v>-0.45</v>
      </c>
      <c r="AY145" s="32">
        <v>0.42</v>
      </c>
      <c r="AZ145" s="32">
        <v>-0.63</v>
      </c>
      <c r="BA145" s="32">
        <v>-0.21</v>
      </c>
      <c r="BB145" s="32">
        <v>54.2</v>
      </c>
      <c r="BC145" s="32">
        <v>17.8</v>
      </c>
      <c r="BD145" s="32">
        <v>33.6</v>
      </c>
      <c r="BE145" s="32">
        <v>65</v>
      </c>
      <c r="BF145" s="32">
        <v>33.299999999999997</v>
      </c>
      <c r="BG145" s="32">
        <v>47.1</v>
      </c>
      <c r="BH145" s="32">
        <v>46.8</v>
      </c>
      <c r="BI145" s="32">
        <v>10.199999999999999</v>
      </c>
      <c r="BJ145" s="32">
        <v>26.1</v>
      </c>
      <c r="BK145" s="32" t="s">
        <v>348</v>
      </c>
      <c r="BL145" s="32" t="s">
        <v>348</v>
      </c>
      <c r="BM145" s="32">
        <v>16.3</v>
      </c>
      <c r="BN145" s="32" t="s">
        <v>348</v>
      </c>
      <c r="BO145" s="32" t="s">
        <v>348</v>
      </c>
      <c r="BP145" s="32" t="s">
        <v>348</v>
      </c>
      <c r="BQ145" s="32">
        <v>68</v>
      </c>
      <c r="BR145" s="32">
        <v>168</v>
      </c>
      <c r="BS145" s="32">
        <v>236</v>
      </c>
      <c r="BT145" s="32">
        <v>57</v>
      </c>
      <c r="BU145" s="32">
        <v>158</v>
      </c>
      <c r="BV145" s="32">
        <v>215</v>
      </c>
      <c r="BW145" s="32">
        <v>13</v>
      </c>
      <c r="BX145" s="32">
        <v>18</v>
      </c>
      <c r="BY145" s="32">
        <v>16.5</v>
      </c>
      <c r="BZ145" s="32">
        <v>-1.1200000000000001</v>
      </c>
      <c r="CA145" s="32">
        <v>-0.96</v>
      </c>
      <c r="CB145" s="32">
        <v>-1</v>
      </c>
      <c r="CC145" s="32">
        <v>-1.44</v>
      </c>
      <c r="CD145" s="32">
        <v>-1.1499999999999999</v>
      </c>
      <c r="CE145" s="32">
        <v>-1.17</v>
      </c>
      <c r="CF145" s="32">
        <v>-0.8</v>
      </c>
      <c r="CG145" s="32">
        <v>-0.77</v>
      </c>
      <c r="CH145" s="32">
        <v>-0.84</v>
      </c>
      <c r="CI145" s="32">
        <v>10.3</v>
      </c>
      <c r="CJ145" s="32">
        <v>8.3000000000000007</v>
      </c>
      <c r="CK145" s="32">
        <v>8.9</v>
      </c>
      <c r="CL145" s="32">
        <v>13.2</v>
      </c>
      <c r="CM145" s="32">
        <v>18.5</v>
      </c>
      <c r="CN145" s="32">
        <v>16.899999999999999</v>
      </c>
      <c r="CO145" s="32">
        <v>5.9</v>
      </c>
      <c r="CP145" s="32">
        <v>2.4</v>
      </c>
      <c r="CQ145" s="32">
        <v>3.4</v>
      </c>
      <c r="CR145" s="32" t="s">
        <v>348</v>
      </c>
      <c r="CS145" s="32" t="s">
        <v>348</v>
      </c>
      <c r="CT145" s="32">
        <v>2.1</v>
      </c>
      <c r="CU145" s="32" t="s">
        <v>348</v>
      </c>
      <c r="CV145" s="32" t="s">
        <v>348</v>
      </c>
      <c r="CW145" s="32" t="s">
        <v>348</v>
      </c>
      <c r="CX145" s="32">
        <v>2720</v>
      </c>
      <c r="CY145" s="32">
        <v>2879</v>
      </c>
      <c r="CZ145" s="32">
        <v>5599</v>
      </c>
      <c r="DA145" s="32">
        <v>2492</v>
      </c>
      <c r="DB145" s="32">
        <v>2606</v>
      </c>
      <c r="DC145" s="32">
        <v>5098</v>
      </c>
      <c r="DD145" s="32">
        <v>56.1</v>
      </c>
      <c r="DE145" s="32">
        <v>50</v>
      </c>
      <c r="DF145" s="32">
        <v>52.9</v>
      </c>
      <c r="DG145" s="32">
        <v>0.3</v>
      </c>
      <c r="DH145" s="32">
        <v>-0.2</v>
      </c>
      <c r="DI145" s="32">
        <v>0.05</v>
      </c>
      <c r="DJ145" s="32">
        <v>0.25</v>
      </c>
      <c r="DK145" s="32">
        <v>-0.24</v>
      </c>
      <c r="DL145" s="32">
        <v>0.01</v>
      </c>
      <c r="DM145" s="32">
        <v>0.35</v>
      </c>
      <c r="DN145" s="32">
        <v>-0.15</v>
      </c>
      <c r="DO145" s="32">
        <v>0.08</v>
      </c>
      <c r="DP145" s="32">
        <v>62.5</v>
      </c>
      <c r="DQ145" s="32">
        <v>50.2</v>
      </c>
      <c r="DR145" s="32">
        <v>56.2</v>
      </c>
      <c r="DS145" s="32">
        <v>79.2</v>
      </c>
      <c r="DT145" s="32">
        <v>65.8</v>
      </c>
      <c r="DU145" s="32">
        <v>72.3</v>
      </c>
      <c r="DV145" s="32">
        <v>49.9</v>
      </c>
      <c r="DW145" s="32">
        <v>35.700000000000003</v>
      </c>
      <c r="DX145" s="32">
        <v>42.6</v>
      </c>
      <c r="DY145" s="32">
        <v>39.9</v>
      </c>
      <c r="DZ145" s="32">
        <v>26.1</v>
      </c>
      <c r="EA145" s="32">
        <v>32.799999999999997</v>
      </c>
      <c r="EB145" s="32">
        <v>41.5</v>
      </c>
      <c r="EC145" s="32">
        <v>26.9</v>
      </c>
      <c r="ED145" s="32">
        <v>34</v>
      </c>
    </row>
    <row r="146" spans="1:134" x14ac:dyDescent="0.4">
      <c r="A146" s="29" t="s">
        <v>258</v>
      </c>
      <c r="B146" s="29" t="s">
        <v>259</v>
      </c>
      <c r="C146" s="32">
        <v>2136</v>
      </c>
      <c r="D146" s="32">
        <v>2085</v>
      </c>
      <c r="E146" s="32">
        <v>4221</v>
      </c>
      <c r="F146" s="32">
        <v>2076</v>
      </c>
      <c r="G146" s="32">
        <v>1997</v>
      </c>
      <c r="H146" s="32">
        <v>4073</v>
      </c>
      <c r="I146" s="32">
        <v>50.2</v>
      </c>
      <c r="J146" s="32">
        <v>46.5</v>
      </c>
      <c r="K146" s="32">
        <v>48.3</v>
      </c>
      <c r="L146" s="32">
        <v>0.28999999999999998</v>
      </c>
      <c r="M146" s="32">
        <v>-0.1</v>
      </c>
      <c r="N146" s="32">
        <v>0.1</v>
      </c>
      <c r="O146" s="32">
        <v>0.24</v>
      </c>
      <c r="P146" s="32">
        <v>-0.15</v>
      </c>
      <c r="Q146" s="32">
        <v>7.0000000000000007E-2</v>
      </c>
      <c r="R146" s="32">
        <v>0.35</v>
      </c>
      <c r="S146" s="32">
        <v>-0.04</v>
      </c>
      <c r="T146" s="32">
        <v>0.14000000000000001</v>
      </c>
      <c r="U146" s="32">
        <v>43.6</v>
      </c>
      <c r="V146" s="32">
        <v>42.1</v>
      </c>
      <c r="W146" s="32">
        <v>42.9</v>
      </c>
      <c r="X146" s="32">
        <v>69.8</v>
      </c>
      <c r="Y146" s="32">
        <v>65.599999999999994</v>
      </c>
      <c r="Z146" s="32">
        <v>67.7</v>
      </c>
      <c r="AA146" s="32">
        <v>35</v>
      </c>
      <c r="AB146" s="32">
        <v>29.9</v>
      </c>
      <c r="AC146" s="32">
        <v>32.5</v>
      </c>
      <c r="AD146" s="32">
        <v>19</v>
      </c>
      <c r="AE146" s="32">
        <v>15.8</v>
      </c>
      <c r="AF146" s="32">
        <v>17.399999999999999</v>
      </c>
      <c r="AG146" s="32">
        <v>23.3</v>
      </c>
      <c r="AH146" s="32">
        <v>17.899999999999999</v>
      </c>
      <c r="AI146" s="32">
        <v>20.6</v>
      </c>
      <c r="AJ146" s="32">
        <v>144</v>
      </c>
      <c r="AK146" s="32">
        <v>223</v>
      </c>
      <c r="AL146" s="32">
        <v>367</v>
      </c>
      <c r="AM146" s="32">
        <v>141</v>
      </c>
      <c r="AN146" s="32">
        <v>220</v>
      </c>
      <c r="AO146" s="32">
        <v>361</v>
      </c>
      <c r="AP146" s="32">
        <v>29.7</v>
      </c>
      <c r="AQ146" s="32">
        <v>27.2</v>
      </c>
      <c r="AR146" s="32">
        <v>28.2</v>
      </c>
      <c r="AS146" s="32">
        <v>-0.31</v>
      </c>
      <c r="AT146" s="32">
        <v>-0.77</v>
      </c>
      <c r="AU146" s="32">
        <v>-0.59</v>
      </c>
      <c r="AV146" s="32">
        <v>-0.51</v>
      </c>
      <c r="AW146" s="32">
        <v>-0.93</v>
      </c>
      <c r="AX146" s="32">
        <v>-0.72</v>
      </c>
      <c r="AY146" s="32">
        <v>-0.1</v>
      </c>
      <c r="AZ146" s="32">
        <v>-0.61</v>
      </c>
      <c r="BA146" s="32">
        <v>-0.46</v>
      </c>
      <c r="BB146" s="32" t="s">
        <v>348</v>
      </c>
      <c r="BC146" s="32" t="s">
        <v>348</v>
      </c>
      <c r="BD146" s="32">
        <v>8.6999999999999993</v>
      </c>
      <c r="BE146" s="32" t="s">
        <v>348</v>
      </c>
      <c r="BF146" s="32" t="s">
        <v>348</v>
      </c>
      <c r="BG146" s="32">
        <v>22.9</v>
      </c>
      <c r="BH146" s="32" t="s">
        <v>348</v>
      </c>
      <c r="BI146" s="32" t="s">
        <v>348</v>
      </c>
      <c r="BJ146" s="32">
        <v>4.5999999999999996</v>
      </c>
      <c r="BK146" s="32" t="s">
        <v>348</v>
      </c>
      <c r="BL146" s="32" t="s">
        <v>348</v>
      </c>
      <c r="BM146" s="32" t="s">
        <v>348</v>
      </c>
      <c r="BN146" s="32" t="s">
        <v>348</v>
      </c>
      <c r="BO146" s="32" t="s">
        <v>348</v>
      </c>
      <c r="BP146" s="32" t="s">
        <v>348</v>
      </c>
      <c r="BQ146" s="32">
        <v>50</v>
      </c>
      <c r="BR146" s="32">
        <v>171</v>
      </c>
      <c r="BS146" s="32">
        <v>221</v>
      </c>
      <c r="BT146" s="32">
        <v>49</v>
      </c>
      <c r="BU146" s="32">
        <v>166</v>
      </c>
      <c r="BV146" s="32">
        <v>215</v>
      </c>
      <c r="BW146" s="32">
        <v>13.9</v>
      </c>
      <c r="BX146" s="32">
        <v>17.2</v>
      </c>
      <c r="BY146" s="32">
        <v>16.399999999999999</v>
      </c>
      <c r="BZ146" s="32">
        <v>-0.79</v>
      </c>
      <c r="CA146" s="32">
        <v>-0.87</v>
      </c>
      <c r="CB146" s="32">
        <v>-0.85</v>
      </c>
      <c r="CC146" s="32">
        <v>-1.1299999999999999</v>
      </c>
      <c r="CD146" s="32">
        <v>-1.06</v>
      </c>
      <c r="CE146" s="32">
        <v>-1.02</v>
      </c>
      <c r="CF146" s="32">
        <v>-0.45</v>
      </c>
      <c r="CG146" s="32">
        <v>-0.68</v>
      </c>
      <c r="CH146" s="32">
        <v>-0.69</v>
      </c>
      <c r="CI146" s="32" t="s">
        <v>348</v>
      </c>
      <c r="CJ146" s="32" t="s">
        <v>348</v>
      </c>
      <c r="CK146" s="32">
        <v>3.2</v>
      </c>
      <c r="CL146" s="32" t="s">
        <v>348</v>
      </c>
      <c r="CM146" s="32" t="s">
        <v>348</v>
      </c>
      <c r="CN146" s="32">
        <v>10</v>
      </c>
      <c r="CO146" s="32" t="s">
        <v>348</v>
      </c>
      <c r="CP146" s="32" t="s">
        <v>348</v>
      </c>
      <c r="CQ146" s="32">
        <v>1.4</v>
      </c>
      <c r="CR146" s="32" t="s">
        <v>348</v>
      </c>
      <c r="CS146" s="32" t="s">
        <v>348</v>
      </c>
      <c r="CT146" s="32" t="s">
        <v>348</v>
      </c>
      <c r="CU146" s="32" t="s">
        <v>348</v>
      </c>
      <c r="CV146" s="32" t="s">
        <v>348</v>
      </c>
      <c r="CW146" s="32" t="s">
        <v>348</v>
      </c>
      <c r="CX146" s="32">
        <v>2331</v>
      </c>
      <c r="CY146" s="32">
        <v>2481</v>
      </c>
      <c r="CZ146" s="32">
        <v>4812</v>
      </c>
      <c r="DA146" s="32">
        <v>2266</v>
      </c>
      <c r="DB146" s="32">
        <v>2384</v>
      </c>
      <c r="DC146" s="32">
        <v>4650</v>
      </c>
      <c r="DD146" s="32">
        <v>48.1</v>
      </c>
      <c r="DE146" s="32">
        <v>42.7</v>
      </c>
      <c r="DF146" s="32">
        <v>45.3</v>
      </c>
      <c r="DG146" s="32">
        <v>0.23</v>
      </c>
      <c r="DH146" s="32">
        <v>-0.21</v>
      </c>
      <c r="DI146" s="32">
        <v>0</v>
      </c>
      <c r="DJ146" s="32">
        <v>0.18</v>
      </c>
      <c r="DK146" s="32">
        <v>-0.26</v>
      </c>
      <c r="DL146" s="32">
        <v>-0.03</v>
      </c>
      <c r="DM146" s="32">
        <v>0.28000000000000003</v>
      </c>
      <c r="DN146" s="32">
        <v>-0.16</v>
      </c>
      <c r="DO146" s="32">
        <v>0.04</v>
      </c>
      <c r="DP146" s="32">
        <v>40.700000000000003</v>
      </c>
      <c r="DQ146" s="32">
        <v>36.299999999999997</v>
      </c>
      <c r="DR146" s="32">
        <v>38.4</v>
      </c>
      <c r="DS146" s="32">
        <v>65.8</v>
      </c>
      <c r="DT146" s="32">
        <v>57.7</v>
      </c>
      <c r="DU146" s="32">
        <v>61.6</v>
      </c>
      <c r="DV146" s="32">
        <v>32.6</v>
      </c>
      <c r="DW146" s="32">
        <v>25.4</v>
      </c>
      <c r="DX146" s="32">
        <v>28.9</v>
      </c>
      <c r="DY146" s="32">
        <v>17.600000000000001</v>
      </c>
      <c r="DZ146" s="32">
        <v>13.3</v>
      </c>
      <c r="EA146" s="32">
        <v>15.4</v>
      </c>
      <c r="EB146" s="32">
        <v>21.6</v>
      </c>
      <c r="EC146" s="32">
        <v>15.1</v>
      </c>
      <c r="ED146" s="32">
        <v>18.3</v>
      </c>
    </row>
    <row r="147" spans="1:134" x14ac:dyDescent="0.4">
      <c r="A147" s="29" t="s">
        <v>260</v>
      </c>
      <c r="B147" s="29" t="s">
        <v>261</v>
      </c>
      <c r="C147" s="32">
        <v>5686</v>
      </c>
      <c r="D147" s="32">
        <v>5475</v>
      </c>
      <c r="E147" s="32">
        <v>11161</v>
      </c>
      <c r="F147" s="32">
        <v>5502</v>
      </c>
      <c r="G147" s="32">
        <v>5277</v>
      </c>
      <c r="H147" s="32">
        <v>10779</v>
      </c>
      <c r="I147" s="32">
        <v>52.1</v>
      </c>
      <c r="J147" s="32">
        <v>48.1</v>
      </c>
      <c r="K147" s="32">
        <v>50.2</v>
      </c>
      <c r="L147" s="32">
        <v>0.16</v>
      </c>
      <c r="M147" s="32">
        <v>-0.27</v>
      </c>
      <c r="N147" s="32">
        <v>-0.05</v>
      </c>
      <c r="O147" s="32">
        <v>0.12</v>
      </c>
      <c r="P147" s="32">
        <v>-0.3</v>
      </c>
      <c r="Q147" s="32">
        <v>-7.0000000000000007E-2</v>
      </c>
      <c r="R147" s="32">
        <v>0.19</v>
      </c>
      <c r="S147" s="32">
        <v>-0.23</v>
      </c>
      <c r="T147" s="32">
        <v>-0.03</v>
      </c>
      <c r="U147" s="32">
        <v>52.9</v>
      </c>
      <c r="V147" s="32">
        <v>47.9</v>
      </c>
      <c r="W147" s="32">
        <v>50.4</v>
      </c>
      <c r="X147" s="32">
        <v>77.3</v>
      </c>
      <c r="Y147" s="32">
        <v>72.099999999999994</v>
      </c>
      <c r="Z147" s="32">
        <v>74.8</v>
      </c>
      <c r="AA147" s="32">
        <v>47.3</v>
      </c>
      <c r="AB147" s="32">
        <v>40.200000000000003</v>
      </c>
      <c r="AC147" s="32">
        <v>43.8</v>
      </c>
      <c r="AD147" s="32">
        <v>29.1</v>
      </c>
      <c r="AE147" s="32">
        <v>21.8</v>
      </c>
      <c r="AF147" s="32">
        <v>25.5</v>
      </c>
      <c r="AG147" s="32">
        <v>32.4</v>
      </c>
      <c r="AH147" s="32">
        <v>23.5</v>
      </c>
      <c r="AI147" s="32">
        <v>28.1</v>
      </c>
      <c r="AJ147" s="32">
        <v>432</v>
      </c>
      <c r="AK147" s="32">
        <v>719</v>
      </c>
      <c r="AL147" s="32">
        <v>1151</v>
      </c>
      <c r="AM147" s="32">
        <v>424</v>
      </c>
      <c r="AN147" s="32">
        <v>701</v>
      </c>
      <c r="AO147" s="32">
        <v>1125</v>
      </c>
      <c r="AP147" s="32">
        <v>30.7</v>
      </c>
      <c r="AQ147" s="32">
        <v>28</v>
      </c>
      <c r="AR147" s="32">
        <v>29</v>
      </c>
      <c r="AS147" s="32">
        <v>-0.35</v>
      </c>
      <c r="AT147" s="32">
        <v>-0.8</v>
      </c>
      <c r="AU147" s="32">
        <v>-0.63</v>
      </c>
      <c r="AV147" s="32">
        <v>-0.47</v>
      </c>
      <c r="AW147" s="32">
        <v>-0.89</v>
      </c>
      <c r="AX147" s="32">
        <v>-0.71</v>
      </c>
      <c r="AY147" s="32">
        <v>-0.24</v>
      </c>
      <c r="AZ147" s="32">
        <v>-0.71</v>
      </c>
      <c r="BA147" s="32">
        <v>-0.56000000000000005</v>
      </c>
      <c r="BB147" s="32">
        <v>13.9</v>
      </c>
      <c r="BC147" s="32">
        <v>11.5</v>
      </c>
      <c r="BD147" s="32">
        <v>12.4</v>
      </c>
      <c r="BE147" s="32">
        <v>27.5</v>
      </c>
      <c r="BF147" s="32">
        <v>25.3</v>
      </c>
      <c r="BG147" s="32">
        <v>26.2</v>
      </c>
      <c r="BH147" s="32" t="s">
        <v>348</v>
      </c>
      <c r="BI147" s="32" t="s">
        <v>348</v>
      </c>
      <c r="BJ147" s="32">
        <v>9.9</v>
      </c>
      <c r="BK147" s="32" t="s">
        <v>348</v>
      </c>
      <c r="BL147" s="32" t="s">
        <v>348</v>
      </c>
      <c r="BM147" s="32">
        <v>2.4</v>
      </c>
      <c r="BN147" s="32" t="s">
        <v>348</v>
      </c>
      <c r="BO147" s="32" t="s">
        <v>348</v>
      </c>
      <c r="BP147" s="32">
        <v>3</v>
      </c>
      <c r="BQ147" s="32">
        <v>103</v>
      </c>
      <c r="BR147" s="32">
        <v>320</v>
      </c>
      <c r="BS147" s="32">
        <v>423</v>
      </c>
      <c r="BT147" s="32">
        <v>97</v>
      </c>
      <c r="BU147" s="32">
        <v>305</v>
      </c>
      <c r="BV147" s="32">
        <v>402</v>
      </c>
      <c r="BW147" s="32">
        <v>13.7</v>
      </c>
      <c r="BX147" s="32">
        <v>14.1</v>
      </c>
      <c r="BY147" s="32">
        <v>14</v>
      </c>
      <c r="BZ147" s="32">
        <v>-1.01</v>
      </c>
      <c r="CA147" s="32">
        <v>-1.18</v>
      </c>
      <c r="CB147" s="32">
        <v>-1.1399999999999999</v>
      </c>
      <c r="CC147" s="32">
        <v>-1.25</v>
      </c>
      <c r="CD147" s="32">
        <v>-1.32</v>
      </c>
      <c r="CE147" s="32">
        <v>-1.26</v>
      </c>
      <c r="CF147" s="32">
        <v>-0.77</v>
      </c>
      <c r="CG147" s="32">
        <v>-1.04</v>
      </c>
      <c r="CH147" s="32">
        <v>-1.02</v>
      </c>
      <c r="CI147" s="32">
        <v>9.6999999999999993</v>
      </c>
      <c r="CJ147" s="32">
        <v>5.3</v>
      </c>
      <c r="CK147" s="32">
        <v>6.4</v>
      </c>
      <c r="CL147" s="32">
        <v>11.7</v>
      </c>
      <c r="CM147" s="32">
        <v>11.3</v>
      </c>
      <c r="CN147" s="32">
        <v>11.3</v>
      </c>
      <c r="CO147" s="32" t="s">
        <v>348</v>
      </c>
      <c r="CP147" s="32" t="s">
        <v>348</v>
      </c>
      <c r="CQ147" s="32">
        <v>3.3</v>
      </c>
      <c r="CR147" s="32" t="s">
        <v>348</v>
      </c>
      <c r="CS147" s="32" t="s">
        <v>348</v>
      </c>
      <c r="CT147" s="32">
        <v>1.9</v>
      </c>
      <c r="CU147" s="32" t="s">
        <v>348</v>
      </c>
      <c r="CV147" s="32" t="s">
        <v>348</v>
      </c>
      <c r="CW147" s="32">
        <v>1.9</v>
      </c>
      <c r="CX147" s="32">
        <v>6223</v>
      </c>
      <c r="CY147" s="32">
        <v>6517</v>
      </c>
      <c r="CZ147" s="32">
        <v>12740</v>
      </c>
      <c r="DA147" s="32">
        <v>6023</v>
      </c>
      <c r="DB147" s="32">
        <v>6283</v>
      </c>
      <c r="DC147" s="32">
        <v>12306</v>
      </c>
      <c r="DD147" s="32">
        <v>50</v>
      </c>
      <c r="DE147" s="32">
        <v>44.2</v>
      </c>
      <c r="DF147" s="32">
        <v>47</v>
      </c>
      <c r="DG147" s="32">
        <v>0.1</v>
      </c>
      <c r="DH147" s="32">
        <v>-0.37</v>
      </c>
      <c r="DI147" s="32">
        <v>-0.14000000000000001</v>
      </c>
      <c r="DJ147" s="32">
        <v>7.0000000000000007E-2</v>
      </c>
      <c r="DK147" s="32">
        <v>-0.4</v>
      </c>
      <c r="DL147" s="32">
        <v>-0.16</v>
      </c>
      <c r="DM147" s="32">
        <v>0.13</v>
      </c>
      <c r="DN147" s="32">
        <v>-0.34</v>
      </c>
      <c r="DO147" s="32">
        <v>-0.12</v>
      </c>
      <c r="DP147" s="32">
        <v>49.5</v>
      </c>
      <c r="DQ147" s="32">
        <v>41.7</v>
      </c>
      <c r="DR147" s="32">
        <v>45.5</v>
      </c>
      <c r="DS147" s="32">
        <v>72.8</v>
      </c>
      <c r="DT147" s="32">
        <v>64</v>
      </c>
      <c r="DU147" s="32">
        <v>68.3</v>
      </c>
      <c r="DV147" s="32">
        <v>44.2</v>
      </c>
      <c r="DW147" s="32">
        <v>34.9</v>
      </c>
      <c r="DX147" s="32">
        <v>39.4</v>
      </c>
      <c r="DY147" s="32">
        <v>26.9</v>
      </c>
      <c r="DZ147" s="32">
        <v>18.5</v>
      </c>
      <c r="EA147" s="32">
        <v>22.6</v>
      </c>
      <c r="EB147" s="32">
        <v>30</v>
      </c>
      <c r="EC147" s="32">
        <v>20</v>
      </c>
      <c r="ED147" s="32">
        <v>24.9</v>
      </c>
    </row>
    <row r="148" spans="1:134" x14ac:dyDescent="0.4">
      <c r="A148" s="29" t="s">
        <v>262</v>
      </c>
      <c r="B148" s="29" t="s">
        <v>263</v>
      </c>
      <c r="C148" s="32">
        <v>498</v>
      </c>
      <c r="D148" s="32">
        <v>494</v>
      </c>
      <c r="E148" s="32">
        <v>992</v>
      </c>
      <c r="F148" s="32">
        <v>481</v>
      </c>
      <c r="G148" s="32">
        <v>481</v>
      </c>
      <c r="H148" s="32">
        <v>962</v>
      </c>
      <c r="I148" s="32">
        <v>45.8</v>
      </c>
      <c r="J148" s="32">
        <v>42.7</v>
      </c>
      <c r="K148" s="32">
        <v>44.3</v>
      </c>
      <c r="L148" s="32">
        <v>0.01</v>
      </c>
      <c r="M148" s="32">
        <v>-0.48</v>
      </c>
      <c r="N148" s="32">
        <v>-0.23</v>
      </c>
      <c r="O148" s="32">
        <v>-0.1</v>
      </c>
      <c r="P148" s="32">
        <v>-0.59</v>
      </c>
      <c r="Q148" s="32">
        <v>-0.31</v>
      </c>
      <c r="R148" s="32">
        <v>0.12</v>
      </c>
      <c r="S148" s="32">
        <v>-0.37</v>
      </c>
      <c r="T148" s="32">
        <v>-0.16</v>
      </c>
      <c r="U148" s="32">
        <v>39.4</v>
      </c>
      <c r="V148" s="32">
        <v>38.1</v>
      </c>
      <c r="W148" s="32">
        <v>38.700000000000003</v>
      </c>
      <c r="X148" s="32">
        <v>65.900000000000006</v>
      </c>
      <c r="Y148" s="32">
        <v>62.6</v>
      </c>
      <c r="Z148" s="32">
        <v>64.2</v>
      </c>
      <c r="AA148" s="32">
        <v>36.5</v>
      </c>
      <c r="AB148" s="32">
        <v>26.7</v>
      </c>
      <c r="AC148" s="32">
        <v>31.7</v>
      </c>
      <c r="AD148" s="32">
        <v>18.100000000000001</v>
      </c>
      <c r="AE148" s="32">
        <v>12.3</v>
      </c>
      <c r="AF148" s="32">
        <v>15.2</v>
      </c>
      <c r="AG148" s="32">
        <v>21.1</v>
      </c>
      <c r="AH148" s="32">
        <v>13.2</v>
      </c>
      <c r="AI148" s="32">
        <v>17.100000000000001</v>
      </c>
      <c r="AJ148" s="32">
        <v>70</v>
      </c>
      <c r="AK148" s="32">
        <v>135</v>
      </c>
      <c r="AL148" s="32">
        <v>205</v>
      </c>
      <c r="AM148" s="32">
        <v>66</v>
      </c>
      <c r="AN148" s="32">
        <v>132</v>
      </c>
      <c r="AO148" s="32">
        <v>198</v>
      </c>
      <c r="AP148" s="32">
        <v>26.6</v>
      </c>
      <c r="AQ148" s="32">
        <v>26.5</v>
      </c>
      <c r="AR148" s="32">
        <v>26.6</v>
      </c>
      <c r="AS148" s="32">
        <v>-0.47</v>
      </c>
      <c r="AT148" s="32">
        <v>-0.95</v>
      </c>
      <c r="AU148" s="32">
        <v>-0.79</v>
      </c>
      <c r="AV148" s="32">
        <v>-0.76</v>
      </c>
      <c r="AW148" s="32">
        <v>-1.1599999999999999</v>
      </c>
      <c r="AX148" s="32">
        <v>-0.96</v>
      </c>
      <c r="AY148" s="32">
        <v>-0.17</v>
      </c>
      <c r="AZ148" s="32">
        <v>-0.74</v>
      </c>
      <c r="BA148" s="32">
        <v>-0.61</v>
      </c>
      <c r="BB148" s="32" t="s">
        <v>348</v>
      </c>
      <c r="BC148" s="32" t="s">
        <v>348</v>
      </c>
      <c r="BD148" s="32">
        <v>9.8000000000000007</v>
      </c>
      <c r="BE148" s="32" t="s">
        <v>348</v>
      </c>
      <c r="BF148" s="32" t="s">
        <v>348</v>
      </c>
      <c r="BG148" s="32">
        <v>20</v>
      </c>
      <c r="BH148" s="32" t="s">
        <v>348</v>
      </c>
      <c r="BI148" s="32" t="s">
        <v>348</v>
      </c>
      <c r="BJ148" s="32" t="s">
        <v>348</v>
      </c>
      <c r="BK148" s="32" t="s">
        <v>348</v>
      </c>
      <c r="BL148" s="32" t="s">
        <v>348</v>
      </c>
      <c r="BM148" s="32" t="s">
        <v>348</v>
      </c>
      <c r="BN148" s="32" t="s">
        <v>348</v>
      </c>
      <c r="BO148" s="32" t="s">
        <v>348</v>
      </c>
      <c r="BP148" s="32" t="s">
        <v>348</v>
      </c>
      <c r="BQ148" s="32">
        <v>10</v>
      </c>
      <c r="BR148" s="32">
        <v>44</v>
      </c>
      <c r="BS148" s="32">
        <v>54</v>
      </c>
      <c r="BT148" s="32">
        <v>9</v>
      </c>
      <c r="BU148" s="32">
        <v>44</v>
      </c>
      <c r="BV148" s="32">
        <v>53</v>
      </c>
      <c r="BW148" s="32">
        <v>16.2</v>
      </c>
      <c r="BX148" s="32">
        <v>15.2</v>
      </c>
      <c r="BY148" s="32">
        <v>15.4</v>
      </c>
      <c r="BZ148" s="32">
        <v>-0.74</v>
      </c>
      <c r="CA148" s="32">
        <v>-1.18</v>
      </c>
      <c r="CB148" s="32">
        <v>-1.1100000000000001</v>
      </c>
      <c r="CC148" s="32">
        <v>-1.54</v>
      </c>
      <c r="CD148" s="32">
        <v>-1.54</v>
      </c>
      <c r="CE148" s="32">
        <v>-1.44</v>
      </c>
      <c r="CF148" s="32">
        <v>7.0000000000000007E-2</v>
      </c>
      <c r="CG148" s="32">
        <v>-0.82</v>
      </c>
      <c r="CH148" s="32">
        <v>-0.77</v>
      </c>
      <c r="CI148" s="32" t="s">
        <v>348</v>
      </c>
      <c r="CJ148" s="32" t="s">
        <v>348</v>
      </c>
      <c r="CK148" s="32">
        <v>7.4</v>
      </c>
      <c r="CL148" s="32" t="s">
        <v>348</v>
      </c>
      <c r="CM148" s="32" t="s">
        <v>348</v>
      </c>
      <c r="CN148" s="32">
        <v>13</v>
      </c>
      <c r="CO148" s="32" t="s">
        <v>348</v>
      </c>
      <c r="CP148" s="32" t="s">
        <v>348</v>
      </c>
      <c r="CQ148" s="32" t="s">
        <v>348</v>
      </c>
      <c r="CR148" s="32" t="s">
        <v>348</v>
      </c>
      <c r="CS148" s="32" t="s">
        <v>348</v>
      </c>
      <c r="CT148" s="32" t="s">
        <v>348</v>
      </c>
      <c r="CU148" s="32" t="s">
        <v>348</v>
      </c>
      <c r="CV148" s="32" t="s">
        <v>348</v>
      </c>
      <c r="CW148" s="32" t="s">
        <v>348</v>
      </c>
      <c r="CX148" s="32">
        <v>578</v>
      </c>
      <c r="CY148" s="32">
        <v>673</v>
      </c>
      <c r="CZ148" s="32">
        <v>1251</v>
      </c>
      <c r="DA148" s="32">
        <v>556</v>
      </c>
      <c r="DB148" s="32">
        <v>657</v>
      </c>
      <c r="DC148" s="32">
        <v>1213</v>
      </c>
      <c r="DD148" s="32">
        <v>43</v>
      </c>
      <c r="DE148" s="32">
        <v>37.700000000000003</v>
      </c>
      <c r="DF148" s="32">
        <v>40.1</v>
      </c>
      <c r="DG148" s="32">
        <v>-0.06</v>
      </c>
      <c r="DH148" s="32">
        <v>-0.62</v>
      </c>
      <c r="DI148" s="32">
        <v>-0.36</v>
      </c>
      <c r="DJ148" s="32">
        <v>-0.16</v>
      </c>
      <c r="DK148" s="32">
        <v>-0.71</v>
      </c>
      <c r="DL148" s="32">
        <v>-0.43</v>
      </c>
      <c r="DM148" s="32">
        <v>0.04</v>
      </c>
      <c r="DN148" s="32">
        <v>-0.52</v>
      </c>
      <c r="DO148" s="32">
        <v>-0.28999999999999998</v>
      </c>
      <c r="DP148" s="32">
        <v>34.6</v>
      </c>
      <c r="DQ148" s="32">
        <v>30.9</v>
      </c>
      <c r="DR148" s="32">
        <v>32.6</v>
      </c>
      <c r="DS148" s="32">
        <v>59</v>
      </c>
      <c r="DT148" s="32">
        <v>51.1</v>
      </c>
      <c r="DU148" s="32">
        <v>54.8</v>
      </c>
      <c r="DV148" s="32">
        <v>32.700000000000003</v>
      </c>
      <c r="DW148" s="32">
        <v>21</v>
      </c>
      <c r="DX148" s="32">
        <v>26.4</v>
      </c>
      <c r="DY148" s="32">
        <v>15.7</v>
      </c>
      <c r="DZ148" s="32">
        <v>9.6999999999999993</v>
      </c>
      <c r="EA148" s="32">
        <v>12.5</v>
      </c>
      <c r="EB148" s="32">
        <v>18.5</v>
      </c>
      <c r="EC148" s="32">
        <v>10.4</v>
      </c>
      <c r="ED148" s="32">
        <v>14.1</v>
      </c>
    </row>
    <row r="149" spans="1:134" x14ac:dyDescent="0.4">
      <c r="A149" s="29" t="s">
        <v>264</v>
      </c>
      <c r="B149" s="29" t="s">
        <v>265</v>
      </c>
      <c r="C149" s="32">
        <v>6893</v>
      </c>
      <c r="D149" s="32">
        <v>6683</v>
      </c>
      <c r="E149" s="32">
        <v>13576</v>
      </c>
      <c r="F149" s="32">
        <v>6496</v>
      </c>
      <c r="G149" s="32">
        <v>6273</v>
      </c>
      <c r="H149" s="32">
        <v>12769</v>
      </c>
      <c r="I149" s="32">
        <v>50.7</v>
      </c>
      <c r="J149" s="32">
        <v>47.1</v>
      </c>
      <c r="K149" s="32">
        <v>49</v>
      </c>
      <c r="L149" s="32">
        <v>0.17</v>
      </c>
      <c r="M149" s="32">
        <v>-0.2</v>
      </c>
      <c r="N149" s="32">
        <v>-0.01</v>
      </c>
      <c r="O149" s="32">
        <v>0.14000000000000001</v>
      </c>
      <c r="P149" s="32">
        <v>-0.23</v>
      </c>
      <c r="Q149" s="32">
        <v>-0.03</v>
      </c>
      <c r="R149" s="32">
        <v>0.2</v>
      </c>
      <c r="S149" s="32">
        <v>-0.17</v>
      </c>
      <c r="T149" s="32">
        <v>0.01</v>
      </c>
      <c r="U149" s="32">
        <v>48.6</v>
      </c>
      <c r="V149" s="32">
        <v>42.8</v>
      </c>
      <c r="W149" s="32">
        <v>45.7</v>
      </c>
      <c r="X149" s="32">
        <v>69.7</v>
      </c>
      <c r="Y149" s="32">
        <v>63.5</v>
      </c>
      <c r="Z149" s="32">
        <v>66.599999999999994</v>
      </c>
      <c r="AA149" s="32">
        <v>49.7</v>
      </c>
      <c r="AB149" s="32">
        <v>40.4</v>
      </c>
      <c r="AC149" s="32">
        <v>45.1</v>
      </c>
      <c r="AD149" s="32">
        <v>31.7</v>
      </c>
      <c r="AE149" s="32">
        <v>22.5</v>
      </c>
      <c r="AF149" s="32">
        <v>27.2</v>
      </c>
      <c r="AG149" s="32">
        <v>34.700000000000003</v>
      </c>
      <c r="AH149" s="32">
        <v>24</v>
      </c>
      <c r="AI149" s="32">
        <v>29.4</v>
      </c>
      <c r="AJ149" s="32">
        <v>454</v>
      </c>
      <c r="AK149" s="32">
        <v>737</v>
      </c>
      <c r="AL149" s="32">
        <v>1191</v>
      </c>
      <c r="AM149" s="32">
        <v>440</v>
      </c>
      <c r="AN149" s="32">
        <v>685</v>
      </c>
      <c r="AO149" s="32">
        <v>1125</v>
      </c>
      <c r="AP149" s="32">
        <v>36.299999999999997</v>
      </c>
      <c r="AQ149" s="32">
        <v>32.4</v>
      </c>
      <c r="AR149" s="32">
        <v>33.9</v>
      </c>
      <c r="AS149" s="32">
        <v>-0.51</v>
      </c>
      <c r="AT149" s="32">
        <v>-0.68</v>
      </c>
      <c r="AU149" s="32">
        <v>-0.61</v>
      </c>
      <c r="AV149" s="32">
        <v>-0.63</v>
      </c>
      <c r="AW149" s="32">
        <v>-0.77</v>
      </c>
      <c r="AX149" s="32">
        <v>-0.69</v>
      </c>
      <c r="AY149" s="32">
        <v>-0.4</v>
      </c>
      <c r="AZ149" s="32">
        <v>-0.59</v>
      </c>
      <c r="BA149" s="32">
        <v>-0.54</v>
      </c>
      <c r="BB149" s="32">
        <v>29.7</v>
      </c>
      <c r="BC149" s="32">
        <v>18.7</v>
      </c>
      <c r="BD149" s="32">
        <v>22.9</v>
      </c>
      <c r="BE149" s="32">
        <v>41.9</v>
      </c>
      <c r="BF149" s="32">
        <v>31.2</v>
      </c>
      <c r="BG149" s="32">
        <v>35.299999999999997</v>
      </c>
      <c r="BH149" s="32">
        <v>24.9</v>
      </c>
      <c r="BI149" s="32">
        <v>16.399999999999999</v>
      </c>
      <c r="BJ149" s="32">
        <v>19.600000000000001</v>
      </c>
      <c r="BK149" s="32" t="s">
        <v>348</v>
      </c>
      <c r="BL149" s="32" t="s">
        <v>348</v>
      </c>
      <c r="BM149" s="32">
        <v>11.6</v>
      </c>
      <c r="BN149" s="32" t="s">
        <v>348</v>
      </c>
      <c r="BO149" s="32" t="s">
        <v>348</v>
      </c>
      <c r="BP149" s="32">
        <v>12.5</v>
      </c>
      <c r="BQ149" s="32">
        <v>150</v>
      </c>
      <c r="BR149" s="32">
        <v>433</v>
      </c>
      <c r="BS149" s="32">
        <v>583</v>
      </c>
      <c r="BT149" s="32">
        <v>144</v>
      </c>
      <c r="BU149" s="32">
        <v>414</v>
      </c>
      <c r="BV149" s="32">
        <v>558</v>
      </c>
      <c r="BW149" s="32">
        <v>11</v>
      </c>
      <c r="BX149" s="32">
        <v>12.3</v>
      </c>
      <c r="BY149" s="32">
        <v>12</v>
      </c>
      <c r="BZ149" s="32">
        <v>-1.1299999999999999</v>
      </c>
      <c r="CA149" s="32">
        <v>-1.26</v>
      </c>
      <c r="CB149" s="32">
        <v>-1.22</v>
      </c>
      <c r="CC149" s="32">
        <v>-1.33</v>
      </c>
      <c r="CD149" s="32">
        <v>-1.38</v>
      </c>
      <c r="CE149" s="32">
        <v>-1.33</v>
      </c>
      <c r="CF149" s="32">
        <v>-0.93</v>
      </c>
      <c r="CG149" s="32">
        <v>-1.1399999999999999</v>
      </c>
      <c r="CH149" s="32">
        <v>-1.1200000000000001</v>
      </c>
      <c r="CI149" s="32">
        <v>6</v>
      </c>
      <c r="CJ149" s="32">
        <v>4.8</v>
      </c>
      <c r="CK149" s="32">
        <v>5.0999999999999996</v>
      </c>
      <c r="CL149" s="32">
        <v>12</v>
      </c>
      <c r="CM149" s="32">
        <v>9</v>
      </c>
      <c r="CN149" s="32">
        <v>9.8000000000000007</v>
      </c>
      <c r="CO149" s="32">
        <v>3.3</v>
      </c>
      <c r="CP149" s="32">
        <v>2.8</v>
      </c>
      <c r="CQ149" s="32">
        <v>2.9</v>
      </c>
      <c r="CR149" s="32" t="s">
        <v>348</v>
      </c>
      <c r="CS149" s="32" t="s">
        <v>348</v>
      </c>
      <c r="CT149" s="32">
        <v>1.5</v>
      </c>
      <c r="CU149" s="32" t="s">
        <v>348</v>
      </c>
      <c r="CV149" s="32" t="s">
        <v>348</v>
      </c>
      <c r="CW149" s="32">
        <v>1.5</v>
      </c>
      <c r="CX149" s="32">
        <v>7520</v>
      </c>
      <c r="CY149" s="32">
        <v>7887</v>
      </c>
      <c r="CZ149" s="32">
        <v>15407</v>
      </c>
      <c r="DA149" s="32">
        <v>7097</v>
      </c>
      <c r="DB149" s="32">
        <v>7396</v>
      </c>
      <c r="DC149" s="32">
        <v>14493</v>
      </c>
      <c r="DD149" s="32">
        <v>49</v>
      </c>
      <c r="DE149" s="32">
        <v>43.7</v>
      </c>
      <c r="DF149" s="32">
        <v>46.3</v>
      </c>
      <c r="DG149" s="32">
        <v>0.09</v>
      </c>
      <c r="DH149" s="32">
        <v>-0.31</v>
      </c>
      <c r="DI149" s="32">
        <v>-0.11</v>
      </c>
      <c r="DJ149" s="32">
        <v>0.06</v>
      </c>
      <c r="DK149" s="32">
        <v>-0.33</v>
      </c>
      <c r="DL149" s="32">
        <v>-0.13</v>
      </c>
      <c r="DM149" s="32">
        <v>0.12</v>
      </c>
      <c r="DN149" s="32">
        <v>-0.28000000000000003</v>
      </c>
      <c r="DO149" s="32">
        <v>-0.09</v>
      </c>
      <c r="DP149" s="32">
        <v>46.4</v>
      </c>
      <c r="DQ149" s="32">
        <v>38.299999999999997</v>
      </c>
      <c r="DR149" s="32">
        <v>42.3</v>
      </c>
      <c r="DS149" s="32">
        <v>66.7</v>
      </c>
      <c r="DT149" s="32">
        <v>57.3</v>
      </c>
      <c r="DU149" s="32">
        <v>61.9</v>
      </c>
      <c r="DV149" s="32">
        <v>47.1</v>
      </c>
      <c r="DW149" s="32">
        <v>36</v>
      </c>
      <c r="DX149" s="32">
        <v>41.4</v>
      </c>
      <c r="DY149" s="32">
        <v>30.1</v>
      </c>
      <c r="DZ149" s="32">
        <v>20</v>
      </c>
      <c r="EA149" s="32">
        <v>24.9</v>
      </c>
      <c r="EB149" s="32">
        <v>32.9</v>
      </c>
      <c r="EC149" s="32">
        <v>21.3</v>
      </c>
      <c r="ED149" s="32">
        <v>27</v>
      </c>
    </row>
    <row r="150" spans="1:134" x14ac:dyDescent="0.4">
      <c r="A150" s="29" t="s">
        <v>266</v>
      </c>
      <c r="B150" s="29" t="s">
        <v>267</v>
      </c>
      <c r="C150" s="32">
        <v>1241</v>
      </c>
      <c r="D150" s="32">
        <v>1153</v>
      </c>
      <c r="E150" s="32">
        <v>2394</v>
      </c>
      <c r="F150" s="32">
        <v>1185</v>
      </c>
      <c r="G150" s="32">
        <v>1098</v>
      </c>
      <c r="H150" s="32">
        <v>2283</v>
      </c>
      <c r="I150" s="32">
        <v>50.2</v>
      </c>
      <c r="J150" s="32">
        <v>48.3</v>
      </c>
      <c r="K150" s="32">
        <v>49.3</v>
      </c>
      <c r="L150" s="32">
        <v>0.21</v>
      </c>
      <c r="M150" s="32">
        <v>7.0000000000000007E-2</v>
      </c>
      <c r="N150" s="32">
        <v>0.14000000000000001</v>
      </c>
      <c r="O150" s="32">
        <v>0.14000000000000001</v>
      </c>
      <c r="P150" s="32">
        <v>-0.01</v>
      </c>
      <c r="Q150" s="32">
        <v>0.09</v>
      </c>
      <c r="R150" s="32">
        <v>0.28000000000000003</v>
      </c>
      <c r="S150" s="32">
        <v>0.14000000000000001</v>
      </c>
      <c r="T150" s="32">
        <v>0.19</v>
      </c>
      <c r="U150" s="32">
        <v>49</v>
      </c>
      <c r="V150" s="32">
        <v>45</v>
      </c>
      <c r="W150" s="32">
        <v>47.1</v>
      </c>
      <c r="X150" s="32">
        <v>70.599999999999994</v>
      </c>
      <c r="Y150" s="32">
        <v>64.400000000000006</v>
      </c>
      <c r="Z150" s="32">
        <v>67.599999999999994</v>
      </c>
      <c r="AA150" s="32">
        <v>45.4</v>
      </c>
      <c r="AB150" s="32">
        <v>43.8</v>
      </c>
      <c r="AC150" s="32">
        <v>44.6</v>
      </c>
      <c r="AD150" s="32">
        <v>28.1</v>
      </c>
      <c r="AE150" s="32">
        <v>24.9</v>
      </c>
      <c r="AF150" s="32">
        <v>26.6</v>
      </c>
      <c r="AG150" s="32">
        <v>31.6</v>
      </c>
      <c r="AH150" s="32">
        <v>26.9</v>
      </c>
      <c r="AI150" s="32">
        <v>29.3</v>
      </c>
      <c r="AJ150" s="32">
        <v>156</v>
      </c>
      <c r="AK150" s="32">
        <v>247</v>
      </c>
      <c r="AL150" s="32">
        <v>403</v>
      </c>
      <c r="AM150" s="32">
        <v>154</v>
      </c>
      <c r="AN150" s="32">
        <v>243</v>
      </c>
      <c r="AO150" s="32">
        <v>397</v>
      </c>
      <c r="AP150" s="32">
        <v>33.5</v>
      </c>
      <c r="AQ150" s="32">
        <v>32.799999999999997</v>
      </c>
      <c r="AR150" s="32">
        <v>33.1</v>
      </c>
      <c r="AS150" s="32">
        <v>-0.32</v>
      </c>
      <c r="AT150" s="32">
        <v>-0.34</v>
      </c>
      <c r="AU150" s="32">
        <v>-0.33</v>
      </c>
      <c r="AV150" s="32">
        <v>-0.51</v>
      </c>
      <c r="AW150" s="32">
        <v>-0.49</v>
      </c>
      <c r="AX150" s="32">
        <v>-0.45</v>
      </c>
      <c r="AY150" s="32">
        <v>-0.13</v>
      </c>
      <c r="AZ150" s="32">
        <v>-0.18</v>
      </c>
      <c r="BA150" s="32">
        <v>-0.21</v>
      </c>
      <c r="BB150" s="32" t="s">
        <v>348</v>
      </c>
      <c r="BC150" s="32" t="s">
        <v>348</v>
      </c>
      <c r="BD150" s="32">
        <v>16.399999999999999</v>
      </c>
      <c r="BE150" s="32" t="s">
        <v>348</v>
      </c>
      <c r="BF150" s="32" t="s">
        <v>348</v>
      </c>
      <c r="BG150" s="32">
        <v>29</v>
      </c>
      <c r="BH150" s="32" t="s">
        <v>348</v>
      </c>
      <c r="BI150" s="32" t="s">
        <v>348</v>
      </c>
      <c r="BJ150" s="32" t="s">
        <v>348</v>
      </c>
      <c r="BK150" s="32" t="s">
        <v>348</v>
      </c>
      <c r="BL150" s="32" t="s">
        <v>348</v>
      </c>
      <c r="BM150" s="32" t="s">
        <v>348</v>
      </c>
      <c r="BN150" s="32" t="s">
        <v>348</v>
      </c>
      <c r="BO150" s="32" t="s">
        <v>348</v>
      </c>
      <c r="BP150" s="32" t="s">
        <v>348</v>
      </c>
      <c r="BQ150" s="32">
        <v>30</v>
      </c>
      <c r="BR150" s="32">
        <v>80</v>
      </c>
      <c r="BS150" s="32">
        <v>110</v>
      </c>
      <c r="BT150" s="32">
        <v>30</v>
      </c>
      <c r="BU150" s="32">
        <v>78</v>
      </c>
      <c r="BV150" s="32">
        <v>108</v>
      </c>
      <c r="BW150" s="32">
        <v>7.9</v>
      </c>
      <c r="BX150" s="32">
        <v>16.5</v>
      </c>
      <c r="BY150" s="32">
        <v>14.2</v>
      </c>
      <c r="BZ150" s="32">
        <v>-1.1100000000000001</v>
      </c>
      <c r="CA150" s="32">
        <v>-0.74</v>
      </c>
      <c r="CB150" s="32">
        <v>-0.84</v>
      </c>
      <c r="CC150" s="32">
        <v>-1.55</v>
      </c>
      <c r="CD150" s="32">
        <v>-1.01</v>
      </c>
      <c r="CE150" s="32">
        <v>-1.07</v>
      </c>
      <c r="CF150" s="32">
        <v>-0.67</v>
      </c>
      <c r="CG150" s="32">
        <v>-0.47</v>
      </c>
      <c r="CH150" s="32">
        <v>-0.61</v>
      </c>
      <c r="CI150" s="32" t="s">
        <v>348</v>
      </c>
      <c r="CJ150" s="32" t="s">
        <v>348</v>
      </c>
      <c r="CK150" s="32">
        <v>3.6</v>
      </c>
      <c r="CL150" s="32" t="s">
        <v>348</v>
      </c>
      <c r="CM150" s="32" t="s">
        <v>348</v>
      </c>
      <c r="CN150" s="32">
        <v>10.9</v>
      </c>
      <c r="CO150" s="32" t="s">
        <v>348</v>
      </c>
      <c r="CP150" s="32" t="s">
        <v>348</v>
      </c>
      <c r="CQ150" s="32" t="s">
        <v>348</v>
      </c>
      <c r="CR150" s="32" t="s">
        <v>348</v>
      </c>
      <c r="CS150" s="32" t="s">
        <v>348</v>
      </c>
      <c r="CT150" s="32" t="s">
        <v>348</v>
      </c>
      <c r="CU150" s="32" t="s">
        <v>348</v>
      </c>
      <c r="CV150" s="32" t="s">
        <v>348</v>
      </c>
      <c r="CW150" s="32" t="s">
        <v>348</v>
      </c>
      <c r="CX150" s="32">
        <v>1430</v>
      </c>
      <c r="CY150" s="32">
        <v>1480</v>
      </c>
      <c r="CZ150" s="32">
        <v>2910</v>
      </c>
      <c r="DA150" s="32">
        <v>1372</v>
      </c>
      <c r="DB150" s="32">
        <v>1419</v>
      </c>
      <c r="DC150" s="32">
        <v>2791</v>
      </c>
      <c r="DD150" s="32">
        <v>47.4</v>
      </c>
      <c r="DE150" s="32">
        <v>44</v>
      </c>
      <c r="DF150" s="32">
        <v>45.7</v>
      </c>
      <c r="DG150" s="32">
        <v>0.11</v>
      </c>
      <c r="DH150" s="32">
        <v>-0.05</v>
      </c>
      <c r="DI150" s="32">
        <v>0.03</v>
      </c>
      <c r="DJ150" s="32">
        <v>0.05</v>
      </c>
      <c r="DK150" s="32">
        <v>-0.11</v>
      </c>
      <c r="DL150" s="32">
        <v>-0.01</v>
      </c>
      <c r="DM150" s="32">
        <v>0.18</v>
      </c>
      <c r="DN150" s="32">
        <v>0.02</v>
      </c>
      <c r="DO150" s="32">
        <v>0.08</v>
      </c>
      <c r="DP150" s="32">
        <v>44.5</v>
      </c>
      <c r="DQ150" s="32">
        <v>37.799999999999997</v>
      </c>
      <c r="DR150" s="32">
        <v>41.1</v>
      </c>
      <c r="DS150" s="32">
        <v>64.7</v>
      </c>
      <c r="DT150" s="32">
        <v>55.5</v>
      </c>
      <c r="DU150" s="32">
        <v>60</v>
      </c>
      <c r="DV150" s="32">
        <v>41.3</v>
      </c>
      <c r="DW150" s="32">
        <v>36.799999999999997</v>
      </c>
      <c r="DX150" s="32">
        <v>39</v>
      </c>
      <c r="DY150" s="32">
        <v>25.2</v>
      </c>
      <c r="DZ150" s="32">
        <v>20.5</v>
      </c>
      <c r="EA150" s="32">
        <v>22.8</v>
      </c>
      <c r="EB150" s="32">
        <v>28.3</v>
      </c>
      <c r="EC150" s="32">
        <v>22.2</v>
      </c>
      <c r="ED150" s="32">
        <v>25.2</v>
      </c>
    </row>
    <row r="151" spans="1:134" x14ac:dyDescent="0.4">
      <c r="A151" s="29" t="s">
        <v>268</v>
      </c>
      <c r="B151" s="29" t="s">
        <v>269</v>
      </c>
      <c r="C151" s="32">
        <v>1230</v>
      </c>
      <c r="D151" s="32">
        <v>1208</v>
      </c>
      <c r="E151" s="32">
        <v>2438</v>
      </c>
      <c r="F151" s="32">
        <v>1158</v>
      </c>
      <c r="G151" s="32">
        <v>1121</v>
      </c>
      <c r="H151" s="32">
        <v>2279</v>
      </c>
      <c r="I151" s="32">
        <v>49.6</v>
      </c>
      <c r="J151" s="32">
        <v>46.5</v>
      </c>
      <c r="K151" s="32">
        <v>48.1</v>
      </c>
      <c r="L151" s="32">
        <v>0.17</v>
      </c>
      <c r="M151" s="32">
        <v>-0.23</v>
      </c>
      <c r="N151" s="32">
        <v>-0.03</v>
      </c>
      <c r="O151" s="32">
        <v>0.1</v>
      </c>
      <c r="P151" s="32">
        <v>-0.31</v>
      </c>
      <c r="Q151" s="32">
        <v>-0.08</v>
      </c>
      <c r="R151" s="32">
        <v>0.24</v>
      </c>
      <c r="S151" s="32">
        <v>-0.16</v>
      </c>
      <c r="T151" s="32">
        <v>0.02</v>
      </c>
      <c r="U151" s="32">
        <v>46.7</v>
      </c>
      <c r="V151" s="32">
        <v>44.2</v>
      </c>
      <c r="W151" s="32">
        <v>45.5</v>
      </c>
      <c r="X151" s="32">
        <v>69.7</v>
      </c>
      <c r="Y151" s="32">
        <v>68.3</v>
      </c>
      <c r="Z151" s="32">
        <v>69</v>
      </c>
      <c r="AA151" s="32">
        <v>55.4</v>
      </c>
      <c r="AB151" s="32">
        <v>49.7</v>
      </c>
      <c r="AC151" s="32">
        <v>52.5</v>
      </c>
      <c r="AD151" s="32">
        <v>27.3</v>
      </c>
      <c r="AE151" s="32">
        <v>17.899999999999999</v>
      </c>
      <c r="AF151" s="32">
        <v>22.6</v>
      </c>
      <c r="AG151" s="32">
        <v>30.8</v>
      </c>
      <c r="AH151" s="32">
        <v>19.899999999999999</v>
      </c>
      <c r="AI151" s="32">
        <v>25.4</v>
      </c>
      <c r="AJ151" s="32">
        <v>117</v>
      </c>
      <c r="AK151" s="32">
        <v>171</v>
      </c>
      <c r="AL151" s="32">
        <v>288</v>
      </c>
      <c r="AM151" s="32">
        <v>111</v>
      </c>
      <c r="AN151" s="32">
        <v>165</v>
      </c>
      <c r="AO151" s="32">
        <v>276</v>
      </c>
      <c r="AP151" s="32">
        <v>32.5</v>
      </c>
      <c r="AQ151" s="32">
        <v>29.6</v>
      </c>
      <c r="AR151" s="32">
        <v>30.8</v>
      </c>
      <c r="AS151" s="32">
        <v>-0.56000000000000005</v>
      </c>
      <c r="AT151" s="32">
        <v>-0.62</v>
      </c>
      <c r="AU151" s="32">
        <v>-0.6</v>
      </c>
      <c r="AV151" s="32">
        <v>-0.79</v>
      </c>
      <c r="AW151" s="32">
        <v>-0.81</v>
      </c>
      <c r="AX151" s="32">
        <v>-0.74</v>
      </c>
      <c r="AY151" s="32">
        <v>-0.33</v>
      </c>
      <c r="AZ151" s="32">
        <v>-0.43</v>
      </c>
      <c r="BA151" s="32">
        <v>-0.45</v>
      </c>
      <c r="BB151" s="32" t="s">
        <v>348</v>
      </c>
      <c r="BC151" s="32" t="s">
        <v>348</v>
      </c>
      <c r="BD151" s="32">
        <v>14.9</v>
      </c>
      <c r="BE151" s="32">
        <v>34.200000000000003</v>
      </c>
      <c r="BF151" s="32">
        <v>27.5</v>
      </c>
      <c r="BG151" s="32">
        <v>30.2</v>
      </c>
      <c r="BH151" s="32" t="s">
        <v>348</v>
      </c>
      <c r="BI151" s="32" t="s">
        <v>348</v>
      </c>
      <c r="BJ151" s="32">
        <v>24</v>
      </c>
      <c r="BK151" s="32" t="s">
        <v>348</v>
      </c>
      <c r="BL151" s="32" t="s">
        <v>348</v>
      </c>
      <c r="BM151" s="32" t="s">
        <v>348</v>
      </c>
      <c r="BN151" s="32" t="s">
        <v>348</v>
      </c>
      <c r="BO151" s="32" t="s">
        <v>348</v>
      </c>
      <c r="BP151" s="32" t="s">
        <v>348</v>
      </c>
      <c r="BQ151" s="32">
        <v>25</v>
      </c>
      <c r="BR151" s="32">
        <v>89</v>
      </c>
      <c r="BS151" s="32">
        <v>114</v>
      </c>
      <c r="BT151" s="32">
        <v>21</v>
      </c>
      <c r="BU151" s="32">
        <v>79</v>
      </c>
      <c r="BV151" s="32">
        <v>100</v>
      </c>
      <c r="BW151" s="32">
        <v>14</v>
      </c>
      <c r="BX151" s="32">
        <v>13.5</v>
      </c>
      <c r="BY151" s="32">
        <v>13.6</v>
      </c>
      <c r="BZ151" s="32">
        <v>-1.1100000000000001</v>
      </c>
      <c r="CA151" s="32">
        <v>-1.1299999999999999</v>
      </c>
      <c r="CB151" s="32">
        <v>-1.1299999999999999</v>
      </c>
      <c r="CC151" s="32">
        <v>-1.64</v>
      </c>
      <c r="CD151" s="32">
        <v>-1.4</v>
      </c>
      <c r="CE151" s="32">
        <v>-1.37</v>
      </c>
      <c r="CF151" s="32">
        <v>-0.59</v>
      </c>
      <c r="CG151" s="32">
        <v>-0.86</v>
      </c>
      <c r="CH151" s="32">
        <v>-0.89</v>
      </c>
      <c r="CI151" s="32" t="s">
        <v>348</v>
      </c>
      <c r="CJ151" s="32" t="s">
        <v>348</v>
      </c>
      <c r="CK151" s="32">
        <v>6.1</v>
      </c>
      <c r="CL151" s="32">
        <v>12</v>
      </c>
      <c r="CM151" s="32">
        <v>6.7</v>
      </c>
      <c r="CN151" s="32">
        <v>7.9</v>
      </c>
      <c r="CO151" s="32" t="s">
        <v>348</v>
      </c>
      <c r="CP151" s="32" t="s">
        <v>348</v>
      </c>
      <c r="CQ151" s="32">
        <v>7.9</v>
      </c>
      <c r="CR151" s="32" t="s">
        <v>348</v>
      </c>
      <c r="CS151" s="32" t="s">
        <v>348</v>
      </c>
      <c r="CT151" s="32" t="s">
        <v>348</v>
      </c>
      <c r="CU151" s="32" t="s">
        <v>348</v>
      </c>
      <c r="CV151" s="32" t="s">
        <v>348</v>
      </c>
      <c r="CW151" s="32" t="s">
        <v>348</v>
      </c>
      <c r="CX151" s="32">
        <v>1372</v>
      </c>
      <c r="CY151" s="32">
        <v>1469</v>
      </c>
      <c r="CZ151" s="32">
        <v>2841</v>
      </c>
      <c r="DA151" s="32">
        <v>1290</v>
      </c>
      <c r="DB151" s="32">
        <v>1366</v>
      </c>
      <c r="DC151" s="32">
        <v>2656</v>
      </c>
      <c r="DD151" s="32">
        <v>47.5</v>
      </c>
      <c r="DE151" s="32">
        <v>42.6</v>
      </c>
      <c r="DF151" s="32">
        <v>44.9</v>
      </c>
      <c r="DG151" s="32">
        <v>0.09</v>
      </c>
      <c r="DH151" s="32">
        <v>-0.33</v>
      </c>
      <c r="DI151" s="32">
        <v>-0.13</v>
      </c>
      <c r="DJ151" s="32">
        <v>0.02</v>
      </c>
      <c r="DK151" s="32">
        <v>-0.4</v>
      </c>
      <c r="DL151" s="32">
        <v>-0.18</v>
      </c>
      <c r="DM151" s="32">
        <v>0.15</v>
      </c>
      <c r="DN151" s="32">
        <v>-0.27</v>
      </c>
      <c r="DO151" s="32">
        <v>-0.08</v>
      </c>
      <c r="DP151" s="32">
        <v>43.4</v>
      </c>
      <c r="DQ151" s="32">
        <v>38.299999999999997</v>
      </c>
      <c r="DR151" s="32">
        <v>40.799999999999997</v>
      </c>
      <c r="DS151" s="32">
        <v>65.599999999999994</v>
      </c>
      <c r="DT151" s="32">
        <v>59.8</v>
      </c>
      <c r="DU151" s="32">
        <v>62.6</v>
      </c>
      <c r="DV151" s="32">
        <v>52.2</v>
      </c>
      <c r="DW151" s="32">
        <v>43.8</v>
      </c>
      <c r="DX151" s="32">
        <v>47.9</v>
      </c>
      <c r="DY151" s="32">
        <v>25.1</v>
      </c>
      <c r="DZ151" s="32">
        <v>15.2</v>
      </c>
      <c r="EA151" s="32">
        <v>20</v>
      </c>
      <c r="EB151" s="32">
        <v>28.5</v>
      </c>
      <c r="EC151" s="32">
        <v>17</v>
      </c>
      <c r="ED151" s="32">
        <v>22.5</v>
      </c>
    </row>
    <row r="152" spans="1:134" x14ac:dyDescent="0.4">
      <c r="A152" s="29" t="s">
        <v>270</v>
      </c>
      <c r="B152" s="29" t="s">
        <v>271</v>
      </c>
      <c r="C152" s="32">
        <v>2637</v>
      </c>
      <c r="D152" s="32">
        <v>2455</v>
      </c>
      <c r="E152" s="32">
        <v>5092</v>
      </c>
      <c r="F152" s="32">
        <v>2516</v>
      </c>
      <c r="G152" s="32">
        <v>2302</v>
      </c>
      <c r="H152" s="32">
        <v>4818</v>
      </c>
      <c r="I152" s="32">
        <v>53.1</v>
      </c>
      <c r="J152" s="32">
        <v>49.3</v>
      </c>
      <c r="K152" s="32">
        <v>51.3</v>
      </c>
      <c r="L152" s="32">
        <v>0.33</v>
      </c>
      <c r="M152" s="32">
        <v>-0.11</v>
      </c>
      <c r="N152" s="32">
        <v>0.12</v>
      </c>
      <c r="O152" s="32">
        <v>0.28000000000000003</v>
      </c>
      <c r="P152" s="32">
        <v>-0.16</v>
      </c>
      <c r="Q152" s="32">
        <v>0.08</v>
      </c>
      <c r="R152" s="32">
        <v>0.37</v>
      </c>
      <c r="S152" s="32">
        <v>-0.06</v>
      </c>
      <c r="T152" s="32">
        <v>0.15</v>
      </c>
      <c r="U152" s="32">
        <v>56.4</v>
      </c>
      <c r="V152" s="32">
        <v>52.5</v>
      </c>
      <c r="W152" s="32">
        <v>54.5</v>
      </c>
      <c r="X152" s="32">
        <v>77.7</v>
      </c>
      <c r="Y152" s="32">
        <v>74.2</v>
      </c>
      <c r="Z152" s="32">
        <v>76</v>
      </c>
      <c r="AA152" s="32">
        <v>45.7</v>
      </c>
      <c r="AB152" s="32">
        <v>34.700000000000003</v>
      </c>
      <c r="AC152" s="32">
        <v>40.4</v>
      </c>
      <c r="AD152" s="32">
        <v>30.1</v>
      </c>
      <c r="AE152" s="32">
        <v>21.6</v>
      </c>
      <c r="AF152" s="32">
        <v>26</v>
      </c>
      <c r="AG152" s="32">
        <v>32.799999999999997</v>
      </c>
      <c r="AH152" s="32">
        <v>23</v>
      </c>
      <c r="AI152" s="32">
        <v>28.1</v>
      </c>
      <c r="AJ152" s="32">
        <v>255</v>
      </c>
      <c r="AK152" s="32">
        <v>427</v>
      </c>
      <c r="AL152" s="32">
        <v>682</v>
      </c>
      <c r="AM152" s="32">
        <v>251</v>
      </c>
      <c r="AN152" s="32">
        <v>410</v>
      </c>
      <c r="AO152" s="32">
        <v>661</v>
      </c>
      <c r="AP152" s="32">
        <v>30</v>
      </c>
      <c r="AQ152" s="32">
        <v>27.6</v>
      </c>
      <c r="AR152" s="32">
        <v>28.5</v>
      </c>
      <c r="AS152" s="32">
        <v>-0.32</v>
      </c>
      <c r="AT152" s="32">
        <v>-0.75</v>
      </c>
      <c r="AU152" s="32">
        <v>-0.59</v>
      </c>
      <c r="AV152" s="32">
        <v>-0.47</v>
      </c>
      <c r="AW152" s="32">
        <v>-0.87</v>
      </c>
      <c r="AX152" s="32">
        <v>-0.68</v>
      </c>
      <c r="AY152" s="32">
        <v>-0.17</v>
      </c>
      <c r="AZ152" s="32">
        <v>-0.64</v>
      </c>
      <c r="BA152" s="32">
        <v>-0.5</v>
      </c>
      <c r="BB152" s="32" t="s">
        <v>348</v>
      </c>
      <c r="BC152" s="32" t="s">
        <v>348</v>
      </c>
      <c r="BD152" s="32">
        <v>11.3</v>
      </c>
      <c r="BE152" s="32" t="s">
        <v>348</v>
      </c>
      <c r="BF152" s="32" t="s">
        <v>348</v>
      </c>
      <c r="BG152" s="32">
        <v>24.8</v>
      </c>
      <c r="BH152" s="32" t="s">
        <v>348</v>
      </c>
      <c r="BI152" s="32" t="s">
        <v>348</v>
      </c>
      <c r="BJ152" s="32" t="s">
        <v>348</v>
      </c>
      <c r="BK152" s="32" t="s">
        <v>348</v>
      </c>
      <c r="BL152" s="32" t="s">
        <v>348</v>
      </c>
      <c r="BM152" s="32" t="s">
        <v>348</v>
      </c>
      <c r="BN152" s="32" t="s">
        <v>348</v>
      </c>
      <c r="BO152" s="32" t="s">
        <v>348</v>
      </c>
      <c r="BP152" s="32" t="s">
        <v>348</v>
      </c>
      <c r="BQ152" s="32">
        <v>46</v>
      </c>
      <c r="BR152" s="32">
        <v>122</v>
      </c>
      <c r="BS152" s="32">
        <v>168</v>
      </c>
      <c r="BT152" s="32">
        <v>45</v>
      </c>
      <c r="BU152" s="32">
        <v>116</v>
      </c>
      <c r="BV152" s="32">
        <v>161</v>
      </c>
      <c r="BW152" s="32">
        <v>9.5</v>
      </c>
      <c r="BX152" s="32">
        <v>13.4</v>
      </c>
      <c r="BY152" s="32">
        <v>12.3</v>
      </c>
      <c r="BZ152" s="32">
        <v>-1.17</v>
      </c>
      <c r="CA152" s="32">
        <v>-1.07</v>
      </c>
      <c r="CB152" s="32">
        <v>-1.1000000000000001</v>
      </c>
      <c r="CC152" s="32">
        <v>-1.53</v>
      </c>
      <c r="CD152" s="32">
        <v>-1.3</v>
      </c>
      <c r="CE152" s="32">
        <v>-1.29</v>
      </c>
      <c r="CF152" s="32">
        <v>-0.81</v>
      </c>
      <c r="CG152" s="32">
        <v>-0.85</v>
      </c>
      <c r="CH152" s="32">
        <v>-0.91</v>
      </c>
      <c r="CI152" s="32" t="s">
        <v>348</v>
      </c>
      <c r="CJ152" s="32" t="s">
        <v>348</v>
      </c>
      <c r="CK152" s="32">
        <v>5.4</v>
      </c>
      <c r="CL152" s="32" t="s">
        <v>348</v>
      </c>
      <c r="CM152" s="32" t="s">
        <v>348</v>
      </c>
      <c r="CN152" s="32">
        <v>8.3000000000000007</v>
      </c>
      <c r="CO152" s="32" t="s">
        <v>348</v>
      </c>
      <c r="CP152" s="32" t="s">
        <v>348</v>
      </c>
      <c r="CQ152" s="32" t="s">
        <v>348</v>
      </c>
      <c r="CR152" s="32" t="s">
        <v>348</v>
      </c>
      <c r="CS152" s="32" t="s">
        <v>348</v>
      </c>
      <c r="CT152" s="32" t="s">
        <v>348</v>
      </c>
      <c r="CU152" s="32" t="s">
        <v>348</v>
      </c>
      <c r="CV152" s="32" t="s">
        <v>348</v>
      </c>
      <c r="CW152" s="32" t="s">
        <v>348</v>
      </c>
      <c r="CX152" s="32">
        <v>2939</v>
      </c>
      <c r="CY152" s="32">
        <v>3006</v>
      </c>
      <c r="CZ152" s="32">
        <v>5945</v>
      </c>
      <c r="DA152" s="32">
        <v>2813</v>
      </c>
      <c r="DB152" s="32">
        <v>2829</v>
      </c>
      <c r="DC152" s="32">
        <v>5642</v>
      </c>
      <c r="DD152" s="32">
        <v>50.4</v>
      </c>
      <c r="DE152" s="32">
        <v>44.8</v>
      </c>
      <c r="DF152" s="32">
        <v>47.6</v>
      </c>
      <c r="DG152" s="32">
        <v>0.24</v>
      </c>
      <c r="DH152" s="32">
        <v>-0.24</v>
      </c>
      <c r="DI152" s="32">
        <v>0</v>
      </c>
      <c r="DJ152" s="32">
        <v>0.2</v>
      </c>
      <c r="DK152" s="32">
        <v>-0.28999999999999998</v>
      </c>
      <c r="DL152" s="32">
        <v>-0.03</v>
      </c>
      <c r="DM152" s="32">
        <v>0.28999999999999998</v>
      </c>
      <c r="DN152" s="32">
        <v>-0.19</v>
      </c>
      <c r="DO152" s="32">
        <v>0.03</v>
      </c>
      <c r="DP152" s="32">
        <v>51.7</v>
      </c>
      <c r="DQ152" s="32">
        <v>44.6</v>
      </c>
      <c r="DR152" s="32">
        <v>48.1</v>
      </c>
      <c r="DS152" s="32">
        <v>71.900000000000006</v>
      </c>
      <c r="DT152" s="32">
        <v>64.599999999999994</v>
      </c>
      <c r="DU152" s="32">
        <v>68.2</v>
      </c>
      <c r="DV152" s="32">
        <v>42</v>
      </c>
      <c r="DW152" s="32">
        <v>29.4</v>
      </c>
      <c r="DX152" s="32">
        <v>35.6</v>
      </c>
      <c r="DY152" s="32">
        <v>27.5</v>
      </c>
      <c r="DZ152" s="32">
        <v>17.899999999999999</v>
      </c>
      <c r="EA152" s="32">
        <v>22.6</v>
      </c>
      <c r="EB152" s="32">
        <v>29.9</v>
      </c>
      <c r="EC152" s="32">
        <v>19.100000000000001</v>
      </c>
      <c r="ED152" s="32">
        <v>24.5</v>
      </c>
    </row>
    <row r="153" spans="1:134" x14ac:dyDescent="0.4">
      <c r="A153" s="29" t="s">
        <v>272</v>
      </c>
      <c r="B153" s="29" t="s">
        <v>273</v>
      </c>
      <c r="C153" s="32">
        <v>669</v>
      </c>
      <c r="D153" s="32">
        <v>677</v>
      </c>
      <c r="E153" s="32">
        <v>1346</v>
      </c>
      <c r="F153" s="32">
        <v>634</v>
      </c>
      <c r="G153" s="32">
        <v>655</v>
      </c>
      <c r="H153" s="32">
        <v>1289</v>
      </c>
      <c r="I153" s="32">
        <v>48.9</v>
      </c>
      <c r="J153" s="32">
        <v>44.1</v>
      </c>
      <c r="K153" s="32">
        <v>46.5</v>
      </c>
      <c r="L153" s="32">
        <v>0.26</v>
      </c>
      <c r="M153" s="32">
        <v>-0.21</v>
      </c>
      <c r="N153" s="32">
        <v>0.02</v>
      </c>
      <c r="O153" s="32">
        <v>0.16</v>
      </c>
      <c r="P153" s="32">
        <v>-0.3</v>
      </c>
      <c r="Q153" s="32">
        <v>-0.05</v>
      </c>
      <c r="R153" s="32">
        <v>0.35</v>
      </c>
      <c r="S153" s="32">
        <v>-0.12</v>
      </c>
      <c r="T153" s="32">
        <v>0.09</v>
      </c>
      <c r="U153" s="32">
        <v>48</v>
      </c>
      <c r="V153" s="32">
        <v>38.700000000000003</v>
      </c>
      <c r="W153" s="32">
        <v>43.3</v>
      </c>
      <c r="X153" s="32">
        <v>68.8</v>
      </c>
      <c r="Y153" s="32">
        <v>64.5</v>
      </c>
      <c r="Z153" s="32">
        <v>66.599999999999994</v>
      </c>
      <c r="AA153" s="32">
        <v>52.9</v>
      </c>
      <c r="AB153" s="32">
        <v>46.2</v>
      </c>
      <c r="AC153" s="32">
        <v>49.6</v>
      </c>
      <c r="AD153" s="32">
        <v>26</v>
      </c>
      <c r="AE153" s="32">
        <v>16.8</v>
      </c>
      <c r="AF153" s="32">
        <v>21.4</v>
      </c>
      <c r="AG153" s="32">
        <v>29</v>
      </c>
      <c r="AH153" s="32">
        <v>19.8</v>
      </c>
      <c r="AI153" s="32">
        <v>24.4</v>
      </c>
      <c r="AJ153" s="32">
        <v>76</v>
      </c>
      <c r="AK153" s="32">
        <v>125</v>
      </c>
      <c r="AL153" s="32">
        <v>201</v>
      </c>
      <c r="AM153" s="32">
        <v>75</v>
      </c>
      <c r="AN153" s="32">
        <v>120</v>
      </c>
      <c r="AO153" s="32">
        <v>195</v>
      </c>
      <c r="AP153" s="32">
        <v>28.5</v>
      </c>
      <c r="AQ153" s="32">
        <v>27.3</v>
      </c>
      <c r="AR153" s="32">
        <v>27.8</v>
      </c>
      <c r="AS153" s="32">
        <v>-0.62</v>
      </c>
      <c r="AT153" s="32">
        <v>-0.55000000000000004</v>
      </c>
      <c r="AU153" s="32">
        <v>-0.57999999999999996</v>
      </c>
      <c r="AV153" s="32">
        <v>-0.9</v>
      </c>
      <c r="AW153" s="32">
        <v>-0.77</v>
      </c>
      <c r="AX153" s="32">
        <v>-0.75</v>
      </c>
      <c r="AY153" s="32">
        <v>-0.34</v>
      </c>
      <c r="AZ153" s="32">
        <v>-0.33</v>
      </c>
      <c r="BA153" s="32">
        <v>-0.41</v>
      </c>
      <c r="BB153" s="32" t="s">
        <v>348</v>
      </c>
      <c r="BC153" s="32" t="s">
        <v>348</v>
      </c>
      <c r="BD153" s="32" t="s">
        <v>348</v>
      </c>
      <c r="BE153" s="32" t="s">
        <v>348</v>
      </c>
      <c r="BF153" s="32" t="s">
        <v>348</v>
      </c>
      <c r="BG153" s="32">
        <v>24.4</v>
      </c>
      <c r="BH153" s="32" t="s">
        <v>348</v>
      </c>
      <c r="BI153" s="32" t="s">
        <v>348</v>
      </c>
      <c r="BJ153" s="32">
        <v>15.4</v>
      </c>
      <c r="BK153" s="32" t="s">
        <v>348</v>
      </c>
      <c r="BL153" s="32" t="s">
        <v>348</v>
      </c>
      <c r="BM153" s="32" t="s">
        <v>348</v>
      </c>
      <c r="BN153" s="32" t="s">
        <v>348</v>
      </c>
      <c r="BO153" s="32" t="s">
        <v>348</v>
      </c>
      <c r="BP153" s="32" t="s">
        <v>348</v>
      </c>
      <c r="BQ153" s="32">
        <v>18</v>
      </c>
      <c r="BR153" s="32">
        <v>62</v>
      </c>
      <c r="BS153" s="32">
        <v>80</v>
      </c>
      <c r="BT153" s="32">
        <v>18</v>
      </c>
      <c r="BU153" s="32">
        <v>58</v>
      </c>
      <c r="BV153" s="32">
        <v>76</v>
      </c>
      <c r="BW153" s="32">
        <v>6.7</v>
      </c>
      <c r="BX153" s="32">
        <v>9.5</v>
      </c>
      <c r="BY153" s="32">
        <v>8.9</v>
      </c>
      <c r="BZ153" s="32">
        <v>-1.3</v>
      </c>
      <c r="CA153" s="32">
        <v>-1.56</v>
      </c>
      <c r="CB153" s="32">
        <v>-1.49</v>
      </c>
      <c r="CC153" s="32">
        <v>-1.87</v>
      </c>
      <c r="CD153" s="32">
        <v>-1.87</v>
      </c>
      <c r="CE153" s="32">
        <v>-1.77</v>
      </c>
      <c r="CF153" s="32">
        <v>-0.73</v>
      </c>
      <c r="CG153" s="32">
        <v>-1.24</v>
      </c>
      <c r="CH153" s="32">
        <v>-1.22</v>
      </c>
      <c r="CI153" s="32" t="s">
        <v>348</v>
      </c>
      <c r="CJ153" s="32" t="s">
        <v>348</v>
      </c>
      <c r="CK153" s="32" t="s">
        <v>348</v>
      </c>
      <c r="CL153" s="32" t="s">
        <v>348</v>
      </c>
      <c r="CM153" s="32" t="s">
        <v>348</v>
      </c>
      <c r="CN153" s="32">
        <v>5</v>
      </c>
      <c r="CO153" s="32" t="s">
        <v>348</v>
      </c>
      <c r="CP153" s="32" t="s">
        <v>348</v>
      </c>
      <c r="CQ153" s="32">
        <v>3.8</v>
      </c>
      <c r="CR153" s="32" t="s">
        <v>348</v>
      </c>
      <c r="CS153" s="32" t="s">
        <v>348</v>
      </c>
      <c r="CT153" s="32" t="s">
        <v>348</v>
      </c>
      <c r="CU153" s="32" t="s">
        <v>348</v>
      </c>
      <c r="CV153" s="32" t="s">
        <v>348</v>
      </c>
      <c r="CW153" s="32" t="s">
        <v>348</v>
      </c>
      <c r="CX153" s="32">
        <v>763</v>
      </c>
      <c r="CY153" s="32">
        <v>864</v>
      </c>
      <c r="CZ153" s="32">
        <v>1627</v>
      </c>
      <c r="DA153" s="32">
        <v>727</v>
      </c>
      <c r="DB153" s="32">
        <v>833</v>
      </c>
      <c r="DC153" s="32">
        <v>1560</v>
      </c>
      <c r="DD153" s="32">
        <v>45.9</v>
      </c>
      <c r="DE153" s="32">
        <v>39.200000000000003</v>
      </c>
      <c r="DF153" s="32">
        <v>42.3</v>
      </c>
      <c r="DG153" s="32">
        <v>0.13</v>
      </c>
      <c r="DH153" s="32">
        <v>-0.35</v>
      </c>
      <c r="DI153" s="32">
        <v>-0.13</v>
      </c>
      <c r="DJ153" s="32">
        <v>0.04</v>
      </c>
      <c r="DK153" s="32">
        <v>-0.44</v>
      </c>
      <c r="DL153" s="32">
        <v>-0.19</v>
      </c>
      <c r="DM153" s="32">
        <v>0.22</v>
      </c>
      <c r="DN153" s="32">
        <v>-0.27</v>
      </c>
      <c r="DO153" s="32">
        <v>-7.0000000000000007E-2</v>
      </c>
      <c r="DP153" s="32">
        <v>42.9</v>
      </c>
      <c r="DQ153" s="32">
        <v>32.200000000000003</v>
      </c>
      <c r="DR153" s="32">
        <v>37.200000000000003</v>
      </c>
      <c r="DS153" s="32">
        <v>63</v>
      </c>
      <c r="DT153" s="32">
        <v>54.3</v>
      </c>
      <c r="DU153" s="32">
        <v>58.4</v>
      </c>
      <c r="DV153" s="32">
        <v>48.5</v>
      </c>
      <c r="DW153" s="32">
        <v>38.299999999999997</v>
      </c>
      <c r="DX153" s="32">
        <v>43.1</v>
      </c>
      <c r="DY153" s="32">
        <v>23.5</v>
      </c>
      <c r="DZ153" s="32">
        <v>13.7</v>
      </c>
      <c r="EA153" s="32">
        <v>18.3</v>
      </c>
      <c r="EB153" s="32">
        <v>26.2</v>
      </c>
      <c r="EC153" s="32">
        <v>16.100000000000001</v>
      </c>
      <c r="ED153" s="32">
        <v>20.8</v>
      </c>
    </row>
    <row r="154" spans="1:134" x14ac:dyDescent="0.4">
      <c r="A154" s="29" t="s">
        <v>274</v>
      </c>
      <c r="B154" s="29" t="s">
        <v>275</v>
      </c>
      <c r="C154" s="32">
        <v>498</v>
      </c>
      <c r="D154" s="32">
        <v>477</v>
      </c>
      <c r="E154" s="32">
        <v>975</v>
      </c>
      <c r="F154" s="32">
        <v>447</v>
      </c>
      <c r="G154" s="32">
        <v>412</v>
      </c>
      <c r="H154" s="32">
        <v>859</v>
      </c>
      <c r="I154" s="32">
        <v>54.7</v>
      </c>
      <c r="J154" s="32">
        <v>52</v>
      </c>
      <c r="K154" s="32">
        <v>53.4</v>
      </c>
      <c r="L154" s="32">
        <v>0.37</v>
      </c>
      <c r="M154" s="32">
        <v>-0.08</v>
      </c>
      <c r="N154" s="32">
        <v>0.15</v>
      </c>
      <c r="O154" s="32">
        <v>0.25</v>
      </c>
      <c r="P154" s="32">
        <v>-0.2</v>
      </c>
      <c r="Q154" s="32">
        <v>7.0000000000000007E-2</v>
      </c>
      <c r="R154" s="32">
        <v>0.48</v>
      </c>
      <c r="S154" s="32">
        <v>0.04</v>
      </c>
      <c r="T154" s="32">
        <v>0.23</v>
      </c>
      <c r="U154" s="32">
        <v>56.6</v>
      </c>
      <c r="V154" s="32">
        <v>53.9</v>
      </c>
      <c r="W154" s="32">
        <v>55.3</v>
      </c>
      <c r="X154" s="32">
        <v>74.900000000000006</v>
      </c>
      <c r="Y154" s="32">
        <v>69</v>
      </c>
      <c r="Z154" s="32">
        <v>72</v>
      </c>
      <c r="AA154" s="32">
        <v>41.4</v>
      </c>
      <c r="AB154" s="32">
        <v>37.700000000000003</v>
      </c>
      <c r="AC154" s="32">
        <v>39.6</v>
      </c>
      <c r="AD154" s="32">
        <v>32.299999999999997</v>
      </c>
      <c r="AE154" s="32">
        <v>30.4</v>
      </c>
      <c r="AF154" s="32">
        <v>31.4</v>
      </c>
      <c r="AG154" s="32">
        <v>33.299999999999997</v>
      </c>
      <c r="AH154" s="32">
        <v>31</v>
      </c>
      <c r="AI154" s="32">
        <v>32.200000000000003</v>
      </c>
      <c r="AJ154" s="32">
        <v>49</v>
      </c>
      <c r="AK154" s="32">
        <v>60</v>
      </c>
      <c r="AL154" s="32">
        <v>109</v>
      </c>
      <c r="AM154" s="32">
        <v>47</v>
      </c>
      <c r="AN154" s="32">
        <v>53</v>
      </c>
      <c r="AO154" s="32">
        <v>100</v>
      </c>
      <c r="AP154" s="32">
        <v>31.7</v>
      </c>
      <c r="AQ154" s="32">
        <v>31.8</v>
      </c>
      <c r="AR154" s="32">
        <v>31.7</v>
      </c>
      <c r="AS154" s="32">
        <v>-0.74</v>
      </c>
      <c r="AT154" s="32">
        <v>-0.84</v>
      </c>
      <c r="AU154" s="32">
        <v>-0.79</v>
      </c>
      <c r="AV154" s="32">
        <v>-1.0900000000000001</v>
      </c>
      <c r="AW154" s="32">
        <v>-1.17</v>
      </c>
      <c r="AX154" s="32">
        <v>-1.03</v>
      </c>
      <c r="AY154" s="32">
        <v>-0.39</v>
      </c>
      <c r="AZ154" s="32">
        <v>-0.51</v>
      </c>
      <c r="BA154" s="32">
        <v>-0.55000000000000004</v>
      </c>
      <c r="BB154" s="32" t="s">
        <v>348</v>
      </c>
      <c r="BC154" s="32" t="s">
        <v>348</v>
      </c>
      <c r="BD154" s="32" t="s">
        <v>348</v>
      </c>
      <c r="BE154" s="32" t="s">
        <v>348</v>
      </c>
      <c r="BF154" s="32" t="s">
        <v>348</v>
      </c>
      <c r="BG154" s="32" t="s">
        <v>348</v>
      </c>
      <c r="BH154" s="32" t="s">
        <v>348</v>
      </c>
      <c r="BI154" s="32" t="s">
        <v>348</v>
      </c>
      <c r="BJ154" s="32" t="s">
        <v>348</v>
      </c>
      <c r="BK154" s="32" t="s">
        <v>348</v>
      </c>
      <c r="BL154" s="32" t="s">
        <v>348</v>
      </c>
      <c r="BM154" s="32" t="s">
        <v>348</v>
      </c>
      <c r="BN154" s="32" t="s">
        <v>348</v>
      </c>
      <c r="BO154" s="32" t="s">
        <v>348</v>
      </c>
      <c r="BP154" s="32" t="s">
        <v>348</v>
      </c>
      <c r="BQ154" s="32">
        <v>16</v>
      </c>
      <c r="BR154" s="32">
        <v>34</v>
      </c>
      <c r="BS154" s="32">
        <v>50</v>
      </c>
      <c r="BT154" s="32">
        <v>14</v>
      </c>
      <c r="BU154" s="32">
        <v>31</v>
      </c>
      <c r="BV154" s="32">
        <v>45</v>
      </c>
      <c r="BW154" s="32">
        <v>12.6</v>
      </c>
      <c r="BX154" s="32">
        <v>17</v>
      </c>
      <c r="BY154" s="32">
        <v>15.6</v>
      </c>
      <c r="BZ154" s="32">
        <v>-0.5</v>
      </c>
      <c r="CA154" s="32">
        <v>-0.88</v>
      </c>
      <c r="CB154" s="32">
        <v>-0.76</v>
      </c>
      <c r="CC154" s="32">
        <v>-1.1499999999999999</v>
      </c>
      <c r="CD154" s="32">
        <v>-1.31</v>
      </c>
      <c r="CE154" s="32">
        <v>-1.1200000000000001</v>
      </c>
      <c r="CF154" s="32">
        <v>0.14000000000000001</v>
      </c>
      <c r="CG154" s="32">
        <v>-0.45</v>
      </c>
      <c r="CH154" s="32">
        <v>-0.4</v>
      </c>
      <c r="CI154" s="32" t="s">
        <v>348</v>
      </c>
      <c r="CJ154" s="32" t="s">
        <v>348</v>
      </c>
      <c r="CK154" s="32" t="s">
        <v>348</v>
      </c>
      <c r="CL154" s="32" t="s">
        <v>348</v>
      </c>
      <c r="CM154" s="32" t="s">
        <v>348</v>
      </c>
      <c r="CN154" s="32" t="s">
        <v>348</v>
      </c>
      <c r="CO154" s="32" t="s">
        <v>348</v>
      </c>
      <c r="CP154" s="32" t="s">
        <v>348</v>
      </c>
      <c r="CQ154" s="32" t="s">
        <v>348</v>
      </c>
      <c r="CR154" s="32" t="s">
        <v>348</v>
      </c>
      <c r="CS154" s="32" t="s">
        <v>348</v>
      </c>
      <c r="CT154" s="32" t="s">
        <v>348</v>
      </c>
      <c r="CU154" s="32" t="s">
        <v>348</v>
      </c>
      <c r="CV154" s="32" t="s">
        <v>348</v>
      </c>
      <c r="CW154" s="32" t="s">
        <v>348</v>
      </c>
      <c r="CX154" s="32">
        <v>563</v>
      </c>
      <c r="CY154" s="32">
        <v>571</v>
      </c>
      <c r="CZ154" s="32">
        <v>1134</v>
      </c>
      <c r="DA154" s="32">
        <v>508</v>
      </c>
      <c r="DB154" s="32">
        <v>496</v>
      </c>
      <c r="DC154" s="32">
        <v>1004</v>
      </c>
      <c r="DD154" s="32">
        <v>51.5</v>
      </c>
      <c r="DE154" s="32">
        <v>47.8</v>
      </c>
      <c r="DF154" s="32">
        <v>49.6</v>
      </c>
      <c r="DG154" s="32">
        <v>0.24</v>
      </c>
      <c r="DH154" s="32">
        <v>-0.21</v>
      </c>
      <c r="DI154" s="32">
        <v>0.02</v>
      </c>
      <c r="DJ154" s="32">
        <v>0.13</v>
      </c>
      <c r="DK154" s="32">
        <v>-0.32</v>
      </c>
      <c r="DL154" s="32">
        <v>-0.06</v>
      </c>
      <c r="DM154" s="32">
        <v>0.35</v>
      </c>
      <c r="DN154" s="32">
        <v>-0.11</v>
      </c>
      <c r="DO154" s="32">
        <v>0.09</v>
      </c>
      <c r="DP154" s="32">
        <v>51.9</v>
      </c>
      <c r="DQ154" s="32">
        <v>47.8</v>
      </c>
      <c r="DR154" s="32">
        <v>49.8</v>
      </c>
      <c r="DS154" s="32">
        <v>69.400000000000006</v>
      </c>
      <c r="DT154" s="32">
        <v>61.3</v>
      </c>
      <c r="DU154" s="32">
        <v>65.3</v>
      </c>
      <c r="DV154" s="32">
        <v>37.5</v>
      </c>
      <c r="DW154" s="32">
        <v>32.6</v>
      </c>
      <c r="DX154" s="32">
        <v>35</v>
      </c>
      <c r="DY154" s="32">
        <v>29.3</v>
      </c>
      <c r="DZ154" s="32">
        <v>26.1</v>
      </c>
      <c r="EA154" s="32">
        <v>27.7</v>
      </c>
      <c r="EB154" s="32">
        <v>30.2</v>
      </c>
      <c r="EC154" s="32">
        <v>26.6</v>
      </c>
      <c r="ED154" s="32">
        <v>28.4</v>
      </c>
    </row>
    <row r="155" spans="1:134" x14ac:dyDescent="0.4">
      <c r="A155" s="29" t="s">
        <v>276</v>
      </c>
      <c r="B155" s="29" t="s">
        <v>277</v>
      </c>
      <c r="C155" s="32">
        <v>738</v>
      </c>
      <c r="D155" s="32">
        <v>685</v>
      </c>
      <c r="E155" s="32">
        <v>1423</v>
      </c>
      <c r="F155" s="32">
        <v>710</v>
      </c>
      <c r="G155" s="32">
        <v>650</v>
      </c>
      <c r="H155" s="32">
        <v>1360</v>
      </c>
      <c r="I155" s="32">
        <v>57.5</v>
      </c>
      <c r="J155" s="32">
        <v>53.3</v>
      </c>
      <c r="K155" s="32">
        <v>55.5</v>
      </c>
      <c r="L155" s="32">
        <v>0.61</v>
      </c>
      <c r="M155" s="32">
        <v>0.24</v>
      </c>
      <c r="N155" s="32">
        <v>0.43</v>
      </c>
      <c r="O155" s="32">
        <v>0.52</v>
      </c>
      <c r="P155" s="32">
        <v>0.14000000000000001</v>
      </c>
      <c r="Q155" s="32">
        <v>0.36</v>
      </c>
      <c r="R155" s="32">
        <v>0.7</v>
      </c>
      <c r="S155" s="32">
        <v>0.33</v>
      </c>
      <c r="T155" s="32">
        <v>0.49</v>
      </c>
      <c r="U155" s="32">
        <v>65</v>
      </c>
      <c r="V155" s="32">
        <v>58.8</v>
      </c>
      <c r="W155" s="32">
        <v>62.1</v>
      </c>
      <c r="X155" s="32">
        <v>81.7</v>
      </c>
      <c r="Y155" s="32">
        <v>77.099999999999994</v>
      </c>
      <c r="Z155" s="32">
        <v>79.5</v>
      </c>
      <c r="AA155" s="32">
        <v>46.1</v>
      </c>
      <c r="AB155" s="32">
        <v>43.6</v>
      </c>
      <c r="AC155" s="32">
        <v>44.9</v>
      </c>
      <c r="AD155" s="32">
        <v>34.1</v>
      </c>
      <c r="AE155" s="32">
        <v>29.9</v>
      </c>
      <c r="AF155" s="32">
        <v>32.1</v>
      </c>
      <c r="AG155" s="32">
        <v>36</v>
      </c>
      <c r="AH155" s="32">
        <v>31.1</v>
      </c>
      <c r="AI155" s="32">
        <v>33.700000000000003</v>
      </c>
      <c r="AJ155" s="32">
        <v>66</v>
      </c>
      <c r="AK155" s="32">
        <v>105</v>
      </c>
      <c r="AL155" s="32">
        <v>171</v>
      </c>
      <c r="AM155" s="32">
        <v>60</v>
      </c>
      <c r="AN155" s="32">
        <v>95</v>
      </c>
      <c r="AO155" s="32">
        <v>155</v>
      </c>
      <c r="AP155" s="32">
        <v>37.299999999999997</v>
      </c>
      <c r="AQ155" s="32">
        <v>35.6</v>
      </c>
      <c r="AR155" s="32">
        <v>36.200000000000003</v>
      </c>
      <c r="AS155" s="32">
        <v>-0.08</v>
      </c>
      <c r="AT155" s="32">
        <v>-0.43</v>
      </c>
      <c r="AU155" s="32">
        <v>-0.3</v>
      </c>
      <c r="AV155" s="32">
        <v>-0.39</v>
      </c>
      <c r="AW155" s="32">
        <v>-0.68</v>
      </c>
      <c r="AX155" s="32">
        <v>-0.49</v>
      </c>
      <c r="AY155" s="32">
        <v>0.23</v>
      </c>
      <c r="AZ155" s="32">
        <v>-0.19</v>
      </c>
      <c r="BA155" s="32">
        <v>-0.1</v>
      </c>
      <c r="BB155" s="32" t="s">
        <v>348</v>
      </c>
      <c r="BC155" s="32" t="s">
        <v>348</v>
      </c>
      <c r="BD155" s="32">
        <v>22.2</v>
      </c>
      <c r="BE155" s="32" t="s">
        <v>348</v>
      </c>
      <c r="BF155" s="32" t="s">
        <v>348</v>
      </c>
      <c r="BG155" s="32">
        <v>40.9</v>
      </c>
      <c r="BH155" s="32" t="s">
        <v>348</v>
      </c>
      <c r="BI155" s="32" t="s">
        <v>348</v>
      </c>
      <c r="BJ155" s="32" t="s">
        <v>348</v>
      </c>
      <c r="BK155" s="32" t="s">
        <v>348</v>
      </c>
      <c r="BL155" s="32" t="s">
        <v>348</v>
      </c>
      <c r="BM155" s="32" t="s">
        <v>348</v>
      </c>
      <c r="BN155" s="32" t="s">
        <v>348</v>
      </c>
      <c r="BO155" s="32" t="s">
        <v>348</v>
      </c>
      <c r="BP155" s="32" t="s">
        <v>348</v>
      </c>
      <c r="BQ155" s="32">
        <v>9</v>
      </c>
      <c r="BR155" s="32">
        <v>45</v>
      </c>
      <c r="BS155" s="32">
        <v>54</v>
      </c>
      <c r="BT155" s="32">
        <v>8</v>
      </c>
      <c r="BU155" s="32">
        <v>42</v>
      </c>
      <c r="BV155" s="32">
        <v>50</v>
      </c>
      <c r="BW155" s="32">
        <v>15.8</v>
      </c>
      <c r="BX155" s="32">
        <v>14.4</v>
      </c>
      <c r="BY155" s="32">
        <v>14.7</v>
      </c>
      <c r="BZ155" s="32">
        <v>-0.94</v>
      </c>
      <c r="CA155" s="32">
        <v>-0.67</v>
      </c>
      <c r="CB155" s="32">
        <v>-0.71</v>
      </c>
      <c r="CC155" s="32">
        <v>-1.79</v>
      </c>
      <c r="CD155" s="32">
        <v>-1.04</v>
      </c>
      <c r="CE155" s="32">
        <v>-1.05</v>
      </c>
      <c r="CF155" s="32">
        <v>-0.09</v>
      </c>
      <c r="CG155" s="32">
        <v>-0.28999999999999998</v>
      </c>
      <c r="CH155" s="32">
        <v>-0.37</v>
      </c>
      <c r="CI155" s="32" t="s">
        <v>348</v>
      </c>
      <c r="CJ155" s="32" t="s">
        <v>348</v>
      </c>
      <c r="CK155" s="32">
        <v>5.6</v>
      </c>
      <c r="CL155" s="32" t="s">
        <v>348</v>
      </c>
      <c r="CM155" s="32" t="s">
        <v>348</v>
      </c>
      <c r="CN155" s="32">
        <v>14.8</v>
      </c>
      <c r="CO155" s="32" t="s">
        <v>348</v>
      </c>
      <c r="CP155" s="32" t="s">
        <v>348</v>
      </c>
      <c r="CQ155" s="32" t="s">
        <v>348</v>
      </c>
      <c r="CR155" s="32" t="s">
        <v>348</v>
      </c>
      <c r="CS155" s="32" t="s">
        <v>348</v>
      </c>
      <c r="CT155" s="32" t="s">
        <v>348</v>
      </c>
      <c r="CU155" s="32" t="s">
        <v>348</v>
      </c>
      <c r="CV155" s="32" t="s">
        <v>348</v>
      </c>
      <c r="CW155" s="32" t="s">
        <v>348</v>
      </c>
      <c r="CX155" s="32">
        <v>813</v>
      </c>
      <c r="CY155" s="32">
        <v>835</v>
      </c>
      <c r="CZ155" s="32">
        <v>1648</v>
      </c>
      <c r="DA155" s="32">
        <v>778</v>
      </c>
      <c r="DB155" s="32">
        <v>787</v>
      </c>
      <c r="DC155" s="32">
        <v>1565</v>
      </c>
      <c r="DD155" s="32">
        <v>55.4</v>
      </c>
      <c r="DE155" s="32">
        <v>49</v>
      </c>
      <c r="DF155" s="32">
        <v>52.2</v>
      </c>
      <c r="DG155" s="32">
        <v>0.54</v>
      </c>
      <c r="DH155" s="32">
        <v>0.11</v>
      </c>
      <c r="DI155" s="32">
        <v>0.32</v>
      </c>
      <c r="DJ155" s="32">
        <v>0.45</v>
      </c>
      <c r="DK155" s="32">
        <v>0.02</v>
      </c>
      <c r="DL155" s="32">
        <v>0.26</v>
      </c>
      <c r="DM155" s="32">
        <v>0.62</v>
      </c>
      <c r="DN155" s="32">
        <v>0.19</v>
      </c>
      <c r="DO155" s="32">
        <v>0.38</v>
      </c>
      <c r="DP155" s="32">
        <v>61.3</v>
      </c>
      <c r="DQ155" s="32">
        <v>51</v>
      </c>
      <c r="DR155" s="32">
        <v>56.1</v>
      </c>
      <c r="DS155" s="32">
        <v>78</v>
      </c>
      <c r="DT155" s="32">
        <v>68.900000000000006</v>
      </c>
      <c r="DU155" s="32">
        <v>73.400000000000006</v>
      </c>
      <c r="DV155" s="32">
        <v>43.4</v>
      </c>
      <c r="DW155" s="32">
        <v>37.5</v>
      </c>
      <c r="DX155" s="32">
        <v>40.4</v>
      </c>
      <c r="DY155" s="32">
        <v>32.299999999999997</v>
      </c>
      <c r="DZ155" s="32">
        <v>25.3</v>
      </c>
      <c r="EA155" s="32">
        <v>28.8</v>
      </c>
      <c r="EB155" s="32">
        <v>34.1</v>
      </c>
      <c r="EC155" s="32">
        <v>26.3</v>
      </c>
      <c r="ED155" s="32">
        <v>30.2</v>
      </c>
    </row>
    <row r="156" spans="1:134" x14ac:dyDescent="0.4">
      <c r="A156" s="29" t="s">
        <v>278</v>
      </c>
      <c r="B156" s="29" t="s">
        <v>279</v>
      </c>
      <c r="C156" s="32">
        <v>788</v>
      </c>
      <c r="D156" s="32">
        <v>680</v>
      </c>
      <c r="E156" s="32">
        <v>1468</v>
      </c>
      <c r="F156" s="32">
        <v>737</v>
      </c>
      <c r="G156" s="32">
        <v>643</v>
      </c>
      <c r="H156" s="32">
        <v>1380</v>
      </c>
      <c r="I156" s="32">
        <v>50.5</v>
      </c>
      <c r="J156" s="32">
        <v>46.8</v>
      </c>
      <c r="K156" s="32">
        <v>48.8</v>
      </c>
      <c r="L156" s="32">
        <v>0.3</v>
      </c>
      <c r="M156" s="32">
        <v>-7.0000000000000007E-2</v>
      </c>
      <c r="N156" s="32">
        <v>0.13</v>
      </c>
      <c r="O156" s="32">
        <v>0.21</v>
      </c>
      <c r="P156" s="32">
        <v>-0.17</v>
      </c>
      <c r="Q156" s="32">
        <v>0.06</v>
      </c>
      <c r="R156" s="32">
        <v>0.39</v>
      </c>
      <c r="S156" s="32">
        <v>0.02</v>
      </c>
      <c r="T156" s="32">
        <v>0.19</v>
      </c>
      <c r="U156" s="32">
        <v>42.9</v>
      </c>
      <c r="V156" s="32">
        <v>37.5</v>
      </c>
      <c r="W156" s="32">
        <v>40.4</v>
      </c>
      <c r="X156" s="32">
        <v>69.900000000000006</v>
      </c>
      <c r="Y156" s="32">
        <v>65</v>
      </c>
      <c r="Z156" s="32">
        <v>67.599999999999994</v>
      </c>
      <c r="AA156" s="32">
        <v>46.4</v>
      </c>
      <c r="AB156" s="32">
        <v>34</v>
      </c>
      <c r="AC156" s="32">
        <v>40.700000000000003</v>
      </c>
      <c r="AD156" s="32">
        <v>23.9</v>
      </c>
      <c r="AE156" s="32">
        <v>17.5</v>
      </c>
      <c r="AF156" s="32">
        <v>20.9</v>
      </c>
      <c r="AG156" s="32">
        <v>27.7</v>
      </c>
      <c r="AH156" s="32">
        <v>20.9</v>
      </c>
      <c r="AI156" s="32">
        <v>24.5</v>
      </c>
      <c r="AJ156" s="32">
        <v>151</v>
      </c>
      <c r="AK156" s="32">
        <v>159</v>
      </c>
      <c r="AL156" s="32">
        <v>310</v>
      </c>
      <c r="AM156" s="32">
        <v>148</v>
      </c>
      <c r="AN156" s="32">
        <v>152</v>
      </c>
      <c r="AO156" s="32">
        <v>300</v>
      </c>
      <c r="AP156" s="32">
        <v>30.8</v>
      </c>
      <c r="AQ156" s="32">
        <v>30.3</v>
      </c>
      <c r="AR156" s="32">
        <v>30.6</v>
      </c>
      <c r="AS156" s="32">
        <v>-0.28999999999999998</v>
      </c>
      <c r="AT156" s="32">
        <v>-0.5</v>
      </c>
      <c r="AU156" s="32">
        <v>-0.4</v>
      </c>
      <c r="AV156" s="32">
        <v>-0.49</v>
      </c>
      <c r="AW156" s="32">
        <v>-0.7</v>
      </c>
      <c r="AX156" s="32">
        <v>-0.54</v>
      </c>
      <c r="AY156" s="32">
        <v>-0.1</v>
      </c>
      <c r="AZ156" s="32">
        <v>-0.31</v>
      </c>
      <c r="BA156" s="32">
        <v>-0.26</v>
      </c>
      <c r="BB156" s="32" t="s">
        <v>348</v>
      </c>
      <c r="BC156" s="32" t="s">
        <v>348</v>
      </c>
      <c r="BD156" s="32" t="s">
        <v>348</v>
      </c>
      <c r="BE156" s="32" t="s">
        <v>348</v>
      </c>
      <c r="BF156" s="32" t="s">
        <v>348</v>
      </c>
      <c r="BG156" s="32" t="s">
        <v>348</v>
      </c>
      <c r="BH156" s="32" t="s">
        <v>348</v>
      </c>
      <c r="BI156" s="32" t="s">
        <v>348</v>
      </c>
      <c r="BJ156" s="32" t="s">
        <v>348</v>
      </c>
      <c r="BK156" s="32" t="s">
        <v>348</v>
      </c>
      <c r="BL156" s="32" t="s">
        <v>348</v>
      </c>
      <c r="BM156" s="32" t="s">
        <v>348</v>
      </c>
      <c r="BN156" s="32" t="s">
        <v>348</v>
      </c>
      <c r="BO156" s="32" t="s">
        <v>348</v>
      </c>
      <c r="BP156" s="32" t="s">
        <v>348</v>
      </c>
      <c r="BQ156" s="32">
        <v>13</v>
      </c>
      <c r="BR156" s="32">
        <v>53</v>
      </c>
      <c r="BS156" s="32">
        <v>66</v>
      </c>
      <c r="BT156" s="32">
        <v>13</v>
      </c>
      <c r="BU156" s="32">
        <v>51</v>
      </c>
      <c r="BV156" s="32">
        <v>64</v>
      </c>
      <c r="BW156" s="32">
        <v>7.8</v>
      </c>
      <c r="BX156" s="32">
        <v>8.6</v>
      </c>
      <c r="BY156" s="32">
        <v>8.5</v>
      </c>
      <c r="BZ156" s="32">
        <v>-1.1000000000000001</v>
      </c>
      <c r="CA156" s="32">
        <v>-1.52</v>
      </c>
      <c r="CB156" s="32">
        <v>-1.43</v>
      </c>
      <c r="CC156" s="32">
        <v>-1.77</v>
      </c>
      <c r="CD156" s="32">
        <v>-1.85</v>
      </c>
      <c r="CE156" s="32">
        <v>-1.73</v>
      </c>
      <c r="CF156" s="32">
        <v>-0.43</v>
      </c>
      <c r="CG156" s="32">
        <v>-1.18</v>
      </c>
      <c r="CH156" s="32">
        <v>-1.1299999999999999</v>
      </c>
      <c r="CI156" s="32" t="s">
        <v>348</v>
      </c>
      <c r="CJ156" s="32" t="s">
        <v>348</v>
      </c>
      <c r="CK156" s="32" t="s">
        <v>348</v>
      </c>
      <c r="CL156" s="32" t="s">
        <v>348</v>
      </c>
      <c r="CM156" s="32" t="s">
        <v>348</v>
      </c>
      <c r="CN156" s="32" t="s">
        <v>348</v>
      </c>
      <c r="CO156" s="32" t="s">
        <v>348</v>
      </c>
      <c r="CP156" s="32" t="s">
        <v>348</v>
      </c>
      <c r="CQ156" s="32" t="s">
        <v>348</v>
      </c>
      <c r="CR156" s="32" t="s">
        <v>348</v>
      </c>
      <c r="CS156" s="32" t="s">
        <v>348</v>
      </c>
      <c r="CT156" s="32" t="s">
        <v>348</v>
      </c>
      <c r="CU156" s="32" t="s">
        <v>348</v>
      </c>
      <c r="CV156" s="32" t="s">
        <v>348</v>
      </c>
      <c r="CW156" s="32" t="s">
        <v>348</v>
      </c>
      <c r="CX156" s="32">
        <v>952</v>
      </c>
      <c r="CY156" s="32">
        <v>893</v>
      </c>
      <c r="CZ156" s="32">
        <v>1845</v>
      </c>
      <c r="DA156" s="32">
        <v>898</v>
      </c>
      <c r="DB156" s="32">
        <v>846</v>
      </c>
      <c r="DC156" s="32">
        <v>1744</v>
      </c>
      <c r="DD156" s="32">
        <v>46.8</v>
      </c>
      <c r="DE156" s="32">
        <v>41.5</v>
      </c>
      <c r="DF156" s="32">
        <v>44.2</v>
      </c>
      <c r="DG156" s="32">
        <v>0.18</v>
      </c>
      <c r="DH156" s="32">
        <v>-0.24</v>
      </c>
      <c r="DI156" s="32">
        <v>-0.02</v>
      </c>
      <c r="DJ156" s="32">
        <v>0.1</v>
      </c>
      <c r="DK156" s="32">
        <v>-0.32</v>
      </c>
      <c r="DL156" s="32">
        <v>-0.08</v>
      </c>
      <c r="DM156" s="32">
        <v>0.26</v>
      </c>
      <c r="DN156" s="32">
        <v>-0.15</v>
      </c>
      <c r="DO156" s="32">
        <v>0.04</v>
      </c>
      <c r="DP156" s="32">
        <v>37.6</v>
      </c>
      <c r="DQ156" s="32">
        <v>30.5</v>
      </c>
      <c r="DR156" s="32">
        <v>34.1</v>
      </c>
      <c r="DS156" s="32">
        <v>61.9</v>
      </c>
      <c r="DT156" s="32">
        <v>53.8</v>
      </c>
      <c r="DU156" s="32">
        <v>57.9</v>
      </c>
      <c r="DV156" s="32">
        <v>40.700000000000003</v>
      </c>
      <c r="DW156" s="32">
        <v>27.4</v>
      </c>
      <c r="DX156" s="32">
        <v>34.299999999999997</v>
      </c>
      <c r="DY156" s="32">
        <v>20.7</v>
      </c>
      <c r="DZ156" s="32">
        <v>13.5</v>
      </c>
      <c r="EA156" s="32">
        <v>17.2</v>
      </c>
      <c r="EB156" s="32">
        <v>23.9</v>
      </c>
      <c r="EC156" s="32">
        <v>16.3</v>
      </c>
      <c r="ED156" s="32">
        <v>20.3</v>
      </c>
    </row>
    <row r="157" spans="1:134" x14ac:dyDescent="0.4">
      <c r="A157" s="29" t="s">
        <v>280</v>
      </c>
      <c r="B157" s="29" t="s">
        <v>281</v>
      </c>
      <c r="C157" s="32">
        <v>4323</v>
      </c>
      <c r="D157" s="32">
        <v>4337</v>
      </c>
      <c r="E157" s="32">
        <v>8660</v>
      </c>
      <c r="F157" s="32">
        <v>4118</v>
      </c>
      <c r="G157" s="32">
        <v>4074</v>
      </c>
      <c r="H157" s="32">
        <v>8192</v>
      </c>
      <c r="I157" s="32">
        <v>55.5</v>
      </c>
      <c r="J157" s="32">
        <v>51.4</v>
      </c>
      <c r="K157" s="32">
        <v>53.5</v>
      </c>
      <c r="L157" s="32">
        <v>0.44</v>
      </c>
      <c r="M157" s="32">
        <v>0.04</v>
      </c>
      <c r="N157" s="32">
        <v>0.24</v>
      </c>
      <c r="O157" s="32">
        <v>0.4</v>
      </c>
      <c r="P157" s="32">
        <v>0</v>
      </c>
      <c r="Q157" s="32">
        <v>0.21</v>
      </c>
      <c r="R157" s="32">
        <v>0.48</v>
      </c>
      <c r="S157" s="32">
        <v>0.08</v>
      </c>
      <c r="T157" s="32">
        <v>0.27</v>
      </c>
      <c r="U157" s="32">
        <v>59</v>
      </c>
      <c r="V157" s="32">
        <v>55.8</v>
      </c>
      <c r="W157" s="32">
        <v>57.4</v>
      </c>
      <c r="X157" s="32">
        <v>81.7</v>
      </c>
      <c r="Y157" s="32">
        <v>78.3</v>
      </c>
      <c r="Z157" s="32">
        <v>80</v>
      </c>
      <c r="AA157" s="32">
        <v>54.4</v>
      </c>
      <c r="AB157" s="32">
        <v>45.1</v>
      </c>
      <c r="AC157" s="32">
        <v>49.7</v>
      </c>
      <c r="AD157" s="32">
        <v>34.700000000000003</v>
      </c>
      <c r="AE157" s="32">
        <v>24.8</v>
      </c>
      <c r="AF157" s="32">
        <v>29.7</v>
      </c>
      <c r="AG157" s="32">
        <v>38.5</v>
      </c>
      <c r="AH157" s="32">
        <v>26.4</v>
      </c>
      <c r="AI157" s="32">
        <v>32.4</v>
      </c>
      <c r="AJ157" s="32">
        <v>377</v>
      </c>
      <c r="AK157" s="32">
        <v>606</v>
      </c>
      <c r="AL157" s="32">
        <v>983</v>
      </c>
      <c r="AM157" s="32">
        <v>370</v>
      </c>
      <c r="AN157" s="32">
        <v>581</v>
      </c>
      <c r="AO157" s="32">
        <v>951</v>
      </c>
      <c r="AP157" s="32">
        <v>32.5</v>
      </c>
      <c r="AQ157" s="32">
        <v>33.6</v>
      </c>
      <c r="AR157" s="32">
        <v>33.200000000000003</v>
      </c>
      <c r="AS157" s="32">
        <v>-0.28000000000000003</v>
      </c>
      <c r="AT157" s="32">
        <v>-0.45</v>
      </c>
      <c r="AU157" s="32">
        <v>-0.38</v>
      </c>
      <c r="AV157" s="32">
        <v>-0.4</v>
      </c>
      <c r="AW157" s="32">
        <v>-0.55000000000000004</v>
      </c>
      <c r="AX157" s="32">
        <v>-0.46</v>
      </c>
      <c r="AY157" s="32">
        <v>-0.15</v>
      </c>
      <c r="AZ157" s="32">
        <v>-0.35</v>
      </c>
      <c r="BA157" s="32">
        <v>-0.3</v>
      </c>
      <c r="BB157" s="32">
        <v>15.4</v>
      </c>
      <c r="BC157" s="32">
        <v>21</v>
      </c>
      <c r="BD157" s="32">
        <v>18.8</v>
      </c>
      <c r="BE157" s="32">
        <v>28.1</v>
      </c>
      <c r="BF157" s="32">
        <v>39.9</v>
      </c>
      <c r="BG157" s="32">
        <v>35.4</v>
      </c>
      <c r="BH157" s="32">
        <v>15.9</v>
      </c>
      <c r="BI157" s="32">
        <v>16.2</v>
      </c>
      <c r="BJ157" s="32">
        <v>16.100000000000001</v>
      </c>
      <c r="BK157" s="32" t="s">
        <v>348</v>
      </c>
      <c r="BL157" s="32" t="s">
        <v>348</v>
      </c>
      <c r="BM157" s="32">
        <v>4.3</v>
      </c>
      <c r="BN157" s="32" t="s">
        <v>348</v>
      </c>
      <c r="BO157" s="32" t="s">
        <v>348</v>
      </c>
      <c r="BP157" s="32">
        <v>5.0999999999999996</v>
      </c>
      <c r="BQ157" s="32">
        <v>121</v>
      </c>
      <c r="BR157" s="32">
        <v>303</v>
      </c>
      <c r="BS157" s="32">
        <v>424</v>
      </c>
      <c r="BT157" s="32">
        <v>114</v>
      </c>
      <c r="BU157" s="32">
        <v>288</v>
      </c>
      <c r="BV157" s="32">
        <v>402</v>
      </c>
      <c r="BW157" s="32">
        <v>16.2</v>
      </c>
      <c r="BX157" s="32">
        <v>18.100000000000001</v>
      </c>
      <c r="BY157" s="32">
        <v>17.600000000000001</v>
      </c>
      <c r="BZ157" s="32">
        <v>-0.72</v>
      </c>
      <c r="CA157" s="32">
        <v>-0.86</v>
      </c>
      <c r="CB157" s="32">
        <v>-0.82</v>
      </c>
      <c r="CC157" s="32">
        <v>-0.94</v>
      </c>
      <c r="CD157" s="32">
        <v>-1</v>
      </c>
      <c r="CE157" s="32">
        <v>-0.94</v>
      </c>
      <c r="CF157" s="32">
        <v>-0.49</v>
      </c>
      <c r="CG157" s="32">
        <v>-0.72</v>
      </c>
      <c r="CH157" s="32">
        <v>-0.7</v>
      </c>
      <c r="CI157" s="32">
        <v>7.4</v>
      </c>
      <c r="CJ157" s="32">
        <v>10.199999999999999</v>
      </c>
      <c r="CK157" s="32">
        <v>9.4</v>
      </c>
      <c r="CL157" s="32">
        <v>14</v>
      </c>
      <c r="CM157" s="32">
        <v>19.100000000000001</v>
      </c>
      <c r="CN157" s="32">
        <v>17.7</v>
      </c>
      <c r="CO157" s="32">
        <v>4.0999999999999996</v>
      </c>
      <c r="CP157" s="32">
        <v>5</v>
      </c>
      <c r="CQ157" s="32">
        <v>4.7</v>
      </c>
      <c r="CR157" s="32" t="s">
        <v>348</v>
      </c>
      <c r="CS157" s="32" t="s">
        <v>348</v>
      </c>
      <c r="CT157" s="32">
        <v>1.9</v>
      </c>
      <c r="CU157" s="32" t="s">
        <v>348</v>
      </c>
      <c r="CV157" s="32" t="s">
        <v>348</v>
      </c>
      <c r="CW157" s="32">
        <v>2.1</v>
      </c>
      <c r="CX157" s="32">
        <v>4821</v>
      </c>
      <c r="CY157" s="32">
        <v>5246</v>
      </c>
      <c r="CZ157" s="32">
        <v>10067</v>
      </c>
      <c r="DA157" s="32">
        <v>4602</v>
      </c>
      <c r="DB157" s="32">
        <v>4943</v>
      </c>
      <c r="DC157" s="32">
        <v>9545</v>
      </c>
      <c r="DD157" s="32">
        <v>52.7</v>
      </c>
      <c r="DE157" s="32">
        <v>47.4</v>
      </c>
      <c r="DF157" s="32">
        <v>50</v>
      </c>
      <c r="DG157" s="32">
        <v>0.35</v>
      </c>
      <c r="DH157" s="32">
        <v>-7.0000000000000007E-2</v>
      </c>
      <c r="DI157" s="32">
        <v>0.13</v>
      </c>
      <c r="DJ157" s="32">
        <v>0.32</v>
      </c>
      <c r="DK157" s="32">
        <v>-0.1</v>
      </c>
      <c r="DL157" s="32">
        <v>0.11</v>
      </c>
      <c r="DM157" s="32">
        <v>0.39</v>
      </c>
      <c r="DN157" s="32">
        <v>-0.03</v>
      </c>
      <c r="DO157" s="32">
        <v>0.16</v>
      </c>
      <c r="DP157" s="32">
        <v>54.3</v>
      </c>
      <c r="DQ157" s="32">
        <v>49.1</v>
      </c>
      <c r="DR157" s="32">
        <v>51.6</v>
      </c>
      <c r="DS157" s="32">
        <v>75.8</v>
      </c>
      <c r="DT157" s="32">
        <v>70.400000000000006</v>
      </c>
      <c r="DU157" s="32">
        <v>73</v>
      </c>
      <c r="DV157" s="32">
        <v>50.1</v>
      </c>
      <c r="DW157" s="32">
        <v>39.4</v>
      </c>
      <c r="DX157" s="32">
        <v>44.5</v>
      </c>
      <c r="DY157" s="32">
        <v>31.5</v>
      </c>
      <c r="DZ157" s="32">
        <v>21.1</v>
      </c>
      <c r="EA157" s="32">
        <v>26.1</v>
      </c>
      <c r="EB157" s="32">
        <v>35</v>
      </c>
      <c r="EC157" s="32">
        <v>22.5</v>
      </c>
      <c r="ED157" s="32">
        <v>28.5</v>
      </c>
    </row>
    <row r="158" spans="1:134" x14ac:dyDescent="0.4">
      <c r="A158" s="29" t="s">
        <v>282</v>
      </c>
      <c r="B158" s="29" t="s">
        <v>283</v>
      </c>
      <c r="C158" s="32">
        <v>748</v>
      </c>
      <c r="D158" s="32">
        <v>741</v>
      </c>
      <c r="E158" s="32">
        <v>1489</v>
      </c>
      <c r="F158" s="32">
        <v>717</v>
      </c>
      <c r="G158" s="32">
        <v>699</v>
      </c>
      <c r="H158" s="32">
        <v>1416</v>
      </c>
      <c r="I158" s="32">
        <v>53.4</v>
      </c>
      <c r="J158" s="32">
        <v>49.2</v>
      </c>
      <c r="K158" s="32">
        <v>51.3</v>
      </c>
      <c r="L158" s="32">
        <v>0.38</v>
      </c>
      <c r="M158" s="32">
        <v>-0.12</v>
      </c>
      <c r="N158" s="32">
        <v>0.13</v>
      </c>
      <c r="O158" s="32">
        <v>0.28999999999999998</v>
      </c>
      <c r="P158" s="32">
        <v>-0.21</v>
      </c>
      <c r="Q158" s="32">
        <v>7.0000000000000007E-2</v>
      </c>
      <c r="R158" s="32">
        <v>0.47</v>
      </c>
      <c r="S158" s="32">
        <v>-0.03</v>
      </c>
      <c r="T158" s="32">
        <v>0.2</v>
      </c>
      <c r="U158" s="32">
        <v>55.3</v>
      </c>
      <c r="V158" s="32">
        <v>52.6</v>
      </c>
      <c r="W158" s="32">
        <v>54</v>
      </c>
      <c r="X158" s="32">
        <v>76.7</v>
      </c>
      <c r="Y158" s="32">
        <v>75.7</v>
      </c>
      <c r="Z158" s="32">
        <v>76.2</v>
      </c>
      <c r="AA158" s="32">
        <v>60.6</v>
      </c>
      <c r="AB158" s="32">
        <v>51.4</v>
      </c>
      <c r="AC158" s="32">
        <v>56</v>
      </c>
      <c r="AD158" s="32">
        <v>36.200000000000003</v>
      </c>
      <c r="AE158" s="32">
        <v>26.6</v>
      </c>
      <c r="AF158" s="32">
        <v>31.4</v>
      </c>
      <c r="AG158" s="32">
        <v>39.700000000000003</v>
      </c>
      <c r="AH158" s="32">
        <v>29.3</v>
      </c>
      <c r="AI158" s="32">
        <v>34.5</v>
      </c>
      <c r="AJ158" s="32">
        <v>65</v>
      </c>
      <c r="AK158" s="32">
        <v>128</v>
      </c>
      <c r="AL158" s="32">
        <v>193</v>
      </c>
      <c r="AM158" s="32">
        <v>61</v>
      </c>
      <c r="AN158" s="32">
        <v>126</v>
      </c>
      <c r="AO158" s="32">
        <v>187</v>
      </c>
      <c r="AP158" s="32">
        <v>39.700000000000003</v>
      </c>
      <c r="AQ158" s="32">
        <v>35.799999999999997</v>
      </c>
      <c r="AR158" s="32">
        <v>37.1</v>
      </c>
      <c r="AS158" s="32">
        <v>0.08</v>
      </c>
      <c r="AT158" s="32">
        <v>-0.33</v>
      </c>
      <c r="AU158" s="32">
        <v>-0.2</v>
      </c>
      <c r="AV158" s="32">
        <v>-0.23</v>
      </c>
      <c r="AW158" s="32">
        <v>-0.54</v>
      </c>
      <c r="AX158" s="32">
        <v>-0.37</v>
      </c>
      <c r="AY158" s="32">
        <v>0.39</v>
      </c>
      <c r="AZ158" s="32">
        <v>-0.11</v>
      </c>
      <c r="BA158" s="32">
        <v>-0.02</v>
      </c>
      <c r="BB158" s="32" t="s">
        <v>348</v>
      </c>
      <c r="BC158" s="32" t="s">
        <v>348</v>
      </c>
      <c r="BD158" s="32" t="s">
        <v>348</v>
      </c>
      <c r="BE158" s="32" t="s">
        <v>348</v>
      </c>
      <c r="BF158" s="32" t="s">
        <v>348</v>
      </c>
      <c r="BG158" s="32">
        <v>46.6</v>
      </c>
      <c r="BH158" s="32" t="s">
        <v>348</v>
      </c>
      <c r="BI158" s="32" t="s">
        <v>348</v>
      </c>
      <c r="BJ158" s="32">
        <v>26.9</v>
      </c>
      <c r="BK158" s="32" t="s">
        <v>348</v>
      </c>
      <c r="BL158" s="32" t="s">
        <v>348</v>
      </c>
      <c r="BM158" s="32" t="s">
        <v>348</v>
      </c>
      <c r="BN158" s="32" t="s">
        <v>348</v>
      </c>
      <c r="BO158" s="32" t="s">
        <v>348</v>
      </c>
      <c r="BP158" s="32" t="s">
        <v>348</v>
      </c>
      <c r="BQ158" s="32">
        <v>23</v>
      </c>
      <c r="BR158" s="32">
        <v>53</v>
      </c>
      <c r="BS158" s="32">
        <v>76</v>
      </c>
      <c r="BT158" s="32">
        <v>22</v>
      </c>
      <c r="BU158" s="32">
        <v>51</v>
      </c>
      <c r="BV158" s="32">
        <v>73</v>
      </c>
      <c r="BW158" s="32">
        <v>12.8</v>
      </c>
      <c r="BX158" s="32">
        <v>13.7</v>
      </c>
      <c r="BY158" s="32">
        <v>13.4</v>
      </c>
      <c r="BZ158" s="32">
        <v>-0.73</v>
      </c>
      <c r="CA158" s="32">
        <v>-0.92</v>
      </c>
      <c r="CB158" s="32">
        <v>-0.87</v>
      </c>
      <c r="CC158" s="32">
        <v>-1.24</v>
      </c>
      <c r="CD158" s="32">
        <v>-1.26</v>
      </c>
      <c r="CE158" s="32">
        <v>-1.1499999999999999</v>
      </c>
      <c r="CF158" s="32">
        <v>-0.22</v>
      </c>
      <c r="CG158" s="32">
        <v>-0.59</v>
      </c>
      <c r="CH158" s="32">
        <v>-0.57999999999999996</v>
      </c>
      <c r="CI158" s="32" t="s">
        <v>348</v>
      </c>
      <c r="CJ158" s="32" t="s">
        <v>348</v>
      </c>
      <c r="CK158" s="32" t="s">
        <v>348</v>
      </c>
      <c r="CL158" s="32" t="s">
        <v>348</v>
      </c>
      <c r="CM158" s="32" t="s">
        <v>348</v>
      </c>
      <c r="CN158" s="32">
        <v>5.3</v>
      </c>
      <c r="CO158" s="32" t="s">
        <v>348</v>
      </c>
      <c r="CP158" s="32" t="s">
        <v>348</v>
      </c>
      <c r="CQ158" s="32">
        <v>6.6</v>
      </c>
      <c r="CR158" s="32" t="s">
        <v>348</v>
      </c>
      <c r="CS158" s="32" t="s">
        <v>348</v>
      </c>
      <c r="CT158" s="32" t="s">
        <v>348</v>
      </c>
      <c r="CU158" s="32" t="s">
        <v>348</v>
      </c>
      <c r="CV158" s="32" t="s">
        <v>348</v>
      </c>
      <c r="CW158" s="32" t="s">
        <v>348</v>
      </c>
      <c r="CX158" s="32">
        <v>850</v>
      </c>
      <c r="CY158" s="32">
        <v>940</v>
      </c>
      <c r="CZ158" s="32">
        <v>1790</v>
      </c>
      <c r="DA158" s="32">
        <v>813</v>
      </c>
      <c r="DB158" s="32">
        <v>891</v>
      </c>
      <c r="DC158" s="32">
        <v>1704</v>
      </c>
      <c r="DD158" s="32">
        <v>50.5</v>
      </c>
      <c r="DE158" s="32">
        <v>44.5</v>
      </c>
      <c r="DF158" s="32">
        <v>47.4</v>
      </c>
      <c r="DG158" s="32">
        <v>0.27</v>
      </c>
      <c r="DH158" s="32">
        <v>-0.25</v>
      </c>
      <c r="DI158" s="32">
        <v>0</v>
      </c>
      <c r="DJ158" s="32">
        <v>0.18</v>
      </c>
      <c r="DK158" s="32">
        <v>-0.33</v>
      </c>
      <c r="DL158" s="32">
        <v>-0.06</v>
      </c>
      <c r="DM158" s="32">
        <v>0.35</v>
      </c>
      <c r="DN158" s="32">
        <v>-0.17</v>
      </c>
      <c r="DO158" s="32">
        <v>0.06</v>
      </c>
      <c r="DP158" s="32">
        <v>51.2</v>
      </c>
      <c r="DQ158" s="32">
        <v>44.7</v>
      </c>
      <c r="DR158" s="32">
        <v>47.8</v>
      </c>
      <c r="DS158" s="32">
        <v>71.5</v>
      </c>
      <c r="DT158" s="32">
        <v>66.3</v>
      </c>
      <c r="DU158" s="32">
        <v>68.8</v>
      </c>
      <c r="DV158" s="32">
        <v>56</v>
      </c>
      <c r="DW158" s="32">
        <v>44.1</v>
      </c>
      <c r="DX158" s="32">
        <v>49.8</v>
      </c>
      <c r="DY158" s="32">
        <v>32.9</v>
      </c>
      <c r="DZ158" s="32">
        <v>21.5</v>
      </c>
      <c r="EA158" s="32">
        <v>26.9</v>
      </c>
      <c r="EB158" s="32">
        <v>36.1</v>
      </c>
      <c r="EC158" s="32">
        <v>23.7</v>
      </c>
      <c r="ED158" s="32">
        <v>29.6</v>
      </c>
    </row>
    <row r="159" spans="1:134" x14ac:dyDescent="0.4">
      <c r="A159" s="29" t="s">
        <v>284</v>
      </c>
      <c r="B159" s="29" t="s">
        <v>285</v>
      </c>
      <c r="C159" s="32">
        <v>3234</v>
      </c>
      <c r="D159" s="32">
        <v>3134</v>
      </c>
      <c r="E159" s="32">
        <v>6368</v>
      </c>
      <c r="F159" s="32">
        <v>3079</v>
      </c>
      <c r="G159" s="32">
        <v>2977</v>
      </c>
      <c r="H159" s="32">
        <v>6056</v>
      </c>
      <c r="I159" s="32">
        <v>52.7</v>
      </c>
      <c r="J159" s="32">
        <v>49</v>
      </c>
      <c r="K159" s="32">
        <v>50.9</v>
      </c>
      <c r="L159" s="32">
        <v>0.37</v>
      </c>
      <c r="M159" s="32">
        <v>-0.08</v>
      </c>
      <c r="N159" s="32">
        <v>0.15</v>
      </c>
      <c r="O159" s="32">
        <v>0.33</v>
      </c>
      <c r="P159" s="32">
        <v>-0.12</v>
      </c>
      <c r="Q159" s="32">
        <v>0.12</v>
      </c>
      <c r="R159" s="32">
        <v>0.41</v>
      </c>
      <c r="S159" s="32">
        <v>-0.03</v>
      </c>
      <c r="T159" s="32">
        <v>0.18</v>
      </c>
      <c r="U159" s="32">
        <v>54</v>
      </c>
      <c r="V159" s="32">
        <v>51</v>
      </c>
      <c r="W159" s="32">
        <v>52.5</v>
      </c>
      <c r="X159" s="32">
        <v>75.5</v>
      </c>
      <c r="Y159" s="32">
        <v>73.8</v>
      </c>
      <c r="Z159" s="32">
        <v>74.599999999999994</v>
      </c>
      <c r="AA159" s="32">
        <v>48.7</v>
      </c>
      <c r="AB159" s="32">
        <v>37.299999999999997</v>
      </c>
      <c r="AC159" s="32">
        <v>43.1</v>
      </c>
      <c r="AD159" s="32">
        <v>30.4</v>
      </c>
      <c r="AE159" s="32">
        <v>19.7</v>
      </c>
      <c r="AF159" s="32">
        <v>25.1</v>
      </c>
      <c r="AG159" s="32">
        <v>34</v>
      </c>
      <c r="AH159" s="32">
        <v>21.3</v>
      </c>
      <c r="AI159" s="32">
        <v>27.7</v>
      </c>
      <c r="AJ159" s="32">
        <v>439</v>
      </c>
      <c r="AK159" s="32">
        <v>724</v>
      </c>
      <c r="AL159" s="32">
        <v>1163</v>
      </c>
      <c r="AM159" s="32">
        <v>422</v>
      </c>
      <c r="AN159" s="32">
        <v>690</v>
      </c>
      <c r="AO159" s="32">
        <v>1112</v>
      </c>
      <c r="AP159" s="32">
        <v>34.299999999999997</v>
      </c>
      <c r="AQ159" s="32">
        <v>30.1</v>
      </c>
      <c r="AR159" s="32">
        <v>31.7</v>
      </c>
      <c r="AS159" s="32">
        <v>-0.16</v>
      </c>
      <c r="AT159" s="32">
        <v>-0.54</v>
      </c>
      <c r="AU159" s="32">
        <v>-0.39</v>
      </c>
      <c r="AV159" s="32">
        <v>-0.28000000000000003</v>
      </c>
      <c r="AW159" s="32">
        <v>-0.63</v>
      </c>
      <c r="AX159" s="32">
        <v>-0.46</v>
      </c>
      <c r="AY159" s="32">
        <v>-0.04</v>
      </c>
      <c r="AZ159" s="32">
        <v>-0.44</v>
      </c>
      <c r="BA159" s="32">
        <v>-0.32</v>
      </c>
      <c r="BB159" s="32">
        <v>16.399999999999999</v>
      </c>
      <c r="BC159" s="32">
        <v>13.8</v>
      </c>
      <c r="BD159" s="32">
        <v>14.8</v>
      </c>
      <c r="BE159" s="32">
        <v>33.700000000000003</v>
      </c>
      <c r="BF159" s="32">
        <v>28.7</v>
      </c>
      <c r="BG159" s="32">
        <v>30.6</v>
      </c>
      <c r="BH159" s="32">
        <v>18.5</v>
      </c>
      <c r="BI159" s="32">
        <v>9.4</v>
      </c>
      <c r="BJ159" s="32">
        <v>12.8</v>
      </c>
      <c r="BK159" s="32" t="s">
        <v>348</v>
      </c>
      <c r="BL159" s="32" t="s">
        <v>348</v>
      </c>
      <c r="BM159" s="32">
        <v>4.2</v>
      </c>
      <c r="BN159" s="32" t="s">
        <v>348</v>
      </c>
      <c r="BO159" s="32" t="s">
        <v>348</v>
      </c>
      <c r="BP159" s="32">
        <v>5</v>
      </c>
      <c r="BQ159" s="32">
        <v>62</v>
      </c>
      <c r="BR159" s="32">
        <v>189</v>
      </c>
      <c r="BS159" s="32">
        <v>251</v>
      </c>
      <c r="BT159" s="32">
        <v>56</v>
      </c>
      <c r="BU159" s="32">
        <v>179</v>
      </c>
      <c r="BV159" s="32">
        <v>235</v>
      </c>
      <c r="BW159" s="32">
        <v>11.8</v>
      </c>
      <c r="BX159" s="32">
        <v>12.3</v>
      </c>
      <c r="BY159" s="32">
        <v>12.2</v>
      </c>
      <c r="BZ159" s="32">
        <v>-0.85</v>
      </c>
      <c r="CA159" s="32">
        <v>-1.1399999999999999</v>
      </c>
      <c r="CB159" s="32">
        <v>-1.07</v>
      </c>
      <c r="CC159" s="32">
        <v>-1.17</v>
      </c>
      <c r="CD159" s="32">
        <v>-1.32</v>
      </c>
      <c r="CE159" s="32">
        <v>-1.23</v>
      </c>
      <c r="CF159" s="32">
        <v>-0.53</v>
      </c>
      <c r="CG159" s="32">
        <v>-0.96</v>
      </c>
      <c r="CH159" s="32">
        <v>-0.91</v>
      </c>
      <c r="CI159" s="32">
        <v>6.5</v>
      </c>
      <c r="CJ159" s="32">
        <v>4.2</v>
      </c>
      <c r="CK159" s="32">
        <v>4.8</v>
      </c>
      <c r="CL159" s="32">
        <v>8.1</v>
      </c>
      <c r="CM159" s="32">
        <v>11.1</v>
      </c>
      <c r="CN159" s="32">
        <v>10.4</v>
      </c>
      <c r="CO159" s="32">
        <v>6.5</v>
      </c>
      <c r="CP159" s="32">
        <v>2.6</v>
      </c>
      <c r="CQ159" s="32">
        <v>3.6</v>
      </c>
      <c r="CR159" s="32" t="s">
        <v>348</v>
      </c>
      <c r="CS159" s="32" t="s">
        <v>348</v>
      </c>
      <c r="CT159" s="32">
        <v>1.6</v>
      </c>
      <c r="CU159" s="32" t="s">
        <v>348</v>
      </c>
      <c r="CV159" s="32" t="s">
        <v>348</v>
      </c>
      <c r="CW159" s="32">
        <v>1.6</v>
      </c>
      <c r="CX159" s="32">
        <v>3735</v>
      </c>
      <c r="CY159" s="32">
        <v>4047</v>
      </c>
      <c r="CZ159" s="32">
        <v>7782</v>
      </c>
      <c r="DA159" s="32">
        <v>3557</v>
      </c>
      <c r="DB159" s="32">
        <v>3846</v>
      </c>
      <c r="DC159" s="32">
        <v>7403</v>
      </c>
      <c r="DD159" s="32">
        <v>49.9</v>
      </c>
      <c r="DE159" s="32">
        <v>43.9</v>
      </c>
      <c r="DF159" s="32">
        <v>46.8</v>
      </c>
      <c r="DG159" s="32">
        <v>0.28999999999999998</v>
      </c>
      <c r="DH159" s="32">
        <v>-0.21</v>
      </c>
      <c r="DI159" s="32">
        <v>0.03</v>
      </c>
      <c r="DJ159" s="32">
        <v>0.25</v>
      </c>
      <c r="DK159" s="32">
        <v>-0.25</v>
      </c>
      <c r="DL159" s="32">
        <v>0</v>
      </c>
      <c r="DM159" s="32">
        <v>0.33</v>
      </c>
      <c r="DN159" s="32">
        <v>-0.17</v>
      </c>
      <c r="DO159" s="32">
        <v>0.06</v>
      </c>
      <c r="DP159" s="32">
        <v>48.8</v>
      </c>
      <c r="DQ159" s="32">
        <v>42.2</v>
      </c>
      <c r="DR159" s="32">
        <v>45.3</v>
      </c>
      <c r="DS159" s="32">
        <v>69.5</v>
      </c>
      <c r="DT159" s="32">
        <v>62.8</v>
      </c>
      <c r="DU159" s="32">
        <v>66</v>
      </c>
      <c r="DV159" s="32">
        <v>44.5</v>
      </c>
      <c r="DW159" s="32">
        <v>30.7</v>
      </c>
      <c r="DX159" s="32">
        <v>37.299999999999997</v>
      </c>
      <c r="DY159" s="32">
        <v>27.1</v>
      </c>
      <c r="DZ159" s="32">
        <v>15.8</v>
      </c>
      <c r="EA159" s="32">
        <v>21.3</v>
      </c>
      <c r="EB159" s="32">
        <v>30.4</v>
      </c>
      <c r="EC159" s="32">
        <v>17.100000000000001</v>
      </c>
      <c r="ED159" s="32">
        <v>23.5</v>
      </c>
    </row>
    <row r="160" spans="1:134" x14ac:dyDescent="0.4">
      <c r="A160" s="29" t="s">
        <v>286</v>
      </c>
      <c r="B160" s="29" t="s">
        <v>287</v>
      </c>
      <c r="C160" s="32">
        <v>728</v>
      </c>
      <c r="D160" s="32">
        <v>568</v>
      </c>
      <c r="E160" s="32">
        <v>1296</v>
      </c>
      <c r="F160" s="32">
        <v>665</v>
      </c>
      <c r="G160" s="32">
        <v>497</v>
      </c>
      <c r="H160" s="32">
        <v>1162</v>
      </c>
      <c r="I160" s="32">
        <v>53.7</v>
      </c>
      <c r="J160" s="32">
        <v>51.7</v>
      </c>
      <c r="K160" s="32">
        <v>52.9</v>
      </c>
      <c r="L160" s="32">
        <v>0.42</v>
      </c>
      <c r="M160" s="32">
        <v>7.0000000000000007E-2</v>
      </c>
      <c r="N160" s="32">
        <v>0.27</v>
      </c>
      <c r="O160" s="32">
        <v>0.33</v>
      </c>
      <c r="P160" s="32">
        <v>-0.04</v>
      </c>
      <c r="Q160" s="32">
        <v>0.2</v>
      </c>
      <c r="R160" s="32">
        <v>0.52</v>
      </c>
      <c r="S160" s="32">
        <v>0.18</v>
      </c>
      <c r="T160" s="32">
        <v>0.34</v>
      </c>
      <c r="U160" s="32">
        <v>59.3</v>
      </c>
      <c r="V160" s="32">
        <v>52.8</v>
      </c>
      <c r="W160" s="32">
        <v>56.5</v>
      </c>
      <c r="X160" s="32">
        <v>80.8</v>
      </c>
      <c r="Y160" s="32">
        <v>77.8</v>
      </c>
      <c r="Z160" s="32">
        <v>79.5</v>
      </c>
      <c r="AA160" s="32">
        <v>57.1</v>
      </c>
      <c r="AB160" s="32">
        <v>38.6</v>
      </c>
      <c r="AC160" s="32">
        <v>49</v>
      </c>
      <c r="AD160" s="32">
        <v>40.5</v>
      </c>
      <c r="AE160" s="32">
        <v>23.9</v>
      </c>
      <c r="AF160" s="32">
        <v>33.299999999999997</v>
      </c>
      <c r="AG160" s="32">
        <v>44.8</v>
      </c>
      <c r="AH160" s="32">
        <v>26.2</v>
      </c>
      <c r="AI160" s="32">
        <v>36.700000000000003</v>
      </c>
      <c r="AJ160" s="32">
        <v>56</v>
      </c>
      <c r="AK160" s="32">
        <v>124</v>
      </c>
      <c r="AL160" s="32">
        <v>180</v>
      </c>
      <c r="AM160" s="32">
        <v>51</v>
      </c>
      <c r="AN160" s="32">
        <v>117</v>
      </c>
      <c r="AO160" s="32">
        <v>168</v>
      </c>
      <c r="AP160" s="32">
        <v>37.4</v>
      </c>
      <c r="AQ160" s="32">
        <v>35.6</v>
      </c>
      <c r="AR160" s="32">
        <v>36.200000000000003</v>
      </c>
      <c r="AS160" s="32">
        <v>-0.38</v>
      </c>
      <c r="AT160" s="32">
        <v>-0.46</v>
      </c>
      <c r="AU160" s="32">
        <v>-0.44</v>
      </c>
      <c r="AV160" s="32">
        <v>-0.72</v>
      </c>
      <c r="AW160" s="32">
        <v>-0.68</v>
      </c>
      <c r="AX160" s="32">
        <v>-0.62</v>
      </c>
      <c r="AY160" s="32">
        <v>-0.05</v>
      </c>
      <c r="AZ160" s="32">
        <v>-0.24</v>
      </c>
      <c r="BA160" s="32">
        <v>-0.25</v>
      </c>
      <c r="BB160" s="32" t="s">
        <v>348</v>
      </c>
      <c r="BC160" s="32" t="s">
        <v>348</v>
      </c>
      <c r="BD160" s="32">
        <v>18.899999999999999</v>
      </c>
      <c r="BE160" s="32">
        <v>42.9</v>
      </c>
      <c r="BF160" s="32">
        <v>40.299999999999997</v>
      </c>
      <c r="BG160" s="32">
        <v>41.1</v>
      </c>
      <c r="BH160" s="32" t="s">
        <v>348</v>
      </c>
      <c r="BI160" s="32" t="s">
        <v>348</v>
      </c>
      <c r="BJ160" s="32" t="s">
        <v>348</v>
      </c>
      <c r="BK160" s="32" t="s">
        <v>348</v>
      </c>
      <c r="BL160" s="32" t="s">
        <v>348</v>
      </c>
      <c r="BM160" s="32" t="s">
        <v>348</v>
      </c>
      <c r="BN160" s="32" t="s">
        <v>348</v>
      </c>
      <c r="BO160" s="32" t="s">
        <v>348</v>
      </c>
      <c r="BP160" s="32" t="s">
        <v>348</v>
      </c>
      <c r="BQ160" s="32">
        <v>22</v>
      </c>
      <c r="BR160" s="32">
        <v>49</v>
      </c>
      <c r="BS160" s="32">
        <v>71</v>
      </c>
      <c r="BT160" s="32">
        <v>22</v>
      </c>
      <c r="BU160" s="32">
        <v>44</v>
      </c>
      <c r="BV160" s="32">
        <v>66</v>
      </c>
      <c r="BW160" s="32">
        <v>14.5</v>
      </c>
      <c r="BX160" s="32">
        <v>22.1</v>
      </c>
      <c r="BY160" s="32">
        <v>19.7</v>
      </c>
      <c r="BZ160" s="32">
        <v>-1.1000000000000001</v>
      </c>
      <c r="CA160" s="32">
        <v>-1</v>
      </c>
      <c r="CB160" s="32">
        <v>-1.03</v>
      </c>
      <c r="CC160" s="32">
        <v>-1.61</v>
      </c>
      <c r="CD160" s="32">
        <v>-1.36</v>
      </c>
      <c r="CE160" s="32">
        <v>-1.33</v>
      </c>
      <c r="CF160" s="32">
        <v>-0.59</v>
      </c>
      <c r="CG160" s="32">
        <v>-0.64</v>
      </c>
      <c r="CH160" s="32">
        <v>-0.74</v>
      </c>
      <c r="CI160" s="32" t="s">
        <v>348</v>
      </c>
      <c r="CJ160" s="32" t="s">
        <v>348</v>
      </c>
      <c r="CK160" s="32">
        <v>12.7</v>
      </c>
      <c r="CL160" s="32">
        <v>18.2</v>
      </c>
      <c r="CM160" s="32">
        <v>30.6</v>
      </c>
      <c r="CN160" s="32">
        <v>26.8</v>
      </c>
      <c r="CO160" s="32" t="s">
        <v>348</v>
      </c>
      <c r="CP160" s="32" t="s">
        <v>348</v>
      </c>
      <c r="CQ160" s="32" t="s">
        <v>348</v>
      </c>
      <c r="CR160" s="32" t="s">
        <v>348</v>
      </c>
      <c r="CS160" s="32" t="s">
        <v>348</v>
      </c>
      <c r="CT160" s="32" t="s">
        <v>348</v>
      </c>
      <c r="CU160" s="32" t="s">
        <v>348</v>
      </c>
      <c r="CV160" s="32" t="s">
        <v>348</v>
      </c>
      <c r="CW160" s="32" t="s">
        <v>348</v>
      </c>
      <c r="CX160" s="32">
        <v>806</v>
      </c>
      <c r="CY160" s="32">
        <v>741</v>
      </c>
      <c r="CZ160" s="32">
        <v>1547</v>
      </c>
      <c r="DA160" s="32">
        <v>738</v>
      </c>
      <c r="DB160" s="32">
        <v>658</v>
      </c>
      <c r="DC160" s="32">
        <v>1396</v>
      </c>
      <c r="DD160" s="32">
        <v>51.5</v>
      </c>
      <c r="DE160" s="32">
        <v>47.1</v>
      </c>
      <c r="DF160" s="32">
        <v>49.4</v>
      </c>
      <c r="DG160" s="32">
        <v>0.32</v>
      </c>
      <c r="DH160" s="32">
        <v>-0.09</v>
      </c>
      <c r="DI160" s="32">
        <v>0.13</v>
      </c>
      <c r="DJ160" s="32">
        <v>0.23</v>
      </c>
      <c r="DK160" s="32">
        <v>-0.19</v>
      </c>
      <c r="DL160" s="32">
        <v>0.06</v>
      </c>
      <c r="DM160" s="32">
        <v>0.41</v>
      </c>
      <c r="DN160" s="32">
        <v>0</v>
      </c>
      <c r="DO160" s="32">
        <v>0.19</v>
      </c>
      <c r="DP160" s="32">
        <v>54.8</v>
      </c>
      <c r="DQ160" s="32">
        <v>44.9</v>
      </c>
      <c r="DR160" s="32">
        <v>50.1</v>
      </c>
      <c r="DS160" s="32">
        <v>76.400000000000006</v>
      </c>
      <c r="DT160" s="32">
        <v>68.400000000000006</v>
      </c>
      <c r="DU160" s="32">
        <v>72.599999999999994</v>
      </c>
      <c r="DV160" s="32">
        <v>52.9</v>
      </c>
      <c r="DW160" s="32">
        <v>31.8</v>
      </c>
      <c r="DX160" s="32">
        <v>42.8</v>
      </c>
      <c r="DY160" s="32">
        <v>37</v>
      </c>
      <c r="DZ160" s="32">
        <v>19.399999999999999</v>
      </c>
      <c r="EA160" s="32">
        <v>28.6</v>
      </c>
      <c r="EB160" s="32">
        <v>40.799999999999997</v>
      </c>
      <c r="EC160" s="32">
        <v>21.2</v>
      </c>
      <c r="ED160" s="32">
        <v>31.4</v>
      </c>
    </row>
    <row r="161" spans="1:134" x14ac:dyDescent="0.4">
      <c r="A161" s="29" t="s">
        <v>288</v>
      </c>
      <c r="B161" s="29" t="s">
        <v>289</v>
      </c>
      <c r="C161" s="32">
        <v>718</v>
      </c>
      <c r="D161" s="32">
        <v>714</v>
      </c>
      <c r="E161" s="32">
        <v>1432</v>
      </c>
      <c r="F161" s="32">
        <v>680</v>
      </c>
      <c r="G161" s="32">
        <v>669</v>
      </c>
      <c r="H161" s="32">
        <v>1349</v>
      </c>
      <c r="I161" s="32">
        <v>56.8</v>
      </c>
      <c r="J161" s="32">
        <v>52.2</v>
      </c>
      <c r="K161" s="32">
        <v>54.5</v>
      </c>
      <c r="L161" s="32">
        <v>0.66</v>
      </c>
      <c r="M161" s="32">
        <v>0.17</v>
      </c>
      <c r="N161" s="32">
        <v>0.42</v>
      </c>
      <c r="O161" s="32">
        <v>0.56000000000000005</v>
      </c>
      <c r="P161" s="32">
        <v>0.08</v>
      </c>
      <c r="Q161" s="32">
        <v>0.35</v>
      </c>
      <c r="R161" s="32">
        <v>0.75</v>
      </c>
      <c r="S161" s="32">
        <v>0.27</v>
      </c>
      <c r="T161" s="32">
        <v>0.48</v>
      </c>
      <c r="U161" s="32">
        <v>63.4</v>
      </c>
      <c r="V161" s="32">
        <v>56.4</v>
      </c>
      <c r="W161" s="32">
        <v>59.9</v>
      </c>
      <c r="X161" s="32">
        <v>83.3</v>
      </c>
      <c r="Y161" s="32">
        <v>79.400000000000006</v>
      </c>
      <c r="Z161" s="32">
        <v>81.400000000000006</v>
      </c>
      <c r="AA161" s="32">
        <v>66.7</v>
      </c>
      <c r="AB161" s="32">
        <v>54.3</v>
      </c>
      <c r="AC161" s="32">
        <v>60.5</v>
      </c>
      <c r="AD161" s="32">
        <v>42.9</v>
      </c>
      <c r="AE161" s="32">
        <v>31.2</v>
      </c>
      <c r="AF161" s="32">
        <v>37.1</v>
      </c>
      <c r="AG161" s="32">
        <v>47.1</v>
      </c>
      <c r="AH161" s="32">
        <v>33.6</v>
      </c>
      <c r="AI161" s="32">
        <v>40.4</v>
      </c>
      <c r="AJ161" s="32">
        <v>54</v>
      </c>
      <c r="AK161" s="32">
        <v>86</v>
      </c>
      <c r="AL161" s="32">
        <v>140</v>
      </c>
      <c r="AM161" s="32">
        <v>53</v>
      </c>
      <c r="AN161" s="32">
        <v>84</v>
      </c>
      <c r="AO161" s="32">
        <v>137</v>
      </c>
      <c r="AP161" s="32">
        <v>40.4</v>
      </c>
      <c r="AQ161" s="32">
        <v>39.200000000000003</v>
      </c>
      <c r="AR161" s="32">
        <v>39.700000000000003</v>
      </c>
      <c r="AS161" s="32">
        <v>0.3</v>
      </c>
      <c r="AT161" s="32">
        <v>-0.12</v>
      </c>
      <c r="AU161" s="32">
        <v>0.05</v>
      </c>
      <c r="AV161" s="32">
        <v>-0.03</v>
      </c>
      <c r="AW161" s="32">
        <v>-0.38</v>
      </c>
      <c r="AX161" s="32">
        <v>-0.16</v>
      </c>
      <c r="AY161" s="32">
        <v>0.64</v>
      </c>
      <c r="AZ161" s="32">
        <v>0.15</v>
      </c>
      <c r="BA161" s="32">
        <v>0.25</v>
      </c>
      <c r="BB161" s="32" t="s">
        <v>348</v>
      </c>
      <c r="BC161" s="32" t="s">
        <v>348</v>
      </c>
      <c r="BD161" s="32">
        <v>27.1</v>
      </c>
      <c r="BE161" s="32">
        <v>57.4</v>
      </c>
      <c r="BF161" s="32">
        <v>52.3</v>
      </c>
      <c r="BG161" s="32">
        <v>54.3</v>
      </c>
      <c r="BH161" s="32" t="s">
        <v>348</v>
      </c>
      <c r="BI161" s="32" t="s">
        <v>348</v>
      </c>
      <c r="BJ161" s="32" t="s">
        <v>348</v>
      </c>
      <c r="BK161" s="32" t="s">
        <v>348</v>
      </c>
      <c r="BL161" s="32" t="s">
        <v>348</v>
      </c>
      <c r="BM161" s="32" t="s">
        <v>348</v>
      </c>
      <c r="BN161" s="32" t="s">
        <v>348</v>
      </c>
      <c r="BO161" s="32" t="s">
        <v>348</v>
      </c>
      <c r="BP161" s="32" t="s">
        <v>348</v>
      </c>
      <c r="BQ161" s="32">
        <v>17</v>
      </c>
      <c r="BR161" s="32">
        <v>53</v>
      </c>
      <c r="BS161" s="32">
        <v>70</v>
      </c>
      <c r="BT161" s="32">
        <v>17</v>
      </c>
      <c r="BU161" s="32">
        <v>51</v>
      </c>
      <c r="BV161" s="32">
        <v>68</v>
      </c>
      <c r="BW161" s="32">
        <v>16.399999999999999</v>
      </c>
      <c r="BX161" s="32">
        <v>19</v>
      </c>
      <c r="BY161" s="32">
        <v>18.399999999999999</v>
      </c>
      <c r="BZ161" s="32">
        <v>-0.56999999999999995</v>
      </c>
      <c r="CA161" s="32">
        <v>-0.67</v>
      </c>
      <c r="CB161" s="32">
        <v>-0.64</v>
      </c>
      <c r="CC161" s="32">
        <v>-1.1599999999999999</v>
      </c>
      <c r="CD161" s="32">
        <v>-1.01</v>
      </c>
      <c r="CE161" s="32">
        <v>-0.94</v>
      </c>
      <c r="CF161" s="32">
        <v>0.01</v>
      </c>
      <c r="CG161" s="32">
        <v>-0.33</v>
      </c>
      <c r="CH161" s="32">
        <v>-0.35</v>
      </c>
      <c r="CI161" s="32" t="s">
        <v>348</v>
      </c>
      <c r="CJ161" s="32" t="s">
        <v>348</v>
      </c>
      <c r="CK161" s="32">
        <v>11.4</v>
      </c>
      <c r="CL161" s="32">
        <v>17.600000000000001</v>
      </c>
      <c r="CM161" s="32">
        <v>22.6</v>
      </c>
      <c r="CN161" s="32">
        <v>21.4</v>
      </c>
      <c r="CO161" s="32" t="s">
        <v>348</v>
      </c>
      <c r="CP161" s="32" t="s">
        <v>348</v>
      </c>
      <c r="CQ161" s="32" t="s">
        <v>348</v>
      </c>
      <c r="CR161" s="32" t="s">
        <v>348</v>
      </c>
      <c r="CS161" s="32" t="s">
        <v>348</v>
      </c>
      <c r="CT161" s="32" t="s">
        <v>348</v>
      </c>
      <c r="CU161" s="32" t="s">
        <v>348</v>
      </c>
      <c r="CV161" s="32" t="s">
        <v>348</v>
      </c>
      <c r="CW161" s="32" t="s">
        <v>348</v>
      </c>
      <c r="CX161" s="32">
        <v>789</v>
      </c>
      <c r="CY161" s="32">
        <v>853</v>
      </c>
      <c r="CZ161" s="32">
        <v>1642</v>
      </c>
      <c r="DA161" s="32">
        <v>750</v>
      </c>
      <c r="DB161" s="32">
        <v>804</v>
      </c>
      <c r="DC161" s="32">
        <v>1554</v>
      </c>
      <c r="DD161" s="32">
        <v>54.8</v>
      </c>
      <c r="DE161" s="32">
        <v>48.8</v>
      </c>
      <c r="DF161" s="32">
        <v>51.7</v>
      </c>
      <c r="DG161" s="32">
        <v>0.6</v>
      </c>
      <c r="DH161" s="32">
        <v>0.09</v>
      </c>
      <c r="DI161" s="32">
        <v>0.34</v>
      </c>
      <c r="DJ161" s="32">
        <v>0.52</v>
      </c>
      <c r="DK161" s="32">
        <v>0</v>
      </c>
      <c r="DL161" s="32">
        <v>0.28000000000000003</v>
      </c>
      <c r="DM161" s="32">
        <v>0.69</v>
      </c>
      <c r="DN161" s="32">
        <v>0.17</v>
      </c>
      <c r="DO161" s="32">
        <v>0.4</v>
      </c>
      <c r="DP161" s="32">
        <v>59.7</v>
      </c>
      <c r="DQ161" s="32">
        <v>50.8</v>
      </c>
      <c r="DR161" s="32">
        <v>55.1</v>
      </c>
      <c r="DS161" s="32">
        <v>80.099999999999994</v>
      </c>
      <c r="DT161" s="32">
        <v>73.2</v>
      </c>
      <c r="DU161" s="32">
        <v>76.5</v>
      </c>
      <c r="DV161" s="32">
        <v>63.2</v>
      </c>
      <c r="DW161" s="32">
        <v>49</v>
      </c>
      <c r="DX161" s="32">
        <v>55.8</v>
      </c>
      <c r="DY161" s="32">
        <v>39.9</v>
      </c>
      <c r="DZ161" s="32">
        <v>27.7</v>
      </c>
      <c r="EA161" s="32">
        <v>33.6</v>
      </c>
      <c r="EB161" s="32">
        <v>43.9</v>
      </c>
      <c r="EC161" s="32">
        <v>29.7</v>
      </c>
      <c r="ED161" s="32">
        <v>36.5</v>
      </c>
    </row>
    <row r="162" spans="1:134" x14ac:dyDescent="0.4">
      <c r="A162" s="29">
        <v>0</v>
      </c>
      <c r="B162" s="29" t="s">
        <v>775</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row>
    <row r="163" spans="1:134" x14ac:dyDescent="0.4">
      <c r="A163" s="29" t="s">
        <v>337</v>
      </c>
      <c r="B163" s="29" t="s">
        <v>290</v>
      </c>
      <c r="C163" s="32">
        <v>21989</v>
      </c>
      <c r="D163" s="32">
        <v>21028</v>
      </c>
      <c r="E163" s="32">
        <v>43017</v>
      </c>
      <c r="F163" s="32">
        <v>21036</v>
      </c>
      <c r="G163" s="32">
        <v>20052</v>
      </c>
      <c r="H163" s="32">
        <v>41088</v>
      </c>
      <c r="I163" s="32">
        <v>51.4</v>
      </c>
      <c r="J163" s="32">
        <v>47.4</v>
      </c>
      <c r="K163" s="32">
        <v>49.5</v>
      </c>
      <c r="L163" s="32">
        <v>0.17</v>
      </c>
      <c r="M163" s="32">
        <v>-0.24</v>
      </c>
      <c r="N163" s="32">
        <v>-0.03</v>
      </c>
      <c r="O163" s="32">
        <v>0.15</v>
      </c>
      <c r="P163" s="32">
        <v>-0.26</v>
      </c>
      <c r="Q163" s="32">
        <v>-0.04</v>
      </c>
      <c r="R163" s="32">
        <v>0.19</v>
      </c>
      <c r="S163" s="32">
        <v>-0.22</v>
      </c>
      <c r="T163" s="32">
        <v>-0.02</v>
      </c>
      <c r="U163" s="32">
        <v>49.6</v>
      </c>
      <c r="V163" s="32">
        <v>44.5</v>
      </c>
      <c r="W163" s="32">
        <v>47.1</v>
      </c>
      <c r="X163" s="32">
        <v>73.2</v>
      </c>
      <c r="Y163" s="32">
        <v>68.099999999999994</v>
      </c>
      <c r="Z163" s="32">
        <v>70.7</v>
      </c>
      <c r="AA163" s="32">
        <v>46.1</v>
      </c>
      <c r="AB163" s="32">
        <v>34.9</v>
      </c>
      <c r="AC163" s="32">
        <v>40.6</v>
      </c>
      <c r="AD163" s="32">
        <v>26.4</v>
      </c>
      <c r="AE163" s="32">
        <v>18</v>
      </c>
      <c r="AF163" s="32">
        <v>22.3</v>
      </c>
      <c r="AG163" s="32">
        <v>29.8</v>
      </c>
      <c r="AH163" s="32">
        <v>19.399999999999999</v>
      </c>
      <c r="AI163" s="32">
        <v>24.7</v>
      </c>
      <c r="AJ163" s="32">
        <v>2090</v>
      </c>
      <c r="AK163" s="32">
        <v>3285</v>
      </c>
      <c r="AL163" s="32">
        <v>5375</v>
      </c>
      <c r="AM163" s="32">
        <v>2031</v>
      </c>
      <c r="AN163" s="32">
        <v>3183</v>
      </c>
      <c r="AO163" s="32">
        <v>5214</v>
      </c>
      <c r="AP163" s="32">
        <v>33.6</v>
      </c>
      <c r="AQ163" s="32">
        <v>30.3</v>
      </c>
      <c r="AR163" s="32">
        <v>31.6</v>
      </c>
      <c r="AS163" s="32">
        <v>-0.4</v>
      </c>
      <c r="AT163" s="32">
        <v>-0.63</v>
      </c>
      <c r="AU163" s="32">
        <v>-0.54</v>
      </c>
      <c r="AV163" s="32">
        <v>-0.45</v>
      </c>
      <c r="AW163" s="32">
        <v>-0.68</v>
      </c>
      <c r="AX163" s="32">
        <v>-0.56999999999999995</v>
      </c>
      <c r="AY163" s="32">
        <v>-0.34</v>
      </c>
      <c r="AZ163" s="32">
        <v>-0.59</v>
      </c>
      <c r="BA163" s="32">
        <v>-0.51</v>
      </c>
      <c r="BB163" s="32">
        <v>19.2</v>
      </c>
      <c r="BC163" s="32">
        <v>13</v>
      </c>
      <c r="BD163" s="32">
        <v>15.4</v>
      </c>
      <c r="BE163" s="32">
        <v>34.200000000000003</v>
      </c>
      <c r="BF163" s="32">
        <v>27.1</v>
      </c>
      <c r="BG163" s="32">
        <v>29.8</v>
      </c>
      <c r="BH163" s="32">
        <v>16.2</v>
      </c>
      <c r="BI163" s="32">
        <v>9.6</v>
      </c>
      <c r="BJ163" s="32">
        <v>12.1</v>
      </c>
      <c r="BK163" s="32">
        <v>6</v>
      </c>
      <c r="BL163" s="32">
        <v>2.6</v>
      </c>
      <c r="BM163" s="32">
        <v>3.9</v>
      </c>
      <c r="BN163" s="32">
        <v>6.7</v>
      </c>
      <c r="BO163" s="32">
        <v>2.7</v>
      </c>
      <c r="BP163" s="32">
        <v>4.3</v>
      </c>
      <c r="BQ163" s="32">
        <v>494</v>
      </c>
      <c r="BR163" s="32">
        <v>1357</v>
      </c>
      <c r="BS163" s="32">
        <v>1851</v>
      </c>
      <c r="BT163" s="32">
        <v>463</v>
      </c>
      <c r="BU163" s="32">
        <v>1296</v>
      </c>
      <c r="BV163" s="32">
        <v>1759</v>
      </c>
      <c r="BW163" s="32">
        <v>11.6</v>
      </c>
      <c r="BX163" s="32">
        <v>14.9</v>
      </c>
      <c r="BY163" s="32">
        <v>14</v>
      </c>
      <c r="BZ163" s="32">
        <v>-1.04</v>
      </c>
      <c r="CA163" s="32">
        <v>-1.1299999999999999</v>
      </c>
      <c r="CB163" s="32">
        <v>-1.1000000000000001</v>
      </c>
      <c r="CC163" s="32">
        <v>-1.1599999999999999</v>
      </c>
      <c r="CD163" s="32">
        <v>-1.19</v>
      </c>
      <c r="CE163" s="32">
        <v>-1.1599999999999999</v>
      </c>
      <c r="CF163" s="32">
        <v>-0.93</v>
      </c>
      <c r="CG163" s="32">
        <v>-1.06</v>
      </c>
      <c r="CH163" s="32">
        <v>-1.05</v>
      </c>
      <c r="CI163" s="32">
        <v>3.8</v>
      </c>
      <c r="CJ163" s="32">
        <v>6.5</v>
      </c>
      <c r="CK163" s="32">
        <v>5.8</v>
      </c>
      <c r="CL163" s="32">
        <v>7.9</v>
      </c>
      <c r="CM163" s="32">
        <v>12.3</v>
      </c>
      <c r="CN163" s="32">
        <v>11.1</v>
      </c>
      <c r="CO163" s="32">
        <v>3</v>
      </c>
      <c r="CP163" s="32">
        <v>3.9</v>
      </c>
      <c r="CQ163" s="32">
        <v>3.7</v>
      </c>
      <c r="CR163" s="32">
        <v>1.2</v>
      </c>
      <c r="CS163" s="32">
        <v>1.6</v>
      </c>
      <c r="CT163" s="32">
        <v>1.5</v>
      </c>
      <c r="CU163" s="32">
        <v>1.2</v>
      </c>
      <c r="CV163" s="32">
        <v>1.8</v>
      </c>
      <c r="CW163" s="32">
        <v>1.7</v>
      </c>
      <c r="CX163" s="32">
        <v>24600</v>
      </c>
      <c r="CY163" s="32">
        <v>25708</v>
      </c>
      <c r="CZ163" s="32">
        <v>50308</v>
      </c>
      <c r="DA163" s="32">
        <v>23553</v>
      </c>
      <c r="DB163" s="32">
        <v>24563</v>
      </c>
      <c r="DC163" s="32">
        <v>48116</v>
      </c>
      <c r="DD163" s="32">
        <v>49.1</v>
      </c>
      <c r="DE163" s="32">
        <v>43.5</v>
      </c>
      <c r="DF163" s="32">
        <v>46.2</v>
      </c>
      <c r="DG163" s="32">
        <v>0.1</v>
      </c>
      <c r="DH163" s="32">
        <v>-0.34</v>
      </c>
      <c r="DI163" s="32">
        <v>-0.13</v>
      </c>
      <c r="DJ163" s="32">
        <v>0.08</v>
      </c>
      <c r="DK163" s="32">
        <v>-0.35</v>
      </c>
      <c r="DL163" s="32">
        <v>-0.14000000000000001</v>
      </c>
      <c r="DM163" s="32">
        <v>0.11</v>
      </c>
      <c r="DN163" s="32">
        <v>-0.32</v>
      </c>
      <c r="DO163" s="32">
        <v>-0.11</v>
      </c>
      <c r="DP163" s="32">
        <v>46</v>
      </c>
      <c r="DQ163" s="32">
        <v>38.4</v>
      </c>
      <c r="DR163" s="32">
        <v>42.2</v>
      </c>
      <c r="DS163" s="32">
        <v>68.5</v>
      </c>
      <c r="DT163" s="32">
        <v>59.9</v>
      </c>
      <c r="DU163" s="32">
        <v>64.099999999999994</v>
      </c>
      <c r="DV163" s="32">
        <v>42.6</v>
      </c>
      <c r="DW163" s="32">
        <v>30</v>
      </c>
      <c r="DX163" s="32">
        <v>36.200000000000003</v>
      </c>
      <c r="DY163" s="32">
        <v>24.1</v>
      </c>
      <c r="DZ163" s="32">
        <v>15.1</v>
      </c>
      <c r="EA163" s="32">
        <v>19.5</v>
      </c>
      <c r="EB163" s="32">
        <v>27.3</v>
      </c>
      <c r="EC163" s="32">
        <v>16.3</v>
      </c>
      <c r="ED163" s="32">
        <v>21.7</v>
      </c>
    </row>
    <row r="164" spans="1:134" x14ac:dyDescent="0.4">
      <c r="A164" s="29" t="s">
        <v>293</v>
      </c>
      <c r="B164" s="29" t="s">
        <v>294</v>
      </c>
      <c r="C164" s="32">
        <v>899</v>
      </c>
      <c r="D164" s="32">
        <v>837</v>
      </c>
      <c r="E164" s="32">
        <v>1736</v>
      </c>
      <c r="F164" s="32">
        <v>861</v>
      </c>
      <c r="G164" s="32">
        <v>802</v>
      </c>
      <c r="H164" s="32">
        <v>1663</v>
      </c>
      <c r="I164" s="32">
        <v>53.6</v>
      </c>
      <c r="J164" s="32">
        <v>47.1</v>
      </c>
      <c r="K164" s="32">
        <v>50.5</v>
      </c>
      <c r="L164" s="32">
        <v>0.32</v>
      </c>
      <c r="M164" s="32">
        <v>-0.33</v>
      </c>
      <c r="N164" s="32">
        <v>0.01</v>
      </c>
      <c r="O164" s="32">
        <v>0.23</v>
      </c>
      <c r="P164" s="32">
        <v>-0.41</v>
      </c>
      <c r="Q164" s="32">
        <v>-0.05</v>
      </c>
      <c r="R164" s="32">
        <v>0.4</v>
      </c>
      <c r="S164" s="32">
        <v>-0.24</v>
      </c>
      <c r="T164" s="32">
        <v>0.06</v>
      </c>
      <c r="U164" s="32">
        <v>53.8</v>
      </c>
      <c r="V164" s="32">
        <v>37.299999999999997</v>
      </c>
      <c r="W164" s="32">
        <v>45.9</v>
      </c>
      <c r="X164" s="32">
        <v>78.099999999999994</v>
      </c>
      <c r="Y164" s="32">
        <v>60.3</v>
      </c>
      <c r="Z164" s="32">
        <v>69.5</v>
      </c>
      <c r="AA164" s="32">
        <v>61.8</v>
      </c>
      <c r="AB164" s="32">
        <v>34.5</v>
      </c>
      <c r="AC164" s="32">
        <v>48.7</v>
      </c>
      <c r="AD164" s="32">
        <v>38.200000000000003</v>
      </c>
      <c r="AE164" s="32">
        <v>17.399999999999999</v>
      </c>
      <c r="AF164" s="32">
        <v>28.2</v>
      </c>
      <c r="AG164" s="32">
        <v>44.3</v>
      </c>
      <c r="AH164" s="32">
        <v>19.2</v>
      </c>
      <c r="AI164" s="32">
        <v>32.200000000000003</v>
      </c>
      <c r="AJ164" s="32">
        <v>72</v>
      </c>
      <c r="AK164" s="32">
        <v>114</v>
      </c>
      <c r="AL164" s="32">
        <v>186</v>
      </c>
      <c r="AM164" s="32">
        <v>70</v>
      </c>
      <c r="AN164" s="32">
        <v>110</v>
      </c>
      <c r="AO164" s="32">
        <v>180</v>
      </c>
      <c r="AP164" s="32">
        <v>41.9</v>
      </c>
      <c r="AQ164" s="32">
        <v>31</v>
      </c>
      <c r="AR164" s="32">
        <v>35.200000000000003</v>
      </c>
      <c r="AS164" s="32">
        <v>0.16</v>
      </c>
      <c r="AT164" s="32">
        <v>-0.61</v>
      </c>
      <c r="AU164" s="32">
        <v>-0.31</v>
      </c>
      <c r="AV164" s="32">
        <v>-0.12</v>
      </c>
      <c r="AW164" s="32">
        <v>-0.84</v>
      </c>
      <c r="AX164" s="32">
        <v>-0.49</v>
      </c>
      <c r="AY164" s="32">
        <v>0.45</v>
      </c>
      <c r="AZ164" s="32">
        <v>-0.38</v>
      </c>
      <c r="BA164" s="32">
        <v>-0.13</v>
      </c>
      <c r="BB164" s="32" t="s">
        <v>348</v>
      </c>
      <c r="BC164" s="32" t="s">
        <v>348</v>
      </c>
      <c r="BD164" s="32">
        <v>20.399999999999999</v>
      </c>
      <c r="BE164" s="32">
        <v>40.299999999999997</v>
      </c>
      <c r="BF164" s="32">
        <v>21.1</v>
      </c>
      <c r="BG164" s="32">
        <v>28.5</v>
      </c>
      <c r="BH164" s="32" t="s">
        <v>348</v>
      </c>
      <c r="BI164" s="32" t="s">
        <v>348</v>
      </c>
      <c r="BJ164" s="32" t="s">
        <v>348</v>
      </c>
      <c r="BK164" s="32" t="s">
        <v>348</v>
      </c>
      <c r="BL164" s="32" t="s">
        <v>348</v>
      </c>
      <c r="BM164" s="32" t="s">
        <v>348</v>
      </c>
      <c r="BN164" s="32" t="s">
        <v>348</v>
      </c>
      <c r="BO164" s="32" t="s">
        <v>348</v>
      </c>
      <c r="BP164" s="32" t="s">
        <v>348</v>
      </c>
      <c r="BQ164" s="32">
        <v>24</v>
      </c>
      <c r="BR164" s="32">
        <v>55</v>
      </c>
      <c r="BS164" s="32">
        <v>79</v>
      </c>
      <c r="BT164" s="32">
        <v>23</v>
      </c>
      <c r="BU164" s="32">
        <v>52</v>
      </c>
      <c r="BV164" s="32">
        <v>75</v>
      </c>
      <c r="BW164" s="32">
        <v>14.3</v>
      </c>
      <c r="BX164" s="32">
        <v>11.8</v>
      </c>
      <c r="BY164" s="32">
        <v>12.5</v>
      </c>
      <c r="BZ164" s="32">
        <v>-1.0900000000000001</v>
      </c>
      <c r="CA164" s="32">
        <v>-1.29</v>
      </c>
      <c r="CB164" s="32">
        <v>-1.23</v>
      </c>
      <c r="CC164" s="32">
        <v>-1.6</v>
      </c>
      <c r="CD164" s="32">
        <v>-1.63</v>
      </c>
      <c r="CE164" s="32">
        <v>-1.51</v>
      </c>
      <c r="CF164" s="32">
        <v>-0.59</v>
      </c>
      <c r="CG164" s="32">
        <v>-0.96</v>
      </c>
      <c r="CH164" s="32">
        <v>-0.95</v>
      </c>
      <c r="CI164" s="32" t="s">
        <v>348</v>
      </c>
      <c r="CJ164" s="32" t="s">
        <v>348</v>
      </c>
      <c r="CK164" s="32">
        <v>5.0999999999999996</v>
      </c>
      <c r="CL164" s="32">
        <v>20.8</v>
      </c>
      <c r="CM164" s="32">
        <v>5.5</v>
      </c>
      <c r="CN164" s="32">
        <v>10.1</v>
      </c>
      <c r="CO164" s="32" t="s">
        <v>348</v>
      </c>
      <c r="CP164" s="32" t="s">
        <v>348</v>
      </c>
      <c r="CQ164" s="32" t="s">
        <v>348</v>
      </c>
      <c r="CR164" s="32" t="s">
        <v>348</v>
      </c>
      <c r="CS164" s="32" t="s">
        <v>348</v>
      </c>
      <c r="CT164" s="32" t="s">
        <v>348</v>
      </c>
      <c r="CU164" s="32" t="s">
        <v>348</v>
      </c>
      <c r="CV164" s="32" t="s">
        <v>348</v>
      </c>
      <c r="CW164" s="32" t="s">
        <v>348</v>
      </c>
      <c r="CX164" s="32">
        <v>995</v>
      </c>
      <c r="CY164" s="32">
        <v>1006</v>
      </c>
      <c r="CZ164" s="32">
        <v>2001</v>
      </c>
      <c r="DA164" s="32">
        <v>954</v>
      </c>
      <c r="DB164" s="32">
        <v>964</v>
      </c>
      <c r="DC164" s="32">
        <v>1918</v>
      </c>
      <c r="DD164" s="32">
        <v>51.8</v>
      </c>
      <c r="DE164" s="32">
        <v>43.3</v>
      </c>
      <c r="DF164" s="32">
        <v>47.5</v>
      </c>
      <c r="DG164" s="32">
        <v>0.27</v>
      </c>
      <c r="DH164" s="32">
        <v>-0.41</v>
      </c>
      <c r="DI164" s="32">
        <v>-7.0000000000000007E-2</v>
      </c>
      <c r="DJ164" s="32">
        <v>0.19</v>
      </c>
      <c r="DK164" s="32">
        <v>-0.49</v>
      </c>
      <c r="DL164" s="32">
        <v>-0.13</v>
      </c>
      <c r="DM164" s="32">
        <v>0.35</v>
      </c>
      <c r="DN164" s="32">
        <v>-0.34</v>
      </c>
      <c r="DO164" s="32">
        <v>-0.02</v>
      </c>
      <c r="DP164" s="32">
        <v>51.1</v>
      </c>
      <c r="DQ164" s="32">
        <v>32.799999999999997</v>
      </c>
      <c r="DR164" s="32">
        <v>41.9</v>
      </c>
      <c r="DS164" s="32">
        <v>74</v>
      </c>
      <c r="DT164" s="32">
        <v>52.9</v>
      </c>
      <c r="DU164" s="32">
        <v>63.4</v>
      </c>
      <c r="DV164" s="32">
        <v>58.1</v>
      </c>
      <c r="DW164" s="32">
        <v>29.8</v>
      </c>
      <c r="DX164" s="32">
        <v>43.9</v>
      </c>
      <c r="DY164" s="32">
        <v>35.700000000000003</v>
      </c>
      <c r="DZ164" s="32">
        <v>15.1</v>
      </c>
      <c r="EA164" s="32">
        <v>25.3</v>
      </c>
      <c r="EB164" s="32">
        <v>41.2</v>
      </c>
      <c r="EC164" s="32">
        <v>16.600000000000001</v>
      </c>
      <c r="ED164" s="32">
        <v>28.8</v>
      </c>
    </row>
    <row r="165" spans="1:134" x14ac:dyDescent="0.4">
      <c r="A165" s="29" t="s">
        <v>295</v>
      </c>
      <c r="B165" s="29" t="s">
        <v>296</v>
      </c>
      <c r="C165" s="32">
        <v>656</v>
      </c>
      <c r="D165" s="32">
        <v>699</v>
      </c>
      <c r="E165" s="32">
        <v>1355</v>
      </c>
      <c r="F165" s="32">
        <v>593</v>
      </c>
      <c r="G165" s="32">
        <v>625</v>
      </c>
      <c r="H165" s="32">
        <v>1218</v>
      </c>
      <c r="I165" s="32">
        <v>54.5</v>
      </c>
      <c r="J165" s="32">
        <v>50.5</v>
      </c>
      <c r="K165" s="32">
        <v>52.4</v>
      </c>
      <c r="L165" s="32">
        <v>0.36</v>
      </c>
      <c r="M165" s="32">
        <v>-7.0000000000000007E-2</v>
      </c>
      <c r="N165" s="32">
        <v>0.14000000000000001</v>
      </c>
      <c r="O165" s="32">
        <v>0.26</v>
      </c>
      <c r="P165" s="32">
        <v>-0.17</v>
      </c>
      <c r="Q165" s="32">
        <v>7.0000000000000007E-2</v>
      </c>
      <c r="R165" s="32">
        <v>0.46</v>
      </c>
      <c r="S165" s="32">
        <v>0.03</v>
      </c>
      <c r="T165" s="32">
        <v>0.21</v>
      </c>
      <c r="U165" s="32">
        <v>56.1</v>
      </c>
      <c r="V165" s="32">
        <v>52.9</v>
      </c>
      <c r="W165" s="32">
        <v>54.5</v>
      </c>
      <c r="X165" s="32">
        <v>79.900000000000006</v>
      </c>
      <c r="Y165" s="32">
        <v>73.7</v>
      </c>
      <c r="Z165" s="32">
        <v>76.7</v>
      </c>
      <c r="AA165" s="32">
        <v>47.6</v>
      </c>
      <c r="AB165" s="32">
        <v>47.1</v>
      </c>
      <c r="AC165" s="32">
        <v>47.3</v>
      </c>
      <c r="AD165" s="32">
        <v>26.5</v>
      </c>
      <c r="AE165" s="32">
        <v>25.3</v>
      </c>
      <c r="AF165" s="32">
        <v>25.9</v>
      </c>
      <c r="AG165" s="32">
        <v>29.9</v>
      </c>
      <c r="AH165" s="32">
        <v>26.5</v>
      </c>
      <c r="AI165" s="32">
        <v>28.1</v>
      </c>
      <c r="AJ165" s="32">
        <v>104</v>
      </c>
      <c r="AK165" s="32">
        <v>93</v>
      </c>
      <c r="AL165" s="32">
        <v>197</v>
      </c>
      <c r="AM165" s="32">
        <v>99</v>
      </c>
      <c r="AN165" s="32">
        <v>89</v>
      </c>
      <c r="AO165" s="32">
        <v>188</v>
      </c>
      <c r="AP165" s="32">
        <v>31.4</v>
      </c>
      <c r="AQ165" s="32">
        <v>24.7</v>
      </c>
      <c r="AR165" s="32">
        <v>28.3</v>
      </c>
      <c r="AS165" s="32">
        <v>-0.69</v>
      </c>
      <c r="AT165" s="32">
        <v>-0.96</v>
      </c>
      <c r="AU165" s="32">
        <v>-0.81</v>
      </c>
      <c r="AV165" s="32">
        <v>-0.93</v>
      </c>
      <c r="AW165" s="32">
        <v>-1.21</v>
      </c>
      <c r="AX165" s="32">
        <v>-0.99</v>
      </c>
      <c r="AY165" s="32">
        <v>-0.44</v>
      </c>
      <c r="AZ165" s="32">
        <v>-0.7</v>
      </c>
      <c r="BA165" s="32">
        <v>-0.64</v>
      </c>
      <c r="BB165" s="32" t="s">
        <v>348</v>
      </c>
      <c r="BC165" s="32" t="s">
        <v>348</v>
      </c>
      <c r="BD165" s="32" t="s">
        <v>348</v>
      </c>
      <c r="BE165" s="32" t="s">
        <v>348</v>
      </c>
      <c r="BF165" s="32" t="s">
        <v>348</v>
      </c>
      <c r="BG165" s="32" t="s">
        <v>348</v>
      </c>
      <c r="BH165" s="32" t="s">
        <v>348</v>
      </c>
      <c r="BI165" s="32" t="s">
        <v>348</v>
      </c>
      <c r="BJ165" s="32" t="s">
        <v>348</v>
      </c>
      <c r="BK165" s="32" t="s">
        <v>348</v>
      </c>
      <c r="BL165" s="32" t="s">
        <v>348</v>
      </c>
      <c r="BM165" s="32" t="s">
        <v>348</v>
      </c>
      <c r="BN165" s="32" t="s">
        <v>348</v>
      </c>
      <c r="BO165" s="32" t="s">
        <v>348</v>
      </c>
      <c r="BP165" s="32" t="s">
        <v>348</v>
      </c>
      <c r="BQ165" s="32">
        <v>17</v>
      </c>
      <c r="BR165" s="32">
        <v>41</v>
      </c>
      <c r="BS165" s="32">
        <v>58</v>
      </c>
      <c r="BT165" s="32">
        <v>15</v>
      </c>
      <c r="BU165" s="32">
        <v>40</v>
      </c>
      <c r="BV165" s="32">
        <v>55</v>
      </c>
      <c r="BW165" s="32">
        <v>12</v>
      </c>
      <c r="BX165" s="32">
        <v>12.3</v>
      </c>
      <c r="BY165" s="32">
        <v>12.2</v>
      </c>
      <c r="BZ165" s="32">
        <v>-0.92</v>
      </c>
      <c r="CA165" s="32">
        <v>-1.1200000000000001</v>
      </c>
      <c r="CB165" s="32">
        <v>-1.06</v>
      </c>
      <c r="CC165" s="32">
        <v>-1.54</v>
      </c>
      <c r="CD165" s="32">
        <v>-1.5</v>
      </c>
      <c r="CE165" s="32">
        <v>-1.39</v>
      </c>
      <c r="CF165" s="32">
        <v>-0.3</v>
      </c>
      <c r="CG165" s="32">
        <v>-0.73</v>
      </c>
      <c r="CH165" s="32">
        <v>-0.74</v>
      </c>
      <c r="CI165" s="32" t="s">
        <v>348</v>
      </c>
      <c r="CJ165" s="32" t="s">
        <v>348</v>
      </c>
      <c r="CK165" s="32" t="s">
        <v>348</v>
      </c>
      <c r="CL165" s="32" t="s">
        <v>348</v>
      </c>
      <c r="CM165" s="32" t="s">
        <v>348</v>
      </c>
      <c r="CN165" s="32" t="s">
        <v>348</v>
      </c>
      <c r="CO165" s="32" t="s">
        <v>348</v>
      </c>
      <c r="CP165" s="32" t="s">
        <v>348</v>
      </c>
      <c r="CQ165" s="32" t="s">
        <v>348</v>
      </c>
      <c r="CR165" s="32" t="s">
        <v>348</v>
      </c>
      <c r="CS165" s="32" t="s">
        <v>348</v>
      </c>
      <c r="CT165" s="32" t="s">
        <v>348</v>
      </c>
      <c r="CU165" s="32" t="s">
        <v>348</v>
      </c>
      <c r="CV165" s="32" t="s">
        <v>348</v>
      </c>
      <c r="CW165" s="32" t="s">
        <v>348</v>
      </c>
      <c r="CX165" s="32">
        <v>778</v>
      </c>
      <c r="CY165" s="32">
        <v>833</v>
      </c>
      <c r="CZ165" s="32">
        <v>1611</v>
      </c>
      <c r="DA165" s="32">
        <v>708</v>
      </c>
      <c r="DB165" s="32">
        <v>754</v>
      </c>
      <c r="DC165" s="32">
        <v>1462</v>
      </c>
      <c r="DD165" s="32">
        <v>50.5</v>
      </c>
      <c r="DE165" s="32">
        <v>45.7</v>
      </c>
      <c r="DF165" s="32">
        <v>48</v>
      </c>
      <c r="DG165" s="32">
        <v>0.18</v>
      </c>
      <c r="DH165" s="32">
        <v>-0.23</v>
      </c>
      <c r="DI165" s="32">
        <v>-0.03</v>
      </c>
      <c r="DJ165" s="32">
        <v>0.09</v>
      </c>
      <c r="DK165" s="32">
        <v>-0.32</v>
      </c>
      <c r="DL165" s="32">
        <v>-0.09</v>
      </c>
      <c r="DM165" s="32">
        <v>0.27</v>
      </c>
      <c r="DN165" s="32">
        <v>-0.14000000000000001</v>
      </c>
      <c r="DO165" s="32">
        <v>0.03</v>
      </c>
      <c r="DP165" s="32">
        <v>49.9</v>
      </c>
      <c r="DQ165" s="32">
        <v>45.9</v>
      </c>
      <c r="DR165" s="32">
        <v>47.8</v>
      </c>
      <c r="DS165" s="32">
        <v>72.099999999999994</v>
      </c>
      <c r="DT165" s="32">
        <v>64.8</v>
      </c>
      <c r="DU165" s="32">
        <v>68.3</v>
      </c>
      <c r="DV165" s="32">
        <v>41.4</v>
      </c>
      <c r="DW165" s="32">
        <v>40.700000000000003</v>
      </c>
      <c r="DX165" s="32">
        <v>41</v>
      </c>
      <c r="DY165" s="32">
        <v>23</v>
      </c>
      <c r="DZ165" s="32">
        <v>21.7</v>
      </c>
      <c r="EA165" s="32">
        <v>22.3</v>
      </c>
      <c r="EB165" s="32">
        <v>25.8</v>
      </c>
      <c r="EC165" s="32">
        <v>22.7</v>
      </c>
      <c r="ED165" s="32">
        <v>24.2</v>
      </c>
    </row>
    <row r="166" spans="1:134" x14ac:dyDescent="0.4">
      <c r="A166" s="29" t="s">
        <v>297</v>
      </c>
      <c r="B166" s="29" t="s">
        <v>298</v>
      </c>
      <c r="C166" s="32">
        <v>1414</v>
      </c>
      <c r="D166" s="32">
        <v>1254</v>
      </c>
      <c r="E166" s="32">
        <v>2668</v>
      </c>
      <c r="F166" s="32">
        <v>1339</v>
      </c>
      <c r="G166" s="32">
        <v>1178</v>
      </c>
      <c r="H166" s="32">
        <v>2517</v>
      </c>
      <c r="I166" s="32">
        <v>50</v>
      </c>
      <c r="J166" s="32">
        <v>45.3</v>
      </c>
      <c r="K166" s="32">
        <v>47.8</v>
      </c>
      <c r="L166" s="32">
        <v>0.12</v>
      </c>
      <c r="M166" s="32">
        <v>-0.36</v>
      </c>
      <c r="N166" s="32">
        <v>-0.1</v>
      </c>
      <c r="O166" s="32">
        <v>0.06</v>
      </c>
      <c r="P166" s="32">
        <v>-0.43</v>
      </c>
      <c r="Q166" s="32">
        <v>-0.15</v>
      </c>
      <c r="R166" s="32">
        <v>0.19</v>
      </c>
      <c r="S166" s="32">
        <v>-0.28999999999999998</v>
      </c>
      <c r="T166" s="32">
        <v>-0.06</v>
      </c>
      <c r="U166" s="32">
        <v>50</v>
      </c>
      <c r="V166" s="32">
        <v>42.3</v>
      </c>
      <c r="W166" s="32">
        <v>46.4</v>
      </c>
      <c r="X166" s="32">
        <v>69.2</v>
      </c>
      <c r="Y166" s="32">
        <v>62.1</v>
      </c>
      <c r="Z166" s="32">
        <v>65.900000000000006</v>
      </c>
      <c r="AA166" s="32">
        <v>43.1</v>
      </c>
      <c r="AB166" s="32">
        <v>30.1</v>
      </c>
      <c r="AC166" s="32">
        <v>37</v>
      </c>
      <c r="AD166" s="32">
        <v>23.8</v>
      </c>
      <c r="AE166" s="32">
        <v>14.9</v>
      </c>
      <c r="AF166" s="32">
        <v>19.600000000000001</v>
      </c>
      <c r="AG166" s="32">
        <v>25.9</v>
      </c>
      <c r="AH166" s="32">
        <v>16.100000000000001</v>
      </c>
      <c r="AI166" s="32">
        <v>21.3</v>
      </c>
      <c r="AJ166" s="32">
        <v>150</v>
      </c>
      <c r="AK166" s="32">
        <v>255</v>
      </c>
      <c r="AL166" s="32">
        <v>405</v>
      </c>
      <c r="AM166" s="32">
        <v>145</v>
      </c>
      <c r="AN166" s="32">
        <v>240</v>
      </c>
      <c r="AO166" s="32">
        <v>385</v>
      </c>
      <c r="AP166" s="32">
        <v>32.4</v>
      </c>
      <c r="AQ166" s="32">
        <v>31.2</v>
      </c>
      <c r="AR166" s="32">
        <v>31.6</v>
      </c>
      <c r="AS166" s="32">
        <v>-0.47</v>
      </c>
      <c r="AT166" s="32">
        <v>-0.56999999999999995</v>
      </c>
      <c r="AU166" s="32">
        <v>-0.53</v>
      </c>
      <c r="AV166" s="32">
        <v>-0.67</v>
      </c>
      <c r="AW166" s="32">
        <v>-0.72</v>
      </c>
      <c r="AX166" s="32">
        <v>-0.65</v>
      </c>
      <c r="AY166" s="32">
        <v>-0.27</v>
      </c>
      <c r="AZ166" s="32">
        <v>-0.41</v>
      </c>
      <c r="BA166" s="32">
        <v>-0.41</v>
      </c>
      <c r="BB166" s="32">
        <v>20</v>
      </c>
      <c r="BC166" s="32">
        <v>18.8</v>
      </c>
      <c r="BD166" s="32">
        <v>19.3</v>
      </c>
      <c r="BE166" s="32">
        <v>35.299999999999997</v>
      </c>
      <c r="BF166" s="32">
        <v>33.700000000000003</v>
      </c>
      <c r="BG166" s="32">
        <v>34.299999999999997</v>
      </c>
      <c r="BH166" s="32" t="s">
        <v>348</v>
      </c>
      <c r="BI166" s="32" t="s">
        <v>348</v>
      </c>
      <c r="BJ166" s="32">
        <v>22.2</v>
      </c>
      <c r="BK166" s="32" t="s">
        <v>348</v>
      </c>
      <c r="BL166" s="32" t="s">
        <v>348</v>
      </c>
      <c r="BM166" s="32" t="s">
        <v>348</v>
      </c>
      <c r="BN166" s="32" t="s">
        <v>348</v>
      </c>
      <c r="BO166" s="32" t="s">
        <v>348</v>
      </c>
      <c r="BP166" s="32" t="s">
        <v>348</v>
      </c>
      <c r="BQ166" s="32">
        <v>44</v>
      </c>
      <c r="BR166" s="32">
        <v>119</v>
      </c>
      <c r="BS166" s="32">
        <v>163</v>
      </c>
      <c r="BT166" s="32">
        <v>42</v>
      </c>
      <c r="BU166" s="32">
        <v>115</v>
      </c>
      <c r="BV166" s="32">
        <v>157</v>
      </c>
      <c r="BW166" s="32">
        <v>16.3</v>
      </c>
      <c r="BX166" s="32">
        <v>12.6</v>
      </c>
      <c r="BY166" s="32">
        <v>13.6</v>
      </c>
      <c r="BZ166" s="32">
        <v>-0.97</v>
      </c>
      <c r="CA166" s="32">
        <v>-1.37</v>
      </c>
      <c r="CB166" s="32">
        <v>-1.27</v>
      </c>
      <c r="CC166" s="32">
        <v>-1.35</v>
      </c>
      <c r="CD166" s="32">
        <v>-1.6</v>
      </c>
      <c r="CE166" s="32">
        <v>-1.46</v>
      </c>
      <c r="CF166" s="32">
        <v>-0.6</v>
      </c>
      <c r="CG166" s="32">
        <v>-1.1499999999999999</v>
      </c>
      <c r="CH166" s="32">
        <v>-1.07</v>
      </c>
      <c r="CI166" s="32">
        <v>11.4</v>
      </c>
      <c r="CJ166" s="32">
        <v>5</v>
      </c>
      <c r="CK166" s="32">
        <v>6.7</v>
      </c>
      <c r="CL166" s="32">
        <v>18.2</v>
      </c>
      <c r="CM166" s="32">
        <v>10.9</v>
      </c>
      <c r="CN166" s="32">
        <v>12.9</v>
      </c>
      <c r="CO166" s="32" t="s">
        <v>348</v>
      </c>
      <c r="CP166" s="32" t="s">
        <v>348</v>
      </c>
      <c r="CQ166" s="32">
        <v>5.5</v>
      </c>
      <c r="CR166" s="32" t="s">
        <v>348</v>
      </c>
      <c r="CS166" s="32" t="s">
        <v>348</v>
      </c>
      <c r="CT166" s="32" t="s">
        <v>348</v>
      </c>
      <c r="CU166" s="32" t="s">
        <v>348</v>
      </c>
      <c r="CV166" s="32" t="s">
        <v>348</v>
      </c>
      <c r="CW166" s="32" t="s">
        <v>348</v>
      </c>
      <c r="CX166" s="32">
        <v>1608</v>
      </c>
      <c r="CY166" s="32">
        <v>1628</v>
      </c>
      <c r="CZ166" s="32">
        <v>3236</v>
      </c>
      <c r="DA166" s="32">
        <v>1526</v>
      </c>
      <c r="DB166" s="32">
        <v>1533</v>
      </c>
      <c r="DC166" s="32">
        <v>3059</v>
      </c>
      <c r="DD166" s="32">
        <v>47.4</v>
      </c>
      <c r="DE166" s="32">
        <v>40.700000000000003</v>
      </c>
      <c r="DF166" s="32">
        <v>44</v>
      </c>
      <c r="DG166" s="32">
        <v>0.04</v>
      </c>
      <c r="DH166" s="32">
        <v>-0.47</v>
      </c>
      <c r="DI166" s="32">
        <v>-0.22</v>
      </c>
      <c r="DJ166" s="32">
        <v>-0.02</v>
      </c>
      <c r="DK166" s="32">
        <v>-0.53</v>
      </c>
      <c r="DL166" s="32">
        <v>-0.26</v>
      </c>
      <c r="DM166" s="32">
        <v>0.1</v>
      </c>
      <c r="DN166" s="32">
        <v>-0.41</v>
      </c>
      <c r="DO166" s="32">
        <v>-0.17</v>
      </c>
      <c r="DP166" s="32">
        <v>46.1</v>
      </c>
      <c r="DQ166" s="32">
        <v>35.9</v>
      </c>
      <c r="DR166" s="32">
        <v>41</v>
      </c>
      <c r="DS166" s="32">
        <v>64.7</v>
      </c>
      <c r="DT166" s="32">
        <v>53.9</v>
      </c>
      <c r="DU166" s="32">
        <v>59.3</v>
      </c>
      <c r="DV166" s="32">
        <v>40.4</v>
      </c>
      <c r="DW166" s="32">
        <v>26.8</v>
      </c>
      <c r="DX166" s="32">
        <v>33.6</v>
      </c>
      <c r="DY166" s="32">
        <v>21.6</v>
      </c>
      <c r="DZ166" s="32">
        <v>12.3</v>
      </c>
      <c r="EA166" s="32">
        <v>16.899999999999999</v>
      </c>
      <c r="EB166" s="32">
        <v>23.4</v>
      </c>
      <c r="EC166" s="32">
        <v>13.3</v>
      </c>
      <c r="ED166" s="32">
        <v>18.399999999999999</v>
      </c>
    </row>
    <row r="167" spans="1:134" x14ac:dyDescent="0.4">
      <c r="A167" s="29" t="s">
        <v>299</v>
      </c>
      <c r="B167" s="29" t="s">
        <v>300</v>
      </c>
      <c r="C167" s="32">
        <v>2244</v>
      </c>
      <c r="D167" s="32">
        <v>2190</v>
      </c>
      <c r="E167" s="32">
        <v>4434</v>
      </c>
      <c r="F167" s="32">
        <v>2192</v>
      </c>
      <c r="G167" s="32">
        <v>2138</v>
      </c>
      <c r="H167" s="32">
        <v>4330</v>
      </c>
      <c r="I167" s="32">
        <v>50.7</v>
      </c>
      <c r="J167" s="32">
        <v>46.7</v>
      </c>
      <c r="K167" s="32">
        <v>48.7</v>
      </c>
      <c r="L167" s="32">
        <v>0.25</v>
      </c>
      <c r="M167" s="32">
        <v>-0.14000000000000001</v>
      </c>
      <c r="N167" s="32">
        <v>0.06</v>
      </c>
      <c r="O167" s="32">
        <v>0.2</v>
      </c>
      <c r="P167" s="32">
        <v>-0.19</v>
      </c>
      <c r="Q167" s="32">
        <v>0.02</v>
      </c>
      <c r="R167" s="32">
        <v>0.3</v>
      </c>
      <c r="S167" s="32">
        <v>-0.08</v>
      </c>
      <c r="T167" s="32">
        <v>0.1</v>
      </c>
      <c r="U167" s="32">
        <v>45.8</v>
      </c>
      <c r="V167" s="32">
        <v>40</v>
      </c>
      <c r="W167" s="32">
        <v>42.9</v>
      </c>
      <c r="X167" s="32">
        <v>69.8</v>
      </c>
      <c r="Y167" s="32">
        <v>64.599999999999994</v>
      </c>
      <c r="Z167" s="32">
        <v>67.2</v>
      </c>
      <c r="AA167" s="32">
        <v>40.5</v>
      </c>
      <c r="AB167" s="32">
        <v>28.2</v>
      </c>
      <c r="AC167" s="32">
        <v>34.4</v>
      </c>
      <c r="AD167" s="32">
        <v>22.3</v>
      </c>
      <c r="AE167" s="32">
        <v>13.9</v>
      </c>
      <c r="AF167" s="32">
        <v>18.2</v>
      </c>
      <c r="AG167" s="32">
        <v>24.9</v>
      </c>
      <c r="AH167" s="32">
        <v>15.3</v>
      </c>
      <c r="AI167" s="32">
        <v>20.100000000000001</v>
      </c>
      <c r="AJ167" s="32">
        <v>222</v>
      </c>
      <c r="AK167" s="32">
        <v>306</v>
      </c>
      <c r="AL167" s="32">
        <v>528</v>
      </c>
      <c r="AM167" s="32">
        <v>221</v>
      </c>
      <c r="AN167" s="32">
        <v>301</v>
      </c>
      <c r="AO167" s="32">
        <v>522</v>
      </c>
      <c r="AP167" s="32">
        <v>31.4</v>
      </c>
      <c r="AQ167" s="32">
        <v>30.8</v>
      </c>
      <c r="AR167" s="32">
        <v>31.1</v>
      </c>
      <c r="AS167" s="32">
        <v>-0.49</v>
      </c>
      <c r="AT167" s="32">
        <v>-0.43</v>
      </c>
      <c r="AU167" s="32">
        <v>-0.46</v>
      </c>
      <c r="AV167" s="32">
        <v>-0.65</v>
      </c>
      <c r="AW167" s="32">
        <v>-0.56999999999999995</v>
      </c>
      <c r="AX167" s="32">
        <v>-0.56000000000000005</v>
      </c>
      <c r="AY167" s="32">
        <v>-0.32</v>
      </c>
      <c r="AZ167" s="32">
        <v>-0.28999999999999998</v>
      </c>
      <c r="BA167" s="32">
        <v>-0.35</v>
      </c>
      <c r="BB167" s="32" t="s">
        <v>348</v>
      </c>
      <c r="BC167" s="32" t="s">
        <v>348</v>
      </c>
      <c r="BD167" s="32">
        <v>11</v>
      </c>
      <c r="BE167" s="32">
        <v>25.7</v>
      </c>
      <c r="BF167" s="32">
        <v>23.5</v>
      </c>
      <c r="BG167" s="32">
        <v>24.4</v>
      </c>
      <c r="BH167" s="32" t="s">
        <v>348</v>
      </c>
      <c r="BI167" s="32" t="s">
        <v>348</v>
      </c>
      <c r="BJ167" s="32">
        <v>7.8</v>
      </c>
      <c r="BK167" s="32" t="s">
        <v>348</v>
      </c>
      <c r="BL167" s="32" t="s">
        <v>348</v>
      </c>
      <c r="BM167" s="32" t="s">
        <v>348</v>
      </c>
      <c r="BN167" s="32" t="s">
        <v>348</v>
      </c>
      <c r="BO167" s="32" t="s">
        <v>348</v>
      </c>
      <c r="BP167" s="32" t="s">
        <v>348</v>
      </c>
      <c r="BQ167" s="32">
        <v>48</v>
      </c>
      <c r="BR167" s="32">
        <v>123</v>
      </c>
      <c r="BS167" s="32">
        <v>171</v>
      </c>
      <c r="BT167" s="32">
        <v>46</v>
      </c>
      <c r="BU167" s="32">
        <v>121</v>
      </c>
      <c r="BV167" s="32">
        <v>167</v>
      </c>
      <c r="BW167" s="32">
        <v>11.4</v>
      </c>
      <c r="BX167" s="32">
        <v>14.8</v>
      </c>
      <c r="BY167" s="32">
        <v>13.9</v>
      </c>
      <c r="BZ167" s="32">
        <v>-1.01</v>
      </c>
      <c r="CA167" s="32">
        <v>-0.96</v>
      </c>
      <c r="CB167" s="32">
        <v>-0.98</v>
      </c>
      <c r="CC167" s="32">
        <v>-1.37</v>
      </c>
      <c r="CD167" s="32">
        <v>-1.18</v>
      </c>
      <c r="CE167" s="32">
        <v>-1.1599999999999999</v>
      </c>
      <c r="CF167" s="32">
        <v>-0.66</v>
      </c>
      <c r="CG167" s="32">
        <v>-0.74</v>
      </c>
      <c r="CH167" s="32">
        <v>-0.79</v>
      </c>
      <c r="CI167" s="32" t="s">
        <v>348</v>
      </c>
      <c r="CJ167" s="32" t="s">
        <v>348</v>
      </c>
      <c r="CK167" s="32">
        <v>4.7</v>
      </c>
      <c r="CL167" s="32">
        <v>6.3</v>
      </c>
      <c r="CM167" s="32">
        <v>9.8000000000000007</v>
      </c>
      <c r="CN167" s="32">
        <v>8.8000000000000007</v>
      </c>
      <c r="CO167" s="32" t="s">
        <v>348</v>
      </c>
      <c r="CP167" s="32" t="s">
        <v>348</v>
      </c>
      <c r="CQ167" s="32">
        <v>2.2999999999999998</v>
      </c>
      <c r="CR167" s="32" t="s">
        <v>348</v>
      </c>
      <c r="CS167" s="32" t="s">
        <v>348</v>
      </c>
      <c r="CT167" s="32" t="s">
        <v>348</v>
      </c>
      <c r="CU167" s="32" t="s">
        <v>348</v>
      </c>
      <c r="CV167" s="32" t="s">
        <v>348</v>
      </c>
      <c r="CW167" s="32" t="s">
        <v>348</v>
      </c>
      <c r="CX167" s="32">
        <v>2514</v>
      </c>
      <c r="CY167" s="32">
        <v>2619</v>
      </c>
      <c r="CZ167" s="32">
        <v>5133</v>
      </c>
      <c r="DA167" s="32">
        <v>2459</v>
      </c>
      <c r="DB167" s="32">
        <v>2560</v>
      </c>
      <c r="DC167" s="32">
        <v>5019</v>
      </c>
      <c r="DD167" s="32">
        <v>48.3</v>
      </c>
      <c r="DE167" s="32">
        <v>43.3</v>
      </c>
      <c r="DF167" s="32">
        <v>45.7</v>
      </c>
      <c r="DG167" s="32">
        <v>0.16</v>
      </c>
      <c r="DH167" s="32">
        <v>-0.21</v>
      </c>
      <c r="DI167" s="32">
        <v>-0.03</v>
      </c>
      <c r="DJ167" s="32">
        <v>0.11</v>
      </c>
      <c r="DK167" s="32">
        <v>-0.26</v>
      </c>
      <c r="DL167" s="32">
        <v>-0.06</v>
      </c>
      <c r="DM167" s="32">
        <v>0.21</v>
      </c>
      <c r="DN167" s="32">
        <v>-0.16</v>
      </c>
      <c r="DO167" s="32">
        <v>0</v>
      </c>
      <c r="DP167" s="32">
        <v>42.1</v>
      </c>
      <c r="DQ167" s="32">
        <v>34.799999999999997</v>
      </c>
      <c r="DR167" s="32">
        <v>38.4</v>
      </c>
      <c r="DS167" s="32">
        <v>64.7</v>
      </c>
      <c r="DT167" s="32">
        <v>57.2</v>
      </c>
      <c r="DU167" s="32">
        <v>60.9</v>
      </c>
      <c r="DV167" s="32">
        <v>37.4</v>
      </c>
      <c r="DW167" s="32">
        <v>24.1</v>
      </c>
      <c r="DX167" s="32">
        <v>30.6</v>
      </c>
      <c r="DY167" s="32">
        <v>20.2</v>
      </c>
      <c r="DZ167" s="32">
        <v>11.8</v>
      </c>
      <c r="EA167" s="32">
        <v>15.9</v>
      </c>
      <c r="EB167" s="32">
        <v>22.6</v>
      </c>
      <c r="EC167" s="32">
        <v>12.9</v>
      </c>
      <c r="ED167" s="32">
        <v>17.7</v>
      </c>
    </row>
    <row r="168" spans="1:134" x14ac:dyDescent="0.4">
      <c r="A168" s="29" t="s">
        <v>301</v>
      </c>
      <c r="B168" s="29" t="s">
        <v>302</v>
      </c>
      <c r="C168" s="32">
        <v>2831</v>
      </c>
      <c r="D168" s="32">
        <v>2849</v>
      </c>
      <c r="E168" s="32">
        <v>5680</v>
      </c>
      <c r="F168" s="32">
        <v>2727</v>
      </c>
      <c r="G168" s="32">
        <v>2742</v>
      </c>
      <c r="H168" s="32">
        <v>5469</v>
      </c>
      <c r="I168" s="32">
        <v>51.6</v>
      </c>
      <c r="J168" s="32">
        <v>47.6</v>
      </c>
      <c r="K168" s="32">
        <v>49.6</v>
      </c>
      <c r="L168" s="32">
        <v>0.19</v>
      </c>
      <c r="M168" s="32">
        <v>-0.24</v>
      </c>
      <c r="N168" s="32">
        <v>-0.03</v>
      </c>
      <c r="O168" s="32">
        <v>0.14000000000000001</v>
      </c>
      <c r="P168" s="32">
        <v>-0.28999999999999998</v>
      </c>
      <c r="Q168" s="32">
        <v>-0.06</v>
      </c>
      <c r="R168" s="32">
        <v>0.24</v>
      </c>
      <c r="S168" s="32">
        <v>-0.2</v>
      </c>
      <c r="T168" s="32">
        <v>0.01</v>
      </c>
      <c r="U168" s="32">
        <v>49.5</v>
      </c>
      <c r="V168" s="32">
        <v>45.9</v>
      </c>
      <c r="W168" s="32">
        <v>47.7</v>
      </c>
      <c r="X168" s="32">
        <v>72.7</v>
      </c>
      <c r="Y168" s="32">
        <v>70.2</v>
      </c>
      <c r="Z168" s="32">
        <v>71.5</v>
      </c>
      <c r="AA168" s="32">
        <v>49.5</v>
      </c>
      <c r="AB168" s="32">
        <v>36.700000000000003</v>
      </c>
      <c r="AC168" s="32">
        <v>43.1</v>
      </c>
      <c r="AD168" s="32">
        <v>27.5</v>
      </c>
      <c r="AE168" s="32">
        <v>16.899999999999999</v>
      </c>
      <c r="AF168" s="32">
        <v>22.2</v>
      </c>
      <c r="AG168" s="32">
        <v>31.2</v>
      </c>
      <c r="AH168" s="32">
        <v>18.5</v>
      </c>
      <c r="AI168" s="32">
        <v>24.8</v>
      </c>
      <c r="AJ168" s="32">
        <v>287</v>
      </c>
      <c r="AK168" s="32">
        <v>440</v>
      </c>
      <c r="AL168" s="32">
        <v>727</v>
      </c>
      <c r="AM168" s="32">
        <v>279</v>
      </c>
      <c r="AN168" s="32">
        <v>428</v>
      </c>
      <c r="AO168" s="32">
        <v>707</v>
      </c>
      <c r="AP168" s="32">
        <v>36.9</v>
      </c>
      <c r="AQ168" s="32">
        <v>31.7</v>
      </c>
      <c r="AR168" s="32">
        <v>33.799999999999997</v>
      </c>
      <c r="AS168" s="32">
        <v>-0.14000000000000001</v>
      </c>
      <c r="AT168" s="32">
        <v>-0.56999999999999995</v>
      </c>
      <c r="AU168" s="32">
        <v>-0.4</v>
      </c>
      <c r="AV168" s="32">
        <v>-0.28000000000000003</v>
      </c>
      <c r="AW168" s="32">
        <v>-0.69</v>
      </c>
      <c r="AX168" s="32">
        <v>-0.49</v>
      </c>
      <c r="AY168" s="32">
        <v>0.01</v>
      </c>
      <c r="AZ168" s="32">
        <v>-0.45</v>
      </c>
      <c r="BA168" s="32">
        <v>-0.31</v>
      </c>
      <c r="BB168" s="32">
        <v>19.899999999999999</v>
      </c>
      <c r="BC168" s="32">
        <v>14.5</v>
      </c>
      <c r="BD168" s="32">
        <v>16.600000000000001</v>
      </c>
      <c r="BE168" s="32">
        <v>41.1</v>
      </c>
      <c r="BF168" s="32">
        <v>31.6</v>
      </c>
      <c r="BG168" s="32">
        <v>35.4</v>
      </c>
      <c r="BH168" s="32" t="s">
        <v>348</v>
      </c>
      <c r="BI168" s="32" t="s">
        <v>348</v>
      </c>
      <c r="BJ168" s="32">
        <v>14.2</v>
      </c>
      <c r="BK168" s="32" t="s">
        <v>348</v>
      </c>
      <c r="BL168" s="32" t="s">
        <v>348</v>
      </c>
      <c r="BM168" s="32">
        <v>4.5</v>
      </c>
      <c r="BN168" s="32" t="s">
        <v>348</v>
      </c>
      <c r="BO168" s="32" t="s">
        <v>348</v>
      </c>
      <c r="BP168" s="32" t="s">
        <v>348</v>
      </c>
      <c r="BQ168" s="32">
        <v>78</v>
      </c>
      <c r="BR168" s="32">
        <v>216</v>
      </c>
      <c r="BS168" s="32">
        <v>294</v>
      </c>
      <c r="BT168" s="32">
        <v>72</v>
      </c>
      <c r="BU168" s="32">
        <v>201</v>
      </c>
      <c r="BV168" s="32">
        <v>273</v>
      </c>
      <c r="BW168" s="32">
        <v>14.6</v>
      </c>
      <c r="BX168" s="32">
        <v>18</v>
      </c>
      <c r="BY168" s="32">
        <v>17.100000000000001</v>
      </c>
      <c r="BZ168" s="32">
        <v>-0.79</v>
      </c>
      <c r="CA168" s="32">
        <v>-0.96</v>
      </c>
      <c r="CB168" s="32">
        <v>-0.91</v>
      </c>
      <c r="CC168" s="32">
        <v>-1.07</v>
      </c>
      <c r="CD168" s="32">
        <v>-1.1299999999999999</v>
      </c>
      <c r="CE168" s="32">
        <v>-1.06</v>
      </c>
      <c r="CF168" s="32">
        <v>-0.51</v>
      </c>
      <c r="CG168" s="32">
        <v>-0.79</v>
      </c>
      <c r="CH168" s="32">
        <v>-0.77</v>
      </c>
      <c r="CI168" s="32">
        <v>3.8</v>
      </c>
      <c r="CJ168" s="32">
        <v>8.3000000000000007</v>
      </c>
      <c r="CK168" s="32">
        <v>7.1</v>
      </c>
      <c r="CL168" s="32">
        <v>6.4</v>
      </c>
      <c r="CM168" s="32">
        <v>15.7</v>
      </c>
      <c r="CN168" s="32">
        <v>13.3</v>
      </c>
      <c r="CO168" s="32" t="s">
        <v>348</v>
      </c>
      <c r="CP168" s="32" t="s">
        <v>348</v>
      </c>
      <c r="CQ168" s="32">
        <v>5.4</v>
      </c>
      <c r="CR168" s="32" t="s">
        <v>348</v>
      </c>
      <c r="CS168" s="32" t="s">
        <v>348</v>
      </c>
      <c r="CT168" s="32">
        <v>2.4</v>
      </c>
      <c r="CU168" s="32" t="s">
        <v>348</v>
      </c>
      <c r="CV168" s="32" t="s">
        <v>348</v>
      </c>
      <c r="CW168" s="32" t="s">
        <v>348</v>
      </c>
      <c r="CX168" s="32">
        <v>3198</v>
      </c>
      <c r="CY168" s="32">
        <v>3506</v>
      </c>
      <c r="CZ168" s="32">
        <v>6704</v>
      </c>
      <c r="DA168" s="32">
        <v>3079</v>
      </c>
      <c r="DB168" s="32">
        <v>3371</v>
      </c>
      <c r="DC168" s="32">
        <v>6450</v>
      </c>
      <c r="DD168" s="32">
        <v>49.4</v>
      </c>
      <c r="DE168" s="32">
        <v>43.8</v>
      </c>
      <c r="DF168" s="32">
        <v>46.5</v>
      </c>
      <c r="DG168" s="32">
        <v>0.14000000000000001</v>
      </c>
      <c r="DH168" s="32">
        <v>-0.33</v>
      </c>
      <c r="DI168" s="32">
        <v>-0.11</v>
      </c>
      <c r="DJ168" s="32">
        <v>0.09</v>
      </c>
      <c r="DK168" s="32">
        <v>-0.37</v>
      </c>
      <c r="DL168" s="32">
        <v>-0.14000000000000001</v>
      </c>
      <c r="DM168" s="32">
        <v>0.18</v>
      </c>
      <c r="DN168" s="32">
        <v>-0.28000000000000003</v>
      </c>
      <c r="DO168" s="32">
        <v>-0.08</v>
      </c>
      <c r="DP168" s="32">
        <v>45.7</v>
      </c>
      <c r="DQ168" s="32">
        <v>39.700000000000003</v>
      </c>
      <c r="DR168" s="32">
        <v>42.5</v>
      </c>
      <c r="DS168" s="32">
        <v>68.3</v>
      </c>
      <c r="DT168" s="32">
        <v>62</v>
      </c>
      <c r="DU168" s="32">
        <v>65</v>
      </c>
      <c r="DV168" s="32">
        <v>45.5</v>
      </c>
      <c r="DW168" s="32">
        <v>31.7</v>
      </c>
      <c r="DX168" s="32">
        <v>38.299999999999997</v>
      </c>
      <c r="DY168" s="32">
        <v>25</v>
      </c>
      <c r="DZ168" s="32">
        <v>14.3</v>
      </c>
      <c r="EA168" s="32">
        <v>19.399999999999999</v>
      </c>
      <c r="EB168" s="32">
        <v>28.3</v>
      </c>
      <c r="EC168" s="32">
        <v>15.6</v>
      </c>
      <c r="ED168" s="32">
        <v>21.7</v>
      </c>
    </row>
    <row r="169" spans="1:134" x14ac:dyDescent="0.4">
      <c r="A169" s="29" t="s">
        <v>303</v>
      </c>
      <c r="B169" s="29" t="s">
        <v>304</v>
      </c>
      <c r="C169" s="32">
        <v>1736</v>
      </c>
      <c r="D169" s="32">
        <v>1648</v>
      </c>
      <c r="E169" s="32">
        <v>3384</v>
      </c>
      <c r="F169" s="32">
        <v>1682</v>
      </c>
      <c r="G169" s="32">
        <v>1585</v>
      </c>
      <c r="H169" s="32">
        <v>3267</v>
      </c>
      <c r="I169" s="32">
        <v>50.3</v>
      </c>
      <c r="J169" s="32">
        <v>46.5</v>
      </c>
      <c r="K169" s="32">
        <v>48.4</v>
      </c>
      <c r="L169" s="32">
        <v>0.1</v>
      </c>
      <c r="M169" s="32">
        <v>-0.25</v>
      </c>
      <c r="N169" s="32">
        <v>-7.0000000000000007E-2</v>
      </c>
      <c r="O169" s="32">
        <v>0.04</v>
      </c>
      <c r="P169" s="32">
        <v>-0.31</v>
      </c>
      <c r="Q169" s="32">
        <v>-0.11</v>
      </c>
      <c r="R169" s="32">
        <v>0.16</v>
      </c>
      <c r="S169" s="32">
        <v>-0.19</v>
      </c>
      <c r="T169" s="32">
        <v>-0.03</v>
      </c>
      <c r="U169" s="32">
        <v>46</v>
      </c>
      <c r="V169" s="32">
        <v>43</v>
      </c>
      <c r="W169" s="32">
        <v>44.5</v>
      </c>
      <c r="X169" s="32">
        <v>72.5</v>
      </c>
      <c r="Y169" s="32">
        <v>68.2</v>
      </c>
      <c r="Z169" s="32">
        <v>70.400000000000006</v>
      </c>
      <c r="AA169" s="32">
        <v>59.7</v>
      </c>
      <c r="AB169" s="32">
        <v>49.2</v>
      </c>
      <c r="AC169" s="32">
        <v>54.6</v>
      </c>
      <c r="AD169" s="32">
        <v>27.8</v>
      </c>
      <c r="AE169" s="32">
        <v>19.899999999999999</v>
      </c>
      <c r="AF169" s="32">
        <v>24</v>
      </c>
      <c r="AG169" s="32">
        <v>32.700000000000003</v>
      </c>
      <c r="AH169" s="32">
        <v>21.7</v>
      </c>
      <c r="AI169" s="32">
        <v>27.4</v>
      </c>
      <c r="AJ169" s="32">
        <v>176</v>
      </c>
      <c r="AK169" s="32">
        <v>303</v>
      </c>
      <c r="AL169" s="32">
        <v>479</v>
      </c>
      <c r="AM169" s="32">
        <v>171</v>
      </c>
      <c r="AN169" s="32">
        <v>297</v>
      </c>
      <c r="AO169" s="32">
        <v>468</v>
      </c>
      <c r="AP169" s="32">
        <v>32.299999999999997</v>
      </c>
      <c r="AQ169" s="32">
        <v>29.8</v>
      </c>
      <c r="AR169" s="32">
        <v>30.7</v>
      </c>
      <c r="AS169" s="32">
        <v>-0.43</v>
      </c>
      <c r="AT169" s="32">
        <v>-0.56999999999999995</v>
      </c>
      <c r="AU169" s="32">
        <v>-0.52</v>
      </c>
      <c r="AV169" s="32">
        <v>-0.61</v>
      </c>
      <c r="AW169" s="32">
        <v>-0.71</v>
      </c>
      <c r="AX169" s="32">
        <v>-0.63</v>
      </c>
      <c r="AY169" s="32">
        <v>-0.25</v>
      </c>
      <c r="AZ169" s="32">
        <v>-0.43</v>
      </c>
      <c r="BA169" s="32">
        <v>-0.41</v>
      </c>
      <c r="BB169" s="32" t="s">
        <v>348</v>
      </c>
      <c r="BC169" s="32" t="s">
        <v>348</v>
      </c>
      <c r="BD169" s="32">
        <v>14.4</v>
      </c>
      <c r="BE169" s="32" t="s">
        <v>348</v>
      </c>
      <c r="BF169" s="32" t="s">
        <v>348</v>
      </c>
      <c r="BG169" s="32" t="s">
        <v>348</v>
      </c>
      <c r="BH169" s="32" t="s">
        <v>348</v>
      </c>
      <c r="BI169" s="32" t="s">
        <v>348</v>
      </c>
      <c r="BJ169" s="32">
        <v>14.4</v>
      </c>
      <c r="BK169" s="32" t="s">
        <v>348</v>
      </c>
      <c r="BL169" s="32" t="s">
        <v>348</v>
      </c>
      <c r="BM169" s="32" t="s">
        <v>348</v>
      </c>
      <c r="BN169" s="32" t="s">
        <v>348</v>
      </c>
      <c r="BO169" s="32" t="s">
        <v>348</v>
      </c>
      <c r="BP169" s="32" t="s">
        <v>348</v>
      </c>
      <c r="BQ169" s="32">
        <v>32</v>
      </c>
      <c r="BR169" s="32">
        <v>92</v>
      </c>
      <c r="BS169" s="32">
        <v>124</v>
      </c>
      <c r="BT169" s="32">
        <v>29</v>
      </c>
      <c r="BU169" s="32">
        <v>87</v>
      </c>
      <c r="BV169" s="32">
        <v>116</v>
      </c>
      <c r="BW169" s="32">
        <v>10.4</v>
      </c>
      <c r="BX169" s="32">
        <v>12.9</v>
      </c>
      <c r="BY169" s="32">
        <v>12.3</v>
      </c>
      <c r="BZ169" s="32">
        <v>-1.1499999999999999</v>
      </c>
      <c r="CA169" s="32">
        <v>-0.96</v>
      </c>
      <c r="CB169" s="32">
        <v>-1.01</v>
      </c>
      <c r="CC169" s="32">
        <v>-1.6</v>
      </c>
      <c r="CD169" s="32">
        <v>-1.22</v>
      </c>
      <c r="CE169" s="32">
        <v>-1.23</v>
      </c>
      <c r="CF169" s="32">
        <v>-0.71</v>
      </c>
      <c r="CG169" s="32">
        <v>-0.7</v>
      </c>
      <c r="CH169" s="32">
        <v>-0.79</v>
      </c>
      <c r="CI169" s="32" t="s">
        <v>348</v>
      </c>
      <c r="CJ169" s="32" t="s">
        <v>348</v>
      </c>
      <c r="CK169" s="32">
        <v>3.2</v>
      </c>
      <c r="CL169" s="32" t="s">
        <v>348</v>
      </c>
      <c r="CM169" s="32" t="s">
        <v>348</v>
      </c>
      <c r="CN169" s="32" t="s">
        <v>348</v>
      </c>
      <c r="CO169" s="32" t="s">
        <v>348</v>
      </c>
      <c r="CP169" s="32" t="s">
        <v>348</v>
      </c>
      <c r="CQ169" s="32">
        <v>4</v>
      </c>
      <c r="CR169" s="32" t="s">
        <v>348</v>
      </c>
      <c r="CS169" s="32" t="s">
        <v>348</v>
      </c>
      <c r="CT169" s="32" t="s">
        <v>348</v>
      </c>
      <c r="CU169" s="32" t="s">
        <v>348</v>
      </c>
      <c r="CV169" s="32" t="s">
        <v>348</v>
      </c>
      <c r="CW169" s="32" t="s">
        <v>348</v>
      </c>
      <c r="CX169" s="32">
        <v>1944</v>
      </c>
      <c r="CY169" s="32">
        <v>2044</v>
      </c>
      <c r="CZ169" s="32">
        <v>3988</v>
      </c>
      <c r="DA169" s="32">
        <v>1882</v>
      </c>
      <c r="DB169" s="32">
        <v>1969</v>
      </c>
      <c r="DC169" s="32">
        <v>3851</v>
      </c>
      <c r="DD169" s="32">
        <v>48</v>
      </c>
      <c r="DE169" s="32">
        <v>42.5</v>
      </c>
      <c r="DF169" s="32">
        <v>45.2</v>
      </c>
      <c r="DG169" s="32">
        <v>0.03</v>
      </c>
      <c r="DH169" s="32">
        <v>-0.33</v>
      </c>
      <c r="DI169" s="32">
        <v>-0.15</v>
      </c>
      <c r="DJ169" s="32">
        <v>-0.02</v>
      </c>
      <c r="DK169" s="32">
        <v>-0.38</v>
      </c>
      <c r="DL169" s="32">
        <v>-0.19</v>
      </c>
      <c r="DM169" s="32">
        <v>0.09</v>
      </c>
      <c r="DN169" s="32">
        <v>-0.27</v>
      </c>
      <c r="DO169" s="32">
        <v>-0.11</v>
      </c>
      <c r="DP169" s="32">
        <v>42.7</v>
      </c>
      <c r="DQ169" s="32">
        <v>36.6</v>
      </c>
      <c r="DR169" s="32">
        <v>39.6</v>
      </c>
      <c r="DS169" s="32">
        <v>67.8</v>
      </c>
      <c r="DT169" s="32">
        <v>59.1</v>
      </c>
      <c r="DU169" s="32">
        <v>63.4</v>
      </c>
      <c r="DV169" s="32">
        <v>55.1</v>
      </c>
      <c r="DW169" s="32">
        <v>41.5</v>
      </c>
      <c r="DX169" s="32">
        <v>48.1</v>
      </c>
      <c r="DY169" s="32">
        <v>25.4</v>
      </c>
      <c r="DZ169" s="32">
        <v>16.399999999999999</v>
      </c>
      <c r="EA169" s="32">
        <v>20.8</v>
      </c>
      <c r="EB169" s="32">
        <v>29.7</v>
      </c>
      <c r="EC169" s="32">
        <v>18</v>
      </c>
      <c r="ED169" s="32">
        <v>23.7</v>
      </c>
    </row>
    <row r="170" spans="1:134" x14ac:dyDescent="0.4">
      <c r="A170" s="29" t="s">
        <v>305</v>
      </c>
      <c r="B170" s="29" t="s">
        <v>306</v>
      </c>
      <c r="C170" s="32">
        <v>2768</v>
      </c>
      <c r="D170" s="32">
        <v>2628</v>
      </c>
      <c r="E170" s="32">
        <v>5396</v>
      </c>
      <c r="F170" s="32">
        <v>2560</v>
      </c>
      <c r="G170" s="32">
        <v>2459</v>
      </c>
      <c r="H170" s="32">
        <v>5019</v>
      </c>
      <c r="I170" s="32">
        <v>53.1</v>
      </c>
      <c r="J170" s="32">
        <v>49.9</v>
      </c>
      <c r="K170" s="32">
        <v>51.5</v>
      </c>
      <c r="L170" s="32">
        <v>0.15</v>
      </c>
      <c r="M170" s="32">
        <v>-0.2</v>
      </c>
      <c r="N170" s="32">
        <v>-0.02</v>
      </c>
      <c r="O170" s="32">
        <v>0.1</v>
      </c>
      <c r="P170" s="32">
        <v>-0.25</v>
      </c>
      <c r="Q170" s="32">
        <v>-0.06</v>
      </c>
      <c r="R170" s="32">
        <v>0.2</v>
      </c>
      <c r="S170" s="32">
        <v>-0.15</v>
      </c>
      <c r="T170" s="32">
        <v>0.01</v>
      </c>
      <c r="U170" s="32">
        <v>52</v>
      </c>
      <c r="V170" s="32">
        <v>49.9</v>
      </c>
      <c r="W170" s="32">
        <v>51</v>
      </c>
      <c r="X170" s="32">
        <v>75.7</v>
      </c>
      <c r="Y170" s="32">
        <v>73.099999999999994</v>
      </c>
      <c r="Z170" s="32">
        <v>74.400000000000006</v>
      </c>
      <c r="AA170" s="32">
        <v>44.1</v>
      </c>
      <c r="AB170" s="32">
        <v>33.6</v>
      </c>
      <c r="AC170" s="32">
        <v>39</v>
      </c>
      <c r="AD170" s="32">
        <v>30.2</v>
      </c>
      <c r="AE170" s="32">
        <v>22.8</v>
      </c>
      <c r="AF170" s="32">
        <v>26.6</v>
      </c>
      <c r="AG170" s="32">
        <v>34.4</v>
      </c>
      <c r="AH170" s="32">
        <v>23.9</v>
      </c>
      <c r="AI170" s="32">
        <v>29.3</v>
      </c>
      <c r="AJ170" s="32">
        <v>221</v>
      </c>
      <c r="AK170" s="32">
        <v>342</v>
      </c>
      <c r="AL170" s="32">
        <v>563</v>
      </c>
      <c r="AM170" s="32">
        <v>205</v>
      </c>
      <c r="AN170" s="32">
        <v>324</v>
      </c>
      <c r="AO170" s="32">
        <v>529</v>
      </c>
      <c r="AP170" s="32">
        <v>34.200000000000003</v>
      </c>
      <c r="AQ170" s="32">
        <v>29.1</v>
      </c>
      <c r="AR170" s="32">
        <v>31.1</v>
      </c>
      <c r="AS170" s="32">
        <v>-0.4</v>
      </c>
      <c r="AT170" s="32">
        <v>-0.73</v>
      </c>
      <c r="AU170" s="32">
        <v>-0.6</v>
      </c>
      <c r="AV170" s="32">
        <v>-0.56999999999999995</v>
      </c>
      <c r="AW170" s="32">
        <v>-0.86</v>
      </c>
      <c r="AX170" s="32">
        <v>-0.71</v>
      </c>
      <c r="AY170" s="32">
        <v>-0.23</v>
      </c>
      <c r="AZ170" s="32">
        <v>-0.59</v>
      </c>
      <c r="BA170" s="32">
        <v>-0.5</v>
      </c>
      <c r="BB170" s="32" t="s">
        <v>348</v>
      </c>
      <c r="BC170" s="32" t="s">
        <v>348</v>
      </c>
      <c r="BD170" s="32">
        <v>14.4</v>
      </c>
      <c r="BE170" s="32" t="s">
        <v>348</v>
      </c>
      <c r="BF170" s="32" t="s">
        <v>348</v>
      </c>
      <c r="BG170" s="32" t="s">
        <v>348</v>
      </c>
      <c r="BH170" s="32" t="s">
        <v>348</v>
      </c>
      <c r="BI170" s="32" t="s">
        <v>348</v>
      </c>
      <c r="BJ170" s="32">
        <v>8.5</v>
      </c>
      <c r="BK170" s="32" t="s">
        <v>348</v>
      </c>
      <c r="BL170" s="32" t="s">
        <v>348</v>
      </c>
      <c r="BM170" s="32">
        <v>3.6</v>
      </c>
      <c r="BN170" s="32" t="s">
        <v>348</v>
      </c>
      <c r="BO170" s="32" t="s">
        <v>348</v>
      </c>
      <c r="BP170" s="32" t="s">
        <v>348</v>
      </c>
      <c r="BQ170" s="32">
        <v>40</v>
      </c>
      <c r="BR170" s="32">
        <v>165</v>
      </c>
      <c r="BS170" s="32">
        <v>205</v>
      </c>
      <c r="BT170" s="32">
        <v>38</v>
      </c>
      <c r="BU170" s="32">
        <v>155</v>
      </c>
      <c r="BV170" s="32">
        <v>193</v>
      </c>
      <c r="BW170" s="32">
        <v>11</v>
      </c>
      <c r="BX170" s="32">
        <v>15.6</v>
      </c>
      <c r="BY170" s="32">
        <v>14.7</v>
      </c>
      <c r="BZ170" s="32">
        <v>-0.82</v>
      </c>
      <c r="CA170" s="32">
        <v>-1.1499999999999999</v>
      </c>
      <c r="CB170" s="32">
        <v>-1.0900000000000001</v>
      </c>
      <c r="CC170" s="32">
        <v>-1.21</v>
      </c>
      <c r="CD170" s="32">
        <v>-1.35</v>
      </c>
      <c r="CE170" s="32">
        <v>-1.26</v>
      </c>
      <c r="CF170" s="32">
        <v>-0.43</v>
      </c>
      <c r="CG170" s="32">
        <v>-0.96</v>
      </c>
      <c r="CH170" s="32">
        <v>-0.91</v>
      </c>
      <c r="CI170" s="32" t="s">
        <v>348</v>
      </c>
      <c r="CJ170" s="32" t="s">
        <v>348</v>
      </c>
      <c r="CK170" s="32">
        <v>7.8</v>
      </c>
      <c r="CL170" s="32" t="s">
        <v>348</v>
      </c>
      <c r="CM170" s="32" t="s">
        <v>348</v>
      </c>
      <c r="CN170" s="32" t="s">
        <v>348</v>
      </c>
      <c r="CO170" s="32" t="s">
        <v>348</v>
      </c>
      <c r="CP170" s="32" t="s">
        <v>348</v>
      </c>
      <c r="CQ170" s="32">
        <v>3.9</v>
      </c>
      <c r="CR170" s="32" t="s">
        <v>348</v>
      </c>
      <c r="CS170" s="32" t="s">
        <v>348</v>
      </c>
      <c r="CT170" s="32">
        <v>1.5</v>
      </c>
      <c r="CU170" s="32" t="s">
        <v>348</v>
      </c>
      <c r="CV170" s="32" t="s">
        <v>348</v>
      </c>
      <c r="CW170" s="32" t="s">
        <v>348</v>
      </c>
      <c r="CX170" s="32">
        <v>3029</v>
      </c>
      <c r="CY170" s="32">
        <v>3136</v>
      </c>
      <c r="CZ170" s="32">
        <v>6165</v>
      </c>
      <c r="DA170" s="32">
        <v>2803</v>
      </c>
      <c r="DB170" s="32">
        <v>2938</v>
      </c>
      <c r="DC170" s="32">
        <v>5741</v>
      </c>
      <c r="DD170" s="32">
        <v>51.2</v>
      </c>
      <c r="DE170" s="32">
        <v>45.8</v>
      </c>
      <c r="DF170" s="32">
        <v>48.4</v>
      </c>
      <c r="DG170" s="32">
        <v>0.1</v>
      </c>
      <c r="DH170" s="32">
        <v>-0.31</v>
      </c>
      <c r="DI170" s="32">
        <v>-0.11</v>
      </c>
      <c r="DJ170" s="32">
        <v>0.05</v>
      </c>
      <c r="DK170" s="32">
        <v>-0.35</v>
      </c>
      <c r="DL170" s="32">
        <v>-0.14000000000000001</v>
      </c>
      <c r="DM170" s="32">
        <v>0.14000000000000001</v>
      </c>
      <c r="DN170" s="32">
        <v>-0.26</v>
      </c>
      <c r="DO170" s="32">
        <v>-0.08</v>
      </c>
      <c r="DP170" s="32">
        <v>48.9</v>
      </c>
      <c r="DQ170" s="32">
        <v>43.6</v>
      </c>
      <c r="DR170" s="32">
        <v>46.2</v>
      </c>
      <c r="DS170" s="32">
        <v>71.599999999999994</v>
      </c>
      <c r="DT170" s="32">
        <v>64.599999999999994</v>
      </c>
      <c r="DU170" s="32">
        <v>68</v>
      </c>
      <c r="DV170" s="32">
        <v>41.3</v>
      </c>
      <c r="DW170" s="32">
        <v>29</v>
      </c>
      <c r="DX170" s="32">
        <v>35</v>
      </c>
      <c r="DY170" s="32">
        <v>28</v>
      </c>
      <c r="DZ170" s="32">
        <v>19.5</v>
      </c>
      <c r="EA170" s="32">
        <v>23.7</v>
      </c>
      <c r="EB170" s="32">
        <v>31.9</v>
      </c>
      <c r="EC170" s="32">
        <v>20.399999999999999</v>
      </c>
      <c r="ED170" s="32">
        <v>26.1</v>
      </c>
    </row>
    <row r="171" spans="1:134" x14ac:dyDescent="0.4">
      <c r="A171" s="29" t="s">
        <v>291</v>
      </c>
      <c r="B171" s="29" t="s">
        <v>292</v>
      </c>
      <c r="C171" s="32" t="s">
        <v>348</v>
      </c>
      <c r="D171" s="32" t="s">
        <v>348</v>
      </c>
      <c r="E171" s="32">
        <v>11</v>
      </c>
      <c r="F171" s="32" t="s">
        <v>348</v>
      </c>
      <c r="G171" s="32" t="s">
        <v>348</v>
      </c>
      <c r="H171" s="32">
        <v>11</v>
      </c>
      <c r="I171" s="32" t="s">
        <v>348</v>
      </c>
      <c r="J171" s="32" t="s">
        <v>348</v>
      </c>
      <c r="K171" s="32">
        <v>53.8</v>
      </c>
      <c r="L171" s="32" t="s">
        <v>348</v>
      </c>
      <c r="M171" s="32" t="s">
        <v>348</v>
      </c>
      <c r="N171" s="32">
        <v>-0.53</v>
      </c>
      <c r="O171" s="32" t="s">
        <v>348</v>
      </c>
      <c r="P171" s="32" t="s">
        <v>348</v>
      </c>
      <c r="Q171" s="32">
        <v>-1.26</v>
      </c>
      <c r="R171" s="32" t="s">
        <v>348</v>
      </c>
      <c r="S171" s="32" t="s">
        <v>348</v>
      </c>
      <c r="T171" s="32">
        <v>0.19</v>
      </c>
      <c r="U171" s="32" t="s">
        <v>348</v>
      </c>
      <c r="V171" s="32" t="s">
        <v>348</v>
      </c>
      <c r="W171" s="32">
        <v>100</v>
      </c>
      <c r="X171" s="32" t="s">
        <v>348</v>
      </c>
      <c r="Y171" s="32" t="s">
        <v>348</v>
      </c>
      <c r="Z171" s="32" t="s">
        <v>348</v>
      </c>
      <c r="AA171" s="32" t="s">
        <v>348</v>
      </c>
      <c r="AB171" s="32" t="s">
        <v>348</v>
      </c>
      <c r="AC171" s="32" t="s">
        <v>348</v>
      </c>
      <c r="AD171" s="32" t="s">
        <v>348</v>
      </c>
      <c r="AE171" s="32" t="s">
        <v>348</v>
      </c>
      <c r="AF171" s="32" t="s">
        <v>348</v>
      </c>
      <c r="AG171" s="32" t="s">
        <v>348</v>
      </c>
      <c r="AH171" s="32" t="s">
        <v>348</v>
      </c>
      <c r="AI171" s="32" t="s">
        <v>348</v>
      </c>
      <c r="AJ171" s="32" t="s">
        <v>348</v>
      </c>
      <c r="AK171" s="32" t="s">
        <v>348</v>
      </c>
      <c r="AL171" s="32" t="s">
        <v>348</v>
      </c>
      <c r="AM171" s="32" t="s">
        <v>348</v>
      </c>
      <c r="AN171" s="32">
        <v>5</v>
      </c>
      <c r="AO171" s="32" t="s">
        <v>348</v>
      </c>
      <c r="AP171" s="32" t="s">
        <v>348</v>
      </c>
      <c r="AQ171" s="32" t="s">
        <v>348</v>
      </c>
      <c r="AR171" s="32" t="s">
        <v>348</v>
      </c>
      <c r="AS171" s="32" t="s">
        <v>348</v>
      </c>
      <c r="AT171" s="32" t="s">
        <v>348</v>
      </c>
      <c r="AU171" s="32" t="s">
        <v>348</v>
      </c>
      <c r="AV171" s="32" t="s">
        <v>348</v>
      </c>
      <c r="AW171" s="32" t="s">
        <v>348</v>
      </c>
      <c r="AX171" s="32" t="s">
        <v>348</v>
      </c>
      <c r="AY171" s="32" t="s">
        <v>348</v>
      </c>
      <c r="AZ171" s="32" t="s">
        <v>348</v>
      </c>
      <c r="BA171" s="32" t="s">
        <v>348</v>
      </c>
      <c r="BB171" s="32" t="s">
        <v>348</v>
      </c>
      <c r="BC171" s="32" t="s">
        <v>348</v>
      </c>
      <c r="BD171" s="32" t="s">
        <v>348</v>
      </c>
      <c r="BE171" s="32" t="s">
        <v>348</v>
      </c>
      <c r="BF171" s="32" t="s">
        <v>348</v>
      </c>
      <c r="BG171" s="32" t="s">
        <v>348</v>
      </c>
      <c r="BH171" s="32" t="s">
        <v>348</v>
      </c>
      <c r="BI171" s="32" t="s">
        <v>348</v>
      </c>
      <c r="BJ171" s="32" t="s">
        <v>348</v>
      </c>
      <c r="BK171" s="32" t="s">
        <v>348</v>
      </c>
      <c r="BL171" s="32" t="s">
        <v>348</v>
      </c>
      <c r="BM171" s="32" t="s">
        <v>348</v>
      </c>
      <c r="BN171" s="32" t="s">
        <v>348</v>
      </c>
      <c r="BO171" s="32" t="s">
        <v>348</v>
      </c>
      <c r="BP171" s="32" t="s">
        <v>348</v>
      </c>
      <c r="BQ171" s="32">
        <v>0</v>
      </c>
      <c r="BR171" s="32" t="s">
        <v>348</v>
      </c>
      <c r="BS171" s="32" t="s">
        <v>348</v>
      </c>
      <c r="BT171" s="32" t="s">
        <v>348</v>
      </c>
      <c r="BU171" s="32" t="s">
        <v>348</v>
      </c>
      <c r="BV171" s="32" t="s">
        <v>348</v>
      </c>
      <c r="BW171" s="32" t="s">
        <v>348</v>
      </c>
      <c r="BX171" s="32" t="s">
        <v>348</v>
      </c>
      <c r="BY171" s="32" t="s">
        <v>348</v>
      </c>
      <c r="BZ171" s="32" t="s">
        <v>348</v>
      </c>
      <c r="CA171" s="32" t="s">
        <v>348</v>
      </c>
      <c r="CB171" s="32" t="s">
        <v>348</v>
      </c>
      <c r="CC171" s="32" t="s">
        <v>348</v>
      </c>
      <c r="CD171" s="32" t="s">
        <v>348</v>
      </c>
      <c r="CE171" s="32" t="s">
        <v>348</v>
      </c>
      <c r="CF171" s="32" t="s">
        <v>348</v>
      </c>
      <c r="CG171" s="32" t="s">
        <v>348</v>
      </c>
      <c r="CH171" s="32" t="s">
        <v>348</v>
      </c>
      <c r="CI171" s="32" t="s">
        <v>186</v>
      </c>
      <c r="CJ171" s="32" t="s">
        <v>348</v>
      </c>
      <c r="CK171" s="32" t="s">
        <v>348</v>
      </c>
      <c r="CL171" s="32" t="s">
        <v>186</v>
      </c>
      <c r="CM171" s="32" t="s">
        <v>348</v>
      </c>
      <c r="CN171" s="32" t="s">
        <v>348</v>
      </c>
      <c r="CO171" s="32" t="s">
        <v>186</v>
      </c>
      <c r="CP171" s="32" t="s">
        <v>348</v>
      </c>
      <c r="CQ171" s="32" t="s">
        <v>348</v>
      </c>
      <c r="CR171" s="32" t="s">
        <v>186</v>
      </c>
      <c r="CS171" s="32" t="s">
        <v>348</v>
      </c>
      <c r="CT171" s="32" t="s">
        <v>348</v>
      </c>
      <c r="CU171" s="32" t="s">
        <v>186</v>
      </c>
      <c r="CV171" s="32" t="s">
        <v>348</v>
      </c>
      <c r="CW171" s="32" t="s">
        <v>348</v>
      </c>
      <c r="CX171" s="32">
        <v>10</v>
      </c>
      <c r="CY171" s="32">
        <v>9</v>
      </c>
      <c r="CZ171" s="32">
        <v>19</v>
      </c>
      <c r="DA171" s="32">
        <v>10</v>
      </c>
      <c r="DB171" s="32">
        <v>9</v>
      </c>
      <c r="DC171" s="32">
        <v>19</v>
      </c>
      <c r="DD171" s="32">
        <v>51.5</v>
      </c>
      <c r="DE171" s="32">
        <v>37.700000000000003</v>
      </c>
      <c r="DF171" s="32">
        <v>45</v>
      </c>
      <c r="DG171" s="32">
        <v>-0.85</v>
      </c>
      <c r="DH171" s="32">
        <v>-0.26</v>
      </c>
      <c r="DI171" s="32">
        <v>-0.56999999999999995</v>
      </c>
      <c r="DJ171" s="32">
        <v>-1.62</v>
      </c>
      <c r="DK171" s="32">
        <v>-1.06</v>
      </c>
      <c r="DL171" s="32">
        <v>-1.1299999999999999</v>
      </c>
      <c r="DM171" s="32">
        <v>-0.09</v>
      </c>
      <c r="DN171" s="32">
        <v>0.54</v>
      </c>
      <c r="DO171" s="32">
        <v>-0.02</v>
      </c>
      <c r="DP171" s="32" t="s">
        <v>348</v>
      </c>
      <c r="DQ171" s="32" t="s">
        <v>348</v>
      </c>
      <c r="DR171" s="32">
        <v>68.400000000000006</v>
      </c>
      <c r="DS171" s="32" t="s">
        <v>348</v>
      </c>
      <c r="DT171" s="32" t="s">
        <v>348</v>
      </c>
      <c r="DU171" s="32" t="s">
        <v>348</v>
      </c>
      <c r="DV171" s="32" t="s">
        <v>348</v>
      </c>
      <c r="DW171" s="32" t="s">
        <v>348</v>
      </c>
      <c r="DX171" s="32" t="s">
        <v>348</v>
      </c>
      <c r="DY171" s="32" t="s">
        <v>348</v>
      </c>
      <c r="DZ171" s="32" t="s">
        <v>348</v>
      </c>
      <c r="EA171" s="32" t="s">
        <v>348</v>
      </c>
      <c r="EB171" s="32" t="s">
        <v>348</v>
      </c>
      <c r="EC171" s="32" t="s">
        <v>348</v>
      </c>
      <c r="ED171" s="32" t="s">
        <v>348</v>
      </c>
    </row>
    <row r="172" spans="1:134" x14ac:dyDescent="0.4">
      <c r="A172" s="29" t="s">
        <v>307</v>
      </c>
      <c r="B172" s="29" t="s">
        <v>308</v>
      </c>
      <c r="C172" s="32">
        <v>947</v>
      </c>
      <c r="D172" s="32">
        <v>920</v>
      </c>
      <c r="E172" s="32">
        <v>1867</v>
      </c>
      <c r="F172" s="32">
        <v>921</v>
      </c>
      <c r="G172" s="32">
        <v>886</v>
      </c>
      <c r="H172" s="32">
        <v>1807</v>
      </c>
      <c r="I172" s="32">
        <v>51.1</v>
      </c>
      <c r="J172" s="32">
        <v>45.9</v>
      </c>
      <c r="K172" s="32">
        <v>48.5</v>
      </c>
      <c r="L172" s="32">
        <v>0.17</v>
      </c>
      <c r="M172" s="32">
        <v>-0.31</v>
      </c>
      <c r="N172" s="32">
        <v>-0.06</v>
      </c>
      <c r="O172" s="32">
        <v>0.09</v>
      </c>
      <c r="P172" s="32">
        <v>-0.39</v>
      </c>
      <c r="Q172" s="32">
        <v>-0.12</v>
      </c>
      <c r="R172" s="32">
        <v>0.25</v>
      </c>
      <c r="S172" s="32">
        <v>-0.23</v>
      </c>
      <c r="T172" s="32">
        <v>-0.01</v>
      </c>
      <c r="U172" s="32">
        <v>52.9</v>
      </c>
      <c r="V172" s="32">
        <v>42.8</v>
      </c>
      <c r="W172" s="32">
        <v>47.9</v>
      </c>
      <c r="X172" s="32">
        <v>76.2</v>
      </c>
      <c r="Y172" s="32">
        <v>69.7</v>
      </c>
      <c r="Z172" s="32">
        <v>73</v>
      </c>
      <c r="AA172" s="32">
        <v>47.6</v>
      </c>
      <c r="AB172" s="32">
        <v>39.700000000000003</v>
      </c>
      <c r="AC172" s="32">
        <v>43.7</v>
      </c>
      <c r="AD172" s="32">
        <v>28.1</v>
      </c>
      <c r="AE172" s="32">
        <v>17.3</v>
      </c>
      <c r="AF172" s="32">
        <v>22.8</v>
      </c>
      <c r="AG172" s="32">
        <v>30.3</v>
      </c>
      <c r="AH172" s="32">
        <v>19.5</v>
      </c>
      <c r="AI172" s="32">
        <v>25</v>
      </c>
      <c r="AJ172" s="32">
        <v>72</v>
      </c>
      <c r="AK172" s="32">
        <v>111</v>
      </c>
      <c r="AL172" s="32">
        <v>183</v>
      </c>
      <c r="AM172" s="32">
        <v>70</v>
      </c>
      <c r="AN172" s="32">
        <v>104</v>
      </c>
      <c r="AO172" s="32">
        <v>174</v>
      </c>
      <c r="AP172" s="32">
        <v>27.8</v>
      </c>
      <c r="AQ172" s="32">
        <v>28</v>
      </c>
      <c r="AR172" s="32">
        <v>27.9</v>
      </c>
      <c r="AS172" s="32">
        <v>-0.59</v>
      </c>
      <c r="AT172" s="32">
        <v>-0.97</v>
      </c>
      <c r="AU172" s="32">
        <v>-0.82</v>
      </c>
      <c r="AV172" s="32">
        <v>-0.88</v>
      </c>
      <c r="AW172" s="32">
        <v>-1.2</v>
      </c>
      <c r="AX172" s="32">
        <v>-1</v>
      </c>
      <c r="AY172" s="32">
        <v>-0.31</v>
      </c>
      <c r="AZ172" s="32">
        <v>-0.73</v>
      </c>
      <c r="BA172" s="32">
        <v>-0.63</v>
      </c>
      <c r="BB172" s="32" t="s">
        <v>348</v>
      </c>
      <c r="BC172" s="32" t="s">
        <v>348</v>
      </c>
      <c r="BD172" s="32" t="s">
        <v>348</v>
      </c>
      <c r="BE172" s="32" t="s">
        <v>348</v>
      </c>
      <c r="BF172" s="32" t="s">
        <v>348</v>
      </c>
      <c r="BG172" s="32" t="s">
        <v>348</v>
      </c>
      <c r="BH172" s="32" t="s">
        <v>348</v>
      </c>
      <c r="BI172" s="32" t="s">
        <v>348</v>
      </c>
      <c r="BJ172" s="32" t="s">
        <v>348</v>
      </c>
      <c r="BK172" s="32" t="s">
        <v>348</v>
      </c>
      <c r="BL172" s="32" t="s">
        <v>348</v>
      </c>
      <c r="BM172" s="32" t="s">
        <v>348</v>
      </c>
      <c r="BN172" s="32" t="s">
        <v>348</v>
      </c>
      <c r="BO172" s="32" t="s">
        <v>348</v>
      </c>
      <c r="BP172" s="32" t="s">
        <v>348</v>
      </c>
      <c r="BQ172" s="32">
        <v>16</v>
      </c>
      <c r="BR172" s="32">
        <v>20</v>
      </c>
      <c r="BS172" s="32">
        <v>36</v>
      </c>
      <c r="BT172" s="32">
        <v>16</v>
      </c>
      <c r="BU172" s="32">
        <v>19</v>
      </c>
      <c r="BV172" s="32">
        <v>35</v>
      </c>
      <c r="BW172" s="32">
        <v>3.9</v>
      </c>
      <c r="BX172" s="32">
        <v>9.1</v>
      </c>
      <c r="BY172" s="32">
        <v>6.8</v>
      </c>
      <c r="BZ172" s="32">
        <v>-1.46</v>
      </c>
      <c r="CA172" s="32">
        <v>-0.82</v>
      </c>
      <c r="CB172" s="32">
        <v>-1.1100000000000001</v>
      </c>
      <c r="CC172" s="32">
        <v>-2.06</v>
      </c>
      <c r="CD172" s="32">
        <v>-1.37</v>
      </c>
      <c r="CE172" s="32">
        <v>-1.52</v>
      </c>
      <c r="CF172" s="32">
        <v>-0.86</v>
      </c>
      <c r="CG172" s="32">
        <v>-0.27</v>
      </c>
      <c r="CH172" s="32">
        <v>-0.71</v>
      </c>
      <c r="CI172" s="32" t="s">
        <v>348</v>
      </c>
      <c r="CJ172" s="32" t="s">
        <v>348</v>
      </c>
      <c r="CK172" s="32" t="s">
        <v>348</v>
      </c>
      <c r="CL172" s="32" t="s">
        <v>348</v>
      </c>
      <c r="CM172" s="32" t="s">
        <v>348</v>
      </c>
      <c r="CN172" s="32" t="s">
        <v>348</v>
      </c>
      <c r="CO172" s="32" t="s">
        <v>348</v>
      </c>
      <c r="CP172" s="32" t="s">
        <v>348</v>
      </c>
      <c r="CQ172" s="32" t="s">
        <v>348</v>
      </c>
      <c r="CR172" s="32" t="s">
        <v>348</v>
      </c>
      <c r="CS172" s="32" t="s">
        <v>348</v>
      </c>
      <c r="CT172" s="32" t="s">
        <v>348</v>
      </c>
      <c r="CU172" s="32" t="s">
        <v>348</v>
      </c>
      <c r="CV172" s="32" t="s">
        <v>348</v>
      </c>
      <c r="CW172" s="32" t="s">
        <v>348</v>
      </c>
      <c r="CX172" s="32">
        <v>1035</v>
      </c>
      <c r="CY172" s="32">
        <v>1051</v>
      </c>
      <c r="CZ172" s="32">
        <v>2086</v>
      </c>
      <c r="DA172" s="32">
        <v>1007</v>
      </c>
      <c r="DB172" s="32">
        <v>1009</v>
      </c>
      <c r="DC172" s="32">
        <v>2016</v>
      </c>
      <c r="DD172" s="32">
        <v>48.7</v>
      </c>
      <c r="DE172" s="32">
        <v>43.3</v>
      </c>
      <c r="DF172" s="32">
        <v>46</v>
      </c>
      <c r="DG172" s="32">
        <v>0.09</v>
      </c>
      <c r="DH172" s="32">
        <v>-0.39</v>
      </c>
      <c r="DI172" s="32">
        <v>-0.15</v>
      </c>
      <c r="DJ172" s="32">
        <v>0.01</v>
      </c>
      <c r="DK172" s="32">
        <v>-0.46</v>
      </c>
      <c r="DL172" s="32">
        <v>-0.2</v>
      </c>
      <c r="DM172" s="32">
        <v>0.17</v>
      </c>
      <c r="DN172" s="32">
        <v>-0.31</v>
      </c>
      <c r="DO172" s="32">
        <v>-0.09</v>
      </c>
      <c r="DP172" s="32">
        <v>49.1</v>
      </c>
      <c r="DQ172" s="32">
        <v>38.799999999999997</v>
      </c>
      <c r="DR172" s="32">
        <v>43.9</v>
      </c>
      <c r="DS172" s="32">
        <v>72</v>
      </c>
      <c r="DT172" s="32">
        <v>63.8</v>
      </c>
      <c r="DU172" s="32">
        <v>67.900000000000006</v>
      </c>
      <c r="DV172" s="32">
        <v>43.9</v>
      </c>
      <c r="DW172" s="32">
        <v>35.200000000000003</v>
      </c>
      <c r="DX172" s="32">
        <v>39.5</v>
      </c>
      <c r="DY172" s="32">
        <v>25.8</v>
      </c>
      <c r="DZ172" s="32">
        <v>15.2</v>
      </c>
      <c r="EA172" s="32">
        <v>20.5</v>
      </c>
      <c r="EB172" s="32">
        <v>27.8</v>
      </c>
      <c r="EC172" s="32">
        <v>17.2</v>
      </c>
      <c r="ED172" s="32">
        <v>22.5</v>
      </c>
    </row>
    <row r="173" spans="1:134" x14ac:dyDescent="0.4">
      <c r="A173" s="29" t="s">
        <v>309</v>
      </c>
      <c r="B173" s="29" t="s">
        <v>310</v>
      </c>
      <c r="C173" s="32">
        <v>1125</v>
      </c>
      <c r="D173" s="32">
        <v>1067</v>
      </c>
      <c r="E173" s="32">
        <v>2192</v>
      </c>
      <c r="F173" s="32">
        <v>1080</v>
      </c>
      <c r="G173" s="32">
        <v>1017</v>
      </c>
      <c r="H173" s="32">
        <v>2097</v>
      </c>
      <c r="I173" s="32">
        <v>48.7</v>
      </c>
      <c r="J173" s="32">
        <v>45.4</v>
      </c>
      <c r="K173" s="32">
        <v>47.1</v>
      </c>
      <c r="L173" s="32">
        <v>-0.05</v>
      </c>
      <c r="M173" s="32">
        <v>-0.39</v>
      </c>
      <c r="N173" s="32">
        <v>-0.21</v>
      </c>
      <c r="O173" s="32">
        <v>-0.12</v>
      </c>
      <c r="P173" s="32">
        <v>-0.46</v>
      </c>
      <c r="Q173" s="32">
        <v>-0.27</v>
      </c>
      <c r="R173" s="32">
        <v>0.02</v>
      </c>
      <c r="S173" s="32">
        <v>-0.31</v>
      </c>
      <c r="T173" s="32">
        <v>-0.16</v>
      </c>
      <c r="U173" s="32">
        <v>44</v>
      </c>
      <c r="V173" s="32">
        <v>39.6</v>
      </c>
      <c r="W173" s="32">
        <v>41.8</v>
      </c>
      <c r="X173" s="32">
        <v>66.5</v>
      </c>
      <c r="Y173" s="32">
        <v>61.4</v>
      </c>
      <c r="Z173" s="32">
        <v>64</v>
      </c>
      <c r="AA173" s="32">
        <v>52.4</v>
      </c>
      <c r="AB173" s="32">
        <v>41</v>
      </c>
      <c r="AC173" s="32">
        <v>46.9</v>
      </c>
      <c r="AD173" s="32">
        <v>26.1</v>
      </c>
      <c r="AE173" s="32">
        <v>18.8</v>
      </c>
      <c r="AF173" s="32">
        <v>22.6</v>
      </c>
      <c r="AG173" s="32">
        <v>30</v>
      </c>
      <c r="AH173" s="32">
        <v>21</v>
      </c>
      <c r="AI173" s="32">
        <v>25.6</v>
      </c>
      <c r="AJ173" s="32">
        <v>76</v>
      </c>
      <c r="AK173" s="32">
        <v>123</v>
      </c>
      <c r="AL173" s="32">
        <v>199</v>
      </c>
      <c r="AM173" s="32">
        <v>76</v>
      </c>
      <c r="AN173" s="32">
        <v>121</v>
      </c>
      <c r="AO173" s="32">
        <v>197</v>
      </c>
      <c r="AP173" s="32">
        <v>39.6</v>
      </c>
      <c r="AQ173" s="32">
        <v>30.7</v>
      </c>
      <c r="AR173" s="32">
        <v>34.1</v>
      </c>
      <c r="AS173" s="32">
        <v>-0.59</v>
      </c>
      <c r="AT173" s="32">
        <v>-0.85</v>
      </c>
      <c r="AU173" s="32">
        <v>-0.75</v>
      </c>
      <c r="AV173" s="32">
        <v>-0.86</v>
      </c>
      <c r="AW173" s="32">
        <v>-1.07</v>
      </c>
      <c r="AX173" s="32">
        <v>-0.92</v>
      </c>
      <c r="AY173" s="32">
        <v>-0.31</v>
      </c>
      <c r="AZ173" s="32">
        <v>-0.63</v>
      </c>
      <c r="BA173" s="32">
        <v>-0.57999999999999996</v>
      </c>
      <c r="BB173" s="32" t="s">
        <v>348</v>
      </c>
      <c r="BC173" s="32" t="s">
        <v>348</v>
      </c>
      <c r="BD173" s="32">
        <v>16.100000000000001</v>
      </c>
      <c r="BE173" s="32" t="s">
        <v>348</v>
      </c>
      <c r="BF173" s="32">
        <v>26</v>
      </c>
      <c r="BG173" s="32" t="s">
        <v>348</v>
      </c>
      <c r="BH173" s="32">
        <v>39.5</v>
      </c>
      <c r="BI173" s="32">
        <v>16.3</v>
      </c>
      <c r="BJ173" s="32">
        <v>25.1</v>
      </c>
      <c r="BK173" s="32" t="s">
        <v>348</v>
      </c>
      <c r="BL173" s="32" t="s">
        <v>348</v>
      </c>
      <c r="BM173" s="32">
        <v>7</v>
      </c>
      <c r="BN173" s="32" t="s">
        <v>348</v>
      </c>
      <c r="BO173" s="32" t="s">
        <v>348</v>
      </c>
      <c r="BP173" s="32" t="s">
        <v>348</v>
      </c>
      <c r="BQ173" s="32">
        <v>36</v>
      </c>
      <c r="BR173" s="32">
        <v>88</v>
      </c>
      <c r="BS173" s="32">
        <v>124</v>
      </c>
      <c r="BT173" s="32">
        <v>34</v>
      </c>
      <c r="BU173" s="32">
        <v>87</v>
      </c>
      <c r="BV173" s="32">
        <v>121</v>
      </c>
      <c r="BW173" s="32">
        <v>10.9</v>
      </c>
      <c r="BX173" s="32">
        <v>17.100000000000001</v>
      </c>
      <c r="BY173" s="32">
        <v>15.3</v>
      </c>
      <c r="BZ173" s="32">
        <v>-1.08</v>
      </c>
      <c r="CA173" s="32">
        <v>-1.0900000000000001</v>
      </c>
      <c r="CB173" s="32">
        <v>-1.0900000000000001</v>
      </c>
      <c r="CC173" s="32">
        <v>-1.49</v>
      </c>
      <c r="CD173" s="32">
        <v>-1.35</v>
      </c>
      <c r="CE173" s="32">
        <v>-1.31</v>
      </c>
      <c r="CF173" s="32">
        <v>-0.67</v>
      </c>
      <c r="CG173" s="32">
        <v>-0.83</v>
      </c>
      <c r="CH173" s="32">
        <v>-0.87</v>
      </c>
      <c r="CI173" s="32" t="s">
        <v>348</v>
      </c>
      <c r="CJ173" s="32" t="s">
        <v>348</v>
      </c>
      <c r="CK173" s="32">
        <v>7.3</v>
      </c>
      <c r="CL173" s="32" t="s">
        <v>348</v>
      </c>
      <c r="CM173" s="32">
        <v>14.8</v>
      </c>
      <c r="CN173" s="32" t="s">
        <v>348</v>
      </c>
      <c r="CO173" s="32">
        <v>8.3000000000000007</v>
      </c>
      <c r="CP173" s="32">
        <v>8</v>
      </c>
      <c r="CQ173" s="32">
        <v>8.1</v>
      </c>
      <c r="CR173" s="32" t="s">
        <v>348</v>
      </c>
      <c r="CS173" s="32" t="s">
        <v>348</v>
      </c>
      <c r="CT173" s="32">
        <v>2.4</v>
      </c>
      <c r="CU173" s="32" t="s">
        <v>348</v>
      </c>
      <c r="CV173" s="32" t="s">
        <v>348</v>
      </c>
      <c r="CW173" s="32" t="s">
        <v>348</v>
      </c>
      <c r="CX173" s="32">
        <v>1237</v>
      </c>
      <c r="CY173" s="32">
        <v>1278</v>
      </c>
      <c r="CZ173" s="32">
        <v>2515</v>
      </c>
      <c r="DA173" s="32">
        <v>1190</v>
      </c>
      <c r="DB173" s="32">
        <v>1225</v>
      </c>
      <c r="DC173" s="32">
        <v>2415</v>
      </c>
      <c r="DD173" s="32">
        <v>47</v>
      </c>
      <c r="DE173" s="32">
        <v>42</v>
      </c>
      <c r="DF173" s="32">
        <v>44.5</v>
      </c>
      <c r="DG173" s="32">
        <v>-0.12</v>
      </c>
      <c r="DH173" s="32">
        <v>-0.48</v>
      </c>
      <c r="DI173" s="32">
        <v>-0.3</v>
      </c>
      <c r="DJ173" s="32">
        <v>-0.18</v>
      </c>
      <c r="DK173" s="32">
        <v>-0.55000000000000004</v>
      </c>
      <c r="DL173" s="32">
        <v>-0.35</v>
      </c>
      <c r="DM173" s="32">
        <v>-0.05</v>
      </c>
      <c r="DN173" s="32">
        <v>-0.41</v>
      </c>
      <c r="DO173" s="32">
        <v>-0.25</v>
      </c>
      <c r="DP173" s="32">
        <v>41.7</v>
      </c>
      <c r="DQ173" s="32">
        <v>34.6</v>
      </c>
      <c r="DR173" s="32">
        <v>38.1</v>
      </c>
      <c r="DS173" s="32">
        <v>63.2</v>
      </c>
      <c r="DT173" s="32">
        <v>54.8</v>
      </c>
      <c r="DU173" s="32">
        <v>58.9</v>
      </c>
      <c r="DV173" s="32">
        <v>50.3</v>
      </c>
      <c r="DW173" s="32">
        <v>36.4</v>
      </c>
      <c r="DX173" s="32">
        <v>43.2</v>
      </c>
      <c r="DY173" s="32">
        <v>24.7</v>
      </c>
      <c r="DZ173" s="32">
        <v>16.2</v>
      </c>
      <c r="EA173" s="32">
        <v>20.399999999999999</v>
      </c>
      <c r="EB173" s="32">
        <v>28.3</v>
      </c>
      <c r="EC173" s="32">
        <v>18.100000000000001</v>
      </c>
      <c r="ED173" s="32">
        <v>23.1</v>
      </c>
    </row>
    <row r="174" spans="1:134" x14ac:dyDescent="0.4">
      <c r="A174" s="29" t="s">
        <v>311</v>
      </c>
      <c r="B174" s="29" t="s">
        <v>312</v>
      </c>
      <c r="C174" s="32">
        <v>558</v>
      </c>
      <c r="D174" s="32">
        <v>531</v>
      </c>
      <c r="E174" s="32">
        <v>1089</v>
      </c>
      <c r="F174" s="32">
        <v>542</v>
      </c>
      <c r="G174" s="32">
        <v>500</v>
      </c>
      <c r="H174" s="32">
        <v>1042</v>
      </c>
      <c r="I174" s="32">
        <v>57.2</v>
      </c>
      <c r="J174" s="32">
        <v>53.5</v>
      </c>
      <c r="K174" s="32">
        <v>55.4</v>
      </c>
      <c r="L174" s="32">
        <v>0.48</v>
      </c>
      <c r="M174" s="32">
        <v>0.18</v>
      </c>
      <c r="N174" s="32">
        <v>0.33</v>
      </c>
      <c r="O174" s="32">
        <v>0.37</v>
      </c>
      <c r="P174" s="32">
        <v>7.0000000000000007E-2</v>
      </c>
      <c r="Q174" s="32">
        <v>0.26</v>
      </c>
      <c r="R174" s="32">
        <v>0.57999999999999996</v>
      </c>
      <c r="S174" s="32">
        <v>0.28999999999999998</v>
      </c>
      <c r="T174" s="32">
        <v>0.41</v>
      </c>
      <c r="U174" s="32">
        <v>64</v>
      </c>
      <c r="V174" s="32">
        <v>56.9</v>
      </c>
      <c r="W174" s="32">
        <v>60.5</v>
      </c>
      <c r="X174" s="32">
        <v>83.9</v>
      </c>
      <c r="Y174" s="32">
        <v>77</v>
      </c>
      <c r="Z174" s="32">
        <v>80.5</v>
      </c>
      <c r="AA174" s="32">
        <v>47.8</v>
      </c>
      <c r="AB174" s="32">
        <v>39.5</v>
      </c>
      <c r="AC174" s="32">
        <v>43.8</v>
      </c>
      <c r="AD174" s="32">
        <v>32.4</v>
      </c>
      <c r="AE174" s="32">
        <v>28.8</v>
      </c>
      <c r="AF174" s="32">
        <v>30.7</v>
      </c>
      <c r="AG174" s="32">
        <v>34.1</v>
      </c>
      <c r="AH174" s="32">
        <v>30.1</v>
      </c>
      <c r="AI174" s="32">
        <v>32.1</v>
      </c>
      <c r="AJ174" s="32">
        <v>87</v>
      </c>
      <c r="AK174" s="32">
        <v>127</v>
      </c>
      <c r="AL174" s="32">
        <v>214</v>
      </c>
      <c r="AM174" s="32">
        <v>87</v>
      </c>
      <c r="AN174" s="32">
        <v>121</v>
      </c>
      <c r="AO174" s="32">
        <v>208</v>
      </c>
      <c r="AP174" s="32" t="s">
        <v>348</v>
      </c>
      <c r="AQ174" s="32" t="s">
        <v>348</v>
      </c>
      <c r="AR174" s="32">
        <v>38.700000000000003</v>
      </c>
      <c r="AS174" s="32" t="s">
        <v>348</v>
      </c>
      <c r="AT174" s="32" t="s">
        <v>348</v>
      </c>
      <c r="AU174" s="32">
        <v>-0.25</v>
      </c>
      <c r="AV174" s="32" t="s">
        <v>348</v>
      </c>
      <c r="AW174" s="32" t="s">
        <v>348</v>
      </c>
      <c r="AX174" s="32">
        <v>-0.42</v>
      </c>
      <c r="AY174" s="32" t="s">
        <v>348</v>
      </c>
      <c r="AZ174" s="32" t="s">
        <v>348</v>
      </c>
      <c r="BA174" s="32">
        <v>-0.09</v>
      </c>
      <c r="BB174" s="32" t="s">
        <v>348</v>
      </c>
      <c r="BC174" s="32" t="s">
        <v>348</v>
      </c>
      <c r="BD174" s="32" t="s">
        <v>348</v>
      </c>
      <c r="BE174" s="32" t="s">
        <v>348</v>
      </c>
      <c r="BF174" s="32" t="s">
        <v>348</v>
      </c>
      <c r="BG174" s="32">
        <v>45.3</v>
      </c>
      <c r="BH174" s="32" t="s">
        <v>348</v>
      </c>
      <c r="BI174" s="32" t="s">
        <v>348</v>
      </c>
      <c r="BJ174" s="32" t="s">
        <v>348</v>
      </c>
      <c r="BK174" s="32" t="s">
        <v>348</v>
      </c>
      <c r="BL174" s="32" t="s">
        <v>348</v>
      </c>
      <c r="BM174" s="32" t="s">
        <v>348</v>
      </c>
      <c r="BN174" s="32" t="s">
        <v>348</v>
      </c>
      <c r="BO174" s="32" t="s">
        <v>348</v>
      </c>
      <c r="BP174" s="32" t="s">
        <v>348</v>
      </c>
      <c r="BQ174" s="32">
        <v>13</v>
      </c>
      <c r="BR174" s="32">
        <v>25</v>
      </c>
      <c r="BS174" s="32">
        <v>38</v>
      </c>
      <c r="BT174" s="32">
        <v>13</v>
      </c>
      <c r="BU174" s="32">
        <v>24</v>
      </c>
      <c r="BV174" s="32">
        <v>37</v>
      </c>
      <c r="BW174" s="32" t="s">
        <v>348</v>
      </c>
      <c r="BX174" s="32" t="s">
        <v>348</v>
      </c>
      <c r="BY174" s="32">
        <v>12.5</v>
      </c>
      <c r="BZ174" s="32" t="s">
        <v>348</v>
      </c>
      <c r="CA174" s="32" t="s">
        <v>348</v>
      </c>
      <c r="CB174" s="32">
        <v>-1.0900000000000001</v>
      </c>
      <c r="CC174" s="32" t="s">
        <v>348</v>
      </c>
      <c r="CD174" s="32" t="s">
        <v>348</v>
      </c>
      <c r="CE174" s="32">
        <v>-1.48</v>
      </c>
      <c r="CF174" s="32" t="s">
        <v>348</v>
      </c>
      <c r="CG174" s="32" t="s">
        <v>348</v>
      </c>
      <c r="CH174" s="32">
        <v>-0.69</v>
      </c>
      <c r="CI174" s="32" t="s">
        <v>348</v>
      </c>
      <c r="CJ174" s="32" t="s">
        <v>348</v>
      </c>
      <c r="CK174" s="32" t="s">
        <v>348</v>
      </c>
      <c r="CL174" s="32" t="s">
        <v>348</v>
      </c>
      <c r="CM174" s="32" t="s">
        <v>348</v>
      </c>
      <c r="CN174" s="32">
        <v>7.9</v>
      </c>
      <c r="CO174" s="32" t="s">
        <v>348</v>
      </c>
      <c r="CP174" s="32" t="s">
        <v>348</v>
      </c>
      <c r="CQ174" s="32" t="s">
        <v>348</v>
      </c>
      <c r="CR174" s="32" t="s">
        <v>348</v>
      </c>
      <c r="CS174" s="32" t="s">
        <v>348</v>
      </c>
      <c r="CT174" s="32" t="s">
        <v>348</v>
      </c>
      <c r="CU174" s="32" t="s">
        <v>348</v>
      </c>
      <c r="CV174" s="32" t="s">
        <v>348</v>
      </c>
      <c r="CW174" s="32" t="s">
        <v>348</v>
      </c>
      <c r="CX174" s="32">
        <v>658</v>
      </c>
      <c r="CY174" s="32">
        <v>683</v>
      </c>
      <c r="CZ174" s="32">
        <v>1341</v>
      </c>
      <c r="DA174" s="32">
        <v>642</v>
      </c>
      <c r="DB174" s="32">
        <v>645</v>
      </c>
      <c r="DC174" s="32">
        <v>1287</v>
      </c>
      <c r="DD174" s="32">
        <v>54.5</v>
      </c>
      <c r="DE174" s="32">
        <v>48.7</v>
      </c>
      <c r="DF174" s="32">
        <v>51.5</v>
      </c>
      <c r="DG174" s="32">
        <v>0.39</v>
      </c>
      <c r="DH174" s="32">
        <v>0.01</v>
      </c>
      <c r="DI174" s="32">
        <v>0.2</v>
      </c>
      <c r="DJ174" s="32">
        <v>0.28999999999999998</v>
      </c>
      <c r="DK174" s="32">
        <v>-0.08</v>
      </c>
      <c r="DL174" s="32">
        <v>0.13</v>
      </c>
      <c r="DM174" s="32">
        <v>0.48</v>
      </c>
      <c r="DN174" s="32">
        <v>0.11</v>
      </c>
      <c r="DO174" s="32">
        <v>0.27</v>
      </c>
      <c r="DP174" s="32">
        <v>59.6</v>
      </c>
      <c r="DQ174" s="32">
        <v>48.6</v>
      </c>
      <c r="DR174" s="32">
        <v>54</v>
      </c>
      <c r="DS174" s="32">
        <v>78.599999999999994</v>
      </c>
      <c r="DT174" s="32">
        <v>67.3</v>
      </c>
      <c r="DU174" s="32">
        <v>72.900000000000006</v>
      </c>
      <c r="DV174" s="32">
        <v>43.3</v>
      </c>
      <c r="DW174" s="32">
        <v>33.5</v>
      </c>
      <c r="DX174" s="32">
        <v>38.299999999999997</v>
      </c>
      <c r="DY174" s="32">
        <v>29.2</v>
      </c>
      <c r="DZ174" s="32">
        <v>23.1</v>
      </c>
      <c r="EA174" s="32">
        <v>26.1</v>
      </c>
      <c r="EB174" s="32">
        <v>30.7</v>
      </c>
      <c r="EC174" s="32">
        <v>24.3</v>
      </c>
      <c r="ED174" s="32">
        <v>27.4</v>
      </c>
    </row>
    <row r="175" spans="1:134" x14ac:dyDescent="0.4">
      <c r="A175" s="29" t="s">
        <v>313</v>
      </c>
      <c r="B175" s="29" t="s">
        <v>314</v>
      </c>
      <c r="C175" s="32">
        <v>2207</v>
      </c>
      <c r="D175" s="32">
        <v>2066</v>
      </c>
      <c r="E175" s="32">
        <v>4273</v>
      </c>
      <c r="F175" s="32">
        <v>2131</v>
      </c>
      <c r="G175" s="32">
        <v>1993</v>
      </c>
      <c r="H175" s="32">
        <v>4124</v>
      </c>
      <c r="I175" s="32">
        <v>50.4</v>
      </c>
      <c r="J175" s="32">
        <v>46.2</v>
      </c>
      <c r="K175" s="32">
        <v>48.3</v>
      </c>
      <c r="L175" s="32">
        <v>0.19</v>
      </c>
      <c r="M175" s="32">
        <v>-0.28000000000000003</v>
      </c>
      <c r="N175" s="32">
        <v>-0.04</v>
      </c>
      <c r="O175" s="32">
        <v>0.14000000000000001</v>
      </c>
      <c r="P175" s="32">
        <v>-0.34</v>
      </c>
      <c r="Q175" s="32">
        <v>-0.08</v>
      </c>
      <c r="R175" s="32">
        <v>0.24</v>
      </c>
      <c r="S175" s="32">
        <v>-0.23</v>
      </c>
      <c r="T175" s="32">
        <v>0</v>
      </c>
      <c r="U175" s="32">
        <v>46.4</v>
      </c>
      <c r="V175" s="32">
        <v>41.6</v>
      </c>
      <c r="W175" s="32">
        <v>44.1</v>
      </c>
      <c r="X175" s="32">
        <v>71.7</v>
      </c>
      <c r="Y175" s="32">
        <v>66.400000000000006</v>
      </c>
      <c r="Z175" s="32">
        <v>69.099999999999994</v>
      </c>
      <c r="AA175" s="32">
        <v>38.9</v>
      </c>
      <c r="AB175" s="32">
        <v>28.1</v>
      </c>
      <c r="AC175" s="32">
        <v>33.700000000000003</v>
      </c>
      <c r="AD175" s="32">
        <v>21.5</v>
      </c>
      <c r="AE175" s="32">
        <v>13.5</v>
      </c>
      <c r="AF175" s="32">
        <v>17.600000000000001</v>
      </c>
      <c r="AG175" s="32">
        <v>25</v>
      </c>
      <c r="AH175" s="32">
        <v>15.1</v>
      </c>
      <c r="AI175" s="32">
        <v>20.2</v>
      </c>
      <c r="AJ175" s="32">
        <v>158</v>
      </c>
      <c r="AK175" s="32">
        <v>309</v>
      </c>
      <c r="AL175" s="32">
        <v>467</v>
      </c>
      <c r="AM175" s="32">
        <v>151</v>
      </c>
      <c r="AN175" s="32">
        <v>302</v>
      </c>
      <c r="AO175" s="32">
        <v>453</v>
      </c>
      <c r="AP175" s="32">
        <v>28.4</v>
      </c>
      <c r="AQ175" s="32">
        <v>28.6</v>
      </c>
      <c r="AR175" s="32">
        <v>28.5</v>
      </c>
      <c r="AS175" s="32">
        <v>-0.5</v>
      </c>
      <c r="AT175" s="32">
        <v>-0.67</v>
      </c>
      <c r="AU175" s="32">
        <v>-0.61</v>
      </c>
      <c r="AV175" s="32">
        <v>-0.7</v>
      </c>
      <c r="AW175" s="32">
        <v>-0.8</v>
      </c>
      <c r="AX175" s="32">
        <v>-0.72</v>
      </c>
      <c r="AY175" s="32">
        <v>-0.31</v>
      </c>
      <c r="AZ175" s="32">
        <v>-0.53</v>
      </c>
      <c r="BA175" s="32">
        <v>-0.5</v>
      </c>
      <c r="BB175" s="32" t="s">
        <v>348</v>
      </c>
      <c r="BC175" s="32" t="s">
        <v>348</v>
      </c>
      <c r="BD175" s="32">
        <v>11.6</v>
      </c>
      <c r="BE175" s="32" t="s">
        <v>348</v>
      </c>
      <c r="BF175" s="32">
        <v>23.6</v>
      </c>
      <c r="BG175" s="32" t="s">
        <v>348</v>
      </c>
      <c r="BH175" s="32" t="s">
        <v>348</v>
      </c>
      <c r="BI175" s="32" t="s">
        <v>348</v>
      </c>
      <c r="BJ175" s="32" t="s">
        <v>348</v>
      </c>
      <c r="BK175" s="32" t="s">
        <v>348</v>
      </c>
      <c r="BL175" s="32" t="s">
        <v>348</v>
      </c>
      <c r="BM175" s="32" t="s">
        <v>348</v>
      </c>
      <c r="BN175" s="32" t="s">
        <v>348</v>
      </c>
      <c r="BO175" s="32" t="s">
        <v>348</v>
      </c>
      <c r="BP175" s="32" t="s">
        <v>348</v>
      </c>
      <c r="BQ175" s="32">
        <v>24</v>
      </c>
      <c r="BR175" s="32">
        <v>73</v>
      </c>
      <c r="BS175" s="32">
        <v>97</v>
      </c>
      <c r="BT175" s="32">
        <v>20</v>
      </c>
      <c r="BU175" s="32">
        <v>68</v>
      </c>
      <c r="BV175" s="32">
        <v>88</v>
      </c>
      <c r="BW175" s="32">
        <v>5</v>
      </c>
      <c r="BX175" s="32">
        <v>13.8</v>
      </c>
      <c r="BY175" s="32">
        <v>11.6</v>
      </c>
      <c r="BZ175" s="32">
        <v>-1.34</v>
      </c>
      <c r="CA175" s="32">
        <v>-1.41</v>
      </c>
      <c r="CB175" s="32">
        <v>-1.39</v>
      </c>
      <c r="CC175" s="32">
        <v>-1.88</v>
      </c>
      <c r="CD175" s="32">
        <v>-1.7</v>
      </c>
      <c r="CE175" s="32">
        <v>-1.65</v>
      </c>
      <c r="CF175" s="32">
        <v>-0.81</v>
      </c>
      <c r="CG175" s="32">
        <v>-1.1100000000000001</v>
      </c>
      <c r="CH175" s="32">
        <v>-1.1299999999999999</v>
      </c>
      <c r="CI175" s="32" t="s">
        <v>348</v>
      </c>
      <c r="CJ175" s="32" t="s">
        <v>348</v>
      </c>
      <c r="CK175" s="32">
        <v>6.2</v>
      </c>
      <c r="CL175" s="32" t="s">
        <v>348</v>
      </c>
      <c r="CM175" s="32">
        <v>11</v>
      </c>
      <c r="CN175" s="32" t="s">
        <v>348</v>
      </c>
      <c r="CO175" s="32" t="s">
        <v>348</v>
      </c>
      <c r="CP175" s="32" t="s">
        <v>348</v>
      </c>
      <c r="CQ175" s="32" t="s">
        <v>348</v>
      </c>
      <c r="CR175" s="32" t="s">
        <v>348</v>
      </c>
      <c r="CS175" s="32" t="s">
        <v>348</v>
      </c>
      <c r="CT175" s="32" t="s">
        <v>348</v>
      </c>
      <c r="CU175" s="32" t="s">
        <v>348</v>
      </c>
      <c r="CV175" s="32" t="s">
        <v>348</v>
      </c>
      <c r="CW175" s="32" t="s">
        <v>348</v>
      </c>
      <c r="CX175" s="32">
        <v>2389</v>
      </c>
      <c r="CY175" s="32">
        <v>2448</v>
      </c>
      <c r="CZ175" s="32">
        <v>4837</v>
      </c>
      <c r="DA175" s="32">
        <v>2302</v>
      </c>
      <c r="DB175" s="32">
        <v>2363</v>
      </c>
      <c r="DC175" s="32">
        <v>4665</v>
      </c>
      <c r="DD175" s="32">
        <v>48.5</v>
      </c>
      <c r="DE175" s="32">
        <v>43</v>
      </c>
      <c r="DF175" s="32">
        <v>45.7</v>
      </c>
      <c r="DG175" s="32">
        <v>0.13</v>
      </c>
      <c r="DH175" s="32">
        <v>-0.36</v>
      </c>
      <c r="DI175" s="32">
        <v>-0.12</v>
      </c>
      <c r="DJ175" s="32">
        <v>0.08</v>
      </c>
      <c r="DK175" s="32">
        <v>-0.41</v>
      </c>
      <c r="DL175" s="32">
        <v>-0.15</v>
      </c>
      <c r="DM175" s="32">
        <v>0.18</v>
      </c>
      <c r="DN175" s="32">
        <v>-0.31</v>
      </c>
      <c r="DO175" s="32">
        <v>-0.08</v>
      </c>
      <c r="DP175" s="32">
        <v>43.7</v>
      </c>
      <c r="DQ175" s="32">
        <v>36.700000000000003</v>
      </c>
      <c r="DR175" s="32">
        <v>40.200000000000003</v>
      </c>
      <c r="DS175" s="32">
        <v>67.900000000000006</v>
      </c>
      <c r="DT175" s="32">
        <v>59.3</v>
      </c>
      <c r="DU175" s="32">
        <v>63.6</v>
      </c>
      <c r="DV175" s="32">
        <v>36.299999999999997</v>
      </c>
      <c r="DW175" s="32">
        <v>24.6</v>
      </c>
      <c r="DX175" s="32">
        <v>30.4</v>
      </c>
      <c r="DY175" s="32">
        <v>20</v>
      </c>
      <c r="DZ175" s="32">
        <v>11.6</v>
      </c>
      <c r="EA175" s="32">
        <v>15.7</v>
      </c>
      <c r="EB175" s="32">
        <v>23.2</v>
      </c>
      <c r="EC175" s="32">
        <v>12.9</v>
      </c>
      <c r="ED175" s="32">
        <v>18</v>
      </c>
    </row>
    <row r="176" spans="1:134" x14ac:dyDescent="0.4">
      <c r="A176" s="29" t="s">
        <v>315</v>
      </c>
      <c r="B176" s="29" t="s">
        <v>316</v>
      </c>
      <c r="C176" s="32">
        <v>1103</v>
      </c>
      <c r="D176" s="32">
        <v>1088</v>
      </c>
      <c r="E176" s="32">
        <v>2191</v>
      </c>
      <c r="F176" s="32">
        <v>1064</v>
      </c>
      <c r="G176" s="32">
        <v>1061</v>
      </c>
      <c r="H176" s="32">
        <v>2125</v>
      </c>
      <c r="I176" s="32">
        <v>48.9</v>
      </c>
      <c r="J176" s="32">
        <v>44.9</v>
      </c>
      <c r="K176" s="32">
        <v>46.9</v>
      </c>
      <c r="L176" s="32">
        <v>-0.03</v>
      </c>
      <c r="M176" s="32">
        <v>-0.42</v>
      </c>
      <c r="N176" s="32">
        <v>-0.23</v>
      </c>
      <c r="O176" s="32">
        <v>-0.11</v>
      </c>
      <c r="P176" s="32">
        <v>-0.49</v>
      </c>
      <c r="Q176" s="32">
        <v>-0.28000000000000003</v>
      </c>
      <c r="R176" s="32">
        <v>0.04</v>
      </c>
      <c r="S176" s="32">
        <v>-0.34</v>
      </c>
      <c r="T176" s="32">
        <v>-0.17</v>
      </c>
      <c r="U176" s="32">
        <v>47</v>
      </c>
      <c r="V176" s="32">
        <v>41.5</v>
      </c>
      <c r="W176" s="32">
        <v>44.2</v>
      </c>
      <c r="X176" s="32">
        <v>70.900000000000006</v>
      </c>
      <c r="Y176" s="32">
        <v>67.099999999999994</v>
      </c>
      <c r="Z176" s="32">
        <v>69</v>
      </c>
      <c r="AA176" s="32">
        <v>41.3</v>
      </c>
      <c r="AB176" s="32">
        <v>30.7</v>
      </c>
      <c r="AC176" s="32">
        <v>36.1</v>
      </c>
      <c r="AD176" s="32">
        <v>24.4</v>
      </c>
      <c r="AE176" s="32">
        <v>17.3</v>
      </c>
      <c r="AF176" s="32">
        <v>20.9</v>
      </c>
      <c r="AG176" s="32">
        <v>27.7</v>
      </c>
      <c r="AH176" s="32">
        <v>18.2</v>
      </c>
      <c r="AI176" s="32">
        <v>23</v>
      </c>
      <c r="AJ176" s="32">
        <v>110</v>
      </c>
      <c r="AK176" s="32">
        <v>185</v>
      </c>
      <c r="AL176" s="32">
        <v>295</v>
      </c>
      <c r="AM176" s="32">
        <v>110</v>
      </c>
      <c r="AN176" s="32">
        <v>183</v>
      </c>
      <c r="AO176" s="32">
        <v>293</v>
      </c>
      <c r="AP176" s="32">
        <v>30.2</v>
      </c>
      <c r="AQ176" s="32">
        <v>30</v>
      </c>
      <c r="AR176" s="32">
        <v>30.1</v>
      </c>
      <c r="AS176" s="32">
        <v>-0.65</v>
      </c>
      <c r="AT176" s="32">
        <v>-0.77</v>
      </c>
      <c r="AU176" s="32">
        <v>-0.73</v>
      </c>
      <c r="AV176" s="32">
        <v>-0.88</v>
      </c>
      <c r="AW176" s="32">
        <v>-0.95</v>
      </c>
      <c r="AX176" s="32">
        <v>-0.87</v>
      </c>
      <c r="AY176" s="32">
        <v>-0.42</v>
      </c>
      <c r="AZ176" s="32">
        <v>-0.59</v>
      </c>
      <c r="BA176" s="32">
        <v>-0.57999999999999996</v>
      </c>
      <c r="BB176" s="32" t="s">
        <v>348</v>
      </c>
      <c r="BC176" s="32" t="s">
        <v>348</v>
      </c>
      <c r="BD176" s="32" t="s">
        <v>348</v>
      </c>
      <c r="BE176" s="32" t="s">
        <v>348</v>
      </c>
      <c r="BF176" s="32">
        <v>29.7</v>
      </c>
      <c r="BG176" s="32" t="s">
        <v>348</v>
      </c>
      <c r="BH176" s="32" t="s">
        <v>348</v>
      </c>
      <c r="BI176" s="32" t="s">
        <v>348</v>
      </c>
      <c r="BJ176" s="32">
        <v>9.1999999999999993</v>
      </c>
      <c r="BK176" s="32" t="s">
        <v>348</v>
      </c>
      <c r="BL176" s="32" t="s">
        <v>348</v>
      </c>
      <c r="BM176" s="32" t="s">
        <v>348</v>
      </c>
      <c r="BN176" s="32" t="s">
        <v>348</v>
      </c>
      <c r="BO176" s="32" t="s">
        <v>348</v>
      </c>
      <c r="BP176" s="32" t="s">
        <v>348</v>
      </c>
      <c r="BQ176" s="32">
        <v>18</v>
      </c>
      <c r="BR176" s="32">
        <v>82</v>
      </c>
      <c r="BS176" s="32">
        <v>100</v>
      </c>
      <c r="BT176" s="32">
        <v>18</v>
      </c>
      <c r="BU176" s="32">
        <v>77</v>
      </c>
      <c r="BV176" s="32">
        <v>95</v>
      </c>
      <c r="BW176" s="32">
        <v>7.6</v>
      </c>
      <c r="BX176" s="32">
        <v>14.9</v>
      </c>
      <c r="BY176" s="32">
        <v>13.6</v>
      </c>
      <c r="BZ176" s="32">
        <v>-1.19</v>
      </c>
      <c r="CA176" s="32">
        <v>-1.08</v>
      </c>
      <c r="CB176" s="32">
        <v>-1.1000000000000001</v>
      </c>
      <c r="CC176" s="32">
        <v>-1.76</v>
      </c>
      <c r="CD176" s="32">
        <v>-1.36</v>
      </c>
      <c r="CE176" s="32">
        <v>-1.35</v>
      </c>
      <c r="CF176" s="32">
        <v>-0.63</v>
      </c>
      <c r="CG176" s="32">
        <v>-0.81</v>
      </c>
      <c r="CH176" s="32">
        <v>-0.86</v>
      </c>
      <c r="CI176" s="32" t="s">
        <v>348</v>
      </c>
      <c r="CJ176" s="32" t="s">
        <v>348</v>
      </c>
      <c r="CK176" s="32" t="s">
        <v>348</v>
      </c>
      <c r="CL176" s="32" t="s">
        <v>348</v>
      </c>
      <c r="CM176" s="32">
        <v>11</v>
      </c>
      <c r="CN176" s="32" t="s">
        <v>348</v>
      </c>
      <c r="CO176" s="32" t="s">
        <v>348</v>
      </c>
      <c r="CP176" s="32" t="s">
        <v>348</v>
      </c>
      <c r="CQ176" s="32">
        <v>3</v>
      </c>
      <c r="CR176" s="32" t="s">
        <v>348</v>
      </c>
      <c r="CS176" s="32" t="s">
        <v>348</v>
      </c>
      <c r="CT176" s="32" t="s">
        <v>348</v>
      </c>
      <c r="CU176" s="32" t="s">
        <v>348</v>
      </c>
      <c r="CV176" s="32" t="s">
        <v>348</v>
      </c>
      <c r="CW176" s="32" t="s">
        <v>348</v>
      </c>
      <c r="CX176" s="32">
        <v>1231</v>
      </c>
      <c r="CY176" s="32">
        <v>1355</v>
      </c>
      <c r="CZ176" s="32">
        <v>2586</v>
      </c>
      <c r="DA176" s="32">
        <v>1192</v>
      </c>
      <c r="DB176" s="32">
        <v>1321</v>
      </c>
      <c r="DC176" s="32">
        <v>2513</v>
      </c>
      <c r="DD176" s="32">
        <v>46.6</v>
      </c>
      <c r="DE176" s="32">
        <v>41.1</v>
      </c>
      <c r="DF176" s="32">
        <v>43.7</v>
      </c>
      <c r="DG176" s="32">
        <v>-0.11</v>
      </c>
      <c r="DH176" s="32">
        <v>-0.51</v>
      </c>
      <c r="DI176" s="32">
        <v>-0.32</v>
      </c>
      <c r="DJ176" s="32">
        <v>-0.18</v>
      </c>
      <c r="DK176" s="32">
        <v>-0.56999999999999995</v>
      </c>
      <c r="DL176" s="32">
        <v>-0.36</v>
      </c>
      <c r="DM176" s="32">
        <v>-0.04</v>
      </c>
      <c r="DN176" s="32">
        <v>-0.44</v>
      </c>
      <c r="DO176" s="32">
        <v>-0.27</v>
      </c>
      <c r="DP176" s="32">
        <v>43.6</v>
      </c>
      <c r="DQ176" s="32">
        <v>35.799999999999997</v>
      </c>
      <c r="DR176" s="32">
        <v>39.5</v>
      </c>
      <c r="DS176" s="32">
        <v>66.3</v>
      </c>
      <c r="DT176" s="32">
        <v>58.6</v>
      </c>
      <c r="DU176" s="32">
        <v>62.3</v>
      </c>
      <c r="DV176" s="32">
        <v>38.299999999999997</v>
      </c>
      <c r="DW176" s="32">
        <v>25.7</v>
      </c>
      <c r="DX176" s="32">
        <v>31.7</v>
      </c>
      <c r="DY176" s="32">
        <v>22.3</v>
      </c>
      <c r="DZ176" s="32">
        <v>14.2</v>
      </c>
      <c r="EA176" s="32">
        <v>18.100000000000001</v>
      </c>
      <c r="EB176" s="32">
        <v>25.3</v>
      </c>
      <c r="EC176" s="32">
        <v>15.1</v>
      </c>
      <c r="ED176" s="32">
        <v>20</v>
      </c>
    </row>
    <row r="177" spans="1:134" x14ac:dyDescent="0.4">
      <c r="A177" s="29" t="s">
        <v>317</v>
      </c>
      <c r="B177" s="29" t="s">
        <v>318</v>
      </c>
      <c r="C177" s="32">
        <v>872</v>
      </c>
      <c r="D177" s="32">
        <v>778</v>
      </c>
      <c r="E177" s="32">
        <v>1650</v>
      </c>
      <c r="F177" s="32">
        <v>828</v>
      </c>
      <c r="G177" s="32">
        <v>728</v>
      </c>
      <c r="H177" s="32">
        <v>1556</v>
      </c>
      <c r="I177" s="32">
        <v>49.4</v>
      </c>
      <c r="J177" s="32">
        <v>44.6</v>
      </c>
      <c r="K177" s="32">
        <v>47.1</v>
      </c>
      <c r="L177" s="32">
        <v>0.08</v>
      </c>
      <c r="M177" s="32">
        <v>-0.37</v>
      </c>
      <c r="N177" s="32">
        <v>-0.13</v>
      </c>
      <c r="O177" s="32">
        <v>0</v>
      </c>
      <c r="P177" s="32">
        <v>-0.46</v>
      </c>
      <c r="Q177" s="32">
        <v>-0.19</v>
      </c>
      <c r="R177" s="32">
        <v>0.17</v>
      </c>
      <c r="S177" s="32">
        <v>-0.28000000000000003</v>
      </c>
      <c r="T177" s="32">
        <v>-7.0000000000000007E-2</v>
      </c>
      <c r="U177" s="32">
        <v>43.6</v>
      </c>
      <c r="V177" s="32">
        <v>38.9</v>
      </c>
      <c r="W177" s="32">
        <v>41.4</v>
      </c>
      <c r="X177" s="32">
        <v>72</v>
      </c>
      <c r="Y177" s="32">
        <v>65</v>
      </c>
      <c r="Z177" s="32">
        <v>68.7</v>
      </c>
      <c r="AA177" s="32">
        <v>37.5</v>
      </c>
      <c r="AB177" s="32">
        <v>29.9</v>
      </c>
      <c r="AC177" s="32">
        <v>33.9</v>
      </c>
      <c r="AD177" s="32">
        <v>18.2</v>
      </c>
      <c r="AE177" s="32">
        <v>12.5</v>
      </c>
      <c r="AF177" s="32">
        <v>15.5</v>
      </c>
      <c r="AG177" s="32">
        <v>21.9</v>
      </c>
      <c r="AH177" s="32">
        <v>13.4</v>
      </c>
      <c r="AI177" s="32">
        <v>17.899999999999999</v>
      </c>
      <c r="AJ177" s="32">
        <v>104</v>
      </c>
      <c r="AK177" s="32">
        <v>150</v>
      </c>
      <c r="AL177" s="32">
        <v>254</v>
      </c>
      <c r="AM177" s="32">
        <v>103</v>
      </c>
      <c r="AN177" s="32">
        <v>147</v>
      </c>
      <c r="AO177" s="32">
        <v>250</v>
      </c>
      <c r="AP177" s="32">
        <v>31.2</v>
      </c>
      <c r="AQ177" s="32">
        <v>30</v>
      </c>
      <c r="AR177" s="32">
        <v>30.5</v>
      </c>
      <c r="AS177" s="32">
        <v>-0.33</v>
      </c>
      <c r="AT177" s="32">
        <v>-0.69</v>
      </c>
      <c r="AU177" s="32">
        <v>-0.54</v>
      </c>
      <c r="AV177" s="32">
        <v>-0.56000000000000005</v>
      </c>
      <c r="AW177" s="32">
        <v>-0.89</v>
      </c>
      <c r="AX177" s="32">
        <v>-0.69</v>
      </c>
      <c r="AY177" s="32">
        <v>-0.09</v>
      </c>
      <c r="AZ177" s="32">
        <v>-0.49</v>
      </c>
      <c r="BA177" s="32">
        <v>-0.39</v>
      </c>
      <c r="BB177" s="32" t="s">
        <v>348</v>
      </c>
      <c r="BC177" s="32" t="s">
        <v>348</v>
      </c>
      <c r="BD177" s="32">
        <v>14.2</v>
      </c>
      <c r="BE177" s="32" t="s">
        <v>348</v>
      </c>
      <c r="BF177" s="32">
        <v>28.7</v>
      </c>
      <c r="BG177" s="32" t="s">
        <v>348</v>
      </c>
      <c r="BH177" s="32" t="s">
        <v>348</v>
      </c>
      <c r="BI177" s="32" t="s">
        <v>348</v>
      </c>
      <c r="BJ177" s="32">
        <v>13.4</v>
      </c>
      <c r="BK177" s="32" t="s">
        <v>348</v>
      </c>
      <c r="BL177" s="32" t="s">
        <v>348</v>
      </c>
      <c r="BM177" s="32">
        <v>4.3</v>
      </c>
      <c r="BN177" s="32" t="s">
        <v>348</v>
      </c>
      <c r="BO177" s="32" t="s">
        <v>348</v>
      </c>
      <c r="BP177" s="32" t="s">
        <v>348</v>
      </c>
      <c r="BQ177" s="32">
        <v>35</v>
      </c>
      <c r="BR177" s="32">
        <v>96</v>
      </c>
      <c r="BS177" s="32">
        <v>131</v>
      </c>
      <c r="BT177" s="32">
        <v>34</v>
      </c>
      <c r="BU177" s="32">
        <v>93</v>
      </c>
      <c r="BV177" s="32">
        <v>127</v>
      </c>
      <c r="BW177" s="32">
        <v>7.9</v>
      </c>
      <c r="BX177" s="32">
        <v>16.600000000000001</v>
      </c>
      <c r="BY177" s="32">
        <v>14.3</v>
      </c>
      <c r="BZ177" s="32">
        <v>-1.22</v>
      </c>
      <c r="CA177" s="32">
        <v>-1.26</v>
      </c>
      <c r="CB177" s="32">
        <v>-1.25</v>
      </c>
      <c r="CC177" s="32">
        <v>-1.63</v>
      </c>
      <c r="CD177" s="32">
        <v>-1.51</v>
      </c>
      <c r="CE177" s="32">
        <v>-1.46</v>
      </c>
      <c r="CF177" s="32">
        <v>-0.81</v>
      </c>
      <c r="CG177" s="32">
        <v>-1.01</v>
      </c>
      <c r="CH177" s="32">
        <v>-1.04</v>
      </c>
      <c r="CI177" s="32" t="s">
        <v>348</v>
      </c>
      <c r="CJ177" s="32" t="s">
        <v>348</v>
      </c>
      <c r="CK177" s="32">
        <v>5.3</v>
      </c>
      <c r="CL177" s="32" t="s">
        <v>348</v>
      </c>
      <c r="CM177" s="32">
        <v>12.5</v>
      </c>
      <c r="CN177" s="32" t="s">
        <v>348</v>
      </c>
      <c r="CO177" s="32" t="s">
        <v>348</v>
      </c>
      <c r="CP177" s="32" t="s">
        <v>348</v>
      </c>
      <c r="CQ177" s="32">
        <v>3.8</v>
      </c>
      <c r="CR177" s="32" t="s">
        <v>348</v>
      </c>
      <c r="CS177" s="32" t="s">
        <v>348</v>
      </c>
      <c r="CT177" s="32">
        <v>3.1</v>
      </c>
      <c r="CU177" s="32" t="s">
        <v>348</v>
      </c>
      <c r="CV177" s="32" t="s">
        <v>348</v>
      </c>
      <c r="CW177" s="32" t="s">
        <v>348</v>
      </c>
      <c r="CX177" s="32">
        <v>1013</v>
      </c>
      <c r="CY177" s="32">
        <v>1025</v>
      </c>
      <c r="CZ177" s="32">
        <v>2038</v>
      </c>
      <c r="DA177" s="32">
        <v>966</v>
      </c>
      <c r="DB177" s="32">
        <v>969</v>
      </c>
      <c r="DC177" s="32">
        <v>1935</v>
      </c>
      <c r="DD177" s="32">
        <v>46.1</v>
      </c>
      <c r="DE177" s="32">
        <v>39.799999999999997</v>
      </c>
      <c r="DF177" s="32">
        <v>42.9</v>
      </c>
      <c r="DG177" s="32">
        <v>-0.01</v>
      </c>
      <c r="DH177" s="32">
        <v>-0.51</v>
      </c>
      <c r="DI177" s="32">
        <v>-0.26</v>
      </c>
      <c r="DJ177" s="32">
        <v>-0.08</v>
      </c>
      <c r="DK177" s="32">
        <v>-0.57999999999999996</v>
      </c>
      <c r="DL177" s="32">
        <v>-0.31</v>
      </c>
      <c r="DM177" s="32">
        <v>7.0000000000000007E-2</v>
      </c>
      <c r="DN177" s="32">
        <v>-0.43</v>
      </c>
      <c r="DO177" s="32">
        <v>-0.2</v>
      </c>
      <c r="DP177" s="32">
        <v>39.799999999999997</v>
      </c>
      <c r="DQ177" s="32">
        <v>31.6</v>
      </c>
      <c r="DR177" s="32">
        <v>35.700000000000003</v>
      </c>
      <c r="DS177" s="32">
        <v>65.400000000000006</v>
      </c>
      <c r="DT177" s="32">
        <v>54.7</v>
      </c>
      <c r="DU177" s="32">
        <v>60</v>
      </c>
      <c r="DV177" s="32">
        <v>34.1</v>
      </c>
      <c r="DW177" s="32">
        <v>25</v>
      </c>
      <c r="DX177" s="32">
        <v>29.5</v>
      </c>
      <c r="DY177" s="32">
        <v>16.3</v>
      </c>
      <c r="DZ177" s="32">
        <v>10.4</v>
      </c>
      <c r="EA177" s="32">
        <v>13.3</v>
      </c>
      <c r="EB177" s="32">
        <v>19.399999999999999</v>
      </c>
      <c r="EC177" s="32">
        <v>11.1</v>
      </c>
      <c r="ED177" s="32">
        <v>15.3</v>
      </c>
    </row>
    <row r="178" spans="1:134" x14ac:dyDescent="0.4">
      <c r="A178" s="29" t="s">
        <v>319</v>
      </c>
      <c r="B178" s="29" t="s">
        <v>320</v>
      </c>
      <c r="C178" s="32" t="s">
        <v>348</v>
      </c>
      <c r="D178" s="32" t="s">
        <v>348</v>
      </c>
      <c r="E178" s="32">
        <v>992</v>
      </c>
      <c r="F178" s="32" t="s">
        <v>348</v>
      </c>
      <c r="G178" s="32" t="s">
        <v>348</v>
      </c>
      <c r="H178" s="32">
        <v>944</v>
      </c>
      <c r="I178" s="32" t="s">
        <v>348</v>
      </c>
      <c r="J178" s="32" t="s">
        <v>348</v>
      </c>
      <c r="K178" s="32">
        <v>55.1</v>
      </c>
      <c r="L178" s="32" t="s">
        <v>348</v>
      </c>
      <c r="M178" s="32" t="s">
        <v>348</v>
      </c>
      <c r="N178" s="32">
        <v>0.21</v>
      </c>
      <c r="O178" s="32" t="s">
        <v>348</v>
      </c>
      <c r="P178" s="32" t="s">
        <v>348</v>
      </c>
      <c r="Q178" s="32">
        <v>0.13</v>
      </c>
      <c r="R178" s="32" t="s">
        <v>348</v>
      </c>
      <c r="S178" s="32" t="s">
        <v>348</v>
      </c>
      <c r="T178" s="32">
        <v>0.28999999999999998</v>
      </c>
      <c r="U178" s="32" t="s">
        <v>348</v>
      </c>
      <c r="V178" s="32" t="s">
        <v>348</v>
      </c>
      <c r="W178" s="32">
        <v>60.6</v>
      </c>
      <c r="X178" s="32" t="s">
        <v>348</v>
      </c>
      <c r="Y178" s="32" t="s">
        <v>348</v>
      </c>
      <c r="Z178" s="32" t="s">
        <v>348</v>
      </c>
      <c r="AA178" s="32" t="s">
        <v>348</v>
      </c>
      <c r="AB178" s="32" t="s">
        <v>348</v>
      </c>
      <c r="AC178" s="32" t="s">
        <v>348</v>
      </c>
      <c r="AD178" s="32" t="s">
        <v>348</v>
      </c>
      <c r="AE178" s="32" t="s">
        <v>348</v>
      </c>
      <c r="AF178" s="32" t="s">
        <v>348</v>
      </c>
      <c r="AG178" s="32" t="s">
        <v>348</v>
      </c>
      <c r="AH178" s="32" t="s">
        <v>348</v>
      </c>
      <c r="AI178" s="32" t="s">
        <v>348</v>
      </c>
      <c r="AJ178" s="32" t="s">
        <v>348</v>
      </c>
      <c r="AK178" s="32" t="s">
        <v>348</v>
      </c>
      <c r="AL178" s="32" t="s">
        <v>348</v>
      </c>
      <c r="AM178" s="32" t="s">
        <v>348</v>
      </c>
      <c r="AN178" s="32">
        <v>109</v>
      </c>
      <c r="AO178" s="32" t="s">
        <v>348</v>
      </c>
      <c r="AP178" s="32" t="s">
        <v>348</v>
      </c>
      <c r="AQ178" s="32" t="s">
        <v>348</v>
      </c>
      <c r="AR178" s="32" t="s">
        <v>348</v>
      </c>
      <c r="AS178" s="32" t="s">
        <v>348</v>
      </c>
      <c r="AT178" s="32" t="s">
        <v>348</v>
      </c>
      <c r="AU178" s="32" t="s">
        <v>348</v>
      </c>
      <c r="AV178" s="32" t="s">
        <v>348</v>
      </c>
      <c r="AW178" s="32" t="s">
        <v>348</v>
      </c>
      <c r="AX178" s="32" t="s">
        <v>348</v>
      </c>
      <c r="AY178" s="32" t="s">
        <v>348</v>
      </c>
      <c r="AZ178" s="32" t="s">
        <v>348</v>
      </c>
      <c r="BA178" s="32" t="s">
        <v>348</v>
      </c>
      <c r="BB178" s="32" t="s">
        <v>348</v>
      </c>
      <c r="BC178" s="32" t="s">
        <v>348</v>
      </c>
      <c r="BD178" s="32" t="s">
        <v>348</v>
      </c>
      <c r="BE178" s="32" t="s">
        <v>348</v>
      </c>
      <c r="BF178" s="32" t="s">
        <v>348</v>
      </c>
      <c r="BG178" s="32" t="s">
        <v>348</v>
      </c>
      <c r="BH178" s="32" t="s">
        <v>348</v>
      </c>
      <c r="BI178" s="32" t="s">
        <v>348</v>
      </c>
      <c r="BJ178" s="32" t="s">
        <v>348</v>
      </c>
      <c r="BK178" s="32" t="s">
        <v>348</v>
      </c>
      <c r="BL178" s="32" t="s">
        <v>348</v>
      </c>
      <c r="BM178" s="32" t="s">
        <v>348</v>
      </c>
      <c r="BN178" s="32" t="s">
        <v>348</v>
      </c>
      <c r="BO178" s="32" t="s">
        <v>348</v>
      </c>
      <c r="BP178" s="32" t="s">
        <v>348</v>
      </c>
      <c r="BQ178" s="32">
        <v>24</v>
      </c>
      <c r="BR178" s="32" t="s">
        <v>348</v>
      </c>
      <c r="BS178" s="32" t="s">
        <v>348</v>
      </c>
      <c r="BT178" s="32" t="s">
        <v>348</v>
      </c>
      <c r="BU178" s="32" t="s">
        <v>348</v>
      </c>
      <c r="BV178" s="32" t="s">
        <v>348</v>
      </c>
      <c r="BW178" s="32" t="s">
        <v>348</v>
      </c>
      <c r="BX178" s="32" t="s">
        <v>348</v>
      </c>
      <c r="BY178" s="32" t="s">
        <v>348</v>
      </c>
      <c r="BZ178" s="32" t="s">
        <v>348</v>
      </c>
      <c r="CA178" s="32" t="s">
        <v>348</v>
      </c>
      <c r="CB178" s="32" t="s">
        <v>348</v>
      </c>
      <c r="CC178" s="32" t="s">
        <v>348</v>
      </c>
      <c r="CD178" s="32" t="s">
        <v>348</v>
      </c>
      <c r="CE178" s="32" t="s">
        <v>348</v>
      </c>
      <c r="CF178" s="32" t="s">
        <v>348</v>
      </c>
      <c r="CG178" s="32" t="s">
        <v>348</v>
      </c>
      <c r="CH178" s="32" t="s">
        <v>348</v>
      </c>
      <c r="CI178" s="32" t="s">
        <v>348</v>
      </c>
      <c r="CJ178" s="32" t="s">
        <v>348</v>
      </c>
      <c r="CK178" s="32" t="s">
        <v>348</v>
      </c>
      <c r="CL178" s="32">
        <v>12.5</v>
      </c>
      <c r="CM178" s="32" t="s">
        <v>348</v>
      </c>
      <c r="CN178" s="32" t="s">
        <v>348</v>
      </c>
      <c r="CO178" s="32" t="s">
        <v>348</v>
      </c>
      <c r="CP178" s="32" t="s">
        <v>348</v>
      </c>
      <c r="CQ178" s="32" t="s">
        <v>348</v>
      </c>
      <c r="CR178" s="32" t="s">
        <v>348</v>
      </c>
      <c r="CS178" s="32" t="s">
        <v>348</v>
      </c>
      <c r="CT178" s="32" t="s">
        <v>348</v>
      </c>
      <c r="CU178" s="32" t="s">
        <v>348</v>
      </c>
      <c r="CV178" s="32" t="s">
        <v>348</v>
      </c>
      <c r="CW178" s="32" t="s">
        <v>348</v>
      </c>
      <c r="CX178" s="32">
        <v>644</v>
      </c>
      <c r="CY178" s="32">
        <v>672</v>
      </c>
      <c r="CZ178" s="32">
        <v>1316</v>
      </c>
      <c r="DA178" s="32">
        <v>614</v>
      </c>
      <c r="DB178" s="32">
        <v>639</v>
      </c>
      <c r="DC178" s="32">
        <v>1253</v>
      </c>
      <c r="DD178" s="32">
        <v>51.8</v>
      </c>
      <c r="DE178" s="32">
        <v>47</v>
      </c>
      <c r="DF178" s="32">
        <v>49.3</v>
      </c>
      <c r="DG178" s="32">
        <v>0.19</v>
      </c>
      <c r="DH178" s="32">
        <v>-0.15</v>
      </c>
      <c r="DI178" s="32">
        <v>0.01</v>
      </c>
      <c r="DJ178" s="32">
        <v>0.09</v>
      </c>
      <c r="DK178" s="32">
        <v>-0.25</v>
      </c>
      <c r="DL178" s="32">
        <v>-0.05</v>
      </c>
      <c r="DM178" s="32">
        <v>0.28999999999999998</v>
      </c>
      <c r="DN178" s="32">
        <v>-0.06</v>
      </c>
      <c r="DO178" s="32">
        <v>0.08</v>
      </c>
      <c r="DP178" s="32" t="s">
        <v>348</v>
      </c>
      <c r="DQ178" s="32" t="s">
        <v>348</v>
      </c>
      <c r="DR178" s="32">
        <v>50.7</v>
      </c>
      <c r="DS178" s="32" t="s">
        <v>348</v>
      </c>
      <c r="DT178" s="32" t="s">
        <v>348</v>
      </c>
      <c r="DU178" s="32" t="s">
        <v>348</v>
      </c>
      <c r="DV178" s="32" t="s">
        <v>348</v>
      </c>
      <c r="DW178" s="32" t="s">
        <v>348</v>
      </c>
      <c r="DX178" s="32" t="s">
        <v>348</v>
      </c>
      <c r="DY178" s="32" t="s">
        <v>348</v>
      </c>
      <c r="DZ178" s="32" t="s">
        <v>348</v>
      </c>
      <c r="EA178" s="32" t="s">
        <v>348</v>
      </c>
      <c r="EB178" s="32" t="s">
        <v>348</v>
      </c>
      <c r="EC178" s="32" t="s">
        <v>348</v>
      </c>
      <c r="ED178" s="32" t="s">
        <v>348</v>
      </c>
    </row>
    <row r="179" spans="1:134" x14ac:dyDescent="0.4">
      <c r="A179" s="29" t="s">
        <v>321</v>
      </c>
      <c r="B179" s="29" t="s">
        <v>322</v>
      </c>
      <c r="C179" s="32">
        <v>2108</v>
      </c>
      <c r="D179" s="32">
        <v>1991</v>
      </c>
      <c r="E179" s="32">
        <v>4099</v>
      </c>
      <c r="F179" s="32">
        <v>2019</v>
      </c>
      <c r="G179" s="32">
        <v>1880</v>
      </c>
      <c r="H179" s="32">
        <v>3899</v>
      </c>
      <c r="I179" s="32">
        <v>51.9</v>
      </c>
      <c r="J179" s="32">
        <v>48</v>
      </c>
      <c r="K179" s="32">
        <v>50</v>
      </c>
      <c r="L179" s="32">
        <v>0.17</v>
      </c>
      <c r="M179" s="32">
        <v>-0.21</v>
      </c>
      <c r="N179" s="32">
        <v>-0.02</v>
      </c>
      <c r="O179" s="32">
        <v>0.11</v>
      </c>
      <c r="P179" s="32">
        <v>-0.27</v>
      </c>
      <c r="Q179" s="32">
        <v>-0.05</v>
      </c>
      <c r="R179" s="32">
        <v>0.22</v>
      </c>
      <c r="S179" s="32">
        <v>-0.16</v>
      </c>
      <c r="T179" s="32">
        <v>0.02</v>
      </c>
      <c r="U179" s="32">
        <v>51.4</v>
      </c>
      <c r="V179" s="32">
        <v>46.2</v>
      </c>
      <c r="W179" s="32">
        <v>48.9</v>
      </c>
      <c r="X179" s="32">
        <v>74.2</v>
      </c>
      <c r="Y179" s="32">
        <v>68.7</v>
      </c>
      <c r="Z179" s="32">
        <v>71.5</v>
      </c>
      <c r="AA179" s="32">
        <v>45.4</v>
      </c>
      <c r="AB179" s="32">
        <v>35.1</v>
      </c>
      <c r="AC179" s="32">
        <v>40.4</v>
      </c>
      <c r="AD179" s="32">
        <v>27.4</v>
      </c>
      <c r="AE179" s="32">
        <v>18.600000000000001</v>
      </c>
      <c r="AF179" s="32">
        <v>23.2</v>
      </c>
      <c r="AG179" s="32">
        <v>30.6</v>
      </c>
      <c r="AH179" s="32">
        <v>19.600000000000001</v>
      </c>
      <c r="AI179" s="32">
        <v>25.3</v>
      </c>
      <c r="AJ179" s="32">
        <v>164</v>
      </c>
      <c r="AK179" s="32">
        <v>309</v>
      </c>
      <c r="AL179" s="32">
        <v>473</v>
      </c>
      <c r="AM179" s="32">
        <v>159</v>
      </c>
      <c r="AN179" s="32">
        <v>302</v>
      </c>
      <c r="AO179" s="32">
        <v>461</v>
      </c>
      <c r="AP179" s="32">
        <v>28.8</v>
      </c>
      <c r="AQ179" s="32">
        <v>29</v>
      </c>
      <c r="AR179" s="32">
        <v>28.9</v>
      </c>
      <c r="AS179" s="32">
        <v>-0.6</v>
      </c>
      <c r="AT179" s="32">
        <v>-0.73</v>
      </c>
      <c r="AU179" s="32">
        <v>-0.69</v>
      </c>
      <c r="AV179" s="32">
        <v>-0.79</v>
      </c>
      <c r="AW179" s="32">
        <v>-0.87</v>
      </c>
      <c r="AX179" s="32">
        <v>-0.8</v>
      </c>
      <c r="AY179" s="32">
        <v>-0.41</v>
      </c>
      <c r="AZ179" s="32">
        <v>-0.59</v>
      </c>
      <c r="BA179" s="32">
        <v>-0.56999999999999995</v>
      </c>
      <c r="BB179" s="32" t="s">
        <v>348</v>
      </c>
      <c r="BC179" s="32" t="s">
        <v>348</v>
      </c>
      <c r="BD179" s="32">
        <v>9.5</v>
      </c>
      <c r="BE179" s="32">
        <v>24.4</v>
      </c>
      <c r="BF179" s="32">
        <v>24.9</v>
      </c>
      <c r="BG179" s="32">
        <v>24.7</v>
      </c>
      <c r="BH179" s="32" t="s">
        <v>348</v>
      </c>
      <c r="BI179" s="32" t="s">
        <v>348</v>
      </c>
      <c r="BJ179" s="32">
        <v>9.1</v>
      </c>
      <c r="BK179" s="32" t="s">
        <v>348</v>
      </c>
      <c r="BL179" s="32" t="s">
        <v>348</v>
      </c>
      <c r="BM179" s="32" t="s">
        <v>348</v>
      </c>
      <c r="BN179" s="32" t="s">
        <v>348</v>
      </c>
      <c r="BO179" s="32" t="s">
        <v>348</v>
      </c>
      <c r="BP179" s="32" t="s">
        <v>348</v>
      </c>
      <c r="BQ179" s="32">
        <v>45</v>
      </c>
      <c r="BR179" s="32">
        <v>115</v>
      </c>
      <c r="BS179" s="32">
        <v>160</v>
      </c>
      <c r="BT179" s="32">
        <v>41</v>
      </c>
      <c r="BU179" s="32">
        <v>112</v>
      </c>
      <c r="BV179" s="32">
        <v>153</v>
      </c>
      <c r="BW179" s="32">
        <v>11.1</v>
      </c>
      <c r="BX179" s="32">
        <v>14.7</v>
      </c>
      <c r="BY179" s="32">
        <v>13.7</v>
      </c>
      <c r="BZ179" s="32">
        <v>-1.1100000000000001</v>
      </c>
      <c r="CA179" s="32">
        <v>-1.04</v>
      </c>
      <c r="CB179" s="32">
        <v>-1.06</v>
      </c>
      <c r="CC179" s="32">
        <v>-1.48</v>
      </c>
      <c r="CD179" s="32">
        <v>-1.27</v>
      </c>
      <c r="CE179" s="32">
        <v>-1.26</v>
      </c>
      <c r="CF179" s="32">
        <v>-0.73</v>
      </c>
      <c r="CG179" s="32">
        <v>-0.82</v>
      </c>
      <c r="CH179" s="32">
        <v>-0.87</v>
      </c>
      <c r="CI179" s="32" t="s">
        <v>348</v>
      </c>
      <c r="CJ179" s="32" t="s">
        <v>348</v>
      </c>
      <c r="CK179" s="32">
        <v>5</v>
      </c>
      <c r="CL179" s="32">
        <v>11.1</v>
      </c>
      <c r="CM179" s="32">
        <v>11.3</v>
      </c>
      <c r="CN179" s="32">
        <v>11.3</v>
      </c>
      <c r="CO179" s="32" t="s">
        <v>348</v>
      </c>
      <c r="CP179" s="32" t="s">
        <v>348</v>
      </c>
      <c r="CQ179" s="32">
        <v>1.9</v>
      </c>
      <c r="CR179" s="32" t="s">
        <v>348</v>
      </c>
      <c r="CS179" s="32" t="s">
        <v>348</v>
      </c>
      <c r="CT179" s="32" t="s">
        <v>348</v>
      </c>
      <c r="CU179" s="32" t="s">
        <v>348</v>
      </c>
      <c r="CV179" s="32" t="s">
        <v>348</v>
      </c>
      <c r="CW179" s="32" t="s">
        <v>348</v>
      </c>
      <c r="CX179" s="32">
        <v>2317</v>
      </c>
      <c r="CY179" s="32">
        <v>2415</v>
      </c>
      <c r="CZ179" s="32">
        <v>4732</v>
      </c>
      <c r="DA179" s="32">
        <v>2219</v>
      </c>
      <c r="DB179" s="32">
        <v>2294</v>
      </c>
      <c r="DC179" s="32">
        <v>4513</v>
      </c>
      <c r="DD179" s="32">
        <v>49.4</v>
      </c>
      <c r="DE179" s="32">
        <v>44</v>
      </c>
      <c r="DF179" s="32">
        <v>46.6</v>
      </c>
      <c r="DG179" s="32">
        <v>0.09</v>
      </c>
      <c r="DH179" s="32">
        <v>-0.32</v>
      </c>
      <c r="DI179" s="32">
        <v>-0.12</v>
      </c>
      <c r="DJ179" s="32">
        <v>0.04</v>
      </c>
      <c r="DK179" s="32">
        <v>-0.37</v>
      </c>
      <c r="DL179" s="32">
        <v>-0.16</v>
      </c>
      <c r="DM179" s="32">
        <v>0.14000000000000001</v>
      </c>
      <c r="DN179" s="32">
        <v>-0.27</v>
      </c>
      <c r="DO179" s="32">
        <v>-0.08</v>
      </c>
      <c r="DP179" s="32">
        <v>47.6</v>
      </c>
      <c r="DQ179" s="32">
        <v>39.5</v>
      </c>
      <c r="DR179" s="32">
        <v>43.5</v>
      </c>
      <c r="DS179" s="32">
        <v>69.400000000000006</v>
      </c>
      <c r="DT179" s="32">
        <v>60.4</v>
      </c>
      <c r="DU179" s="32">
        <v>64.8</v>
      </c>
      <c r="DV179" s="32">
        <v>42</v>
      </c>
      <c r="DW179" s="32">
        <v>30.1</v>
      </c>
      <c r="DX179" s="32">
        <v>35.9</v>
      </c>
      <c r="DY179" s="32">
        <v>25.1</v>
      </c>
      <c r="DZ179" s="32">
        <v>15.6</v>
      </c>
      <c r="EA179" s="32">
        <v>20.3</v>
      </c>
      <c r="EB179" s="32">
        <v>28.1</v>
      </c>
      <c r="EC179" s="32">
        <v>16.399999999999999</v>
      </c>
      <c r="ED179" s="32">
        <v>22.1</v>
      </c>
    </row>
    <row r="183" spans="1:134" ht="8.25" customHeight="1" x14ac:dyDescent="0.4"/>
  </sheetData>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24"/>
  <sheetViews>
    <sheetView showGridLines="0" workbookViewId="0">
      <selection activeCell="A4" sqref="A4"/>
    </sheetView>
  </sheetViews>
  <sheetFormatPr defaultColWidth="9.1328125" defaultRowHeight="12.75" x14ac:dyDescent="0.35"/>
  <cols>
    <col min="1" max="1" width="3.1328125" style="2" customWidth="1"/>
    <col min="2" max="2" width="13.86328125" style="2" customWidth="1"/>
    <col min="3" max="3" width="124.86328125" style="2" customWidth="1"/>
    <col min="4" max="4" width="29.265625" style="2" bestFit="1" customWidth="1"/>
    <col min="5" max="5" width="17" style="2" bestFit="1" customWidth="1"/>
    <col min="6" max="16384" width="9.1328125" style="2"/>
  </cols>
  <sheetData>
    <row r="1" spans="1:13" ht="13.15" x14ac:dyDescent="0.4">
      <c r="A1" s="12" t="s">
        <v>782</v>
      </c>
      <c r="B1" s="3"/>
      <c r="C1" s="3"/>
      <c r="D1" s="3"/>
      <c r="E1" s="3"/>
      <c r="F1" s="9"/>
      <c r="G1" s="9"/>
      <c r="H1" s="9"/>
      <c r="I1" s="9"/>
      <c r="J1" s="9"/>
      <c r="K1" s="9"/>
      <c r="L1" s="9"/>
      <c r="M1" s="9"/>
    </row>
    <row r="2" spans="1:13" ht="13.15" x14ac:dyDescent="0.4">
      <c r="A2" s="12"/>
      <c r="B2" s="11"/>
      <c r="C2" s="11"/>
      <c r="D2" s="11"/>
      <c r="E2" s="11"/>
      <c r="F2" s="10"/>
      <c r="G2" s="10"/>
      <c r="H2" s="10"/>
      <c r="I2" s="10"/>
      <c r="J2" s="10"/>
      <c r="K2" s="10"/>
      <c r="L2" s="10"/>
      <c r="M2" s="10"/>
    </row>
    <row r="3" spans="1:13" x14ac:dyDescent="0.35">
      <c r="A3" s="14" t="s">
        <v>369</v>
      </c>
      <c r="B3" s="11"/>
      <c r="C3" s="11"/>
      <c r="D3" s="11"/>
      <c r="E3" s="11"/>
      <c r="F3" s="11"/>
      <c r="G3" s="9"/>
      <c r="H3" s="9"/>
      <c r="I3" s="9"/>
      <c r="J3" s="9"/>
      <c r="K3" s="9"/>
      <c r="L3" s="9"/>
      <c r="M3" s="9"/>
    </row>
    <row r="4" spans="1:13" ht="13.15" x14ac:dyDescent="0.4">
      <c r="A4" s="14"/>
      <c r="B4" s="27"/>
      <c r="C4" s="11"/>
      <c r="D4" s="11"/>
      <c r="E4" s="11"/>
      <c r="F4" s="11"/>
      <c r="G4" s="9"/>
      <c r="H4" s="9"/>
      <c r="I4" s="9"/>
      <c r="J4" s="9"/>
      <c r="K4" s="9"/>
      <c r="L4" s="9"/>
      <c r="M4" s="9"/>
    </row>
    <row r="5" spans="1:13" ht="13.15" x14ac:dyDescent="0.4">
      <c r="A5" s="13" t="s">
        <v>0</v>
      </c>
      <c r="B5" s="11"/>
      <c r="C5" s="11"/>
      <c r="D5" s="11"/>
      <c r="E5" s="11"/>
      <c r="F5" s="11"/>
      <c r="G5" s="9"/>
      <c r="H5" s="9"/>
      <c r="I5" s="9"/>
      <c r="J5" s="9"/>
      <c r="K5" s="9"/>
      <c r="L5" s="9"/>
      <c r="M5" s="9"/>
    </row>
    <row r="6" spans="1:13" ht="13.15" x14ac:dyDescent="0.4">
      <c r="A6" s="11"/>
      <c r="B6" s="11" t="s">
        <v>341</v>
      </c>
      <c r="C6" s="11"/>
      <c r="D6" s="11"/>
      <c r="E6" s="11"/>
      <c r="F6" s="11"/>
      <c r="G6" s="9"/>
      <c r="H6" s="9"/>
      <c r="I6" s="9"/>
      <c r="J6" s="9"/>
      <c r="K6" s="9"/>
      <c r="L6" s="9"/>
      <c r="M6" s="9"/>
    </row>
    <row r="7" spans="1:13" customFormat="1" ht="13.15" x14ac:dyDescent="0.4">
      <c r="A7" s="3"/>
      <c r="B7" s="15" t="s">
        <v>342</v>
      </c>
      <c r="C7" s="15"/>
      <c r="D7" s="15"/>
      <c r="E7" s="15"/>
      <c r="F7" s="11"/>
      <c r="G7" s="9"/>
      <c r="H7" s="9"/>
      <c r="I7" s="9"/>
      <c r="J7" s="9"/>
      <c r="K7" s="9"/>
      <c r="L7" s="9"/>
      <c r="M7" s="9"/>
    </row>
    <row r="8" spans="1:13" customFormat="1" x14ac:dyDescent="0.35">
      <c r="A8" s="11"/>
      <c r="B8" s="11"/>
      <c r="C8" s="11"/>
      <c r="D8" s="11"/>
      <c r="E8" s="11"/>
      <c r="F8" s="9"/>
      <c r="G8" s="9"/>
      <c r="H8" s="9"/>
      <c r="I8" s="9"/>
      <c r="J8" s="9"/>
      <c r="K8" s="9"/>
      <c r="L8" s="9"/>
      <c r="M8" s="9"/>
    </row>
    <row r="9" spans="1:13" customFormat="1" ht="25.5" customHeight="1" x14ac:dyDescent="0.35">
      <c r="A9" s="11"/>
      <c r="B9" s="16" t="s">
        <v>343</v>
      </c>
      <c r="C9" s="16" t="s">
        <v>344</v>
      </c>
      <c r="D9" s="16" t="s">
        <v>345</v>
      </c>
      <c r="E9" s="16" t="s">
        <v>346</v>
      </c>
      <c r="F9" s="10"/>
      <c r="G9" s="10"/>
      <c r="H9" s="10"/>
      <c r="I9" s="10"/>
      <c r="J9" s="10"/>
      <c r="K9" s="10"/>
      <c r="L9" s="10"/>
      <c r="M9" s="10"/>
    </row>
    <row r="10" spans="1:13" ht="15.75" customHeight="1" x14ac:dyDescent="0.35">
      <c r="A10" s="3"/>
      <c r="B10" s="24" t="s">
        <v>902</v>
      </c>
      <c r="C10" s="21" t="s">
        <v>375</v>
      </c>
      <c r="D10" s="22" t="s">
        <v>347</v>
      </c>
      <c r="E10" s="22" t="s">
        <v>783</v>
      </c>
      <c r="F10" s="9"/>
      <c r="G10" s="9"/>
      <c r="H10" s="9"/>
      <c r="I10" s="9"/>
      <c r="J10" s="9"/>
      <c r="K10" s="9"/>
      <c r="L10" s="9"/>
      <c r="M10" s="9"/>
    </row>
    <row r="11" spans="1:13" ht="15.75" customHeight="1" x14ac:dyDescent="0.35">
      <c r="A11" s="11"/>
      <c r="B11" s="24" t="s">
        <v>673</v>
      </c>
      <c r="C11" s="21" t="s">
        <v>376</v>
      </c>
      <c r="D11" s="22" t="s">
        <v>347</v>
      </c>
      <c r="E11" s="22" t="s">
        <v>783</v>
      </c>
      <c r="F11" s="11"/>
    </row>
    <row r="12" spans="1:13" ht="15.75" customHeight="1" x14ac:dyDescent="0.35">
      <c r="A12" s="11"/>
      <c r="B12" s="24" t="s">
        <v>674</v>
      </c>
      <c r="C12" s="21" t="s">
        <v>377</v>
      </c>
      <c r="D12" s="22" t="s">
        <v>347</v>
      </c>
      <c r="E12" s="22" t="s">
        <v>783</v>
      </c>
      <c r="F12" s="11"/>
    </row>
    <row r="13" spans="1:13" ht="15.75" customHeight="1" x14ac:dyDescent="0.35">
      <c r="A13" s="11"/>
      <c r="B13" s="24" t="s">
        <v>675</v>
      </c>
      <c r="C13" s="21" t="s">
        <v>378</v>
      </c>
      <c r="D13" s="22" t="s">
        <v>347</v>
      </c>
      <c r="E13" s="22" t="s">
        <v>783</v>
      </c>
      <c r="F13" s="11"/>
    </row>
    <row r="14" spans="1:13" ht="15.75" customHeight="1" x14ac:dyDescent="0.35">
      <c r="A14" s="11"/>
      <c r="B14" s="24" t="s">
        <v>676</v>
      </c>
      <c r="C14" s="21" t="s">
        <v>379</v>
      </c>
      <c r="D14" s="22" t="s">
        <v>347</v>
      </c>
      <c r="E14" s="22" t="s">
        <v>783</v>
      </c>
      <c r="F14" s="11"/>
    </row>
    <row r="15" spans="1:13" x14ac:dyDescent="0.35">
      <c r="A15" s="20"/>
      <c r="B15" s="20"/>
      <c r="C15" s="20"/>
      <c r="D15" s="20"/>
      <c r="E15" s="20"/>
    </row>
    <row r="16" spans="1:13" x14ac:dyDescent="0.35">
      <c r="A16" s="20"/>
      <c r="B16" s="20"/>
      <c r="C16" s="20"/>
      <c r="D16" s="20" t="s">
        <v>326</v>
      </c>
      <c r="E16" s="20"/>
    </row>
    <row r="17" spans="1:5" x14ac:dyDescent="0.35">
      <c r="A17" s="20"/>
      <c r="B17" s="20"/>
      <c r="C17" s="20"/>
      <c r="D17" s="20"/>
      <c r="E17" s="20" t="s">
        <v>326</v>
      </c>
    </row>
    <row r="18" spans="1:5" x14ac:dyDescent="0.35">
      <c r="A18" s="20"/>
      <c r="B18" s="20"/>
      <c r="C18" s="20" t="s">
        <v>326</v>
      </c>
      <c r="D18" s="20" t="s">
        <v>326</v>
      </c>
      <c r="E18" s="20"/>
    </row>
    <row r="19" spans="1:5" x14ac:dyDescent="0.35">
      <c r="B19" s="1"/>
      <c r="C19" s="1"/>
      <c r="D19" s="1"/>
      <c r="E19" s="1"/>
    </row>
    <row r="20" spans="1:5" x14ac:dyDescent="0.35">
      <c r="B20" s="1"/>
      <c r="C20" s="20" t="s">
        <v>694</v>
      </c>
    </row>
    <row r="21" spans="1:5" x14ac:dyDescent="0.35">
      <c r="B21" s="1"/>
    </row>
    <row r="22" spans="1:5" x14ac:dyDescent="0.35">
      <c r="B22" s="1"/>
    </row>
    <row r="24" spans="1:5" x14ac:dyDescent="0.35">
      <c r="E24" s="20" t="s">
        <v>326</v>
      </c>
    </row>
  </sheetData>
  <phoneticPr fontId="30" type="noConversion"/>
  <hyperlinks>
    <hyperlink ref="B10" location="'Table LA9'!A1" display="Table LA9"/>
    <hyperlink ref="B11" location="'Table LA9'!A1" display="Table LA9"/>
    <hyperlink ref="B12" location="'Table LA10'!A1" display="Table LA10"/>
    <hyperlink ref="B13" location="'Table LA11'!A1" display="Table LA11"/>
    <hyperlink ref="B14" location="'Table LA12'!A1" display="Table LA12"/>
  </hyperlinks>
  <pageMargins left="0.75" right="0.75" top="1" bottom="1" header="0.5" footer="0.5"/>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L195"/>
  <sheetViews>
    <sheetView zoomScaleNormal="100" workbookViewId="0">
      <selection activeCell="A2" sqref="A2"/>
    </sheetView>
  </sheetViews>
  <sheetFormatPr defaultColWidth="8.53125" defaultRowHeight="11.65" x14ac:dyDescent="0.35"/>
  <cols>
    <col min="1" max="1" width="10.796875" style="33" customWidth="1"/>
    <col min="2" max="2" width="3.73046875" style="33" customWidth="1"/>
    <col min="3" max="3" width="19.73046875" style="33" customWidth="1"/>
    <col min="4" max="7" width="7.19921875" style="33" customWidth="1"/>
    <col min="8" max="8" width="7.86328125" style="33" customWidth="1"/>
    <col min="9" max="9" width="7.19921875" style="33" customWidth="1"/>
    <col min="10" max="10" width="0.9296875" style="33" customWidth="1"/>
    <col min="11" max="15" width="6.9296875" style="33" customWidth="1"/>
    <col min="16" max="16" width="7.86328125" style="33" customWidth="1"/>
    <col min="17" max="17" width="1.06640625" style="33" customWidth="1"/>
    <col min="18" max="23" width="6.9296875" style="33" customWidth="1"/>
    <col min="24" max="24" width="1.06640625" style="33" customWidth="1"/>
    <col min="25" max="30" width="6.9296875" style="33" customWidth="1"/>
    <col min="31" max="31" width="1.06640625" style="33" customWidth="1"/>
    <col min="32" max="36" width="8.53125" style="33"/>
    <col min="37" max="37" width="23.59765625" style="33" hidden="1" customWidth="1"/>
    <col min="38" max="38" width="23.59765625" style="33" customWidth="1"/>
    <col min="39" max="16384" width="8.53125" style="33"/>
  </cols>
  <sheetData>
    <row r="1" spans="1:38" ht="14.25" customHeight="1" thickBot="1" x14ac:dyDescent="0.4">
      <c r="A1" s="18" t="s">
        <v>901</v>
      </c>
      <c r="B1" s="18"/>
      <c r="C1" s="18"/>
      <c r="D1" s="18"/>
      <c r="E1" s="119"/>
      <c r="AK1" s="34" t="s">
        <v>809</v>
      </c>
    </row>
    <row r="2" spans="1:38" ht="12.75" customHeight="1" x14ac:dyDescent="0.35">
      <c r="A2" s="17" t="s">
        <v>776</v>
      </c>
      <c r="B2" s="39"/>
      <c r="C2" s="39"/>
      <c r="D2" s="119"/>
      <c r="E2" s="119"/>
      <c r="H2" s="272" t="s">
        <v>363</v>
      </c>
      <c r="I2" s="273"/>
      <c r="J2" s="273"/>
      <c r="K2" s="273"/>
      <c r="L2" s="273"/>
      <c r="M2" s="273"/>
      <c r="N2" s="273"/>
      <c r="O2" s="273"/>
      <c r="P2" s="274"/>
      <c r="AK2" s="34" t="s">
        <v>810</v>
      </c>
    </row>
    <row r="3" spans="1:38" ht="37.15" customHeight="1" x14ac:dyDescent="0.35">
      <c r="A3" s="28" t="s">
        <v>387</v>
      </c>
      <c r="H3" s="121" t="s">
        <v>383</v>
      </c>
      <c r="I3" s="275" t="s">
        <v>696</v>
      </c>
      <c r="J3" s="275"/>
      <c r="K3" s="275"/>
      <c r="L3" s="275"/>
      <c r="M3" s="275"/>
      <c r="N3" s="275"/>
      <c r="O3" s="275"/>
      <c r="P3" s="276"/>
      <c r="AK3" s="34" t="s">
        <v>811</v>
      </c>
    </row>
    <row r="4" spans="1:38" ht="15.75" customHeight="1" thickBot="1" x14ac:dyDescent="0.4">
      <c r="A4" s="44"/>
      <c r="H4" s="222" t="s">
        <v>362</v>
      </c>
      <c r="I4" s="277" t="s">
        <v>338</v>
      </c>
      <c r="J4" s="277"/>
      <c r="K4" s="277"/>
      <c r="L4" s="277"/>
      <c r="M4" s="277"/>
      <c r="N4" s="277"/>
      <c r="O4" s="277"/>
      <c r="P4" s="278"/>
      <c r="AK4" s="34" t="s">
        <v>812</v>
      </c>
    </row>
    <row r="5" spans="1:38" s="114" customFormat="1" ht="15" customHeight="1" x14ac:dyDescent="0.35">
      <c r="A5" s="113"/>
      <c r="B5" s="113"/>
      <c r="D5" s="115">
        <v>2</v>
      </c>
      <c r="E5" s="115">
        <v>35</v>
      </c>
      <c r="F5" s="115">
        <v>68</v>
      </c>
      <c r="G5" s="115">
        <v>101</v>
      </c>
      <c r="H5" s="115">
        <v>134</v>
      </c>
      <c r="I5" s="115">
        <v>167</v>
      </c>
      <c r="K5" s="115">
        <v>2</v>
      </c>
      <c r="L5" s="115">
        <v>35</v>
      </c>
      <c r="M5" s="115">
        <v>68</v>
      </c>
      <c r="N5" s="115">
        <v>101</v>
      </c>
      <c r="O5" s="115">
        <v>134</v>
      </c>
      <c r="P5" s="115">
        <v>167</v>
      </c>
      <c r="R5" s="115">
        <v>14</v>
      </c>
      <c r="S5" s="115">
        <v>47</v>
      </c>
      <c r="T5" s="115">
        <v>80</v>
      </c>
      <c r="U5" s="115">
        <v>113</v>
      </c>
      <c r="V5" s="115">
        <v>146</v>
      </c>
      <c r="W5" s="115">
        <v>179</v>
      </c>
      <c r="Y5" s="115">
        <v>17</v>
      </c>
      <c r="Z5" s="115">
        <v>50</v>
      </c>
      <c r="AA5" s="115">
        <v>83</v>
      </c>
      <c r="AB5" s="115">
        <v>116</v>
      </c>
      <c r="AC5" s="115">
        <v>149</v>
      </c>
      <c r="AD5" s="115">
        <v>182</v>
      </c>
      <c r="AK5" s="116" t="s">
        <v>382</v>
      </c>
    </row>
    <row r="6" spans="1:38" ht="30" customHeight="1" x14ac:dyDescent="0.35">
      <c r="A6" s="279"/>
      <c r="B6" s="279"/>
      <c r="C6" s="279"/>
      <c r="D6" s="281" t="s">
        <v>814</v>
      </c>
      <c r="E6" s="281"/>
      <c r="F6" s="281"/>
      <c r="G6" s="281"/>
      <c r="H6" s="281"/>
      <c r="I6" s="281"/>
      <c r="J6" s="223"/>
      <c r="K6" s="282" t="str">
        <f>I3</f>
        <v>Average Attainment 8 score per pupil (4)</v>
      </c>
      <c r="L6" s="282"/>
      <c r="M6" s="282"/>
      <c r="N6" s="282"/>
      <c r="O6" s="282"/>
      <c r="P6" s="282"/>
      <c r="Q6" s="126"/>
      <c r="R6" s="283" t="str">
        <f>IF($I$3=$AK$2,"Progress 8 lower confidence interval","")</f>
        <v/>
      </c>
      <c r="S6" s="283"/>
      <c r="T6" s="283"/>
      <c r="U6" s="283"/>
      <c r="V6" s="283"/>
      <c r="W6" s="283"/>
      <c r="Y6" s="283" t="str">
        <f>IF($I$3=$AK$2,"Progress 8 upper confidence interval","")</f>
        <v/>
      </c>
      <c r="Z6" s="283"/>
      <c r="AA6" s="283"/>
      <c r="AB6" s="283"/>
      <c r="AC6" s="283"/>
      <c r="AD6" s="283"/>
      <c r="AK6" s="34" t="s">
        <v>813</v>
      </c>
    </row>
    <row r="7" spans="1:38" ht="82.5" customHeight="1" x14ac:dyDescent="0.35">
      <c r="A7" s="280"/>
      <c r="B7" s="280"/>
      <c r="C7" s="280"/>
      <c r="D7" s="224" t="s">
        <v>352</v>
      </c>
      <c r="E7" s="224" t="s">
        <v>351</v>
      </c>
      <c r="F7" s="224" t="s">
        <v>349</v>
      </c>
      <c r="G7" s="224" t="s">
        <v>350</v>
      </c>
      <c r="H7" s="224" t="s">
        <v>329</v>
      </c>
      <c r="I7" s="224" t="s">
        <v>900</v>
      </c>
      <c r="J7" s="128"/>
      <c r="K7" s="224" t="s">
        <v>352</v>
      </c>
      <c r="L7" s="224" t="s">
        <v>351</v>
      </c>
      <c r="M7" s="224" t="s">
        <v>349</v>
      </c>
      <c r="N7" s="224" t="s">
        <v>350</v>
      </c>
      <c r="O7" s="224" t="s">
        <v>329</v>
      </c>
      <c r="P7" s="224" t="s">
        <v>900</v>
      </c>
      <c r="Q7" s="45"/>
      <c r="R7" s="225" t="str">
        <f t="shared" ref="R7:W7" si="0">IF($I$3=$AK$2,D7,"")</f>
        <v/>
      </c>
      <c r="S7" s="225" t="str">
        <f t="shared" si="0"/>
        <v/>
      </c>
      <c r="T7" s="225" t="str">
        <f t="shared" si="0"/>
        <v/>
      </c>
      <c r="U7" s="225" t="str">
        <f t="shared" si="0"/>
        <v/>
      </c>
      <c r="V7" s="225" t="str">
        <f t="shared" si="0"/>
        <v/>
      </c>
      <c r="W7" s="225" t="str">
        <f t="shared" si="0"/>
        <v/>
      </c>
      <c r="X7" s="147"/>
      <c r="Y7" s="225" t="str">
        <f t="shared" ref="Y7:AD7" si="1">IF($I$3=$AK$2,K7,"")</f>
        <v/>
      </c>
      <c r="Z7" s="225" t="str">
        <f t="shared" si="1"/>
        <v/>
      </c>
      <c r="AA7" s="225" t="str">
        <f t="shared" si="1"/>
        <v/>
      </c>
      <c r="AB7" s="225" t="str">
        <f t="shared" si="1"/>
        <v/>
      </c>
      <c r="AC7" s="225" t="str">
        <f t="shared" si="1"/>
        <v/>
      </c>
      <c r="AD7" s="225" t="str">
        <f t="shared" si="1"/>
        <v/>
      </c>
      <c r="AK7" s="34" t="s">
        <v>815</v>
      </c>
    </row>
    <row r="8" spans="1:38" ht="13.15" x14ac:dyDescent="0.35">
      <c r="A8" s="54" t="s">
        <v>323</v>
      </c>
      <c r="B8" s="55">
        <v>921</v>
      </c>
      <c r="C8" s="56" t="s">
        <v>819</v>
      </c>
      <c r="D8" s="57">
        <f>VLOOKUP($A8,'Table LA9 data'!$B$5:$GR$179,D$5+$AK$28+$AK$26,FALSE)</f>
        <v>405100</v>
      </c>
      <c r="E8" s="57">
        <f>VLOOKUP($A8,'Table LA9 data'!$B$5:$GR$179,E$5+$AK$28+$AK$26,FALSE)</f>
        <v>23359</v>
      </c>
      <c r="F8" s="57">
        <f>VLOOKUP($A8,'Table LA9 data'!$B$5:$GR$179,F$5+$AK$28+$AK$26,FALSE)</f>
        <v>52087</v>
      </c>
      <c r="G8" s="57">
        <f>VLOOKUP($A8,'Table LA9 data'!$B$5:$GR$179,G$5+$AK$28+$AK$26,FALSE)</f>
        <v>27595</v>
      </c>
      <c r="H8" s="57">
        <f>VLOOKUP($A8,'Table LA9 data'!$B$5:$GR$179,H$5+$AK$28+$AK$26,FALSE)</f>
        <v>2038</v>
      </c>
      <c r="I8" s="57">
        <f>VLOOKUP($A8,'Table LA9 data'!$B$5:$GR$179,I$5+$AK$28+$AK$26,FALSE)</f>
        <v>524932</v>
      </c>
      <c r="J8" s="65"/>
      <c r="K8" s="59">
        <f>VLOOKUP($A8,'Table LA9 data'!$B$5:$GR$179,K$5+$AK$24+$AK$26,FALSE)</f>
        <v>46</v>
      </c>
      <c r="L8" s="226">
        <f>VLOOKUP($A8,'Table LA9 data'!$B$5:$GR$179,L$5+$AK$24+$AK$26,FALSE)</f>
        <v>47.1</v>
      </c>
      <c r="M8" s="226">
        <f>VLOOKUP($A8,'Table LA9 data'!$B$5:$GR$179,M$5+$AK$24+$AK$26,FALSE)</f>
        <v>50.2</v>
      </c>
      <c r="N8" s="226">
        <f>VLOOKUP($A8,'Table LA9 data'!$B$5:$GR$179,N$5+$AK$24+$AK$26,FALSE)</f>
        <v>45</v>
      </c>
      <c r="O8" s="226">
        <f>VLOOKUP($A8,'Table LA9 data'!$B$5:$GR$179,O$5+$AK$24+$AK$26,FALSE)</f>
        <v>63</v>
      </c>
      <c r="P8" s="226">
        <f>VLOOKUP($A8,'Table LA9 data'!$B$5:$GR$179,P$5+$AK$24+$AK$26,FALSE)</f>
        <v>46.4</v>
      </c>
      <c r="R8" s="61" t="str">
        <f>IF($I$3=$AK$2,VLOOKUP($A8,'Table LA9 data'!$B$5:$GR$179,R$5+$AK$26,FALSE),"")</f>
        <v/>
      </c>
      <c r="S8" s="61" t="str">
        <f>IF($I$3=$AK$2,VLOOKUP($A8,'Table LA9 data'!$B$5:$GR$179,S$5+$AK$26,FALSE),"")</f>
        <v/>
      </c>
      <c r="T8" s="61" t="str">
        <f>IF($I$3=$AK$2,VLOOKUP($A8,'Table LA9 data'!$B$5:$GR$179,T$5+$AK$26,FALSE),"")</f>
        <v/>
      </c>
      <c r="U8" s="61" t="str">
        <f>IF($I$3=$AK$2,VLOOKUP($A8,'Table LA9 data'!$B$5:$GR$179,U$5+$AK$26,FALSE),"")</f>
        <v/>
      </c>
      <c r="V8" s="61" t="str">
        <f>IF($I$3=$AK$2,VLOOKUP($A8,'Table LA9 data'!$B$5:$GR$179,V$5+$AK$26,FALSE),"")</f>
        <v/>
      </c>
      <c r="W8" s="61" t="str">
        <f>IF($I$3=$AK$2,VLOOKUP($A8,'Table LA9 data'!$B$5:$GR$179,W$5+$AK$26,FALSE),"")</f>
        <v/>
      </c>
      <c r="X8" s="61"/>
      <c r="Y8" s="61" t="str">
        <f>IF($I$3=$AK$2,VLOOKUP($A8,'Table LA9 data'!$B$5:$GR$179,Y$5+$AK$26,FALSE),"")</f>
        <v/>
      </c>
      <c r="Z8" s="61" t="str">
        <f>IF($I$3=$AK$2,VLOOKUP($A8,'Table LA9 data'!$B$5:$GR$179,Z$5+$AK$26,FALSE),"")</f>
        <v/>
      </c>
      <c r="AA8" s="61" t="str">
        <f>IF($I$3=$AK$2,VLOOKUP($A8,'Table LA9 data'!$B$5:$GR$179,AA$5+$AK$26,FALSE),"")</f>
        <v/>
      </c>
      <c r="AB8" s="61" t="str">
        <f>IF($I$3=$AK$2,VLOOKUP($A8,'Table LA9 data'!$B$5:$GR$179,AB$5+$AK$26,FALSE),"")</f>
        <v/>
      </c>
      <c r="AC8" s="61" t="str">
        <f>IF($I$3=$AK$2,VLOOKUP($A8,'Table LA9 data'!$B$5:$GR$179,AC$5+$AK$26,FALSE),"")</f>
        <v/>
      </c>
      <c r="AD8" s="61" t="str">
        <f>IF($I$3=$AK$2,VLOOKUP($A8,'Table LA9 data'!$B$5:$GR$179,AD$5+$AK$26,FALSE),"")</f>
        <v/>
      </c>
    </row>
    <row r="9" spans="1:38" ht="12.75" customHeight="1" x14ac:dyDescent="0.35">
      <c r="A9" s="227"/>
      <c r="B9" s="227"/>
      <c r="C9" s="228"/>
      <c r="D9" s="229"/>
      <c r="E9" s="229"/>
      <c r="F9" s="229"/>
      <c r="G9" s="229"/>
      <c r="H9" s="229"/>
      <c r="I9" s="229"/>
      <c r="J9" s="230"/>
      <c r="K9" s="229"/>
      <c r="L9" s="231"/>
      <c r="M9" s="231"/>
      <c r="N9" s="231"/>
      <c r="O9" s="231"/>
      <c r="P9" s="231"/>
      <c r="Q9" s="232"/>
      <c r="R9" s="233"/>
      <c r="S9" s="234"/>
      <c r="T9" s="234"/>
      <c r="U9" s="234"/>
      <c r="V9" s="234"/>
      <c r="W9" s="234"/>
      <c r="X9" s="235"/>
      <c r="Y9" s="234"/>
      <c r="Z9" s="234"/>
      <c r="AA9" s="234"/>
      <c r="AB9" s="234"/>
      <c r="AC9" s="234"/>
      <c r="AD9" s="234"/>
      <c r="AE9" s="63"/>
      <c r="AF9" s="63"/>
      <c r="AG9" s="63"/>
      <c r="AH9" s="63"/>
      <c r="AI9" s="63"/>
      <c r="AJ9" s="63"/>
      <c r="AK9" s="63"/>
      <c r="AL9" s="63"/>
    </row>
    <row r="10" spans="1:38" ht="12.75" customHeight="1" x14ac:dyDescent="0.35">
      <c r="A10" s="227" t="s">
        <v>9</v>
      </c>
      <c r="B10" s="236" t="s">
        <v>4</v>
      </c>
      <c r="C10" s="237" t="s">
        <v>330</v>
      </c>
      <c r="D10" s="229">
        <f>VLOOKUP($A10,'Table LA9 data'!$B$5:$GR$179,D$5+$AK$28+$AK$26,FALSE)</f>
        <v>23236</v>
      </c>
      <c r="E10" s="229">
        <f>VLOOKUP($A10,'Table LA9 data'!$B$5:$GR$179,E$5+$AK$28+$AK$26,FALSE)</f>
        <v>381</v>
      </c>
      <c r="F10" s="229">
        <f>VLOOKUP($A10,'Table LA9 data'!$B$5:$GR$179,F$5+$AK$28+$AK$26,FALSE)</f>
        <v>902</v>
      </c>
      <c r="G10" s="229">
        <f>VLOOKUP($A10,'Table LA9 data'!$B$5:$GR$179,G$5+$AK$28+$AK$26,FALSE)</f>
        <v>162</v>
      </c>
      <c r="H10" s="229">
        <f>VLOOKUP($A10,'Table LA9 data'!$B$5:$GR$179,H$5+$AK$28+$AK$26,FALSE)</f>
        <v>79</v>
      </c>
      <c r="I10" s="229">
        <f>VLOOKUP($A10,'Table LA9 data'!$B$5:$GR$179,I$5+$AK$28+$AK$26,FALSE)</f>
        <v>25177</v>
      </c>
      <c r="J10" s="230"/>
      <c r="K10" s="229">
        <f>VLOOKUP($A10,'Table LA9 data'!$B$5:$GR$179,K$5+$AK$24+$AK$26,FALSE)</f>
        <v>44.5</v>
      </c>
      <c r="L10" s="231">
        <f>VLOOKUP($A10,'Table LA9 data'!$B$5:$GR$179,L$5+$AK$24+$AK$26,FALSE)</f>
        <v>48.3</v>
      </c>
      <c r="M10" s="231">
        <f>VLOOKUP($A10,'Table LA9 data'!$B$5:$GR$179,M$5+$AK$24+$AK$26,FALSE)</f>
        <v>50.2</v>
      </c>
      <c r="N10" s="231">
        <f>VLOOKUP($A10,'Table LA9 data'!$B$5:$GR$179,N$5+$AK$24+$AK$26,FALSE)</f>
        <v>42.1</v>
      </c>
      <c r="O10" s="231">
        <f>VLOOKUP($A10,'Table LA9 data'!$B$5:$GR$179,O$5+$AK$24+$AK$26,FALSE)</f>
        <v>60.6</v>
      </c>
      <c r="P10" s="231">
        <f>VLOOKUP($A10,'Table LA9 data'!$B$5:$GR$179,P$5+$AK$24+$AK$26,FALSE)</f>
        <v>44.6</v>
      </c>
      <c r="Q10" s="232"/>
      <c r="R10" s="238" t="str">
        <f>IF($I$3=$AK$2,VLOOKUP($A10,'Table LA9 data'!$B$5:$GR$179,R$5+$AK$26,FALSE),"")</f>
        <v/>
      </c>
      <c r="S10" s="239" t="str">
        <f>IF($I$3=$AK$2,VLOOKUP($A10,'Table LA9 data'!$B$5:$GR$179,S$5+$AK$26,FALSE),"")</f>
        <v/>
      </c>
      <c r="T10" s="239" t="str">
        <f>IF($I$3=$AK$2,VLOOKUP($A10,'Table LA9 data'!$B$5:$GR$179,T$5+$AK$26,FALSE),"")</f>
        <v/>
      </c>
      <c r="U10" s="239" t="str">
        <f>IF($I$3=$AK$2,VLOOKUP($A10,'Table LA9 data'!$B$5:$GR$179,U$5+$AK$26,FALSE),"")</f>
        <v/>
      </c>
      <c r="V10" s="239" t="str">
        <f>IF($I$3=$AK$2,VLOOKUP($A10,'Table LA9 data'!$B$5:$GR$179,V$5+$AK$26,FALSE),"")</f>
        <v/>
      </c>
      <c r="W10" s="239" t="str">
        <f>IF($I$3=$AK$2,VLOOKUP($A10,'Table LA9 data'!$B$5:$GR$179,W$5+$AK$26,FALSE),"")</f>
        <v/>
      </c>
      <c r="X10" s="235"/>
      <c r="Y10" s="239" t="str">
        <f>IF($I$3=$AK$2,VLOOKUP($A10,'Table LA9 data'!$B$5:$GR$179,Y$5+$AK$26,FALSE),"")</f>
        <v/>
      </c>
      <c r="Z10" s="239" t="str">
        <f>IF($I$3=$AK$2,VLOOKUP($A10,'Table LA9 data'!$B$5:$GR$179,Z$5+$AK$26,FALSE),"")</f>
        <v/>
      </c>
      <c r="AA10" s="239" t="str">
        <f>IF($I$3=$AK$2,VLOOKUP($A10,'Table LA9 data'!$B$5:$GR$179,AA$5+$AK$26,FALSE),"")</f>
        <v/>
      </c>
      <c r="AB10" s="239" t="str">
        <f>IF($I$3=$AK$2,VLOOKUP($A10,'Table LA9 data'!$B$5:$GR$179,AB$5+$AK$26,FALSE),"")</f>
        <v/>
      </c>
      <c r="AC10" s="239" t="str">
        <f>IF($I$3=$AK$2,VLOOKUP($A10,'Table LA9 data'!$B$5:$GR$179,AC$5+$AK$26,FALSE),"")</f>
        <v/>
      </c>
      <c r="AD10" s="239" t="str">
        <f>IF($I$3=$AK$2,VLOOKUP($A10,'Table LA9 data'!$B$5:$GR$179,AD$5+$AK$26,FALSE),"")</f>
        <v/>
      </c>
    </row>
    <row r="11" spans="1:38" ht="12.75" customHeight="1" x14ac:dyDescent="0.35">
      <c r="A11" s="232" t="s">
        <v>12</v>
      </c>
      <c r="B11" s="240">
        <v>840</v>
      </c>
      <c r="C11" s="241" t="s">
        <v>324</v>
      </c>
      <c r="D11" s="242">
        <f>VLOOKUP($A11,'Table LA9 data'!$B$5:$GR$179,D$5+$AK$28+$AK$26,FALSE)</f>
        <v>4459</v>
      </c>
      <c r="E11" s="242">
        <f>VLOOKUP($A11,'Table LA9 data'!$B$5:$GR$179,E$5+$AK$28+$AK$26,FALSE)</f>
        <v>46</v>
      </c>
      <c r="F11" s="242">
        <f>VLOOKUP($A11,'Table LA9 data'!$B$5:$GR$179,F$5+$AK$28+$AK$26,FALSE)</f>
        <v>28</v>
      </c>
      <c r="G11" s="242">
        <f>VLOOKUP($A11,'Table LA9 data'!$B$5:$GR$179,G$5+$AK$28+$AK$26,FALSE)</f>
        <v>5</v>
      </c>
      <c r="H11" s="242">
        <f>VLOOKUP($A11,'Table LA9 data'!$B$5:$GR$179,H$5+$AK$28+$AK$26,FALSE)</f>
        <v>12</v>
      </c>
      <c r="I11" s="242">
        <f>VLOOKUP($A11,'Table LA9 data'!$B$5:$GR$179,I$5+$AK$28+$AK$26,FALSE)</f>
        <v>4608</v>
      </c>
      <c r="J11" s="243"/>
      <c r="K11" s="242">
        <f>VLOOKUP($A11,'Table LA9 data'!$B$5:$GR$179,K$5+$AK$24+$AK$26,FALSE)</f>
        <v>44.8</v>
      </c>
      <c r="L11" s="244">
        <f>VLOOKUP($A11,'Table LA9 data'!$B$5:$GR$179,L$5+$AK$24+$AK$26,FALSE)</f>
        <v>50</v>
      </c>
      <c r="M11" s="244">
        <f>VLOOKUP($A11,'Table LA9 data'!$B$5:$GR$179,M$5+$AK$24+$AK$26,FALSE)</f>
        <v>51.1</v>
      </c>
      <c r="N11" s="244">
        <f>VLOOKUP($A11,'Table LA9 data'!$B$5:$GR$179,N$5+$AK$24+$AK$26,FALSE)</f>
        <v>45.2</v>
      </c>
      <c r="O11" s="244">
        <f>VLOOKUP($A11,'Table LA9 data'!$B$5:$GR$179,O$5+$AK$24+$AK$26,FALSE)</f>
        <v>70.599999999999994</v>
      </c>
      <c r="P11" s="244">
        <f>VLOOKUP($A11,'Table LA9 data'!$B$5:$GR$179,P$5+$AK$24+$AK$26,FALSE)</f>
        <v>44.6</v>
      </c>
      <c r="Q11" s="232"/>
      <c r="R11" s="245" t="str">
        <f>IF($I$3=$AK$2,VLOOKUP($A11,'Table LA9 data'!$B$5:$GR$179,R$5+$AK$26,FALSE),"")</f>
        <v/>
      </c>
      <c r="S11" s="246" t="str">
        <f>IF($I$3=$AK$2,VLOOKUP($A11,'Table LA9 data'!$B$5:$GR$179,S$5+$AK$26,FALSE),"")</f>
        <v/>
      </c>
      <c r="T11" s="246" t="str">
        <f>IF($I$3=$AK$2,VLOOKUP($A11,'Table LA9 data'!$B$5:$GR$179,T$5+$AK$26,FALSE),"")</f>
        <v/>
      </c>
      <c r="U11" s="246" t="str">
        <f>IF($I$3=$AK$2,VLOOKUP($A11,'Table LA9 data'!$B$5:$GR$179,U$5+$AK$26,FALSE),"")</f>
        <v/>
      </c>
      <c r="V11" s="246" t="str">
        <f>IF($I$3=$AK$2,VLOOKUP($A11,'Table LA9 data'!$B$5:$GR$179,V$5+$AK$26,FALSE),"")</f>
        <v/>
      </c>
      <c r="W11" s="246" t="str">
        <f>IF($I$3=$AK$2,VLOOKUP($A11,'Table LA9 data'!$B$5:$GR$179,W$5+$AK$26,FALSE),"")</f>
        <v/>
      </c>
      <c r="X11" s="247"/>
      <c r="Y11" s="246" t="str">
        <f>IF($I$3=$AK$2,VLOOKUP($A11,'Table LA9 data'!$B$5:$GR$179,Y$5+$AK$26,FALSE),"")</f>
        <v/>
      </c>
      <c r="Z11" s="246" t="str">
        <f>IF($I$3=$AK$2,VLOOKUP($A11,'Table LA9 data'!$B$5:$GR$179,Z$5+$AK$26,FALSE),"")</f>
        <v/>
      </c>
      <c r="AA11" s="246" t="str">
        <f>IF($I$3=$AK$2,VLOOKUP($A11,'Table LA9 data'!$B$5:$GR$179,AA$5+$AK$26,FALSE),"")</f>
        <v/>
      </c>
      <c r="AB11" s="246" t="str">
        <f>IF($I$3=$AK$2,VLOOKUP($A11,'Table LA9 data'!$B$5:$GR$179,AB$5+$AK$26,FALSE),"")</f>
        <v/>
      </c>
      <c r="AC11" s="246" t="str">
        <f>IF($I$3=$AK$2,VLOOKUP($A11,'Table LA9 data'!$B$5:$GR$179,AC$5+$AK$26,FALSE),"")</f>
        <v/>
      </c>
      <c r="AD11" s="246" t="str">
        <f>IF($I$3=$AK$2,VLOOKUP($A11,'Table LA9 data'!$B$5:$GR$179,AD$5+$AK$26,FALSE),"")</f>
        <v/>
      </c>
      <c r="AK11" s="33" t="s">
        <v>2</v>
      </c>
      <c r="AL11" s="67"/>
    </row>
    <row r="12" spans="1:38" x14ac:dyDescent="0.35">
      <c r="A12" s="248" t="s">
        <v>11</v>
      </c>
      <c r="B12" s="240">
        <v>841</v>
      </c>
      <c r="C12" s="241" t="s">
        <v>10</v>
      </c>
      <c r="D12" s="242">
        <f>VLOOKUP($A12,'Table LA9 data'!$B$5:$GR$179,D$5+$AK$28+$AK$26,FALSE)</f>
        <v>998</v>
      </c>
      <c r="E12" s="242">
        <f>VLOOKUP($A12,'Table LA9 data'!$B$5:$GR$179,E$5+$AK$28+$AK$26,FALSE)</f>
        <v>22</v>
      </c>
      <c r="F12" s="242">
        <f>VLOOKUP($A12,'Table LA9 data'!$B$5:$GR$179,F$5+$AK$28+$AK$26,FALSE)</f>
        <v>23</v>
      </c>
      <c r="G12" s="242" t="str">
        <f>VLOOKUP($A12,'Table LA9 data'!$B$5:$GR$179,G$5+$AK$28+$AK$26,FALSE)</f>
        <v>x</v>
      </c>
      <c r="H12" s="242" t="str">
        <f>VLOOKUP($A12,'Table LA9 data'!$B$5:$GR$179,H$5+$AK$28+$AK$26,FALSE)</f>
        <v>x</v>
      </c>
      <c r="I12" s="242">
        <f>VLOOKUP($A12,'Table LA9 data'!$B$5:$GR$179,I$5+$AK$28+$AK$26,FALSE)</f>
        <v>1066</v>
      </c>
      <c r="J12" s="243"/>
      <c r="K12" s="242">
        <f>VLOOKUP($A12,'Table LA9 data'!$B$5:$GR$179,K$5+$AK$24+$AK$26,FALSE)</f>
        <v>45.2</v>
      </c>
      <c r="L12" s="244" t="str">
        <f>VLOOKUP($A12,'Table LA9 data'!$B$5:$GR$179,L$5+$AK$24+$AK$26,FALSE)</f>
        <v>x</v>
      </c>
      <c r="M12" s="244" t="str">
        <f>VLOOKUP($A12,'Table LA9 data'!$B$5:$GR$179,M$5+$AK$24+$AK$26,FALSE)</f>
        <v>x</v>
      </c>
      <c r="N12" s="244" t="str">
        <f>VLOOKUP($A12,'Table LA9 data'!$B$5:$GR$179,N$5+$AK$24+$AK$26,FALSE)</f>
        <v>x</v>
      </c>
      <c r="O12" s="244" t="str">
        <f>VLOOKUP($A12,'Table LA9 data'!$B$5:$GR$179,O$5+$AK$24+$AK$26,FALSE)</f>
        <v>x</v>
      </c>
      <c r="P12" s="244">
        <f>VLOOKUP($A12,'Table LA9 data'!$B$5:$GR$179,P$5+$AK$24+$AK$26,FALSE)</f>
        <v>45.3</v>
      </c>
      <c r="Q12" s="232"/>
      <c r="R12" s="245" t="str">
        <f>IF($I$3=$AK$2,VLOOKUP($A12,'Table LA9 data'!$B$5:$GR$179,R$5+$AK$26,FALSE),"")</f>
        <v/>
      </c>
      <c r="S12" s="246" t="str">
        <f>IF($I$3=$AK$2,VLOOKUP($A12,'Table LA9 data'!$B$5:$GR$179,S$5+$AK$26,FALSE),"")</f>
        <v/>
      </c>
      <c r="T12" s="246" t="str">
        <f>IF($I$3=$AK$2,VLOOKUP($A12,'Table LA9 data'!$B$5:$GR$179,T$5+$AK$26,FALSE),"")</f>
        <v/>
      </c>
      <c r="U12" s="246" t="str">
        <f>IF($I$3=$AK$2,VLOOKUP($A12,'Table LA9 data'!$B$5:$GR$179,U$5+$AK$26,FALSE),"")</f>
        <v/>
      </c>
      <c r="V12" s="246" t="str">
        <f>IF($I$3=$AK$2,VLOOKUP($A12,'Table LA9 data'!$B$5:$GR$179,V$5+$AK$26,FALSE),"")</f>
        <v/>
      </c>
      <c r="W12" s="246" t="str">
        <f>IF($I$3=$AK$2,VLOOKUP($A12,'Table LA9 data'!$B$5:$GR$179,W$5+$AK$26,FALSE),"")</f>
        <v/>
      </c>
      <c r="X12" s="247"/>
      <c r="Y12" s="246" t="str">
        <f>IF($I$3=$AK$2,VLOOKUP($A12,'Table LA9 data'!$B$5:$GR$179,Y$5+$AK$26,FALSE),"")</f>
        <v/>
      </c>
      <c r="Z12" s="246" t="str">
        <f>IF($I$3=$AK$2,VLOOKUP($A12,'Table LA9 data'!$B$5:$GR$179,Z$5+$AK$26,FALSE),"")</f>
        <v/>
      </c>
      <c r="AA12" s="246" t="str">
        <f>IF($I$3=$AK$2,VLOOKUP($A12,'Table LA9 data'!$B$5:$GR$179,AA$5+$AK$26,FALSE),"")</f>
        <v/>
      </c>
      <c r="AB12" s="246" t="str">
        <f>IF($I$3=$AK$2,VLOOKUP($A12,'Table LA9 data'!$B$5:$GR$179,AB$5+$AK$26,FALSE),"")</f>
        <v/>
      </c>
      <c r="AC12" s="246" t="str">
        <f>IF($I$3=$AK$2,VLOOKUP($A12,'Table LA9 data'!$B$5:$GR$179,AC$5+$AK$26,FALSE),"")</f>
        <v/>
      </c>
      <c r="AD12" s="246" t="str">
        <f>IF($I$3=$AK$2,VLOOKUP($A12,'Table LA9 data'!$B$5:$GR$179,AD$5+$AK$26,FALSE),"")</f>
        <v/>
      </c>
      <c r="AE12" s="249"/>
      <c r="AF12" s="249"/>
      <c r="AG12" s="249"/>
      <c r="AH12" s="249"/>
      <c r="AI12" s="249"/>
      <c r="AJ12" s="249"/>
      <c r="AK12" s="33" t="s">
        <v>3</v>
      </c>
      <c r="AL12" s="249"/>
    </row>
    <row r="13" spans="1:38" x14ac:dyDescent="0.35">
      <c r="A13" s="248" t="s">
        <v>393</v>
      </c>
      <c r="B13" s="240">
        <v>390</v>
      </c>
      <c r="C13" s="241" t="s">
        <v>13</v>
      </c>
      <c r="D13" s="242">
        <f>VLOOKUP($A13,'Table LA9 data'!$B$5:$GR$179,D$5+$AK$28+$AK$26,FALSE)</f>
        <v>1784</v>
      </c>
      <c r="E13" s="242">
        <f>VLOOKUP($A13,'Table LA9 data'!$B$5:$GR$179,E$5+$AK$28+$AK$26,FALSE)</f>
        <v>26</v>
      </c>
      <c r="F13" s="242">
        <f>VLOOKUP($A13,'Table LA9 data'!$B$5:$GR$179,F$5+$AK$28+$AK$26,FALSE)</f>
        <v>45</v>
      </c>
      <c r="G13" s="242">
        <f>VLOOKUP($A13,'Table LA9 data'!$B$5:$GR$179,G$5+$AK$28+$AK$26,FALSE)</f>
        <v>10</v>
      </c>
      <c r="H13" s="242">
        <f>VLOOKUP($A13,'Table LA9 data'!$B$5:$GR$179,H$5+$AK$28+$AK$26,FALSE)</f>
        <v>7</v>
      </c>
      <c r="I13" s="242">
        <f>VLOOKUP($A13,'Table LA9 data'!$B$5:$GR$179,I$5+$AK$28+$AK$26,FALSE)</f>
        <v>1909</v>
      </c>
      <c r="J13" s="243"/>
      <c r="K13" s="242">
        <f>VLOOKUP($A13,'Table LA9 data'!$B$5:$GR$179,K$5+$AK$24+$AK$26,FALSE)</f>
        <v>46.3</v>
      </c>
      <c r="L13" s="244">
        <f>VLOOKUP($A13,'Table LA9 data'!$B$5:$GR$179,L$5+$AK$24+$AK$26,FALSE)</f>
        <v>58.7</v>
      </c>
      <c r="M13" s="244">
        <f>VLOOKUP($A13,'Table LA9 data'!$B$5:$GR$179,M$5+$AK$24+$AK$26,FALSE)</f>
        <v>52.1</v>
      </c>
      <c r="N13" s="244">
        <f>VLOOKUP($A13,'Table LA9 data'!$B$5:$GR$179,N$5+$AK$24+$AK$26,FALSE)</f>
        <v>40.1</v>
      </c>
      <c r="O13" s="244">
        <f>VLOOKUP($A13,'Table LA9 data'!$B$5:$GR$179,O$5+$AK$24+$AK$26,FALSE)</f>
        <v>60.9</v>
      </c>
      <c r="P13" s="244">
        <f>VLOOKUP($A13,'Table LA9 data'!$B$5:$GR$179,P$5+$AK$24+$AK$26,FALSE)</f>
        <v>46.8</v>
      </c>
      <c r="Q13" s="232"/>
      <c r="R13" s="245" t="str">
        <f>IF($I$3=$AK$2,VLOOKUP($A13,'Table LA9 data'!$B$5:$GR$179,R$5+$AK$26,FALSE),"")</f>
        <v/>
      </c>
      <c r="S13" s="246" t="str">
        <f>IF($I$3=$AK$2,VLOOKUP($A13,'Table LA9 data'!$B$5:$GR$179,S$5+$AK$26,FALSE),"")</f>
        <v/>
      </c>
      <c r="T13" s="246" t="str">
        <f>IF($I$3=$AK$2,VLOOKUP($A13,'Table LA9 data'!$B$5:$GR$179,T$5+$AK$26,FALSE),"")</f>
        <v/>
      </c>
      <c r="U13" s="246" t="str">
        <f>IF($I$3=$AK$2,VLOOKUP($A13,'Table LA9 data'!$B$5:$GR$179,U$5+$AK$26,FALSE),"")</f>
        <v/>
      </c>
      <c r="V13" s="246" t="str">
        <f>IF($I$3=$AK$2,VLOOKUP($A13,'Table LA9 data'!$B$5:$GR$179,V$5+$AK$26,FALSE),"")</f>
        <v/>
      </c>
      <c r="W13" s="246" t="str">
        <f>IF($I$3=$AK$2,VLOOKUP($A13,'Table LA9 data'!$B$5:$GR$179,W$5+$AK$26,FALSE),"")</f>
        <v/>
      </c>
      <c r="X13" s="247"/>
      <c r="Y13" s="246" t="str">
        <f>IF($I$3=$AK$2,VLOOKUP($A13,'Table LA9 data'!$B$5:$GR$179,Y$5+$AK$26,FALSE),"")</f>
        <v/>
      </c>
      <c r="Z13" s="246" t="str">
        <f>IF($I$3=$AK$2,VLOOKUP($A13,'Table LA9 data'!$B$5:$GR$179,Z$5+$AK$26,FALSE),"")</f>
        <v/>
      </c>
      <c r="AA13" s="246" t="str">
        <f>IF($I$3=$AK$2,VLOOKUP($A13,'Table LA9 data'!$B$5:$GR$179,AA$5+$AK$26,FALSE),"")</f>
        <v/>
      </c>
      <c r="AB13" s="246" t="str">
        <f>IF($I$3=$AK$2,VLOOKUP($A13,'Table LA9 data'!$B$5:$GR$179,AB$5+$AK$26,FALSE),"")</f>
        <v/>
      </c>
      <c r="AC13" s="246" t="str">
        <f>IF($I$3=$AK$2,VLOOKUP($A13,'Table LA9 data'!$B$5:$GR$179,AC$5+$AK$26,FALSE),"")</f>
        <v/>
      </c>
      <c r="AD13" s="246" t="str">
        <f>IF($I$3=$AK$2,VLOOKUP($A13,'Table LA9 data'!$B$5:$GR$179,AD$5+$AK$26,FALSE),"")</f>
        <v/>
      </c>
      <c r="AE13" s="249"/>
      <c r="AF13" s="249"/>
      <c r="AG13" s="249"/>
      <c r="AH13" s="249"/>
      <c r="AI13" s="249"/>
      <c r="AJ13" s="249"/>
      <c r="AK13" s="33" t="s">
        <v>338</v>
      </c>
      <c r="AL13" s="249"/>
    </row>
    <row r="14" spans="1:38" x14ac:dyDescent="0.35">
      <c r="A14" s="248" t="s">
        <v>15</v>
      </c>
      <c r="B14" s="240">
        <v>805</v>
      </c>
      <c r="C14" s="241" t="s">
        <v>14</v>
      </c>
      <c r="D14" s="242">
        <f>VLOOKUP($A14,'Table LA9 data'!$B$5:$GR$179,D$5+$AK$28+$AK$26,FALSE)</f>
        <v>939</v>
      </c>
      <c r="E14" s="242">
        <f>VLOOKUP($A14,'Table LA9 data'!$B$5:$GR$179,E$5+$AK$28+$AK$26,FALSE)</f>
        <v>8</v>
      </c>
      <c r="F14" s="242">
        <f>VLOOKUP($A14,'Table LA9 data'!$B$5:$GR$179,F$5+$AK$28+$AK$26,FALSE)</f>
        <v>23</v>
      </c>
      <c r="G14" s="242">
        <f>VLOOKUP($A14,'Table LA9 data'!$B$5:$GR$179,G$5+$AK$28+$AK$26,FALSE)</f>
        <v>4</v>
      </c>
      <c r="H14" s="242">
        <f>VLOOKUP($A14,'Table LA9 data'!$B$5:$GR$179,H$5+$AK$28+$AK$26,FALSE)</f>
        <v>0</v>
      </c>
      <c r="I14" s="242">
        <f>VLOOKUP($A14,'Table LA9 data'!$B$5:$GR$179,I$5+$AK$28+$AK$26,FALSE)</f>
        <v>976</v>
      </c>
      <c r="J14" s="243"/>
      <c r="K14" s="242">
        <f>VLOOKUP($A14,'Table LA9 data'!$B$5:$GR$179,K$5+$AK$24+$AK$26,FALSE)</f>
        <v>43.7</v>
      </c>
      <c r="L14" s="244" t="str">
        <f>VLOOKUP($A14,'Table LA9 data'!$B$5:$GR$179,L$5+$AK$24+$AK$26,FALSE)</f>
        <v>x</v>
      </c>
      <c r="M14" s="244" t="str">
        <f>VLOOKUP($A14,'Table LA9 data'!$B$5:$GR$179,M$5+$AK$24+$AK$26,FALSE)</f>
        <v>x</v>
      </c>
      <c r="N14" s="244">
        <f>VLOOKUP($A14,'Table LA9 data'!$B$5:$GR$179,N$5+$AK$24+$AK$26,FALSE)</f>
        <v>45.6</v>
      </c>
      <c r="O14" s="244" t="str">
        <f>VLOOKUP($A14,'Table LA9 data'!$B$5:$GR$179,O$5+$AK$24+$AK$26,FALSE)</f>
        <v>x</v>
      </c>
      <c r="P14" s="244">
        <f>VLOOKUP($A14,'Table LA9 data'!$B$5:$GR$179,P$5+$AK$24+$AK$26,FALSE)</f>
        <v>44</v>
      </c>
      <c r="Q14" s="232"/>
      <c r="R14" s="245" t="str">
        <f>IF($I$3=$AK$2,VLOOKUP($A14,'Table LA9 data'!$B$5:$GR$179,R$5+$AK$26,FALSE),"")</f>
        <v/>
      </c>
      <c r="S14" s="246" t="str">
        <f>IF($I$3=$AK$2,VLOOKUP($A14,'Table LA9 data'!$B$5:$GR$179,S$5+$AK$26,FALSE),"")</f>
        <v/>
      </c>
      <c r="T14" s="246" t="str">
        <f>IF($I$3=$AK$2,VLOOKUP($A14,'Table LA9 data'!$B$5:$GR$179,T$5+$AK$26,FALSE),"")</f>
        <v/>
      </c>
      <c r="U14" s="246" t="str">
        <f>IF($I$3=$AK$2,VLOOKUP($A14,'Table LA9 data'!$B$5:$GR$179,U$5+$AK$26,FALSE),"")</f>
        <v/>
      </c>
      <c r="V14" s="246" t="str">
        <f>IF($I$3=$AK$2,VLOOKUP($A14,'Table LA9 data'!$B$5:$GR$179,V$5+$AK$26,FALSE),"")</f>
        <v/>
      </c>
      <c r="W14" s="246" t="str">
        <f>IF($I$3=$AK$2,VLOOKUP($A14,'Table LA9 data'!$B$5:$GR$179,W$5+$AK$26,FALSE),"")</f>
        <v/>
      </c>
      <c r="X14" s="247"/>
      <c r="Y14" s="246" t="str">
        <f>IF($I$3=$AK$2,VLOOKUP($A14,'Table LA9 data'!$B$5:$GR$179,Y$5+$AK$26,FALSE),"")</f>
        <v/>
      </c>
      <c r="Z14" s="246" t="str">
        <f>IF($I$3=$AK$2,VLOOKUP($A14,'Table LA9 data'!$B$5:$GR$179,Z$5+$AK$26,FALSE),"")</f>
        <v/>
      </c>
      <c r="AA14" s="246" t="str">
        <f>IF($I$3=$AK$2,VLOOKUP($A14,'Table LA9 data'!$B$5:$GR$179,AA$5+$AK$26,FALSE),"")</f>
        <v/>
      </c>
      <c r="AB14" s="246" t="str">
        <f>IF($I$3=$AK$2,VLOOKUP($A14,'Table LA9 data'!$B$5:$GR$179,AB$5+$AK$26,FALSE),"")</f>
        <v/>
      </c>
      <c r="AC14" s="246" t="str">
        <f>IF($I$3=$AK$2,VLOOKUP($A14,'Table LA9 data'!$B$5:$GR$179,AC$5+$AK$26,FALSE),"")</f>
        <v/>
      </c>
      <c r="AD14" s="246" t="str">
        <f>IF($I$3=$AK$2,VLOOKUP($A14,'Table LA9 data'!$B$5:$GR$179,AD$5+$AK$26,FALSE),"")</f>
        <v/>
      </c>
      <c r="AE14" s="249"/>
      <c r="AF14" s="249"/>
      <c r="AG14" s="249"/>
      <c r="AH14" s="249"/>
      <c r="AI14" s="249"/>
      <c r="AJ14" s="249"/>
      <c r="AL14" s="249"/>
    </row>
    <row r="15" spans="1:38" x14ac:dyDescent="0.35">
      <c r="A15" s="248" t="s">
        <v>17</v>
      </c>
      <c r="B15" s="240">
        <v>806</v>
      </c>
      <c r="C15" s="241" t="s">
        <v>16</v>
      </c>
      <c r="D15" s="242">
        <f>VLOOKUP($A15,'Table LA9 data'!$B$5:$GR$179,D$5+$AK$28+$AK$26,FALSE)</f>
        <v>1061</v>
      </c>
      <c r="E15" s="242">
        <f>VLOOKUP($A15,'Table LA9 data'!$B$5:$GR$179,E$5+$AK$28+$AK$26,FALSE)</f>
        <v>49</v>
      </c>
      <c r="F15" s="242">
        <f>VLOOKUP($A15,'Table LA9 data'!$B$5:$GR$179,F$5+$AK$28+$AK$26,FALSE)</f>
        <v>182</v>
      </c>
      <c r="G15" s="242" t="str">
        <f>VLOOKUP($A15,'Table LA9 data'!$B$5:$GR$179,G$5+$AK$28+$AK$26,FALSE)</f>
        <v>x</v>
      </c>
      <c r="H15" s="242" t="str">
        <f>VLOOKUP($A15,'Table LA9 data'!$B$5:$GR$179,H$5+$AK$28+$AK$26,FALSE)</f>
        <v>x</v>
      </c>
      <c r="I15" s="242">
        <f>VLOOKUP($A15,'Table LA9 data'!$B$5:$GR$179,I$5+$AK$28+$AK$26,FALSE)</f>
        <v>1386</v>
      </c>
      <c r="J15" s="243"/>
      <c r="K15" s="242">
        <f>VLOOKUP($A15,'Table LA9 data'!$B$5:$GR$179,K$5+$AK$24+$AK$26,FALSE)</f>
        <v>42.5</v>
      </c>
      <c r="L15" s="244" t="str">
        <f>VLOOKUP($A15,'Table LA9 data'!$B$5:$GR$179,L$5+$AK$24+$AK$26,FALSE)</f>
        <v>x</v>
      </c>
      <c r="M15" s="244">
        <f>VLOOKUP($A15,'Table LA9 data'!$B$5:$GR$179,M$5+$AK$24+$AK$26,FALSE)</f>
        <v>52.7</v>
      </c>
      <c r="N15" s="244" t="str">
        <f>VLOOKUP($A15,'Table LA9 data'!$B$5:$GR$179,N$5+$AK$24+$AK$26,FALSE)</f>
        <v>x</v>
      </c>
      <c r="O15" s="244" t="str">
        <f>VLOOKUP($A15,'Table LA9 data'!$B$5:$GR$179,O$5+$AK$24+$AK$26,FALSE)</f>
        <v>x</v>
      </c>
      <c r="P15" s="244">
        <f>VLOOKUP($A15,'Table LA9 data'!$B$5:$GR$179,P$5+$AK$24+$AK$26,FALSE)</f>
        <v>43.2</v>
      </c>
      <c r="Q15" s="232"/>
      <c r="R15" s="245" t="str">
        <f>IF($I$3=$AK$2,VLOOKUP($A15,'Table LA9 data'!$B$5:$GR$179,R$5+$AK$26,FALSE),"")</f>
        <v/>
      </c>
      <c r="S15" s="246" t="str">
        <f>IF($I$3=$AK$2,VLOOKUP($A15,'Table LA9 data'!$B$5:$GR$179,S$5+$AK$26,FALSE),"")</f>
        <v/>
      </c>
      <c r="T15" s="246" t="str">
        <f>IF($I$3=$AK$2,VLOOKUP($A15,'Table LA9 data'!$B$5:$GR$179,T$5+$AK$26,FALSE),"")</f>
        <v/>
      </c>
      <c r="U15" s="246" t="str">
        <f>IF($I$3=$AK$2,VLOOKUP($A15,'Table LA9 data'!$B$5:$GR$179,U$5+$AK$26,FALSE),"")</f>
        <v/>
      </c>
      <c r="V15" s="246" t="str">
        <f>IF($I$3=$AK$2,VLOOKUP($A15,'Table LA9 data'!$B$5:$GR$179,V$5+$AK$26,FALSE),"")</f>
        <v/>
      </c>
      <c r="W15" s="246" t="str">
        <f>IF($I$3=$AK$2,VLOOKUP($A15,'Table LA9 data'!$B$5:$GR$179,W$5+$AK$26,FALSE),"")</f>
        <v/>
      </c>
      <c r="X15" s="247"/>
      <c r="Y15" s="246" t="str">
        <f>IF($I$3=$AK$2,VLOOKUP($A15,'Table LA9 data'!$B$5:$GR$179,Y$5+$AK$26,FALSE),"")</f>
        <v/>
      </c>
      <c r="Z15" s="246" t="str">
        <f>IF($I$3=$AK$2,VLOOKUP($A15,'Table LA9 data'!$B$5:$GR$179,Z$5+$AK$26,FALSE),"")</f>
        <v/>
      </c>
      <c r="AA15" s="246" t="str">
        <f>IF($I$3=$AK$2,VLOOKUP($A15,'Table LA9 data'!$B$5:$GR$179,AA$5+$AK$26,FALSE),"")</f>
        <v/>
      </c>
      <c r="AB15" s="246" t="str">
        <f>IF($I$3=$AK$2,VLOOKUP($A15,'Table LA9 data'!$B$5:$GR$179,AB$5+$AK$26,FALSE),"")</f>
        <v/>
      </c>
      <c r="AC15" s="246" t="str">
        <f>IF($I$3=$AK$2,VLOOKUP($A15,'Table LA9 data'!$B$5:$GR$179,AC$5+$AK$26,FALSE),"")</f>
        <v/>
      </c>
      <c r="AD15" s="246" t="str">
        <f>IF($I$3=$AK$2,VLOOKUP($A15,'Table LA9 data'!$B$5:$GR$179,AD$5+$AK$26,FALSE),"")</f>
        <v/>
      </c>
      <c r="AE15" s="249"/>
      <c r="AF15" s="249"/>
      <c r="AG15" s="249"/>
      <c r="AH15" s="249"/>
      <c r="AI15" s="249"/>
      <c r="AJ15" s="249"/>
      <c r="AL15" s="249"/>
    </row>
    <row r="16" spans="1:38" x14ac:dyDescent="0.35">
      <c r="A16" s="248" t="s">
        <v>19</v>
      </c>
      <c r="B16" s="240">
        <v>391</v>
      </c>
      <c r="C16" s="241" t="s">
        <v>18</v>
      </c>
      <c r="D16" s="242">
        <f>VLOOKUP($A16,'Table LA9 data'!$B$5:$GR$179,D$5+$AK$28+$AK$26,FALSE)</f>
        <v>1888</v>
      </c>
      <c r="E16" s="242">
        <f>VLOOKUP($A16,'Table LA9 data'!$B$5:$GR$179,E$5+$AK$28+$AK$26,FALSE)</f>
        <v>60</v>
      </c>
      <c r="F16" s="242">
        <f>VLOOKUP($A16,'Table LA9 data'!$B$5:$GR$179,F$5+$AK$28+$AK$26,FALSE)</f>
        <v>238</v>
      </c>
      <c r="G16" s="242">
        <f>VLOOKUP($A16,'Table LA9 data'!$B$5:$GR$179,G$5+$AK$28+$AK$26,FALSE)</f>
        <v>77</v>
      </c>
      <c r="H16" s="242">
        <f>VLOOKUP($A16,'Table LA9 data'!$B$5:$GR$179,H$5+$AK$28+$AK$26,FALSE)</f>
        <v>23</v>
      </c>
      <c r="I16" s="242">
        <f>VLOOKUP($A16,'Table LA9 data'!$B$5:$GR$179,I$5+$AK$28+$AK$26,FALSE)</f>
        <v>2362</v>
      </c>
      <c r="J16" s="243"/>
      <c r="K16" s="242">
        <f>VLOOKUP($A16,'Table LA9 data'!$B$5:$GR$179,K$5+$AK$24+$AK$26,FALSE)</f>
        <v>42.6</v>
      </c>
      <c r="L16" s="244">
        <f>VLOOKUP($A16,'Table LA9 data'!$B$5:$GR$179,L$5+$AK$24+$AK$26,FALSE)</f>
        <v>47.4</v>
      </c>
      <c r="M16" s="244">
        <f>VLOOKUP($A16,'Table LA9 data'!$B$5:$GR$179,M$5+$AK$24+$AK$26,FALSE)</f>
        <v>49.1</v>
      </c>
      <c r="N16" s="244">
        <f>VLOOKUP($A16,'Table LA9 data'!$B$5:$GR$179,N$5+$AK$24+$AK$26,FALSE)</f>
        <v>40.4</v>
      </c>
      <c r="O16" s="244">
        <f>VLOOKUP($A16,'Table LA9 data'!$B$5:$GR$179,O$5+$AK$24+$AK$26,FALSE)</f>
        <v>54.4</v>
      </c>
      <c r="P16" s="244">
        <f>VLOOKUP($A16,'Table LA9 data'!$B$5:$GR$179,P$5+$AK$24+$AK$26,FALSE)</f>
        <v>43.3</v>
      </c>
      <c r="Q16" s="232"/>
      <c r="R16" s="245" t="str">
        <f>IF($I$3=$AK$2,VLOOKUP($A16,'Table LA9 data'!$B$5:$GR$179,R$5+$AK$26,FALSE),"")</f>
        <v/>
      </c>
      <c r="S16" s="246" t="str">
        <f>IF($I$3=$AK$2,VLOOKUP($A16,'Table LA9 data'!$B$5:$GR$179,S$5+$AK$26,FALSE),"")</f>
        <v/>
      </c>
      <c r="T16" s="246" t="str">
        <f>IF($I$3=$AK$2,VLOOKUP($A16,'Table LA9 data'!$B$5:$GR$179,T$5+$AK$26,FALSE),"")</f>
        <v/>
      </c>
      <c r="U16" s="246" t="str">
        <f>IF($I$3=$AK$2,VLOOKUP($A16,'Table LA9 data'!$B$5:$GR$179,U$5+$AK$26,FALSE),"")</f>
        <v/>
      </c>
      <c r="V16" s="246" t="str">
        <f>IF($I$3=$AK$2,VLOOKUP($A16,'Table LA9 data'!$B$5:$GR$179,V$5+$AK$26,FALSE),"")</f>
        <v/>
      </c>
      <c r="W16" s="246" t="str">
        <f>IF($I$3=$AK$2,VLOOKUP($A16,'Table LA9 data'!$B$5:$GR$179,W$5+$AK$26,FALSE),"")</f>
        <v/>
      </c>
      <c r="X16" s="247"/>
      <c r="Y16" s="246" t="str">
        <f>IF($I$3=$AK$2,VLOOKUP($A16,'Table LA9 data'!$B$5:$GR$179,Y$5+$AK$26,FALSE),"")</f>
        <v/>
      </c>
      <c r="Z16" s="246" t="str">
        <f>IF($I$3=$AK$2,VLOOKUP($A16,'Table LA9 data'!$B$5:$GR$179,Z$5+$AK$26,FALSE),"")</f>
        <v/>
      </c>
      <c r="AA16" s="246" t="str">
        <f>IF($I$3=$AK$2,VLOOKUP($A16,'Table LA9 data'!$B$5:$GR$179,AA$5+$AK$26,FALSE),"")</f>
        <v/>
      </c>
      <c r="AB16" s="246" t="str">
        <f>IF($I$3=$AK$2,VLOOKUP($A16,'Table LA9 data'!$B$5:$GR$179,AB$5+$AK$26,FALSE),"")</f>
        <v/>
      </c>
      <c r="AC16" s="246" t="str">
        <f>IF($I$3=$AK$2,VLOOKUP($A16,'Table LA9 data'!$B$5:$GR$179,AC$5+$AK$26,FALSE),"")</f>
        <v/>
      </c>
      <c r="AD16" s="246" t="str">
        <f>IF($I$3=$AK$2,VLOOKUP($A16,'Table LA9 data'!$B$5:$GR$179,AD$5+$AK$26,FALSE),"")</f>
        <v/>
      </c>
      <c r="AE16" s="249"/>
      <c r="AF16" s="249"/>
      <c r="AG16" s="249"/>
      <c r="AH16" s="249"/>
      <c r="AI16" s="249"/>
      <c r="AJ16" s="249"/>
      <c r="AL16" s="249"/>
    </row>
    <row r="17" spans="1:38" x14ac:dyDescent="0.35">
      <c r="A17" s="248" t="s">
        <v>21</v>
      </c>
      <c r="B17" s="240">
        <v>392</v>
      </c>
      <c r="C17" s="241" t="s">
        <v>20</v>
      </c>
      <c r="D17" s="242">
        <f>VLOOKUP($A17,'Table LA9 data'!$B$5:$GR$179,D$5+$AK$28+$AK$26,FALSE)</f>
        <v>1845</v>
      </c>
      <c r="E17" s="242">
        <f>VLOOKUP($A17,'Table LA9 data'!$B$5:$GR$179,E$5+$AK$28+$AK$26,FALSE)</f>
        <v>33</v>
      </c>
      <c r="F17" s="242">
        <f>VLOOKUP($A17,'Table LA9 data'!$B$5:$GR$179,F$5+$AK$28+$AK$26,FALSE)</f>
        <v>34</v>
      </c>
      <c r="G17" s="242">
        <f>VLOOKUP($A17,'Table LA9 data'!$B$5:$GR$179,G$5+$AK$28+$AK$26,FALSE)</f>
        <v>9</v>
      </c>
      <c r="H17" s="242">
        <f>VLOOKUP($A17,'Table LA9 data'!$B$5:$GR$179,H$5+$AK$28+$AK$26,FALSE)</f>
        <v>17</v>
      </c>
      <c r="I17" s="242">
        <f>VLOOKUP($A17,'Table LA9 data'!$B$5:$GR$179,I$5+$AK$28+$AK$26,FALSE)</f>
        <v>1959</v>
      </c>
      <c r="J17" s="243"/>
      <c r="K17" s="242">
        <f>VLOOKUP($A17,'Table LA9 data'!$B$5:$GR$179,K$5+$AK$24+$AK$26,FALSE)</f>
        <v>46.8</v>
      </c>
      <c r="L17" s="244">
        <f>VLOOKUP($A17,'Table LA9 data'!$B$5:$GR$179,L$5+$AK$24+$AK$26,FALSE)</f>
        <v>53.3</v>
      </c>
      <c r="M17" s="244">
        <f>VLOOKUP($A17,'Table LA9 data'!$B$5:$GR$179,M$5+$AK$24+$AK$26,FALSE)</f>
        <v>49.6</v>
      </c>
      <c r="N17" s="244">
        <f>VLOOKUP($A17,'Table LA9 data'!$B$5:$GR$179,N$5+$AK$24+$AK$26,FALSE)</f>
        <v>33.9</v>
      </c>
      <c r="O17" s="244">
        <f>VLOOKUP($A17,'Table LA9 data'!$B$5:$GR$179,O$5+$AK$24+$AK$26,FALSE)</f>
        <v>60.7</v>
      </c>
      <c r="P17" s="244">
        <f>VLOOKUP($A17,'Table LA9 data'!$B$5:$GR$179,P$5+$AK$24+$AK$26,FALSE)</f>
        <v>47</v>
      </c>
      <c r="Q17" s="232"/>
      <c r="R17" s="245" t="str">
        <f>IF($I$3=$AK$2,VLOOKUP($A17,'Table LA9 data'!$B$5:$GR$179,R$5+$AK$26,FALSE),"")</f>
        <v/>
      </c>
      <c r="S17" s="246" t="str">
        <f>IF($I$3=$AK$2,VLOOKUP($A17,'Table LA9 data'!$B$5:$GR$179,S$5+$AK$26,FALSE),"")</f>
        <v/>
      </c>
      <c r="T17" s="246" t="str">
        <f>IF($I$3=$AK$2,VLOOKUP($A17,'Table LA9 data'!$B$5:$GR$179,T$5+$AK$26,FALSE),"")</f>
        <v/>
      </c>
      <c r="U17" s="246" t="str">
        <f>IF($I$3=$AK$2,VLOOKUP($A17,'Table LA9 data'!$B$5:$GR$179,U$5+$AK$26,FALSE),"")</f>
        <v/>
      </c>
      <c r="V17" s="246" t="str">
        <f>IF($I$3=$AK$2,VLOOKUP($A17,'Table LA9 data'!$B$5:$GR$179,V$5+$AK$26,FALSE),"")</f>
        <v/>
      </c>
      <c r="W17" s="246" t="str">
        <f>IF($I$3=$AK$2,VLOOKUP($A17,'Table LA9 data'!$B$5:$GR$179,W$5+$AK$26,FALSE),"")</f>
        <v/>
      </c>
      <c r="X17" s="247"/>
      <c r="Y17" s="246" t="str">
        <f>IF($I$3=$AK$2,VLOOKUP($A17,'Table LA9 data'!$B$5:$GR$179,Y$5+$AK$26,FALSE),"")</f>
        <v/>
      </c>
      <c r="Z17" s="246" t="str">
        <f>IF($I$3=$AK$2,VLOOKUP($A17,'Table LA9 data'!$B$5:$GR$179,Z$5+$AK$26,FALSE),"")</f>
        <v/>
      </c>
      <c r="AA17" s="246" t="str">
        <f>IF($I$3=$AK$2,VLOOKUP($A17,'Table LA9 data'!$B$5:$GR$179,AA$5+$AK$26,FALSE),"")</f>
        <v/>
      </c>
      <c r="AB17" s="246" t="str">
        <f>IF($I$3=$AK$2,VLOOKUP($A17,'Table LA9 data'!$B$5:$GR$179,AB$5+$AK$26,FALSE),"")</f>
        <v/>
      </c>
      <c r="AC17" s="246" t="str">
        <f>IF($I$3=$AK$2,VLOOKUP($A17,'Table LA9 data'!$B$5:$GR$179,AC$5+$AK$26,FALSE),"")</f>
        <v/>
      </c>
      <c r="AD17" s="246" t="str">
        <f>IF($I$3=$AK$2,VLOOKUP($A17,'Table LA9 data'!$B$5:$GR$179,AD$5+$AK$26,FALSE),"")</f>
        <v/>
      </c>
      <c r="AE17" s="249"/>
      <c r="AF17" s="249"/>
      <c r="AG17" s="249"/>
      <c r="AH17" s="249"/>
      <c r="AI17" s="249"/>
      <c r="AJ17" s="249"/>
      <c r="AL17" s="249"/>
    </row>
    <row r="18" spans="1:38" x14ac:dyDescent="0.35">
      <c r="A18" s="248" t="s">
        <v>394</v>
      </c>
      <c r="B18" s="240">
        <v>929</v>
      </c>
      <c r="C18" s="241" t="s">
        <v>22</v>
      </c>
      <c r="D18" s="242">
        <f>VLOOKUP($A18,'Table LA9 data'!$B$5:$GR$179,D$5+$AK$28+$AK$26,FALSE)</f>
        <v>3046</v>
      </c>
      <c r="E18" s="242">
        <f>VLOOKUP($A18,'Table LA9 data'!$B$5:$GR$179,E$5+$AK$28+$AK$26,FALSE)</f>
        <v>40</v>
      </c>
      <c r="F18" s="242">
        <f>VLOOKUP($A18,'Table LA9 data'!$B$5:$GR$179,F$5+$AK$28+$AK$26,FALSE)</f>
        <v>39</v>
      </c>
      <c r="G18" s="242">
        <f>VLOOKUP($A18,'Table LA9 data'!$B$5:$GR$179,G$5+$AK$28+$AK$26,FALSE)</f>
        <v>4</v>
      </c>
      <c r="H18" s="242">
        <f>VLOOKUP($A18,'Table LA9 data'!$B$5:$GR$179,H$5+$AK$28+$AK$26,FALSE)</f>
        <v>6</v>
      </c>
      <c r="I18" s="242">
        <f>VLOOKUP($A18,'Table LA9 data'!$B$5:$GR$179,I$5+$AK$28+$AK$26,FALSE)</f>
        <v>3145</v>
      </c>
      <c r="J18" s="243"/>
      <c r="K18" s="242">
        <f>VLOOKUP($A18,'Table LA9 data'!$B$5:$GR$179,K$5+$AK$24+$AK$26,FALSE)</f>
        <v>44.6</v>
      </c>
      <c r="L18" s="244">
        <f>VLOOKUP($A18,'Table LA9 data'!$B$5:$GR$179,L$5+$AK$24+$AK$26,FALSE)</f>
        <v>50.6</v>
      </c>
      <c r="M18" s="244">
        <f>VLOOKUP($A18,'Table LA9 data'!$B$5:$GR$179,M$5+$AK$24+$AK$26,FALSE)</f>
        <v>46.8</v>
      </c>
      <c r="N18" s="244">
        <f>VLOOKUP($A18,'Table LA9 data'!$B$5:$GR$179,N$5+$AK$24+$AK$26,FALSE)</f>
        <v>49.8</v>
      </c>
      <c r="O18" s="244">
        <f>VLOOKUP($A18,'Table LA9 data'!$B$5:$GR$179,O$5+$AK$24+$AK$26,FALSE)</f>
        <v>56.3</v>
      </c>
      <c r="P18" s="244">
        <f>VLOOKUP($A18,'Table LA9 data'!$B$5:$GR$179,P$5+$AK$24+$AK$26,FALSE)</f>
        <v>44.7</v>
      </c>
      <c r="Q18" s="232"/>
      <c r="R18" s="245" t="str">
        <f>IF($I$3=$AK$2,VLOOKUP($A18,'Table LA9 data'!$B$5:$GR$179,R$5+$AK$26,FALSE),"")</f>
        <v/>
      </c>
      <c r="S18" s="246" t="str">
        <f>IF($I$3=$AK$2,VLOOKUP($A18,'Table LA9 data'!$B$5:$GR$179,S$5+$AK$26,FALSE),"")</f>
        <v/>
      </c>
      <c r="T18" s="246" t="str">
        <f>IF($I$3=$AK$2,VLOOKUP($A18,'Table LA9 data'!$B$5:$GR$179,T$5+$AK$26,FALSE),"")</f>
        <v/>
      </c>
      <c r="U18" s="246" t="str">
        <f>IF($I$3=$AK$2,VLOOKUP($A18,'Table LA9 data'!$B$5:$GR$179,U$5+$AK$26,FALSE),"")</f>
        <v/>
      </c>
      <c r="V18" s="246" t="str">
        <f>IF($I$3=$AK$2,VLOOKUP($A18,'Table LA9 data'!$B$5:$GR$179,V$5+$AK$26,FALSE),"")</f>
        <v/>
      </c>
      <c r="W18" s="246" t="str">
        <f>IF($I$3=$AK$2,VLOOKUP($A18,'Table LA9 data'!$B$5:$GR$179,W$5+$AK$26,FALSE),"")</f>
        <v/>
      </c>
      <c r="X18" s="247"/>
      <c r="Y18" s="246" t="str">
        <f>IF($I$3=$AK$2,VLOOKUP($A18,'Table LA9 data'!$B$5:$GR$179,Y$5+$AK$26,FALSE),"")</f>
        <v/>
      </c>
      <c r="Z18" s="246" t="str">
        <f>IF($I$3=$AK$2,VLOOKUP($A18,'Table LA9 data'!$B$5:$GR$179,Z$5+$AK$26,FALSE),"")</f>
        <v/>
      </c>
      <c r="AA18" s="246" t="str">
        <f>IF($I$3=$AK$2,VLOOKUP($A18,'Table LA9 data'!$B$5:$GR$179,AA$5+$AK$26,FALSE),"")</f>
        <v/>
      </c>
      <c r="AB18" s="246" t="str">
        <f>IF($I$3=$AK$2,VLOOKUP($A18,'Table LA9 data'!$B$5:$GR$179,AB$5+$AK$26,FALSE),"")</f>
        <v/>
      </c>
      <c r="AC18" s="246" t="str">
        <f>IF($I$3=$AK$2,VLOOKUP($A18,'Table LA9 data'!$B$5:$GR$179,AC$5+$AK$26,FALSE),"")</f>
        <v/>
      </c>
      <c r="AD18" s="246" t="str">
        <f>IF($I$3=$AK$2,VLOOKUP($A18,'Table LA9 data'!$B$5:$GR$179,AD$5+$AK$26,FALSE),"")</f>
        <v/>
      </c>
      <c r="AE18" s="249"/>
      <c r="AF18" s="249"/>
      <c r="AG18" s="249"/>
      <c r="AH18" s="249"/>
      <c r="AI18" s="249"/>
      <c r="AJ18" s="249"/>
      <c r="AL18" s="249"/>
    </row>
    <row r="19" spans="1:38" x14ac:dyDescent="0.35">
      <c r="A19" s="248" t="s">
        <v>24</v>
      </c>
      <c r="B19" s="240">
        <v>807</v>
      </c>
      <c r="C19" s="241" t="s">
        <v>23</v>
      </c>
      <c r="D19" s="242">
        <f>VLOOKUP($A19,'Table LA9 data'!$B$5:$GR$179,D$5+$AK$28+$AK$26,FALSE)</f>
        <v>1480</v>
      </c>
      <c r="E19" s="242">
        <f>VLOOKUP($A19,'Table LA9 data'!$B$5:$GR$179,E$5+$AK$28+$AK$26,FALSE)</f>
        <v>22</v>
      </c>
      <c r="F19" s="242">
        <f>VLOOKUP($A19,'Table LA9 data'!$B$5:$GR$179,F$5+$AK$28+$AK$26,FALSE)</f>
        <v>17</v>
      </c>
      <c r="G19" s="242" t="str">
        <f>VLOOKUP($A19,'Table LA9 data'!$B$5:$GR$179,G$5+$AK$28+$AK$26,FALSE)</f>
        <v>x</v>
      </c>
      <c r="H19" s="242" t="str">
        <f>VLOOKUP($A19,'Table LA9 data'!$B$5:$GR$179,H$5+$AK$28+$AK$26,FALSE)</f>
        <v>x</v>
      </c>
      <c r="I19" s="242">
        <f>VLOOKUP($A19,'Table LA9 data'!$B$5:$GR$179,I$5+$AK$28+$AK$26,FALSE)</f>
        <v>1584</v>
      </c>
      <c r="J19" s="243"/>
      <c r="K19" s="242">
        <f>VLOOKUP($A19,'Table LA9 data'!$B$5:$GR$179,K$5+$AK$24+$AK$26,FALSE)</f>
        <v>44.1</v>
      </c>
      <c r="L19" s="244">
        <f>VLOOKUP($A19,'Table LA9 data'!$B$5:$GR$179,L$5+$AK$24+$AK$26,FALSE)</f>
        <v>50.2</v>
      </c>
      <c r="M19" s="244">
        <f>VLOOKUP($A19,'Table LA9 data'!$B$5:$GR$179,M$5+$AK$24+$AK$26,FALSE)</f>
        <v>52.3</v>
      </c>
      <c r="N19" s="244" t="str">
        <f>VLOOKUP($A19,'Table LA9 data'!$B$5:$GR$179,N$5+$AK$24+$AK$26,FALSE)</f>
        <v>x</v>
      </c>
      <c r="O19" s="244" t="str">
        <f>VLOOKUP($A19,'Table LA9 data'!$B$5:$GR$179,O$5+$AK$24+$AK$26,FALSE)</f>
        <v>x</v>
      </c>
      <c r="P19" s="244">
        <f>VLOOKUP($A19,'Table LA9 data'!$B$5:$GR$179,P$5+$AK$24+$AK$26,FALSE)</f>
        <v>44</v>
      </c>
      <c r="Q19" s="232"/>
      <c r="R19" s="245" t="str">
        <f>IF($I$3=$AK$2,VLOOKUP($A19,'Table LA9 data'!$B$5:$GR$179,R$5+$AK$26,FALSE),"")</f>
        <v/>
      </c>
      <c r="S19" s="246" t="str">
        <f>IF($I$3=$AK$2,VLOOKUP($A19,'Table LA9 data'!$B$5:$GR$179,S$5+$AK$26,FALSE),"")</f>
        <v/>
      </c>
      <c r="T19" s="246" t="str">
        <f>IF($I$3=$AK$2,VLOOKUP($A19,'Table LA9 data'!$B$5:$GR$179,T$5+$AK$26,FALSE),"")</f>
        <v/>
      </c>
      <c r="U19" s="246" t="str">
        <f>IF($I$3=$AK$2,VLOOKUP($A19,'Table LA9 data'!$B$5:$GR$179,U$5+$AK$26,FALSE),"")</f>
        <v/>
      </c>
      <c r="V19" s="246" t="str">
        <f>IF($I$3=$AK$2,VLOOKUP($A19,'Table LA9 data'!$B$5:$GR$179,V$5+$AK$26,FALSE),"")</f>
        <v/>
      </c>
      <c r="W19" s="246" t="str">
        <f>IF($I$3=$AK$2,VLOOKUP($A19,'Table LA9 data'!$B$5:$GR$179,W$5+$AK$26,FALSE),"")</f>
        <v/>
      </c>
      <c r="X19" s="247"/>
      <c r="Y19" s="246" t="str">
        <f>IF($I$3=$AK$2,VLOOKUP($A19,'Table LA9 data'!$B$5:$GR$179,Y$5+$AK$26,FALSE),"")</f>
        <v/>
      </c>
      <c r="Z19" s="246" t="str">
        <f>IF($I$3=$AK$2,VLOOKUP($A19,'Table LA9 data'!$B$5:$GR$179,Z$5+$AK$26,FALSE),"")</f>
        <v/>
      </c>
      <c r="AA19" s="246" t="str">
        <f>IF($I$3=$AK$2,VLOOKUP($A19,'Table LA9 data'!$B$5:$GR$179,AA$5+$AK$26,FALSE),"")</f>
        <v/>
      </c>
      <c r="AB19" s="246" t="str">
        <f>IF($I$3=$AK$2,VLOOKUP($A19,'Table LA9 data'!$B$5:$GR$179,AB$5+$AK$26,FALSE),"")</f>
        <v/>
      </c>
      <c r="AC19" s="246" t="str">
        <f>IF($I$3=$AK$2,VLOOKUP($A19,'Table LA9 data'!$B$5:$GR$179,AC$5+$AK$26,FALSE),"")</f>
        <v/>
      </c>
      <c r="AD19" s="246" t="str">
        <f>IF($I$3=$AK$2,VLOOKUP($A19,'Table LA9 data'!$B$5:$GR$179,AD$5+$AK$26,FALSE),"")</f>
        <v/>
      </c>
      <c r="AE19" s="249"/>
      <c r="AF19" s="249"/>
      <c r="AG19" s="249"/>
      <c r="AH19" s="249"/>
      <c r="AI19" s="249"/>
      <c r="AJ19" s="249"/>
      <c r="AL19" s="249"/>
    </row>
    <row r="20" spans="1:38" x14ac:dyDescent="0.35">
      <c r="A20" s="248" t="s">
        <v>26</v>
      </c>
      <c r="B20" s="240">
        <v>393</v>
      </c>
      <c r="C20" s="241" t="s">
        <v>25</v>
      </c>
      <c r="D20" s="242">
        <f>VLOOKUP($A20,'Table LA9 data'!$B$5:$GR$179,D$5+$AK$28+$AK$26,FALSE)</f>
        <v>1388</v>
      </c>
      <c r="E20" s="242">
        <f>VLOOKUP($A20,'Table LA9 data'!$B$5:$GR$179,E$5+$AK$28+$AK$26,FALSE)</f>
        <v>20</v>
      </c>
      <c r="F20" s="242">
        <f>VLOOKUP($A20,'Table LA9 data'!$B$5:$GR$179,F$5+$AK$28+$AK$26,FALSE)</f>
        <v>53</v>
      </c>
      <c r="G20" s="242">
        <f>VLOOKUP($A20,'Table LA9 data'!$B$5:$GR$179,G$5+$AK$28+$AK$26,FALSE)</f>
        <v>4</v>
      </c>
      <c r="H20" s="242">
        <f>VLOOKUP($A20,'Table LA9 data'!$B$5:$GR$179,H$5+$AK$28+$AK$26,FALSE)</f>
        <v>3</v>
      </c>
      <c r="I20" s="242">
        <f>VLOOKUP($A20,'Table LA9 data'!$B$5:$GR$179,I$5+$AK$28+$AK$26,FALSE)</f>
        <v>1500</v>
      </c>
      <c r="J20" s="243"/>
      <c r="K20" s="242">
        <f>VLOOKUP($A20,'Table LA9 data'!$B$5:$GR$179,K$5+$AK$24+$AK$26,FALSE)</f>
        <v>43</v>
      </c>
      <c r="L20" s="244">
        <f>VLOOKUP($A20,'Table LA9 data'!$B$5:$GR$179,L$5+$AK$24+$AK$26,FALSE)</f>
        <v>47.2</v>
      </c>
      <c r="M20" s="244">
        <f>VLOOKUP($A20,'Table LA9 data'!$B$5:$GR$179,M$5+$AK$24+$AK$26,FALSE)</f>
        <v>48.2</v>
      </c>
      <c r="N20" s="244">
        <f>VLOOKUP($A20,'Table LA9 data'!$B$5:$GR$179,N$5+$AK$24+$AK$26,FALSE)</f>
        <v>44.9</v>
      </c>
      <c r="O20" s="244">
        <f>VLOOKUP($A20,'Table LA9 data'!$B$5:$GR$179,O$5+$AK$24+$AK$26,FALSE)</f>
        <v>46.3</v>
      </c>
      <c r="P20" s="244">
        <f>VLOOKUP($A20,'Table LA9 data'!$B$5:$GR$179,P$5+$AK$24+$AK$26,FALSE)</f>
        <v>43</v>
      </c>
      <c r="Q20" s="232"/>
      <c r="R20" s="245" t="str">
        <f>IF($I$3=$AK$2,VLOOKUP($A20,'Table LA9 data'!$B$5:$GR$179,R$5+$AK$26,FALSE),"")</f>
        <v/>
      </c>
      <c r="S20" s="246" t="str">
        <f>IF($I$3=$AK$2,VLOOKUP($A20,'Table LA9 data'!$B$5:$GR$179,S$5+$AK$26,FALSE),"")</f>
        <v/>
      </c>
      <c r="T20" s="246" t="str">
        <f>IF($I$3=$AK$2,VLOOKUP($A20,'Table LA9 data'!$B$5:$GR$179,T$5+$AK$26,FALSE),"")</f>
        <v/>
      </c>
      <c r="U20" s="246" t="str">
        <f>IF($I$3=$AK$2,VLOOKUP($A20,'Table LA9 data'!$B$5:$GR$179,U$5+$AK$26,FALSE),"")</f>
        <v/>
      </c>
      <c r="V20" s="246" t="str">
        <f>IF($I$3=$AK$2,VLOOKUP($A20,'Table LA9 data'!$B$5:$GR$179,V$5+$AK$26,FALSE),"")</f>
        <v/>
      </c>
      <c r="W20" s="246" t="str">
        <f>IF($I$3=$AK$2,VLOOKUP($A20,'Table LA9 data'!$B$5:$GR$179,W$5+$AK$26,FALSE),"")</f>
        <v/>
      </c>
      <c r="X20" s="247"/>
      <c r="Y20" s="246" t="str">
        <f>IF($I$3=$AK$2,VLOOKUP($A20,'Table LA9 data'!$B$5:$GR$179,Y$5+$AK$26,FALSE),"")</f>
        <v/>
      </c>
      <c r="Z20" s="246" t="str">
        <f>IF($I$3=$AK$2,VLOOKUP($A20,'Table LA9 data'!$B$5:$GR$179,Z$5+$AK$26,FALSE),"")</f>
        <v/>
      </c>
      <c r="AA20" s="246" t="str">
        <f>IF($I$3=$AK$2,VLOOKUP($A20,'Table LA9 data'!$B$5:$GR$179,AA$5+$AK$26,FALSE),"")</f>
        <v/>
      </c>
      <c r="AB20" s="246" t="str">
        <f>IF($I$3=$AK$2,VLOOKUP($A20,'Table LA9 data'!$B$5:$GR$179,AB$5+$AK$26,FALSE),"")</f>
        <v/>
      </c>
      <c r="AC20" s="246" t="str">
        <f>IF($I$3=$AK$2,VLOOKUP($A20,'Table LA9 data'!$B$5:$GR$179,AC$5+$AK$26,FALSE),"")</f>
        <v/>
      </c>
      <c r="AD20" s="246" t="str">
        <f>IF($I$3=$AK$2,VLOOKUP($A20,'Table LA9 data'!$B$5:$GR$179,AD$5+$AK$26,FALSE),"")</f>
        <v/>
      </c>
      <c r="AE20" s="249"/>
      <c r="AF20" s="249"/>
      <c r="AG20" s="249"/>
      <c r="AH20" s="249"/>
      <c r="AI20" s="249"/>
      <c r="AJ20" s="249"/>
      <c r="AL20" s="249"/>
    </row>
    <row r="21" spans="1:38" x14ac:dyDescent="0.35">
      <c r="A21" s="232" t="s">
        <v>28</v>
      </c>
      <c r="B21" s="240">
        <v>808</v>
      </c>
      <c r="C21" s="241" t="s">
        <v>27</v>
      </c>
      <c r="D21" s="242">
        <f>VLOOKUP($A21,'Table LA9 data'!$B$5:$GR$179,D$5+$AK$28+$AK$26,FALSE)</f>
        <v>1758</v>
      </c>
      <c r="E21" s="242">
        <f>VLOOKUP($A21,'Table LA9 data'!$B$5:$GR$179,E$5+$AK$28+$AK$26,FALSE)</f>
        <v>29</v>
      </c>
      <c r="F21" s="242">
        <f>VLOOKUP($A21,'Table LA9 data'!$B$5:$GR$179,F$5+$AK$28+$AK$26,FALSE)</f>
        <v>99</v>
      </c>
      <c r="G21" s="242" t="str">
        <f>VLOOKUP($A21,'Table LA9 data'!$B$5:$GR$179,G$5+$AK$28+$AK$26,FALSE)</f>
        <v>x</v>
      </c>
      <c r="H21" s="242" t="str">
        <f>VLOOKUP($A21,'Table LA9 data'!$B$5:$GR$179,H$5+$AK$28+$AK$26,FALSE)</f>
        <v>x</v>
      </c>
      <c r="I21" s="242">
        <f>VLOOKUP($A21,'Table LA9 data'!$B$5:$GR$179,I$5+$AK$28+$AK$26,FALSE)</f>
        <v>1913</v>
      </c>
      <c r="J21" s="243"/>
      <c r="K21" s="242">
        <f>VLOOKUP($A21,'Table LA9 data'!$B$5:$GR$179,K$5+$AK$24+$AK$26,FALSE)</f>
        <v>45.4</v>
      </c>
      <c r="L21" s="244" t="str">
        <f>VLOOKUP($A21,'Table LA9 data'!$B$5:$GR$179,L$5+$AK$24+$AK$26,FALSE)</f>
        <v>x</v>
      </c>
      <c r="M21" s="244">
        <f>VLOOKUP($A21,'Table LA9 data'!$B$5:$GR$179,M$5+$AK$24+$AK$26,FALSE)</f>
        <v>48</v>
      </c>
      <c r="N21" s="244" t="str">
        <f>VLOOKUP($A21,'Table LA9 data'!$B$5:$GR$179,N$5+$AK$24+$AK$26,FALSE)</f>
        <v>x</v>
      </c>
      <c r="O21" s="244" t="str">
        <f>VLOOKUP($A21,'Table LA9 data'!$B$5:$GR$179,O$5+$AK$24+$AK$26,FALSE)</f>
        <v>x</v>
      </c>
      <c r="P21" s="244">
        <f>VLOOKUP($A21,'Table LA9 data'!$B$5:$GR$179,P$5+$AK$24+$AK$26,FALSE)</f>
        <v>45.6</v>
      </c>
      <c r="Q21" s="232"/>
      <c r="R21" s="245" t="str">
        <f>IF($I$3=$AK$2,VLOOKUP($A21,'Table LA9 data'!$B$5:$GR$179,R$5+$AK$26,FALSE),"")</f>
        <v/>
      </c>
      <c r="S21" s="246" t="str">
        <f>IF($I$3=$AK$2,VLOOKUP($A21,'Table LA9 data'!$B$5:$GR$179,S$5+$AK$26,FALSE),"")</f>
        <v/>
      </c>
      <c r="T21" s="246" t="str">
        <f>IF($I$3=$AK$2,VLOOKUP($A21,'Table LA9 data'!$B$5:$GR$179,T$5+$AK$26,FALSE),"")</f>
        <v/>
      </c>
      <c r="U21" s="246" t="str">
        <f>IF($I$3=$AK$2,VLOOKUP($A21,'Table LA9 data'!$B$5:$GR$179,U$5+$AK$26,FALSE),"")</f>
        <v/>
      </c>
      <c r="V21" s="246" t="str">
        <f>IF($I$3=$AK$2,VLOOKUP($A21,'Table LA9 data'!$B$5:$GR$179,V$5+$AK$26,FALSE),"")</f>
        <v/>
      </c>
      <c r="W21" s="246" t="str">
        <f>IF($I$3=$AK$2,VLOOKUP($A21,'Table LA9 data'!$B$5:$GR$179,W$5+$AK$26,FALSE),"")</f>
        <v/>
      </c>
      <c r="X21" s="247"/>
      <c r="Y21" s="246" t="str">
        <f>IF($I$3=$AK$2,VLOOKUP($A21,'Table LA9 data'!$B$5:$GR$179,Y$5+$AK$26,FALSE),"")</f>
        <v/>
      </c>
      <c r="Z21" s="246" t="str">
        <f>IF($I$3=$AK$2,VLOOKUP($A21,'Table LA9 data'!$B$5:$GR$179,Z$5+$AK$26,FALSE),"")</f>
        <v/>
      </c>
      <c r="AA21" s="246" t="str">
        <f>IF($I$3=$AK$2,VLOOKUP($A21,'Table LA9 data'!$B$5:$GR$179,AA$5+$AK$26,FALSE),"")</f>
        <v/>
      </c>
      <c r="AB21" s="246" t="str">
        <f>IF($I$3=$AK$2,VLOOKUP($A21,'Table LA9 data'!$B$5:$GR$179,AB$5+$AK$26,FALSE),"")</f>
        <v/>
      </c>
      <c r="AC21" s="246" t="str">
        <f>IF($I$3=$AK$2,VLOOKUP($A21,'Table LA9 data'!$B$5:$GR$179,AC$5+$AK$26,FALSE),"")</f>
        <v/>
      </c>
      <c r="AD21" s="246" t="str">
        <f>IF($I$3=$AK$2,VLOOKUP($A21,'Table LA9 data'!$B$5:$GR$179,AD$5+$AK$26,FALSE),"")</f>
        <v/>
      </c>
      <c r="AE21" s="249"/>
      <c r="AF21" s="249"/>
      <c r="AG21" s="249"/>
      <c r="AH21" s="249"/>
      <c r="AI21" s="249"/>
      <c r="AJ21" s="249"/>
      <c r="AL21" s="249"/>
    </row>
    <row r="22" spans="1:38" x14ac:dyDescent="0.35">
      <c r="A22" s="232" t="s">
        <v>30</v>
      </c>
      <c r="B22" s="240">
        <v>394</v>
      </c>
      <c r="C22" s="241" t="s">
        <v>29</v>
      </c>
      <c r="D22" s="242">
        <f>VLOOKUP($A22,'Table LA9 data'!$B$5:$GR$179,D$5+$AK$28+$AK$26,FALSE)</f>
        <v>2590</v>
      </c>
      <c r="E22" s="242">
        <f>VLOOKUP($A22,'Table LA9 data'!$B$5:$GR$179,E$5+$AK$28+$AK$26,FALSE)</f>
        <v>26</v>
      </c>
      <c r="F22" s="242">
        <f>VLOOKUP($A22,'Table LA9 data'!$B$5:$GR$179,F$5+$AK$28+$AK$26,FALSE)</f>
        <v>121</v>
      </c>
      <c r="G22" s="242">
        <f>VLOOKUP($A22,'Table LA9 data'!$B$5:$GR$179,G$5+$AK$28+$AK$26,FALSE)</f>
        <v>11</v>
      </c>
      <c r="H22" s="242">
        <f>VLOOKUP($A22,'Table LA9 data'!$B$5:$GR$179,H$5+$AK$28+$AK$26,FALSE)</f>
        <v>3</v>
      </c>
      <c r="I22" s="242">
        <f>VLOOKUP($A22,'Table LA9 data'!$B$5:$GR$179,I$5+$AK$28+$AK$26,FALSE)</f>
        <v>2769</v>
      </c>
      <c r="J22" s="243"/>
      <c r="K22" s="242">
        <f>VLOOKUP($A22,'Table LA9 data'!$B$5:$GR$179,K$5+$AK$24+$AK$26,FALSE)</f>
        <v>43.5</v>
      </c>
      <c r="L22" s="244">
        <f>VLOOKUP($A22,'Table LA9 data'!$B$5:$GR$179,L$5+$AK$24+$AK$26,FALSE)</f>
        <v>41</v>
      </c>
      <c r="M22" s="244">
        <f>VLOOKUP($A22,'Table LA9 data'!$B$5:$GR$179,M$5+$AK$24+$AK$26,FALSE)</f>
        <v>50</v>
      </c>
      <c r="N22" s="244">
        <f>VLOOKUP($A22,'Table LA9 data'!$B$5:$GR$179,N$5+$AK$24+$AK$26,FALSE)</f>
        <v>48.7</v>
      </c>
      <c r="O22" s="244">
        <f>VLOOKUP($A22,'Table LA9 data'!$B$5:$GR$179,O$5+$AK$24+$AK$26,FALSE)</f>
        <v>59.8</v>
      </c>
      <c r="P22" s="244">
        <f>VLOOKUP($A22,'Table LA9 data'!$B$5:$GR$179,P$5+$AK$24+$AK$26,FALSE)</f>
        <v>43.8</v>
      </c>
      <c r="Q22" s="232"/>
      <c r="R22" s="245" t="str">
        <f>IF($I$3=$AK$2,VLOOKUP($A22,'Table LA9 data'!$B$5:$GR$179,R$5+$AK$26,FALSE),"")</f>
        <v/>
      </c>
      <c r="S22" s="246" t="str">
        <f>IF($I$3=$AK$2,VLOOKUP($A22,'Table LA9 data'!$B$5:$GR$179,S$5+$AK$26,FALSE),"")</f>
        <v/>
      </c>
      <c r="T22" s="246" t="str">
        <f>IF($I$3=$AK$2,VLOOKUP($A22,'Table LA9 data'!$B$5:$GR$179,T$5+$AK$26,FALSE),"")</f>
        <v/>
      </c>
      <c r="U22" s="246" t="str">
        <f>IF($I$3=$AK$2,VLOOKUP($A22,'Table LA9 data'!$B$5:$GR$179,U$5+$AK$26,FALSE),"")</f>
        <v/>
      </c>
      <c r="V22" s="246" t="str">
        <f>IF($I$3=$AK$2,VLOOKUP($A22,'Table LA9 data'!$B$5:$GR$179,V$5+$AK$26,FALSE),"")</f>
        <v/>
      </c>
      <c r="W22" s="246" t="str">
        <f>IF($I$3=$AK$2,VLOOKUP($A22,'Table LA9 data'!$B$5:$GR$179,W$5+$AK$26,FALSE),"")</f>
        <v/>
      </c>
      <c r="X22" s="247"/>
      <c r="Y22" s="246" t="str">
        <f>IF($I$3=$AK$2,VLOOKUP($A22,'Table LA9 data'!$B$5:$GR$179,Y$5+$AK$26,FALSE),"")</f>
        <v/>
      </c>
      <c r="Z22" s="246" t="str">
        <f>IF($I$3=$AK$2,VLOOKUP($A22,'Table LA9 data'!$B$5:$GR$179,Z$5+$AK$26,FALSE),"")</f>
        <v/>
      </c>
      <c r="AA22" s="246" t="str">
        <f>IF($I$3=$AK$2,VLOOKUP($A22,'Table LA9 data'!$B$5:$GR$179,AA$5+$AK$26,FALSE),"")</f>
        <v/>
      </c>
      <c r="AB22" s="246" t="str">
        <f>IF($I$3=$AK$2,VLOOKUP($A22,'Table LA9 data'!$B$5:$GR$179,AB$5+$AK$26,FALSE),"")</f>
        <v/>
      </c>
      <c r="AC22" s="246" t="str">
        <f>IF($I$3=$AK$2,VLOOKUP($A22,'Table LA9 data'!$B$5:$GR$179,AC$5+$AK$26,FALSE),"")</f>
        <v/>
      </c>
      <c r="AD22" s="246" t="str">
        <f>IF($I$3=$AK$2,VLOOKUP($A22,'Table LA9 data'!$B$5:$GR$179,AD$5+$AK$26,FALSE),"")</f>
        <v/>
      </c>
      <c r="AE22" s="249"/>
      <c r="AF22" s="249"/>
      <c r="AG22" s="249"/>
      <c r="AH22" s="249"/>
      <c r="AI22" s="249"/>
      <c r="AJ22" s="249"/>
      <c r="AK22" s="71" t="s">
        <v>370</v>
      </c>
      <c r="AL22" s="249"/>
    </row>
    <row r="23" spans="1:38" x14ac:dyDescent="0.35">
      <c r="A23" s="227"/>
      <c r="B23" s="236"/>
      <c r="C23" s="241"/>
      <c r="D23" s="229"/>
      <c r="E23" s="229"/>
      <c r="F23" s="229"/>
      <c r="G23" s="229"/>
      <c r="H23" s="229"/>
      <c r="I23" s="229"/>
      <c r="J23" s="230"/>
      <c r="K23" s="229"/>
      <c r="L23" s="231"/>
      <c r="M23" s="231"/>
      <c r="N23" s="231"/>
      <c r="O23" s="231"/>
      <c r="P23" s="231"/>
      <c r="Q23" s="232"/>
      <c r="R23" s="238"/>
      <c r="S23" s="239"/>
      <c r="T23" s="239"/>
      <c r="U23" s="239"/>
      <c r="V23" s="239"/>
      <c r="W23" s="239"/>
      <c r="X23" s="250"/>
      <c r="Y23" s="239"/>
      <c r="Z23" s="239"/>
      <c r="AA23" s="239"/>
      <c r="AB23" s="239"/>
      <c r="AC23" s="239"/>
      <c r="AD23" s="239"/>
      <c r="AE23" s="249"/>
      <c r="AF23" s="249"/>
      <c r="AG23" s="249"/>
      <c r="AH23" s="249"/>
      <c r="AI23" s="249"/>
      <c r="AJ23" s="249"/>
      <c r="AK23" s="46"/>
      <c r="AL23" s="249"/>
    </row>
    <row r="24" spans="1:38" ht="12.75" customHeight="1" x14ac:dyDescent="0.35">
      <c r="A24" s="227" t="s">
        <v>31</v>
      </c>
      <c r="B24" s="236" t="s">
        <v>5</v>
      </c>
      <c r="C24" s="237" t="s">
        <v>331</v>
      </c>
      <c r="D24" s="229">
        <f>VLOOKUP($A24,'Table LA9 data'!$B$5:$GR$179,D$5+$AK$28+$AK$26,FALSE)</f>
        <v>60077</v>
      </c>
      <c r="E24" s="229">
        <f>VLOOKUP($A24,'Table LA9 data'!$B$5:$GR$179,E$5+$AK$28+$AK$26,FALSE)</f>
        <v>2163</v>
      </c>
      <c r="F24" s="229">
        <f>VLOOKUP($A24,'Table LA9 data'!$B$5:$GR$179,F$5+$AK$28+$AK$26,FALSE)</f>
        <v>6696</v>
      </c>
      <c r="G24" s="229">
        <f>VLOOKUP($A24,'Table LA9 data'!$B$5:$GR$179,G$5+$AK$28+$AK$26,FALSE)</f>
        <v>1610</v>
      </c>
      <c r="H24" s="229">
        <f>VLOOKUP($A24,'Table LA9 data'!$B$5:$GR$179,H$5+$AK$28+$AK$26,FALSE)</f>
        <v>315</v>
      </c>
      <c r="I24" s="229">
        <f>VLOOKUP($A24,'Table LA9 data'!$B$5:$GR$179,I$5+$AK$28+$AK$26,FALSE)</f>
        <v>72289</v>
      </c>
      <c r="J24" s="230"/>
      <c r="K24" s="229">
        <f>VLOOKUP($A24,'Table LA9 data'!$B$5:$GR$179,K$5+$AK$24+$AK$26,FALSE)</f>
        <v>45.3</v>
      </c>
      <c r="L24" s="231">
        <f>VLOOKUP($A24,'Table LA9 data'!$B$5:$GR$179,L$5+$AK$24+$AK$26,FALSE)</f>
        <v>46.5</v>
      </c>
      <c r="M24" s="231">
        <f>VLOOKUP($A24,'Table LA9 data'!$B$5:$GR$179,M$5+$AK$24+$AK$26,FALSE)</f>
        <v>48.4</v>
      </c>
      <c r="N24" s="231">
        <f>VLOOKUP($A24,'Table LA9 data'!$B$5:$GR$179,N$5+$AK$24+$AK$26,FALSE)</f>
        <v>43.3</v>
      </c>
      <c r="O24" s="231">
        <f>VLOOKUP($A24,'Table LA9 data'!$B$5:$GR$179,O$5+$AK$24+$AK$26,FALSE)</f>
        <v>61.1</v>
      </c>
      <c r="P24" s="231">
        <f>VLOOKUP($A24,'Table LA9 data'!$B$5:$GR$179,P$5+$AK$24+$AK$26,FALSE)</f>
        <v>45.6</v>
      </c>
      <c r="Q24" s="232"/>
      <c r="R24" s="238" t="str">
        <f>IF($I$3=$AK$2,VLOOKUP($A24,'Table LA9 data'!$B$5:$GR$179,R$5+$AK$26,FALSE),"")</f>
        <v/>
      </c>
      <c r="S24" s="239" t="str">
        <f>IF($I$3=$AK$2,VLOOKUP($A24,'Table LA9 data'!$B$5:$GR$179,S$5+$AK$26,FALSE),"")</f>
        <v/>
      </c>
      <c r="T24" s="239" t="str">
        <f>IF($I$3=$AK$2,VLOOKUP($A24,'Table LA9 data'!$B$5:$GR$179,T$5+$AK$26,FALSE),"")</f>
        <v/>
      </c>
      <c r="U24" s="239" t="str">
        <f>IF($I$3=$AK$2,VLOOKUP($A24,'Table LA9 data'!$B$5:$GR$179,U$5+$AK$26,FALSE),"")</f>
        <v/>
      </c>
      <c r="V24" s="239" t="str">
        <f>IF($I$3=$AK$2,VLOOKUP($A24,'Table LA9 data'!$B$5:$GR$179,V$5+$AK$26,FALSE),"")</f>
        <v/>
      </c>
      <c r="W24" s="239" t="str">
        <f>IF($I$3=$AK$2,VLOOKUP($A24,'Table LA9 data'!$B$5:$GR$179,W$5+$AK$26,FALSE),"")</f>
        <v/>
      </c>
      <c r="X24" s="247"/>
      <c r="Y24" s="239" t="str">
        <f>IF($I$3=$AK$2,VLOOKUP($A24,'Table LA9 data'!$B$5:$GR$179,Y$5+$AK$26,FALSE),"")</f>
        <v/>
      </c>
      <c r="Z24" s="239" t="str">
        <f>IF($I$3=$AK$2,VLOOKUP($A24,'Table LA9 data'!$B$5:$GR$179,Z$5+$AK$26,FALSE),"")</f>
        <v/>
      </c>
      <c r="AA24" s="239" t="str">
        <f>IF($I$3=$AK$2,VLOOKUP($A24,'Table LA9 data'!$B$5:$GR$179,AA$5+$AK$26,FALSE),"")</f>
        <v/>
      </c>
      <c r="AB24" s="239" t="str">
        <f>IF($I$3=$AK$2,VLOOKUP($A24,'Table LA9 data'!$B$5:$GR$179,AB$5+$AK$26,FALSE),"")</f>
        <v/>
      </c>
      <c r="AC24" s="239" t="str">
        <f>IF($I$3=$AK$2,VLOOKUP($A24,'Table LA9 data'!$B$5:$GR$179,AC$5+$AK$26,FALSE),"")</f>
        <v/>
      </c>
      <c r="AD24" s="239" t="str">
        <f>IF($I$3=$AK$2,VLOOKUP($A24,'Table LA9 data'!$B$5:$GR$179,AD$5+$AK$26,FALSE),"")</f>
        <v/>
      </c>
      <c r="AK24" s="33">
        <f>IF($I$3=$AK$1,6,IF($I$3=$AK$2,9,IF($I$3=$AK$3,18,IF($I$3=$AK$4,21,IF($I$3=$AK$5,24,IF($I$3=$AK$6,27,IF($I$3=$AK$7,30,"ERROR")))))))</f>
        <v>6</v>
      </c>
      <c r="AL24" s="249"/>
    </row>
    <row r="25" spans="1:38" ht="12.75" customHeight="1" x14ac:dyDescent="0.35">
      <c r="A25" s="232" t="s">
        <v>33</v>
      </c>
      <c r="B25" s="240">
        <v>889</v>
      </c>
      <c r="C25" s="241" t="s">
        <v>32</v>
      </c>
      <c r="D25" s="242">
        <f>VLOOKUP($A25,'Table LA9 data'!$B$5:$GR$179,D$5+$AK$28+$AK$26,FALSE)</f>
        <v>890</v>
      </c>
      <c r="E25" s="242">
        <f>VLOOKUP($A25,'Table LA9 data'!$B$5:$GR$179,E$5+$AK$28+$AK$26,FALSE)</f>
        <v>54</v>
      </c>
      <c r="F25" s="242">
        <f>VLOOKUP($A25,'Table LA9 data'!$B$5:$GR$179,F$5+$AK$28+$AK$26,FALSE)</f>
        <v>764</v>
      </c>
      <c r="G25" s="242">
        <f>VLOOKUP($A25,'Table LA9 data'!$B$5:$GR$179,G$5+$AK$28+$AK$26,FALSE)</f>
        <v>20</v>
      </c>
      <c r="H25" s="242">
        <f>VLOOKUP($A25,'Table LA9 data'!$B$5:$GR$179,H$5+$AK$28+$AK$26,FALSE)</f>
        <v>4</v>
      </c>
      <c r="I25" s="242">
        <f>VLOOKUP($A25,'Table LA9 data'!$B$5:$GR$179,I$5+$AK$28+$AK$26,FALSE)</f>
        <v>1746</v>
      </c>
      <c r="J25" s="243"/>
      <c r="K25" s="242">
        <f>VLOOKUP($A25,'Table LA9 data'!$B$5:$GR$179,K$5+$AK$24+$AK$26,FALSE)</f>
        <v>43.3</v>
      </c>
      <c r="L25" s="244">
        <f>VLOOKUP($A25,'Table LA9 data'!$B$5:$GR$179,L$5+$AK$24+$AK$26,FALSE)</f>
        <v>44.5</v>
      </c>
      <c r="M25" s="244">
        <f>VLOOKUP($A25,'Table LA9 data'!$B$5:$GR$179,M$5+$AK$24+$AK$26,FALSE)</f>
        <v>50.3</v>
      </c>
      <c r="N25" s="244">
        <f>VLOOKUP($A25,'Table LA9 data'!$B$5:$GR$179,N$5+$AK$24+$AK$26,FALSE)</f>
        <v>39.299999999999997</v>
      </c>
      <c r="O25" s="244">
        <f>VLOOKUP($A25,'Table LA9 data'!$B$5:$GR$179,O$5+$AK$24+$AK$26,FALSE)</f>
        <v>51.6</v>
      </c>
      <c r="P25" s="244">
        <f>VLOOKUP($A25,'Table LA9 data'!$B$5:$GR$179,P$5+$AK$24+$AK$26,FALSE)</f>
        <v>46.4</v>
      </c>
      <c r="Q25" s="232"/>
      <c r="R25" s="245" t="str">
        <f>IF($I$3=$AK$2,VLOOKUP($A25,'Table LA9 data'!$B$5:$GR$179,R$5+$AK$26,FALSE),"")</f>
        <v/>
      </c>
      <c r="S25" s="246" t="str">
        <f>IF($I$3=$AK$2,VLOOKUP($A25,'Table LA9 data'!$B$5:$GR$179,S$5+$AK$26,FALSE),"")</f>
        <v/>
      </c>
      <c r="T25" s="246" t="str">
        <f>IF($I$3=$AK$2,VLOOKUP($A25,'Table LA9 data'!$B$5:$GR$179,T$5+$AK$26,FALSE),"")</f>
        <v/>
      </c>
      <c r="U25" s="246" t="str">
        <f>IF($I$3=$AK$2,VLOOKUP($A25,'Table LA9 data'!$B$5:$GR$179,U$5+$AK$26,FALSE),"")</f>
        <v/>
      </c>
      <c r="V25" s="246" t="str">
        <f>IF($I$3=$AK$2,VLOOKUP($A25,'Table LA9 data'!$B$5:$GR$179,V$5+$AK$26,FALSE),"")</f>
        <v/>
      </c>
      <c r="W25" s="246" t="str">
        <f>IF($I$3=$AK$2,VLOOKUP($A25,'Table LA9 data'!$B$5:$GR$179,W$5+$AK$26,FALSE),"")</f>
        <v/>
      </c>
      <c r="X25" s="247"/>
      <c r="Y25" s="246" t="str">
        <f>IF($I$3=$AK$2,VLOOKUP($A25,'Table LA9 data'!$B$5:$GR$179,Y$5+$AK$26,FALSE),"")</f>
        <v/>
      </c>
      <c r="Z25" s="246" t="str">
        <f>IF($I$3=$AK$2,VLOOKUP($A25,'Table LA9 data'!$B$5:$GR$179,Z$5+$AK$26,FALSE),"")</f>
        <v/>
      </c>
      <c r="AA25" s="246" t="str">
        <f>IF($I$3=$AK$2,VLOOKUP($A25,'Table LA9 data'!$B$5:$GR$179,AA$5+$AK$26,FALSE),"")</f>
        <v/>
      </c>
      <c r="AB25" s="246" t="str">
        <f>IF($I$3=$AK$2,VLOOKUP($A25,'Table LA9 data'!$B$5:$GR$179,AB$5+$AK$26,FALSE),"")</f>
        <v/>
      </c>
      <c r="AC25" s="246" t="str">
        <f>IF($I$3=$AK$2,VLOOKUP($A25,'Table LA9 data'!$B$5:$GR$179,AC$5+$AK$26,FALSE),"")</f>
        <v/>
      </c>
      <c r="AD25" s="246" t="str">
        <f>IF($I$3=$AK$2,VLOOKUP($A25,'Table LA9 data'!$B$5:$GR$179,AD$5+$AK$26,FALSE),"")</f>
        <v/>
      </c>
      <c r="AK25" s="73"/>
      <c r="AL25" s="249"/>
    </row>
    <row r="26" spans="1:38" x14ac:dyDescent="0.35">
      <c r="A26" s="232" t="s">
        <v>35</v>
      </c>
      <c r="B26" s="240">
        <v>890</v>
      </c>
      <c r="C26" s="241" t="s">
        <v>34</v>
      </c>
      <c r="D26" s="242">
        <f>VLOOKUP($A26,'Table LA9 data'!$B$5:$GR$179,D$5+$AK$28+$AK$26,FALSE)</f>
        <v>1134</v>
      </c>
      <c r="E26" s="242">
        <f>VLOOKUP($A26,'Table LA9 data'!$B$5:$GR$179,E$5+$AK$28+$AK$26,FALSE)</f>
        <v>18</v>
      </c>
      <c r="F26" s="242">
        <f>VLOOKUP($A26,'Table LA9 data'!$B$5:$GR$179,F$5+$AK$28+$AK$26,FALSE)</f>
        <v>21</v>
      </c>
      <c r="G26" s="242">
        <f>VLOOKUP($A26,'Table LA9 data'!$B$5:$GR$179,G$5+$AK$28+$AK$26,FALSE)</f>
        <v>3</v>
      </c>
      <c r="H26" s="242">
        <f>VLOOKUP($A26,'Table LA9 data'!$B$5:$GR$179,H$5+$AK$28+$AK$26,FALSE)</f>
        <v>4</v>
      </c>
      <c r="I26" s="242">
        <f>VLOOKUP($A26,'Table LA9 data'!$B$5:$GR$179,I$5+$AK$28+$AK$26,FALSE)</f>
        <v>1190</v>
      </c>
      <c r="J26" s="243"/>
      <c r="K26" s="242">
        <f>VLOOKUP($A26,'Table LA9 data'!$B$5:$GR$179,K$5+$AK$24+$AK$26,FALSE)</f>
        <v>38.6</v>
      </c>
      <c r="L26" s="244">
        <f>VLOOKUP($A26,'Table LA9 data'!$B$5:$GR$179,L$5+$AK$24+$AK$26,FALSE)</f>
        <v>40</v>
      </c>
      <c r="M26" s="244">
        <f>VLOOKUP($A26,'Table LA9 data'!$B$5:$GR$179,M$5+$AK$24+$AK$26,FALSE)</f>
        <v>53.6</v>
      </c>
      <c r="N26" s="244">
        <f>VLOOKUP($A26,'Table LA9 data'!$B$5:$GR$179,N$5+$AK$24+$AK$26,FALSE)</f>
        <v>18.8</v>
      </c>
      <c r="O26" s="244">
        <f>VLOOKUP($A26,'Table LA9 data'!$B$5:$GR$179,O$5+$AK$24+$AK$26,FALSE)</f>
        <v>53.4</v>
      </c>
      <c r="P26" s="244">
        <f>VLOOKUP($A26,'Table LA9 data'!$B$5:$GR$179,P$5+$AK$24+$AK$26,FALSE)</f>
        <v>38.799999999999997</v>
      </c>
      <c r="Q26" s="232"/>
      <c r="R26" s="245" t="str">
        <f>IF($I$3=$AK$2,VLOOKUP($A26,'Table LA9 data'!$B$5:$GR$179,R$5+$AK$26,FALSE),"")</f>
        <v/>
      </c>
      <c r="S26" s="246" t="str">
        <f>IF($I$3=$AK$2,VLOOKUP($A26,'Table LA9 data'!$B$5:$GR$179,S$5+$AK$26,FALSE),"")</f>
        <v/>
      </c>
      <c r="T26" s="246" t="str">
        <f>IF($I$3=$AK$2,VLOOKUP($A26,'Table LA9 data'!$B$5:$GR$179,T$5+$AK$26,FALSE),"")</f>
        <v/>
      </c>
      <c r="U26" s="246" t="str">
        <f>IF($I$3=$AK$2,VLOOKUP($A26,'Table LA9 data'!$B$5:$GR$179,U$5+$AK$26,FALSE),"")</f>
        <v/>
      </c>
      <c r="V26" s="246" t="str">
        <f>IF($I$3=$AK$2,VLOOKUP($A26,'Table LA9 data'!$B$5:$GR$179,V$5+$AK$26,FALSE),"")</f>
        <v/>
      </c>
      <c r="W26" s="246" t="str">
        <f>IF($I$3=$AK$2,VLOOKUP($A26,'Table LA9 data'!$B$5:$GR$179,W$5+$AK$26,FALSE),"")</f>
        <v/>
      </c>
      <c r="X26" s="247"/>
      <c r="Y26" s="246" t="str">
        <f>IF($I$3=$AK$2,VLOOKUP($A26,'Table LA9 data'!$B$5:$GR$179,Y$5+$AK$26,FALSE),"")</f>
        <v/>
      </c>
      <c r="Z26" s="246" t="str">
        <f>IF($I$3=$AK$2,VLOOKUP($A26,'Table LA9 data'!$B$5:$GR$179,Z$5+$AK$26,FALSE),"")</f>
        <v/>
      </c>
      <c r="AA26" s="246" t="str">
        <f>IF($I$3=$AK$2,VLOOKUP($A26,'Table LA9 data'!$B$5:$GR$179,AA$5+$AK$26,FALSE),"")</f>
        <v/>
      </c>
      <c r="AB26" s="246" t="str">
        <f>IF($I$3=$AK$2,VLOOKUP($A26,'Table LA9 data'!$B$5:$GR$179,AB$5+$AK$26,FALSE),"")</f>
        <v/>
      </c>
      <c r="AC26" s="246" t="str">
        <f>IF($I$3=$AK$2,VLOOKUP($A26,'Table LA9 data'!$B$5:$GR$179,AC$5+$AK$26,FALSE),"")</f>
        <v/>
      </c>
      <c r="AD26" s="246" t="str">
        <f>IF($I$3=$AK$2,VLOOKUP($A26,'Table LA9 data'!$B$5:$GR$179,AD$5+$AK$26,FALSE),"")</f>
        <v/>
      </c>
      <c r="AE26" s="249"/>
      <c r="AF26" s="249"/>
      <c r="AG26" s="249"/>
      <c r="AH26" s="249"/>
      <c r="AI26" s="249"/>
      <c r="AJ26" s="249"/>
      <c r="AK26" s="74">
        <f>IF($I$4="Girls",0,IF($I$4="Boys",1,IF($I$4="All",2)))</f>
        <v>2</v>
      </c>
      <c r="AL26" s="249"/>
    </row>
    <row r="27" spans="1:38" x14ac:dyDescent="0.35">
      <c r="A27" s="232" t="s">
        <v>37</v>
      </c>
      <c r="B27" s="240">
        <v>350</v>
      </c>
      <c r="C27" s="241" t="s">
        <v>36</v>
      </c>
      <c r="D27" s="242">
        <f>VLOOKUP($A27,'Table LA9 data'!$B$5:$GR$179,D$5+$AK$28+$AK$26,FALSE)</f>
        <v>2313</v>
      </c>
      <c r="E27" s="242">
        <f>VLOOKUP($A27,'Table LA9 data'!$B$5:$GR$179,E$5+$AK$28+$AK$26,FALSE)</f>
        <v>86</v>
      </c>
      <c r="F27" s="242">
        <f>VLOOKUP($A27,'Table LA9 data'!$B$5:$GR$179,F$5+$AK$28+$AK$26,FALSE)</f>
        <v>659</v>
      </c>
      <c r="G27" s="242">
        <f>VLOOKUP($A27,'Table LA9 data'!$B$5:$GR$179,G$5+$AK$28+$AK$26,FALSE)</f>
        <v>145</v>
      </c>
      <c r="H27" s="242">
        <f>VLOOKUP($A27,'Table LA9 data'!$B$5:$GR$179,H$5+$AK$28+$AK$26,FALSE)</f>
        <v>6</v>
      </c>
      <c r="I27" s="242">
        <f>VLOOKUP($A27,'Table LA9 data'!$B$5:$GR$179,I$5+$AK$28+$AK$26,FALSE)</f>
        <v>3263</v>
      </c>
      <c r="J27" s="243"/>
      <c r="K27" s="242">
        <f>VLOOKUP($A27,'Table LA9 data'!$B$5:$GR$179,K$5+$AK$24+$AK$26,FALSE)</f>
        <v>42.5</v>
      </c>
      <c r="L27" s="244">
        <f>VLOOKUP($A27,'Table LA9 data'!$B$5:$GR$179,L$5+$AK$24+$AK$26,FALSE)</f>
        <v>43.3</v>
      </c>
      <c r="M27" s="244">
        <f>VLOOKUP($A27,'Table LA9 data'!$B$5:$GR$179,M$5+$AK$24+$AK$26,FALSE)</f>
        <v>48.6</v>
      </c>
      <c r="N27" s="244">
        <f>VLOOKUP($A27,'Table LA9 data'!$B$5:$GR$179,N$5+$AK$24+$AK$26,FALSE)</f>
        <v>40.6</v>
      </c>
      <c r="O27" s="244">
        <f>VLOOKUP($A27,'Table LA9 data'!$B$5:$GR$179,O$5+$AK$24+$AK$26,FALSE)</f>
        <v>62.1</v>
      </c>
      <c r="P27" s="244">
        <f>VLOOKUP($A27,'Table LA9 data'!$B$5:$GR$179,P$5+$AK$24+$AK$26,FALSE)</f>
        <v>43.7</v>
      </c>
      <c r="Q27" s="232"/>
      <c r="R27" s="245" t="str">
        <f>IF($I$3=$AK$2,VLOOKUP($A27,'Table LA9 data'!$B$5:$GR$179,R$5+$AK$26,FALSE),"")</f>
        <v/>
      </c>
      <c r="S27" s="246" t="str">
        <f>IF($I$3=$AK$2,VLOOKUP($A27,'Table LA9 data'!$B$5:$GR$179,S$5+$AK$26,FALSE),"")</f>
        <v/>
      </c>
      <c r="T27" s="246" t="str">
        <f>IF($I$3=$AK$2,VLOOKUP($A27,'Table LA9 data'!$B$5:$GR$179,T$5+$AK$26,FALSE),"")</f>
        <v/>
      </c>
      <c r="U27" s="246" t="str">
        <f>IF($I$3=$AK$2,VLOOKUP($A27,'Table LA9 data'!$B$5:$GR$179,U$5+$AK$26,FALSE),"")</f>
        <v/>
      </c>
      <c r="V27" s="246" t="str">
        <f>IF($I$3=$AK$2,VLOOKUP($A27,'Table LA9 data'!$B$5:$GR$179,V$5+$AK$26,FALSE),"")</f>
        <v/>
      </c>
      <c r="W27" s="246" t="str">
        <f>IF($I$3=$AK$2,VLOOKUP($A27,'Table LA9 data'!$B$5:$GR$179,W$5+$AK$26,FALSE),"")</f>
        <v/>
      </c>
      <c r="X27" s="247"/>
      <c r="Y27" s="246" t="str">
        <f>IF($I$3=$AK$2,VLOOKUP($A27,'Table LA9 data'!$B$5:$GR$179,Y$5+$AK$26,FALSE),"")</f>
        <v/>
      </c>
      <c r="Z27" s="246" t="str">
        <f>IF($I$3=$AK$2,VLOOKUP($A27,'Table LA9 data'!$B$5:$GR$179,Z$5+$AK$26,FALSE),"")</f>
        <v/>
      </c>
      <c r="AA27" s="246" t="str">
        <f>IF($I$3=$AK$2,VLOOKUP($A27,'Table LA9 data'!$B$5:$GR$179,AA$5+$AK$26,FALSE),"")</f>
        <v/>
      </c>
      <c r="AB27" s="246" t="str">
        <f>IF($I$3=$AK$2,VLOOKUP($A27,'Table LA9 data'!$B$5:$GR$179,AB$5+$AK$26,FALSE),"")</f>
        <v/>
      </c>
      <c r="AC27" s="246" t="str">
        <f>IF($I$3=$AK$2,VLOOKUP($A27,'Table LA9 data'!$B$5:$GR$179,AC$5+$AK$26,FALSE),"")</f>
        <v/>
      </c>
      <c r="AD27" s="246" t="str">
        <f>IF($I$3=$AK$2,VLOOKUP($A27,'Table LA9 data'!$B$5:$GR$179,AD$5+$AK$26,FALSE),"")</f>
        <v/>
      </c>
      <c r="AE27" s="249"/>
      <c r="AF27" s="249"/>
      <c r="AG27" s="249"/>
      <c r="AH27" s="249"/>
      <c r="AI27" s="249"/>
      <c r="AJ27" s="249"/>
      <c r="AK27" s="74"/>
      <c r="AL27" s="249"/>
    </row>
    <row r="28" spans="1:38" x14ac:dyDescent="0.35">
      <c r="A28" s="232" t="s">
        <v>39</v>
      </c>
      <c r="B28" s="240">
        <v>351</v>
      </c>
      <c r="C28" s="241" t="s">
        <v>38</v>
      </c>
      <c r="D28" s="242">
        <f>VLOOKUP($A28,'Table LA9 data'!$B$5:$GR$179,D$5+$AK$28+$AK$26,FALSE)</f>
        <v>1697</v>
      </c>
      <c r="E28" s="242">
        <f>VLOOKUP($A28,'Table LA9 data'!$B$5:$GR$179,E$5+$AK$28+$AK$26,FALSE)</f>
        <v>82</v>
      </c>
      <c r="F28" s="242">
        <f>VLOOKUP($A28,'Table LA9 data'!$B$5:$GR$179,F$5+$AK$28+$AK$26,FALSE)</f>
        <v>262</v>
      </c>
      <c r="G28" s="242">
        <f>VLOOKUP($A28,'Table LA9 data'!$B$5:$GR$179,G$5+$AK$28+$AK$26,FALSE)</f>
        <v>35</v>
      </c>
      <c r="H28" s="242">
        <f>VLOOKUP($A28,'Table LA9 data'!$B$5:$GR$179,H$5+$AK$28+$AK$26,FALSE)</f>
        <v>11</v>
      </c>
      <c r="I28" s="242">
        <f>VLOOKUP($A28,'Table LA9 data'!$B$5:$GR$179,I$5+$AK$28+$AK$26,FALSE)</f>
        <v>2120</v>
      </c>
      <c r="J28" s="243"/>
      <c r="K28" s="242">
        <f>VLOOKUP($A28,'Table LA9 data'!$B$5:$GR$179,K$5+$AK$24+$AK$26,FALSE)</f>
        <v>46</v>
      </c>
      <c r="L28" s="244">
        <f>VLOOKUP($A28,'Table LA9 data'!$B$5:$GR$179,L$5+$AK$24+$AK$26,FALSE)</f>
        <v>46.2</v>
      </c>
      <c r="M28" s="244">
        <f>VLOOKUP($A28,'Table LA9 data'!$B$5:$GR$179,M$5+$AK$24+$AK$26,FALSE)</f>
        <v>46.9</v>
      </c>
      <c r="N28" s="244">
        <f>VLOOKUP($A28,'Table LA9 data'!$B$5:$GR$179,N$5+$AK$24+$AK$26,FALSE)</f>
        <v>35.799999999999997</v>
      </c>
      <c r="O28" s="244">
        <f>VLOOKUP($A28,'Table LA9 data'!$B$5:$GR$179,O$5+$AK$24+$AK$26,FALSE)</f>
        <v>57.7</v>
      </c>
      <c r="P28" s="244">
        <f>VLOOKUP($A28,'Table LA9 data'!$B$5:$GR$179,P$5+$AK$24+$AK$26,FALSE)</f>
        <v>46</v>
      </c>
      <c r="Q28" s="232"/>
      <c r="R28" s="245" t="str">
        <f>IF($I$3=$AK$2,VLOOKUP($A28,'Table LA9 data'!$B$5:$GR$179,R$5+$AK$26,FALSE),"")</f>
        <v/>
      </c>
      <c r="S28" s="246" t="str">
        <f>IF($I$3=$AK$2,VLOOKUP($A28,'Table LA9 data'!$B$5:$GR$179,S$5+$AK$26,FALSE),"")</f>
        <v/>
      </c>
      <c r="T28" s="246" t="str">
        <f>IF($I$3=$AK$2,VLOOKUP($A28,'Table LA9 data'!$B$5:$GR$179,T$5+$AK$26,FALSE),"")</f>
        <v/>
      </c>
      <c r="U28" s="246" t="str">
        <f>IF($I$3=$AK$2,VLOOKUP($A28,'Table LA9 data'!$B$5:$GR$179,U$5+$AK$26,FALSE),"")</f>
        <v/>
      </c>
      <c r="V28" s="246" t="str">
        <f>IF($I$3=$AK$2,VLOOKUP($A28,'Table LA9 data'!$B$5:$GR$179,V$5+$AK$26,FALSE),"")</f>
        <v/>
      </c>
      <c r="W28" s="246" t="str">
        <f>IF($I$3=$AK$2,VLOOKUP($A28,'Table LA9 data'!$B$5:$GR$179,W$5+$AK$26,FALSE),"")</f>
        <v/>
      </c>
      <c r="X28" s="247"/>
      <c r="Y28" s="246" t="str">
        <f>IF($I$3=$AK$2,VLOOKUP($A28,'Table LA9 data'!$B$5:$GR$179,Y$5+$AK$26,FALSE),"")</f>
        <v/>
      </c>
      <c r="Z28" s="246" t="str">
        <f>IF($I$3=$AK$2,VLOOKUP($A28,'Table LA9 data'!$B$5:$GR$179,Z$5+$AK$26,FALSE),"")</f>
        <v/>
      </c>
      <c r="AA28" s="246" t="str">
        <f>IF($I$3=$AK$2,VLOOKUP($A28,'Table LA9 data'!$B$5:$GR$179,AA$5+$AK$26,FALSE),"")</f>
        <v/>
      </c>
      <c r="AB28" s="246" t="str">
        <f>IF($I$3=$AK$2,VLOOKUP($A28,'Table LA9 data'!$B$5:$GR$179,AB$5+$AK$26,FALSE),"")</f>
        <v/>
      </c>
      <c r="AC28" s="246" t="str">
        <f>IF($I$3=$AK$2,VLOOKUP($A28,'Table LA9 data'!$B$5:$GR$179,AC$5+$AK$26,FALSE),"")</f>
        <v/>
      </c>
      <c r="AD28" s="246" t="str">
        <f>IF($I$3=$AK$2,VLOOKUP($A28,'Table LA9 data'!$B$5:$GR$179,AD$5+$AK$26,FALSE),"")</f>
        <v/>
      </c>
      <c r="AE28" s="249"/>
      <c r="AF28" s="249"/>
      <c r="AG28" s="249"/>
      <c r="AH28" s="249"/>
      <c r="AI28" s="249"/>
      <c r="AJ28" s="249"/>
      <c r="AK28" s="33">
        <f>IF($I$3=$AK$1,0,IF($I$3=$AK$2,3,IF($I$3=$AK$3,0,IF($I$3=$AK$4,0,IF($I$3=$AK$5,0,IF($I$3=$AK$6,0, IF($I$3=$AK$7,0,"ERROR")))))))</f>
        <v>0</v>
      </c>
      <c r="AL28" s="249"/>
    </row>
    <row r="29" spans="1:38" x14ac:dyDescent="0.35">
      <c r="A29" s="232" t="s">
        <v>41</v>
      </c>
      <c r="B29" s="240">
        <v>895</v>
      </c>
      <c r="C29" s="241" t="s">
        <v>40</v>
      </c>
      <c r="D29" s="242">
        <f>VLOOKUP($A29,'Table LA9 data'!$B$5:$GR$179,D$5+$AK$28+$AK$26,FALSE)</f>
        <v>3378</v>
      </c>
      <c r="E29" s="242">
        <f>VLOOKUP($A29,'Table LA9 data'!$B$5:$GR$179,E$5+$AK$28+$AK$26,FALSE)</f>
        <v>89</v>
      </c>
      <c r="F29" s="242">
        <f>VLOOKUP($A29,'Table LA9 data'!$B$5:$GR$179,F$5+$AK$28+$AK$26,FALSE)</f>
        <v>56</v>
      </c>
      <c r="G29" s="242">
        <f>VLOOKUP($A29,'Table LA9 data'!$B$5:$GR$179,G$5+$AK$28+$AK$26,FALSE)</f>
        <v>12</v>
      </c>
      <c r="H29" s="242">
        <f>VLOOKUP($A29,'Table LA9 data'!$B$5:$GR$179,H$5+$AK$28+$AK$26,FALSE)</f>
        <v>12</v>
      </c>
      <c r="I29" s="242">
        <f>VLOOKUP($A29,'Table LA9 data'!$B$5:$GR$179,I$5+$AK$28+$AK$26,FALSE)</f>
        <v>3582</v>
      </c>
      <c r="J29" s="243"/>
      <c r="K29" s="242">
        <f>VLOOKUP($A29,'Table LA9 data'!$B$5:$GR$179,K$5+$AK$24+$AK$26,FALSE)</f>
        <v>48.8</v>
      </c>
      <c r="L29" s="244">
        <f>VLOOKUP($A29,'Table LA9 data'!$B$5:$GR$179,L$5+$AK$24+$AK$26,FALSE)</f>
        <v>48.9</v>
      </c>
      <c r="M29" s="244">
        <f>VLOOKUP($A29,'Table LA9 data'!$B$5:$GR$179,M$5+$AK$24+$AK$26,FALSE)</f>
        <v>53.9</v>
      </c>
      <c r="N29" s="244">
        <f>VLOOKUP($A29,'Table LA9 data'!$B$5:$GR$179,N$5+$AK$24+$AK$26,FALSE)</f>
        <v>47.7</v>
      </c>
      <c r="O29" s="244">
        <f>VLOOKUP($A29,'Table LA9 data'!$B$5:$GR$179,O$5+$AK$24+$AK$26,FALSE)</f>
        <v>67.8</v>
      </c>
      <c r="P29" s="244">
        <f>VLOOKUP($A29,'Table LA9 data'!$B$5:$GR$179,P$5+$AK$24+$AK$26,FALSE)</f>
        <v>48.9</v>
      </c>
      <c r="Q29" s="232"/>
      <c r="R29" s="245" t="str">
        <f>IF($I$3=$AK$2,VLOOKUP($A29,'Table LA9 data'!$B$5:$GR$179,R$5+$AK$26,FALSE),"")</f>
        <v/>
      </c>
      <c r="S29" s="246" t="str">
        <f>IF($I$3=$AK$2,VLOOKUP($A29,'Table LA9 data'!$B$5:$GR$179,S$5+$AK$26,FALSE),"")</f>
        <v/>
      </c>
      <c r="T29" s="246" t="str">
        <f>IF($I$3=$AK$2,VLOOKUP($A29,'Table LA9 data'!$B$5:$GR$179,T$5+$AK$26,FALSE),"")</f>
        <v/>
      </c>
      <c r="U29" s="246" t="str">
        <f>IF($I$3=$AK$2,VLOOKUP($A29,'Table LA9 data'!$B$5:$GR$179,U$5+$AK$26,FALSE),"")</f>
        <v/>
      </c>
      <c r="V29" s="246" t="str">
        <f>IF($I$3=$AK$2,VLOOKUP($A29,'Table LA9 data'!$B$5:$GR$179,V$5+$AK$26,FALSE),"")</f>
        <v/>
      </c>
      <c r="W29" s="246" t="str">
        <f>IF($I$3=$AK$2,VLOOKUP($A29,'Table LA9 data'!$B$5:$GR$179,W$5+$AK$26,FALSE),"")</f>
        <v/>
      </c>
      <c r="X29" s="247"/>
      <c r="Y29" s="246" t="str">
        <f>IF($I$3=$AK$2,VLOOKUP($A29,'Table LA9 data'!$B$5:$GR$179,Y$5+$AK$26,FALSE),"")</f>
        <v/>
      </c>
      <c r="Z29" s="246" t="str">
        <f>IF($I$3=$AK$2,VLOOKUP($A29,'Table LA9 data'!$B$5:$GR$179,Z$5+$AK$26,FALSE),"")</f>
        <v/>
      </c>
      <c r="AA29" s="246" t="str">
        <f>IF($I$3=$AK$2,VLOOKUP($A29,'Table LA9 data'!$B$5:$GR$179,AA$5+$AK$26,FALSE),"")</f>
        <v/>
      </c>
      <c r="AB29" s="246" t="str">
        <f>IF($I$3=$AK$2,VLOOKUP($A29,'Table LA9 data'!$B$5:$GR$179,AB$5+$AK$26,FALSE),"")</f>
        <v/>
      </c>
      <c r="AC29" s="246" t="str">
        <f>IF($I$3=$AK$2,VLOOKUP($A29,'Table LA9 data'!$B$5:$GR$179,AC$5+$AK$26,FALSE),"")</f>
        <v/>
      </c>
      <c r="AD29" s="246" t="str">
        <f>IF($I$3=$AK$2,VLOOKUP($A29,'Table LA9 data'!$B$5:$GR$179,AD$5+$AK$26,FALSE),"")</f>
        <v/>
      </c>
      <c r="AE29" s="249"/>
      <c r="AF29" s="249"/>
      <c r="AG29" s="249"/>
      <c r="AH29" s="249"/>
      <c r="AI29" s="249"/>
      <c r="AJ29" s="249"/>
      <c r="AK29" s="73"/>
      <c r="AL29" s="249"/>
    </row>
    <row r="30" spans="1:38" x14ac:dyDescent="0.35">
      <c r="A30" s="232" t="s">
        <v>43</v>
      </c>
      <c r="B30" s="240">
        <v>896</v>
      </c>
      <c r="C30" s="241" t="s">
        <v>42</v>
      </c>
      <c r="D30" s="242">
        <f>VLOOKUP($A30,'Table LA9 data'!$B$5:$GR$179,D$5+$AK$28+$AK$26,FALSE)</f>
        <v>3181</v>
      </c>
      <c r="E30" s="242">
        <f>VLOOKUP($A30,'Table LA9 data'!$B$5:$GR$179,E$5+$AK$28+$AK$26,FALSE)</f>
        <v>71</v>
      </c>
      <c r="F30" s="242">
        <f>VLOOKUP($A30,'Table LA9 data'!$B$5:$GR$179,F$5+$AK$28+$AK$26,FALSE)</f>
        <v>41</v>
      </c>
      <c r="G30" s="242">
        <f>VLOOKUP($A30,'Table LA9 data'!$B$5:$GR$179,G$5+$AK$28+$AK$26,FALSE)</f>
        <v>10</v>
      </c>
      <c r="H30" s="242">
        <f>VLOOKUP($A30,'Table LA9 data'!$B$5:$GR$179,H$5+$AK$28+$AK$26,FALSE)</f>
        <v>8</v>
      </c>
      <c r="I30" s="242">
        <f>VLOOKUP($A30,'Table LA9 data'!$B$5:$GR$179,I$5+$AK$28+$AK$26,FALSE)</f>
        <v>3328</v>
      </c>
      <c r="J30" s="243"/>
      <c r="K30" s="242">
        <f>VLOOKUP($A30,'Table LA9 data'!$B$5:$GR$179,K$5+$AK$24+$AK$26,FALSE)</f>
        <v>46.4</v>
      </c>
      <c r="L30" s="244">
        <f>VLOOKUP($A30,'Table LA9 data'!$B$5:$GR$179,L$5+$AK$24+$AK$26,FALSE)</f>
        <v>50.5</v>
      </c>
      <c r="M30" s="244">
        <f>VLOOKUP($A30,'Table LA9 data'!$B$5:$GR$179,M$5+$AK$24+$AK$26,FALSE)</f>
        <v>43.9</v>
      </c>
      <c r="N30" s="244">
        <f>VLOOKUP($A30,'Table LA9 data'!$B$5:$GR$179,N$5+$AK$24+$AK$26,FALSE)</f>
        <v>48.4</v>
      </c>
      <c r="O30" s="244">
        <f>VLOOKUP($A30,'Table LA9 data'!$B$5:$GR$179,O$5+$AK$24+$AK$26,FALSE)</f>
        <v>60.7</v>
      </c>
      <c r="P30" s="244">
        <f>VLOOKUP($A30,'Table LA9 data'!$B$5:$GR$179,P$5+$AK$24+$AK$26,FALSE)</f>
        <v>46.5</v>
      </c>
      <c r="Q30" s="232"/>
      <c r="R30" s="245" t="str">
        <f>IF($I$3=$AK$2,VLOOKUP($A30,'Table LA9 data'!$B$5:$GR$179,R$5+$AK$26,FALSE),"")</f>
        <v/>
      </c>
      <c r="S30" s="246" t="str">
        <f>IF($I$3=$AK$2,VLOOKUP($A30,'Table LA9 data'!$B$5:$GR$179,S$5+$AK$26,FALSE),"")</f>
        <v/>
      </c>
      <c r="T30" s="246" t="str">
        <f>IF($I$3=$AK$2,VLOOKUP($A30,'Table LA9 data'!$B$5:$GR$179,T$5+$AK$26,FALSE),"")</f>
        <v/>
      </c>
      <c r="U30" s="246" t="str">
        <f>IF($I$3=$AK$2,VLOOKUP($A30,'Table LA9 data'!$B$5:$GR$179,U$5+$AK$26,FALSE),"")</f>
        <v/>
      </c>
      <c r="V30" s="246" t="str">
        <f>IF($I$3=$AK$2,VLOOKUP($A30,'Table LA9 data'!$B$5:$GR$179,V$5+$AK$26,FALSE),"")</f>
        <v/>
      </c>
      <c r="W30" s="246" t="str">
        <f>IF($I$3=$AK$2,VLOOKUP($A30,'Table LA9 data'!$B$5:$GR$179,W$5+$AK$26,FALSE),"")</f>
        <v/>
      </c>
      <c r="X30" s="247"/>
      <c r="Y30" s="246" t="str">
        <f>IF($I$3=$AK$2,VLOOKUP($A30,'Table LA9 data'!$B$5:$GR$179,Y$5+$AK$26,FALSE),"")</f>
        <v/>
      </c>
      <c r="Z30" s="246" t="str">
        <f>IF($I$3=$AK$2,VLOOKUP($A30,'Table LA9 data'!$B$5:$GR$179,Z$5+$AK$26,FALSE),"")</f>
        <v/>
      </c>
      <c r="AA30" s="246" t="str">
        <f>IF($I$3=$AK$2,VLOOKUP($A30,'Table LA9 data'!$B$5:$GR$179,AA$5+$AK$26,FALSE),"")</f>
        <v/>
      </c>
      <c r="AB30" s="246" t="str">
        <f>IF($I$3=$AK$2,VLOOKUP($A30,'Table LA9 data'!$B$5:$GR$179,AB$5+$AK$26,FALSE),"")</f>
        <v/>
      </c>
      <c r="AC30" s="246" t="str">
        <f>IF($I$3=$AK$2,VLOOKUP($A30,'Table LA9 data'!$B$5:$GR$179,AC$5+$AK$26,FALSE),"")</f>
        <v/>
      </c>
      <c r="AD30" s="246" t="str">
        <f>IF($I$3=$AK$2,VLOOKUP($A30,'Table LA9 data'!$B$5:$GR$179,AD$5+$AK$26,FALSE),"")</f>
        <v/>
      </c>
      <c r="AE30" s="249"/>
      <c r="AF30" s="249"/>
      <c r="AG30" s="249"/>
      <c r="AH30" s="249"/>
      <c r="AI30" s="249"/>
      <c r="AJ30" s="249"/>
      <c r="AK30" s="74">
        <f>IF($I$3=$AK$2,2,1)</f>
        <v>1</v>
      </c>
      <c r="AL30" s="249"/>
    </row>
    <row r="31" spans="1:38" x14ac:dyDescent="0.35">
      <c r="A31" s="232" t="s">
        <v>45</v>
      </c>
      <c r="B31" s="240">
        <v>909</v>
      </c>
      <c r="C31" s="241" t="s">
        <v>44</v>
      </c>
      <c r="D31" s="242">
        <f>VLOOKUP($A31,'Table LA9 data'!$B$5:$GR$179,D$5+$AK$28+$AK$26,FALSE)</f>
        <v>4652</v>
      </c>
      <c r="E31" s="242">
        <f>VLOOKUP($A31,'Table LA9 data'!$B$5:$GR$179,E$5+$AK$28+$AK$26,FALSE)</f>
        <v>62</v>
      </c>
      <c r="F31" s="242">
        <f>VLOOKUP($A31,'Table LA9 data'!$B$5:$GR$179,F$5+$AK$28+$AK$26,FALSE)</f>
        <v>21</v>
      </c>
      <c r="G31" s="242">
        <f>VLOOKUP($A31,'Table LA9 data'!$B$5:$GR$179,G$5+$AK$28+$AK$26,FALSE)</f>
        <v>10</v>
      </c>
      <c r="H31" s="242">
        <f>VLOOKUP($A31,'Table LA9 data'!$B$5:$GR$179,H$5+$AK$28+$AK$26,FALSE)</f>
        <v>17</v>
      </c>
      <c r="I31" s="242">
        <f>VLOOKUP($A31,'Table LA9 data'!$B$5:$GR$179,I$5+$AK$28+$AK$26,FALSE)</f>
        <v>4915</v>
      </c>
      <c r="J31" s="243"/>
      <c r="K31" s="242">
        <f>VLOOKUP($A31,'Table LA9 data'!$B$5:$GR$179,K$5+$AK$24+$AK$26,FALSE)</f>
        <v>46.3</v>
      </c>
      <c r="L31" s="244">
        <f>VLOOKUP($A31,'Table LA9 data'!$B$5:$GR$179,L$5+$AK$24+$AK$26,FALSE)</f>
        <v>53.7</v>
      </c>
      <c r="M31" s="244">
        <f>VLOOKUP($A31,'Table LA9 data'!$B$5:$GR$179,M$5+$AK$24+$AK$26,FALSE)</f>
        <v>52.2</v>
      </c>
      <c r="N31" s="244">
        <f>VLOOKUP($A31,'Table LA9 data'!$B$5:$GR$179,N$5+$AK$24+$AK$26,FALSE)</f>
        <v>49.3</v>
      </c>
      <c r="O31" s="244">
        <f>VLOOKUP($A31,'Table LA9 data'!$B$5:$GR$179,O$5+$AK$24+$AK$26,FALSE)</f>
        <v>63.6</v>
      </c>
      <c r="P31" s="244">
        <f>VLOOKUP($A31,'Table LA9 data'!$B$5:$GR$179,P$5+$AK$24+$AK$26,FALSE)</f>
        <v>46.3</v>
      </c>
      <c r="Q31" s="232"/>
      <c r="R31" s="245" t="str">
        <f>IF($I$3=$AK$2,VLOOKUP($A31,'Table LA9 data'!$B$5:$GR$179,R$5+$AK$26,FALSE),"")</f>
        <v/>
      </c>
      <c r="S31" s="246" t="str">
        <f>IF($I$3=$AK$2,VLOOKUP($A31,'Table LA9 data'!$B$5:$GR$179,S$5+$AK$26,FALSE),"")</f>
        <v/>
      </c>
      <c r="T31" s="246" t="str">
        <f>IF($I$3=$AK$2,VLOOKUP($A31,'Table LA9 data'!$B$5:$GR$179,T$5+$AK$26,FALSE),"")</f>
        <v/>
      </c>
      <c r="U31" s="246" t="str">
        <f>IF($I$3=$AK$2,VLOOKUP($A31,'Table LA9 data'!$B$5:$GR$179,U$5+$AK$26,FALSE),"")</f>
        <v/>
      </c>
      <c r="V31" s="246" t="str">
        <f>IF($I$3=$AK$2,VLOOKUP($A31,'Table LA9 data'!$B$5:$GR$179,V$5+$AK$26,FALSE),"")</f>
        <v/>
      </c>
      <c r="W31" s="246" t="str">
        <f>IF($I$3=$AK$2,VLOOKUP($A31,'Table LA9 data'!$B$5:$GR$179,W$5+$AK$26,FALSE),"")</f>
        <v/>
      </c>
      <c r="X31" s="247"/>
      <c r="Y31" s="246" t="str">
        <f>IF($I$3=$AK$2,VLOOKUP($A31,'Table LA9 data'!$B$5:$GR$179,Y$5+$AK$26,FALSE),"")</f>
        <v/>
      </c>
      <c r="Z31" s="246" t="str">
        <f>IF($I$3=$AK$2,VLOOKUP($A31,'Table LA9 data'!$B$5:$GR$179,Z$5+$AK$26,FALSE),"")</f>
        <v/>
      </c>
      <c r="AA31" s="246" t="str">
        <f>IF($I$3=$AK$2,VLOOKUP($A31,'Table LA9 data'!$B$5:$GR$179,AA$5+$AK$26,FALSE),"")</f>
        <v/>
      </c>
      <c r="AB31" s="246" t="str">
        <f>IF($I$3=$AK$2,VLOOKUP($A31,'Table LA9 data'!$B$5:$GR$179,AB$5+$AK$26,FALSE),"")</f>
        <v/>
      </c>
      <c r="AC31" s="246" t="str">
        <f>IF($I$3=$AK$2,VLOOKUP($A31,'Table LA9 data'!$B$5:$GR$179,AC$5+$AK$26,FALSE),"")</f>
        <v/>
      </c>
      <c r="AD31" s="246" t="str">
        <f>IF($I$3=$AK$2,VLOOKUP($A31,'Table LA9 data'!$B$5:$GR$179,AD$5+$AK$26,FALSE),"")</f>
        <v/>
      </c>
      <c r="AE31" s="249"/>
      <c r="AF31" s="249"/>
      <c r="AG31" s="249"/>
      <c r="AH31" s="249"/>
      <c r="AI31" s="249"/>
      <c r="AJ31" s="249"/>
      <c r="AK31" s="249"/>
      <c r="AL31" s="249"/>
    </row>
    <row r="32" spans="1:38" x14ac:dyDescent="0.35">
      <c r="A32" s="232" t="s">
        <v>47</v>
      </c>
      <c r="B32" s="240">
        <v>876</v>
      </c>
      <c r="C32" s="241" t="s">
        <v>46</v>
      </c>
      <c r="D32" s="242">
        <f>VLOOKUP($A32,'Table LA9 data'!$B$5:$GR$179,D$5+$AK$28+$AK$26,FALSE)</f>
        <v>1347</v>
      </c>
      <c r="E32" s="242">
        <f>VLOOKUP($A32,'Table LA9 data'!$B$5:$GR$179,E$5+$AK$28+$AK$26,FALSE)</f>
        <v>31</v>
      </c>
      <c r="F32" s="242">
        <f>VLOOKUP($A32,'Table LA9 data'!$B$5:$GR$179,F$5+$AK$28+$AK$26,FALSE)</f>
        <v>3</v>
      </c>
      <c r="G32" s="242" t="str">
        <f>VLOOKUP($A32,'Table LA9 data'!$B$5:$GR$179,G$5+$AK$28+$AK$26,FALSE)</f>
        <v>x</v>
      </c>
      <c r="H32" s="242" t="str">
        <f>VLOOKUP($A32,'Table LA9 data'!$B$5:$GR$179,H$5+$AK$28+$AK$26,FALSE)</f>
        <v>x</v>
      </c>
      <c r="I32" s="242">
        <f>VLOOKUP($A32,'Table LA9 data'!$B$5:$GR$179,I$5+$AK$28+$AK$26,FALSE)</f>
        <v>1395</v>
      </c>
      <c r="J32" s="243"/>
      <c r="K32" s="242">
        <f>VLOOKUP($A32,'Table LA9 data'!$B$5:$GR$179,K$5+$AK$24+$AK$26,FALSE)</f>
        <v>44.8</v>
      </c>
      <c r="L32" s="244">
        <f>VLOOKUP($A32,'Table LA9 data'!$B$5:$GR$179,L$5+$AK$24+$AK$26,FALSE)</f>
        <v>48</v>
      </c>
      <c r="M32" s="244">
        <f>VLOOKUP($A32,'Table LA9 data'!$B$5:$GR$179,M$5+$AK$24+$AK$26,FALSE)</f>
        <v>59.8</v>
      </c>
      <c r="N32" s="244" t="str">
        <f>VLOOKUP($A32,'Table LA9 data'!$B$5:$GR$179,N$5+$AK$24+$AK$26,FALSE)</f>
        <v>x</v>
      </c>
      <c r="O32" s="244" t="str">
        <f>VLOOKUP($A32,'Table LA9 data'!$B$5:$GR$179,O$5+$AK$24+$AK$26,FALSE)</f>
        <v>x</v>
      </c>
      <c r="P32" s="244">
        <f>VLOOKUP($A32,'Table LA9 data'!$B$5:$GR$179,P$5+$AK$24+$AK$26,FALSE)</f>
        <v>44.9</v>
      </c>
      <c r="Q32" s="232"/>
      <c r="R32" s="245" t="str">
        <f>IF($I$3=$AK$2,VLOOKUP($A32,'Table LA9 data'!$B$5:$GR$179,R$5+$AK$26,FALSE),"")</f>
        <v/>
      </c>
      <c r="S32" s="246" t="str">
        <f>IF($I$3=$AK$2,VLOOKUP($A32,'Table LA9 data'!$B$5:$GR$179,S$5+$AK$26,FALSE),"")</f>
        <v/>
      </c>
      <c r="T32" s="246" t="str">
        <f>IF($I$3=$AK$2,VLOOKUP($A32,'Table LA9 data'!$B$5:$GR$179,T$5+$AK$26,FALSE),"")</f>
        <v/>
      </c>
      <c r="U32" s="246" t="str">
        <f>IF($I$3=$AK$2,VLOOKUP($A32,'Table LA9 data'!$B$5:$GR$179,U$5+$AK$26,FALSE),"")</f>
        <v/>
      </c>
      <c r="V32" s="246" t="str">
        <f>IF($I$3=$AK$2,VLOOKUP($A32,'Table LA9 data'!$B$5:$GR$179,V$5+$AK$26,FALSE),"")</f>
        <v/>
      </c>
      <c r="W32" s="246" t="str">
        <f>IF($I$3=$AK$2,VLOOKUP($A32,'Table LA9 data'!$B$5:$GR$179,W$5+$AK$26,FALSE),"")</f>
        <v/>
      </c>
      <c r="X32" s="247"/>
      <c r="Y32" s="246" t="str">
        <f>IF($I$3=$AK$2,VLOOKUP($A32,'Table LA9 data'!$B$5:$GR$179,Y$5+$AK$26,FALSE),"")</f>
        <v/>
      </c>
      <c r="Z32" s="246" t="str">
        <f>IF($I$3=$AK$2,VLOOKUP($A32,'Table LA9 data'!$B$5:$GR$179,Z$5+$AK$26,FALSE),"")</f>
        <v/>
      </c>
      <c r="AA32" s="246" t="str">
        <f>IF($I$3=$AK$2,VLOOKUP($A32,'Table LA9 data'!$B$5:$GR$179,AA$5+$AK$26,FALSE),"")</f>
        <v/>
      </c>
      <c r="AB32" s="246" t="str">
        <f>IF($I$3=$AK$2,VLOOKUP($A32,'Table LA9 data'!$B$5:$GR$179,AB$5+$AK$26,FALSE),"")</f>
        <v/>
      </c>
      <c r="AC32" s="246" t="str">
        <f>IF($I$3=$AK$2,VLOOKUP($A32,'Table LA9 data'!$B$5:$GR$179,AC$5+$AK$26,FALSE),"")</f>
        <v/>
      </c>
      <c r="AD32" s="246" t="str">
        <f>IF($I$3=$AK$2,VLOOKUP($A32,'Table LA9 data'!$B$5:$GR$179,AD$5+$AK$26,FALSE),"")</f>
        <v/>
      </c>
      <c r="AE32" s="249"/>
      <c r="AF32" s="249"/>
      <c r="AG32" s="249"/>
      <c r="AH32" s="249"/>
      <c r="AI32" s="249"/>
      <c r="AJ32" s="249"/>
      <c r="AK32" s="249"/>
      <c r="AL32" s="249"/>
    </row>
    <row r="33" spans="1:38" x14ac:dyDescent="0.35">
      <c r="A33" s="232" t="s">
        <v>49</v>
      </c>
      <c r="B33" s="240">
        <v>340</v>
      </c>
      <c r="C33" s="241" t="s">
        <v>48</v>
      </c>
      <c r="D33" s="242">
        <f>VLOOKUP($A33,'Table LA9 data'!$B$5:$GR$179,D$5+$AK$28+$AK$26,FALSE)</f>
        <v>944</v>
      </c>
      <c r="E33" s="242">
        <f>VLOOKUP($A33,'Table LA9 data'!$B$5:$GR$179,E$5+$AK$28+$AK$26,FALSE)</f>
        <v>17</v>
      </c>
      <c r="F33" s="242">
        <f>VLOOKUP($A33,'Table LA9 data'!$B$5:$GR$179,F$5+$AK$28+$AK$26,FALSE)</f>
        <v>5</v>
      </c>
      <c r="G33" s="242" t="str">
        <f>VLOOKUP($A33,'Table LA9 data'!$B$5:$GR$179,G$5+$AK$28+$AK$26,FALSE)</f>
        <v>x</v>
      </c>
      <c r="H33" s="242" t="str">
        <f>VLOOKUP($A33,'Table LA9 data'!$B$5:$GR$179,H$5+$AK$28+$AK$26,FALSE)</f>
        <v>x</v>
      </c>
      <c r="I33" s="242">
        <f>VLOOKUP($A33,'Table LA9 data'!$B$5:$GR$179,I$5+$AK$28+$AK$26,FALSE)</f>
        <v>978</v>
      </c>
      <c r="J33" s="243"/>
      <c r="K33" s="242">
        <f>VLOOKUP($A33,'Table LA9 data'!$B$5:$GR$179,K$5+$AK$24+$AK$26,FALSE)</f>
        <v>37.5</v>
      </c>
      <c r="L33" s="244">
        <f>VLOOKUP($A33,'Table LA9 data'!$B$5:$GR$179,L$5+$AK$24+$AK$26,FALSE)</f>
        <v>40.5</v>
      </c>
      <c r="M33" s="244">
        <f>VLOOKUP($A33,'Table LA9 data'!$B$5:$GR$179,M$5+$AK$24+$AK$26,FALSE)</f>
        <v>38.4</v>
      </c>
      <c r="N33" s="244" t="str">
        <f>VLOOKUP($A33,'Table LA9 data'!$B$5:$GR$179,N$5+$AK$24+$AK$26,FALSE)</f>
        <v>x</v>
      </c>
      <c r="O33" s="244" t="str">
        <f>VLOOKUP($A33,'Table LA9 data'!$B$5:$GR$179,O$5+$AK$24+$AK$26,FALSE)</f>
        <v>x</v>
      </c>
      <c r="P33" s="244">
        <f>VLOOKUP($A33,'Table LA9 data'!$B$5:$GR$179,P$5+$AK$24+$AK$26,FALSE)</f>
        <v>37.6</v>
      </c>
      <c r="Q33" s="232"/>
      <c r="R33" s="245" t="str">
        <f>IF($I$3=$AK$2,VLOOKUP($A33,'Table LA9 data'!$B$5:$GR$179,R$5+$AK$26,FALSE),"")</f>
        <v/>
      </c>
      <c r="S33" s="246" t="str">
        <f>IF($I$3=$AK$2,VLOOKUP($A33,'Table LA9 data'!$B$5:$GR$179,S$5+$AK$26,FALSE),"")</f>
        <v/>
      </c>
      <c r="T33" s="246" t="str">
        <f>IF($I$3=$AK$2,VLOOKUP($A33,'Table LA9 data'!$B$5:$GR$179,T$5+$AK$26,FALSE),"")</f>
        <v/>
      </c>
      <c r="U33" s="246" t="str">
        <f>IF($I$3=$AK$2,VLOOKUP($A33,'Table LA9 data'!$B$5:$GR$179,U$5+$AK$26,FALSE),"")</f>
        <v/>
      </c>
      <c r="V33" s="246" t="str">
        <f>IF($I$3=$AK$2,VLOOKUP($A33,'Table LA9 data'!$B$5:$GR$179,V$5+$AK$26,FALSE),"")</f>
        <v/>
      </c>
      <c r="W33" s="246" t="str">
        <f>IF($I$3=$AK$2,VLOOKUP($A33,'Table LA9 data'!$B$5:$GR$179,W$5+$AK$26,FALSE),"")</f>
        <v/>
      </c>
      <c r="X33" s="247"/>
      <c r="Y33" s="246" t="str">
        <f>IF($I$3=$AK$2,VLOOKUP($A33,'Table LA9 data'!$B$5:$GR$179,Y$5+$AK$26,FALSE),"")</f>
        <v/>
      </c>
      <c r="Z33" s="246" t="str">
        <f>IF($I$3=$AK$2,VLOOKUP($A33,'Table LA9 data'!$B$5:$GR$179,Z$5+$AK$26,FALSE),"")</f>
        <v/>
      </c>
      <c r="AA33" s="246" t="str">
        <f>IF($I$3=$AK$2,VLOOKUP($A33,'Table LA9 data'!$B$5:$GR$179,AA$5+$AK$26,FALSE),"")</f>
        <v/>
      </c>
      <c r="AB33" s="246" t="str">
        <f>IF($I$3=$AK$2,VLOOKUP($A33,'Table LA9 data'!$B$5:$GR$179,AB$5+$AK$26,FALSE),"")</f>
        <v/>
      </c>
      <c r="AC33" s="246" t="str">
        <f>IF($I$3=$AK$2,VLOOKUP($A33,'Table LA9 data'!$B$5:$GR$179,AC$5+$AK$26,FALSE),"")</f>
        <v/>
      </c>
      <c r="AD33" s="246" t="str">
        <f>IF($I$3=$AK$2,VLOOKUP($A33,'Table LA9 data'!$B$5:$GR$179,AD$5+$AK$26,FALSE),"")</f>
        <v/>
      </c>
      <c r="AE33" s="249"/>
      <c r="AF33" s="249"/>
      <c r="AG33" s="249"/>
      <c r="AH33" s="249"/>
      <c r="AI33" s="249"/>
      <c r="AJ33" s="249"/>
      <c r="AK33" s="249"/>
      <c r="AL33" s="249"/>
    </row>
    <row r="34" spans="1:38" x14ac:dyDescent="0.35">
      <c r="A34" s="232" t="s">
        <v>51</v>
      </c>
      <c r="B34" s="240">
        <v>888</v>
      </c>
      <c r="C34" s="241" t="s">
        <v>50</v>
      </c>
      <c r="D34" s="242">
        <f>VLOOKUP($A34,'Table LA9 data'!$B$5:$GR$179,D$5+$AK$28+$AK$26,FALSE)</f>
        <v>10415</v>
      </c>
      <c r="E34" s="242">
        <f>VLOOKUP($A34,'Table LA9 data'!$B$5:$GR$179,E$5+$AK$28+$AK$26,FALSE)</f>
        <v>273</v>
      </c>
      <c r="F34" s="242">
        <f>VLOOKUP($A34,'Table LA9 data'!$B$5:$GR$179,F$5+$AK$28+$AK$26,FALSE)</f>
        <v>1238</v>
      </c>
      <c r="G34" s="242">
        <f>VLOOKUP($A34,'Table LA9 data'!$B$5:$GR$179,G$5+$AK$28+$AK$26,FALSE)</f>
        <v>29</v>
      </c>
      <c r="H34" s="242">
        <f>VLOOKUP($A34,'Table LA9 data'!$B$5:$GR$179,H$5+$AK$28+$AK$26,FALSE)</f>
        <v>32</v>
      </c>
      <c r="I34" s="242">
        <f>VLOOKUP($A34,'Table LA9 data'!$B$5:$GR$179,I$5+$AK$28+$AK$26,FALSE)</f>
        <v>12078</v>
      </c>
      <c r="J34" s="243"/>
      <c r="K34" s="242">
        <f>VLOOKUP($A34,'Table LA9 data'!$B$5:$GR$179,K$5+$AK$24+$AK$26,FALSE)</f>
        <v>45.4</v>
      </c>
      <c r="L34" s="244">
        <f>VLOOKUP($A34,'Table LA9 data'!$B$5:$GR$179,L$5+$AK$24+$AK$26,FALSE)</f>
        <v>47.2</v>
      </c>
      <c r="M34" s="244">
        <f>VLOOKUP($A34,'Table LA9 data'!$B$5:$GR$179,M$5+$AK$24+$AK$26,FALSE)</f>
        <v>46.8</v>
      </c>
      <c r="N34" s="244">
        <f>VLOOKUP($A34,'Table LA9 data'!$B$5:$GR$179,N$5+$AK$24+$AK$26,FALSE)</f>
        <v>39.700000000000003</v>
      </c>
      <c r="O34" s="244">
        <f>VLOOKUP($A34,'Table LA9 data'!$B$5:$GR$179,O$5+$AK$24+$AK$26,FALSE)</f>
        <v>64.400000000000006</v>
      </c>
      <c r="P34" s="244">
        <f>VLOOKUP($A34,'Table LA9 data'!$B$5:$GR$179,P$5+$AK$24+$AK$26,FALSE)</f>
        <v>45.7</v>
      </c>
      <c r="Q34" s="232"/>
      <c r="R34" s="245" t="str">
        <f>IF($I$3=$AK$2,VLOOKUP($A34,'Table LA9 data'!$B$5:$GR$179,R$5+$AK$26,FALSE),"")</f>
        <v/>
      </c>
      <c r="S34" s="246" t="str">
        <f>IF($I$3=$AK$2,VLOOKUP($A34,'Table LA9 data'!$B$5:$GR$179,S$5+$AK$26,FALSE),"")</f>
        <v/>
      </c>
      <c r="T34" s="246" t="str">
        <f>IF($I$3=$AK$2,VLOOKUP($A34,'Table LA9 data'!$B$5:$GR$179,T$5+$AK$26,FALSE),"")</f>
        <v/>
      </c>
      <c r="U34" s="246" t="str">
        <f>IF($I$3=$AK$2,VLOOKUP($A34,'Table LA9 data'!$B$5:$GR$179,U$5+$AK$26,FALSE),"")</f>
        <v/>
      </c>
      <c r="V34" s="246" t="str">
        <f>IF($I$3=$AK$2,VLOOKUP($A34,'Table LA9 data'!$B$5:$GR$179,V$5+$AK$26,FALSE),"")</f>
        <v/>
      </c>
      <c r="W34" s="246" t="str">
        <f>IF($I$3=$AK$2,VLOOKUP($A34,'Table LA9 data'!$B$5:$GR$179,W$5+$AK$26,FALSE),"")</f>
        <v/>
      </c>
      <c r="X34" s="247"/>
      <c r="Y34" s="246" t="str">
        <f>IF($I$3=$AK$2,VLOOKUP($A34,'Table LA9 data'!$B$5:$GR$179,Y$5+$AK$26,FALSE),"")</f>
        <v/>
      </c>
      <c r="Z34" s="246" t="str">
        <f>IF($I$3=$AK$2,VLOOKUP($A34,'Table LA9 data'!$B$5:$GR$179,Z$5+$AK$26,FALSE),"")</f>
        <v/>
      </c>
      <c r="AA34" s="246" t="str">
        <f>IF($I$3=$AK$2,VLOOKUP($A34,'Table LA9 data'!$B$5:$GR$179,AA$5+$AK$26,FALSE),"")</f>
        <v/>
      </c>
      <c r="AB34" s="246" t="str">
        <f>IF($I$3=$AK$2,VLOOKUP($A34,'Table LA9 data'!$B$5:$GR$179,AB$5+$AK$26,FALSE),"")</f>
        <v/>
      </c>
      <c r="AC34" s="246" t="str">
        <f>IF($I$3=$AK$2,VLOOKUP($A34,'Table LA9 data'!$B$5:$GR$179,AC$5+$AK$26,FALSE),"")</f>
        <v/>
      </c>
      <c r="AD34" s="246" t="str">
        <f>IF($I$3=$AK$2,VLOOKUP($A34,'Table LA9 data'!$B$5:$GR$179,AD$5+$AK$26,FALSE),"")</f>
        <v/>
      </c>
      <c r="AE34" s="249"/>
      <c r="AF34" s="249"/>
      <c r="AG34" s="249"/>
      <c r="AH34" s="249"/>
      <c r="AI34" s="249"/>
      <c r="AJ34" s="249"/>
      <c r="AK34" s="249"/>
      <c r="AL34" s="249"/>
    </row>
    <row r="35" spans="1:38" x14ac:dyDescent="0.35">
      <c r="A35" s="232" t="s">
        <v>53</v>
      </c>
      <c r="B35" s="240">
        <v>341</v>
      </c>
      <c r="C35" s="241" t="s">
        <v>52</v>
      </c>
      <c r="D35" s="242">
        <f>VLOOKUP($A35,'Table LA9 data'!$B$5:$GR$179,D$5+$AK$28+$AK$26,FALSE)</f>
        <v>3768</v>
      </c>
      <c r="E35" s="242">
        <f>VLOOKUP($A35,'Table LA9 data'!$B$5:$GR$179,E$5+$AK$28+$AK$26,FALSE)</f>
        <v>192</v>
      </c>
      <c r="F35" s="242">
        <f>VLOOKUP($A35,'Table LA9 data'!$B$5:$GR$179,F$5+$AK$28+$AK$26,FALSE)</f>
        <v>131</v>
      </c>
      <c r="G35" s="242">
        <f>VLOOKUP($A35,'Table LA9 data'!$B$5:$GR$179,G$5+$AK$28+$AK$26,FALSE)</f>
        <v>158</v>
      </c>
      <c r="H35" s="242">
        <f>VLOOKUP($A35,'Table LA9 data'!$B$5:$GR$179,H$5+$AK$28+$AK$26,FALSE)</f>
        <v>48</v>
      </c>
      <c r="I35" s="242">
        <f>VLOOKUP($A35,'Table LA9 data'!$B$5:$GR$179,I$5+$AK$28+$AK$26,FALSE)</f>
        <v>4467</v>
      </c>
      <c r="J35" s="243"/>
      <c r="K35" s="242">
        <f>VLOOKUP($A35,'Table LA9 data'!$B$5:$GR$179,K$5+$AK$24+$AK$26,FALSE)</f>
        <v>43.5</v>
      </c>
      <c r="L35" s="244">
        <f>VLOOKUP($A35,'Table LA9 data'!$B$5:$GR$179,L$5+$AK$24+$AK$26,FALSE)</f>
        <v>46.3</v>
      </c>
      <c r="M35" s="244">
        <f>VLOOKUP($A35,'Table LA9 data'!$B$5:$GR$179,M$5+$AK$24+$AK$26,FALSE)</f>
        <v>53.9</v>
      </c>
      <c r="N35" s="244">
        <f>VLOOKUP($A35,'Table LA9 data'!$B$5:$GR$179,N$5+$AK$24+$AK$26,FALSE)</f>
        <v>43.7</v>
      </c>
      <c r="O35" s="244">
        <f>VLOOKUP($A35,'Table LA9 data'!$B$5:$GR$179,O$5+$AK$24+$AK$26,FALSE)</f>
        <v>60.7</v>
      </c>
      <c r="P35" s="244">
        <f>VLOOKUP($A35,'Table LA9 data'!$B$5:$GR$179,P$5+$AK$24+$AK$26,FALSE)</f>
        <v>44.2</v>
      </c>
      <c r="Q35" s="232"/>
      <c r="R35" s="245" t="str">
        <f>IF($I$3=$AK$2,VLOOKUP($A35,'Table LA9 data'!$B$5:$GR$179,R$5+$AK$26,FALSE),"")</f>
        <v/>
      </c>
      <c r="S35" s="246" t="str">
        <f>IF($I$3=$AK$2,VLOOKUP($A35,'Table LA9 data'!$B$5:$GR$179,S$5+$AK$26,FALSE),"")</f>
        <v/>
      </c>
      <c r="T35" s="246" t="str">
        <f>IF($I$3=$AK$2,VLOOKUP($A35,'Table LA9 data'!$B$5:$GR$179,T$5+$AK$26,FALSE),"")</f>
        <v/>
      </c>
      <c r="U35" s="246" t="str">
        <f>IF($I$3=$AK$2,VLOOKUP($A35,'Table LA9 data'!$B$5:$GR$179,U$5+$AK$26,FALSE),"")</f>
        <v/>
      </c>
      <c r="V35" s="246" t="str">
        <f>IF($I$3=$AK$2,VLOOKUP($A35,'Table LA9 data'!$B$5:$GR$179,V$5+$AK$26,FALSE),"")</f>
        <v/>
      </c>
      <c r="W35" s="246" t="str">
        <f>IF($I$3=$AK$2,VLOOKUP($A35,'Table LA9 data'!$B$5:$GR$179,W$5+$AK$26,FALSE),"")</f>
        <v/>
      </c>
      <c r="X35" s="247"/>
      <c r="Y35" s="246" t="str">
        <f>IF($I$3=$AK$2,VLOOKUP($A35,'Table LA9 data'!$B$5:$GR$179,Y$5+$AK$26,FALSE),"")</f>
        <v/>
      </c>
      <c r="Z35" s="246" t="str">
        <f>IF($I$3=$AK$2,VLOOKUP($A35,'Table LA9 data'!$B$5:$GR$179,Z$5+$AK$26,FALSE),"")</f>
        <v/>
      </c>
      <c r="AA35" s="246" t="str">
        <f>IF($I$3=$AK$2,VLOOKUP($A35,'Table LA9 data'!$B$5:$GR$179,AA$5+$AK$26,FALSE),"")</f>
        <v/>
      </c>
      <c r="AB35" s="246" t="str">
        <f>IF($I$3=$AK$2,VLOOKUP($A35,'Table LA9 data'!$B$5:$GR$179,AB$5+$AK$26,FALSE),"")</f>
        <v/>
      </c>
      <c r="AC35" s="246" t="str">
        <f>IF($I$3=$AK$2,VLOOKUP($A35,'Table LA9 data'!$B$5:$GR$179,AC$5+$AK$26,FALSE),"")</f>
        <v/>
      </c>
      <c r="AD35" s="246" t="str">
        <f>IF($I$3=$AK$2,VLOOKUP($A35,'Table LA9 data'!$B$5:$GR$179,AD$5+$AK$26,FALSE),"")</f>
        <v/>
      </c>
      <c r="AE35" s="249"/>
      <c r="AF35" s="249"/>
      <c r="AG35" s="249"/>
      <c r="AH35" s="249"/>
      <c r="AI35" s="249"/>
      <c r="AJ35" s="249"/>
      <c r="AK35" s="249"/>
      <c r="AL35" s="249"/>
    </row>
    <row r="36" spans="1:38" x14ac:dyDescent="0.35">
      <c r="A36" s="232" t="s">
        <v>55</v>
      </c>
      <c r="B36" s="240">
        <v>352</v>
      </c>
      <c r="C36" s="241" t="s">
        <v>54</v>
      </c>
      <c r="D36" s="242">
        <f>VLOOKUP($A36,'Table LA9 data'!$B$5:$GR$179,D$5+$AK$28+$AK$26,FALSE)</f>
        <v>2120</v>
      </c>
      <c r="E36" s="242">
        <f>VLOOKUP($A36,'Table LA9 data'!$B$5:$GR$179,E$5+$AK$28+$AK$26,FALSE)</f>
        <v>328</v>
      </c>
      <c r="F36" s="242">
        <f>VLOOKUP($A36,'Table LA9 data'!$B$5:$GR$179,F$5+$AK$28+$AK$26,FALSE)</f>
        <v>1056</v>
      </c>
      <c r="G36" s="242">
        <f>VLOOKUP($A36,'Table LA9 data'!$B$5:$GR$179,G$5+$AK$28+$AK$26,FALSE)</f>
        <v>741</v>
      </c>
      <c r="H36" s="242">
        <f>VLOOKUP($A36,'Table LA9 data'!$B$5:$GR$179,H$5+$AK$28+$AK$26,FALSE)</f>
        <v>37</v>
      </c>
      <c r="I36" s="242">
        <f>VLOOKUP($A36,'Table LA9 data'!$B$5:$GR$179,I$5+$AK$28+$AK$26,FALSE)</f>
        <v>4574</v>
      </c>
      <c r="J36" s="243"/>
      <c r="K36" s="242">
        <f>VLOOKUP($A36,'Table LA9 data'!$B$5:$GR$179,K$5+$AK$24+$AK$26,FALSE)</f>
        <v>40.5</v>
      </c>
      <c r="L36" s="244">
        <f>VLOOKUP($A36,'Table LA9 data'!$B$5:$GR$179,L$5+$AK$24+$AK$26,FALSE)</f>
        <v>42.8</v>
      </c>
      <c r="M36" s="244">
        <f>VLOOKUP($A36,'Table LA9 data'!$B$5:$GR$179,M$5+$AK$24+$AK$26,FALSE)</f>
        <v>48.4</v>
      </c>
      <c r="N36" s="244">
        <f>VLOOKUP($A36,'Table LA9 data'!$B$5:$GR$179,N$5+$AK$24+$AK$26,FALSE)</f>
        <v>43.2</v>
      </c>
      <c r="O36" s="244">
        <f>VLOOKUP($A36,'Table LA9 data'!$B$5:$GR$179,O$5+$AK$24+$AK$26,FALSE)</f>
        <v>55.4</v>
      </c>
      <c r="P36" s="244">
        <f>VLOOKUP($A36,'Table LA9 data'!$B$5:$GR$179,P$5+$AK$24+$AK$26,FALSE)</f>
        <v>43.4</v>
      </c>
      <c r="Q36" s="232"/>
      <c r="R36" s="245" t="str">
        <f>IF($I$3=$AK$2,VLOOKUP($A36,'Table LA9 data'!$B$5:$GR$179,R$5+$AK$26,FALSE),"")</f>
        <v/>
      </c>
      <c r="S36" s="246" t="str">
        <f>IF($I$3=$AK$2,VLOOKUP($A36,'Table LA9 data'!$B$5:$GR$179,S$5+$AK$26,FALSE),"")</f>
        <v/>
      </c>
      <c r="T36" s="246" t="str">
        <f>IF($I$3=$AK$2,VLOOKUP($A36,'Table LA9 data'!$B$5:$GR$179,T$5+$AK$26,FALSE),"")</f>
        <v/>
      </c>
      <c r="U36" s="246" t="str">
        <f>IF($I$3=$AK$2,VLOOKUP($A36,'Table LA9 data'!$B$5:$GR$179,U$5+$AK$26,FALSE),"")</f>
        <v/>
      </c>
      <c r="V36" s="246" t="str">
        <f>IF($I$3=$AK$2,VLOOKUP($A36,'Table LA9 data'!$B$5:$GR$179,V$5+$AK$26,FALSE),"")</f>
        <v/>
      </c>
      <c r="W36" s="246" t="str">
        <f>IF($I$3=$AK$2,VLOOKUP($A36,'Table LA9 data'!$B$5:$GR$179,W$5+$AK$26,FALSE),"")</f>
        <v/>
      </c>
      <c r="X36" s="247"/>
      <c r="Y36" s="246" t="str">
        <f>IF($I$3=$AK$2,VLOOKUP($A36,'Table LA9 data'!$B$5:$GR$179,Y$5+$AK$26,FALSE),"")</f>
        <v/>
      </c>
      <c r="Z36" s="246" t="str">
        <f>IF($I$3=$AK$2,VLOOKUP($A36,'Table LA9 data'!$B$5:$GR$179,Z$5+$AK$26,FALSE),"")</f>
        <v/>
      </c>
      <c r="AA36" s="246" t="str">
        <f>IF($I$3=$AK$2,VLOOKUP($A36,'Table LA9 data'!$B$5:$GR$179,AA$5+$AK$26,FALSE),"")</f>
        <v/>
      </c>
      <c r="AB36" s="246" t="str">
        <f>IF($I$3=$AK$2,VLOOKUP($A36,'Table LA9 data'!$B$5:$GR$179,AB$5+$AK$26,FALSE),"")</f>
        <v/>
      </c>
      <c r="AC36" s="246" t="str">
        <f>IF($I$3=$AK$2,VLOOKUP($A36,'Table LA9 data'!$B$5:$GR$179,AC$5+$AK$26,FALSE),"")</f>
        <v/>
      </c>
      <c r="AD36" s="246" t="str">
        <f>IF($I$3=$AK$2,VLOOKUP($A36,'Table LA9 data'!$B$5:$GR$179,AD$5+$AK$26,FALSE),"")</f>
        <v/>
      </c>
      <c r="AE36" s="249"/>
      <c r="AF36" s="249"/>
      <c r="AG36" s="249"/>
      <c r="AH36" s="249"/>
      <c r="AI36" s="249"/>
      <c r="AJ36" s="249"/>
      <c r="AK36" s="249"/>
      <c r="AL36" s="249"/>
    </row>
    <row r="37" spans="1:38" x14ac:dyDescent="0.35">
      <c r="A37" s="232" t="s">
        <v>57</v>
      </c>
      <c r="B37" s="240">
        <v>353</v>
      </c>
      <c r="C37" s="241" t="s">
        <v>56</v>
      </c>
      <c r="D37" s="242">
        <f>VLOOKUP($A37,'Table LA9 data'!$B$5:$GR$179,D$5+$AK$28+$AK$26,FALSE)</f>
        <v>1802</v>
      </c>
      <c r="E37" s="242">
        <f>VLOOKUP($A37,'Table LA9 data'!$B$5:$GR$179,E$5+$AK$28+$AK$26,FALSE)</f>
        <v>115</v>
      </c>
      <c r="F37" s="242">
        <f>VLOOKUP($A37,'Table LA9 data'!$B$5:$GR$179,F$5+$AK$28+$AK$26,FALSE)</f>
        <v>869</v>
      </c>
      <c r="G37" s="242">
        <f>VLOOKUP($A37,'Table LA9 data'!$B$5:$GR$179,G$5+$AK$28+$AK$26,FALSE)</f>
        <v>45</v>
      </c>
      <c r="H37" s="242">
        <f>VLOOKUP($A37,'Table LA9 data'!$B$5:$GR$179,H$5+$AK$28+$AK$26,FALSE)</f>
        <v>8</v>
      </c>
      <c r="I37" s="242">
        <f>VLOOKUP($A37,'Table LA9 data'!$B$5:$GR$179,I$5+$AK$28+$AK$26,FALSE)</f>
        <v>2918</v>
      </c>
      <c r="J37" s="243"/>
      <c r="K37" s="242">
        <f>VLOOKUP($A37,'Table LA9 data'!$B$5:$GR$179,K$5+$AK$24+$AK$26,FALSE)</f>
        <v>43.4</v>
      </c>
      <c r="L37" s="244">
        <f>VLOOKUP($A37,'Table LA9 data'!$B$5:$GR$179,L$5+$AK$24+$AK$26,FALSE)</f>
        <v>41.7</v>
      </c>
      <c r="M37" s="244">
        <f>VLOOKUP($A37,'Table LA9 data'!$B$5:$GR$179,M$5+$AK$24+$AK$26,FALSE)</f>
        <v>44.3</v>
      </c>
      <c r="N37" s="244">
        <f>VLOOKUP($A37,'Table LA9 data'!$B$5:$GR$179,N$5+$AK$24+$AK$26,FALSE)</f>
        <v>43.2</v>
      </c>
      <c r="O37" s="244">
        <f>VLOOKUP($A37,'Table LA9 data'!$B$5:$GR$179,O$5+$AK$24+$AK$26,FALSE)</f>
        <v>59.7</v>
      </c>
      <c r="P37" s="244">
        <f>VLOOKUP($A37,'Table LA9 data'!$B$5:$GR$179,P$5+$AK$24+$AK$26,FALSE)</f>
        <v>43.6</v>
      </c>
      <c r="Q37" s="232"/>
      <c r="R37" s="245" t="str">
        <f>IF($I$3=$AK$2,VLOOKUP($A37,'Table LA9 data'!$B$5:$GR$179,R$5+$AK$26,FALSE),"")</f>
        <v/>
      </c>
      <c r="S37" s="246" t="str">
        <f>IF($I$3=$AK$2,VLOOKUP($A37,'Table LA9 data'!$B$5:$GR$179,S$5+$AK$26,FALSE),"")</f>
        <v/>
      </c>
      <c r="T37" s="246" t="str">
        <f>IF($I$3=$AK$2,VLOOKUP($A37,'Table LA9 data'!$B$5:$GR$179,T$5+$AK$26,FALSE),"")</f>
        <v/>
      </c>
      <c r="U37" s="246" t="str">
        <f>IF($I$3=$AK$2,VLOOKUP($A37,'Table LA9 data'!$B$5:$GR$179,U$5+$AK$26,FALSE),"")</f>
        <v/>
      </c>
      <c r="V37" s="246" t="str">
        <f>IF($I$3=$AK$2,VLOOKUP($A37,'Table LA9 data'!$B$5:$GR$179,V$5+$AK$26,FALSE),"")</f>
        <v/>
      </c>
      <c r="W37" s="246" t="str">
        <f>IF($I$3=$AK$2,VLOOKUP($A37,'Table LA9 data'!$B$5:$GR$179,W$5+$AK$26,FALSE),"")</f>
        <v/>
      </c>
      <c r="X37" s="247"/>
      <c r="Y37" s="246" t="str">
        <f>IF($I$3=$AK$2,VLOOKUP($A37,'Table LA9 data'!$B$5:$GR$179,Y$5+$AK$26,FALSE),"")</f>
        <v/>
      </c>
      <c r="Z37" s="246" t="str">
        <f>IF($I$3=$AK$2,VLOOKUP($A37,'Table LA9 data'!$B$5:$GR$179,Z$5+$AK$26,FALSE),"")</f>
        <v/>
      </c>
      <c r="AA37" s="246" t="str">
        <f>IF($I$3=$AK$2,VLOOKUP($A37,'Table LA9 data'!$B$5:$GR$179,AA$5+$AK$26,FALSE),"")</f>
        <v/>
      </c>
      <c r="AB37" s="246" t="str">
        <f>IF($I$3=$AK$2,VLOOKUP($A37,'Table LA9 data'!$B$5:$GR$179,AB$5+$AK$26,FALSE),"")</f>
        <v/>
      </c>
      <c r="AC37" s="246" t="str">
        <f>IF($I$3=$AK$2,VLOOKUP($A37,'Table LA9 data'!$B$5:$GR$179,AC$5+$AK$26,FALSE),"")</f>
        <v/>
      </c>
      <c r="AD37" s="246" t="str">
        <f>IF($I$3=$AK$2,VLOOKUP($A37,'Table LA9 data'!$B$5:$GR$179,AD$5+$AK$26,FALSE),"")</f>
        <v/>
      </c>
      <c r="AE37" s="249"/>
      <c r="AF37" s="249"/>
      <c r="AG37" s="249"/>
      <c r="AH37" s="249"/>
      <c r="AI37" s="249"/>
      <c r="AJ37" s="249"/>
      <c r="AK37" s="249"/>
      <c r="AL37" s="249"/>
    </row>
    <row r="38" spans="1:38" x14ac:dyDescent="0.35">
      <c r="A38" s="232" t="s">
        <v>59</v>
      </c>
      <c r="B38" s="240">
        <v>354</v>
      </c>
      <c r="C38" s="241" t="s">
        <v>58</v>
      </c>
      <c r="D38" s="242">
        <f>VLOOKUP($A38,'Table LA9 data'!$B$5:$GR$179,D$5+$AK$28+$AK$26,FALSE)</f>
        <v>1493</v>
      </c>
      <c r="E38" s="242">
        <f>VLOOKUP($A38,'Table LA9 data'!$B$5:$GR$179,E$5+$AK$28+$AK$26,FALSE)</f>
        <v>77</v>
      </c>
      <c r="F38" s="242">
        <f>VLOOKUP($A38,'Table LA9 data'!$B$5:$GR$179,F$5+$AK$28+$AK$26,FALSE)</f>
        <v>563</v>
      </c>
      <c r="G38" s="242">
        <f>VLOOKUP($A38,'Table LA9 data'!$B$5:$GR$179,G$5+$AK$28+$AK$26,FALSE)</f>
        <v>83</v>
      </c>
      <c r="H38" s="242">
        <f>VLOOKUP($A38,'Table LA9 data'!$B$5:$GR$179,H$5+$AK$28+$AK$26,FALSE)</f>
        <v>3</v>
      </c>
      <c r="I38" s="242">
        <f>VLOOKUP($A38,'Table LA9 data'!$B$5:$GR$179,I$5+$AK$28+$AK$26,FALSE)</f>
        <v>2238</v>
      </c>
      <c r="J38" s="243"/>
      <c r="K38" s="242">
        <f>VLOOKUP($A38,'Table LA9 data'!$B$5:$GR$179,K$5+$AK$24+$AK$26,FALSE)</f>
        <v>42.3</v>
      </c>
      <c r="L38" s="244">
        <f>VLOOKUP($A38,'Table LA9 data'!$B$5:$GR$179,L$5+$AK$24+$AK$26,FALSE)</f>
        <v>38.5</v>
      </c>
      <c r="M38" s="244">
        <f>VLOOKUP($A38,'Table LA9 data'!$B$5:$GR$179,M$5+$AK$24+$AK$26,FALSE)</f>
        <v>44</v>
      </c>
      <c r="N38" s="244">
        <f>VLOOKUP($A38,'Table LA9 data'!$B$5:$GR$179,N$5+$AK$24+$AK$26,FALSE)</f>
        <v>40.799999999999997</v>
      </c>
      <c r="O38" s="244">
        <f>VLOOKUP($A38,'Table LA9 data'!$B$5:$GR$179,O$5+$AK$24+$AK$26,FALSE)</f>
        <v>58.5</v>
      </c>
      <c r="P38" s="244">
        <f>VLOOKUP($A38,'Table LA9 data'!$B$5:$GR$179,P$5+$AK$24+$AK$26,FALSE)</f>
        <v>42.5</v>
      </c>
      <c r="Q38" s="232"/>
      <c r="R38" s="245" t="str">
        <f>IF($I$3=$AK$2,VLOOKUP($A38,'Table LA9 data'!$B$5:$GR$179,R$5+$AK$26,FALSE),"")</f>
        <v/>
      </c>
      <c r="S38" s="246" t="str">
        <f>IF($I$3=$AK$2,VLOOKUP($A38,'Table LA9 data'!$B$5:$GR$179,S$5+$AK$26,FALSE),"")</f>
        <v/>
      </c>
      <c r="T38" s="246" t="str">
        <f>IF($I$3=$AK$2,VLOOKUP($A38,'Table LA9 data'!$B$5:$GR$179,T$5+$AK$26,FALSE),"")</f>
        <v/>
      </c>
      <c r="U38" s="246" t="str">
        <f>IF($I$3=$AK$2,VLOOKUP($A38,'Table LA9 data'!$B$5:$GR$179,U$5+$AK$26,FALSE),"")</f>
        <v/>
      </c>
      <c r="V38" s="246" t="str">
        <f>IF($I$3=$AK$2,VLOOKUP($A38,'Table LA9 data'!$B$5:$GR$179,V$5+$AK$26,FALSE),"")</f>
        <v/>
      </c>
      <c r="W38" s="246" t="str">
        <f>IF($I$3=$AK$2,VLOOKUP($A38,'Table LA9 data'!$B$5:$GR$179,W$5+$AK$26,FALSE),"")</f>
        <v/>
      </c>
      <c r="X38" s="247"/>
      <c r="Y38" s="246" t="str">
        <f>IF($I$3=$AK$2,VLOOKUP($A38,'Table LA9 data'!$B$5:$GR$179,Y$5+$AK$26,FALSE),"")</f>
        <v/>
      </c>
      <c r="Z38" s="246" t="str">
        <f>IF($I$3=$AK$2,VLOOKUP($A38,'Table LA9 data'!$B$5:$GR$179,Z$5+$AK$26,FALSE),"")</f>
        <v/>
      </c>
      <c r="AA38" s="246" t="str">
        <f>IF($I$3=$AK$2,VLOOKUP($A38,'Table LA9 data'!$B$5:$GR$179,AA$5+$AK$26,FALSE),"")</f>
        <v/>
      </c>
      <c r="AB38" s="246" t="str">
        <f>IF($I$3=$AK$2,VLOOKUP($A38,'Table LA9 data'!$B$5:$GR$179,AB$5+$AK$26,FALSE),"")</f>
        <v/>
      </c>
      <c r="AC38" s="246" t="str">
        <f>IF($I$3=$AK$2,VLOOKUP($A38,'Table LA9 data'!$B$5:$GR$179,AC$5+$AK$26,FALSE),"")</f>
        <v/>
      </c>
      <c r="AD38" s="246" t="str">
        <f>IF($I$3=$AK$2,VLOOKUP($A38,'Table LA9 data'!$B$5:$GR$179,AD$5+$AK$26,FALSE),"")</f>
        <v/>
      </c>
      <c r="AE38" s="249"/>
      <c r="AF38" s="249"/>
      <c r="AG38" s="249"/>
      <c r="AH38" s="249"/>
      <c r="AI38" s="249"/>
      <c r="AJ38" s="249"/>
      <c r="AK38" s="249"/>
      <c r="AL38" s="249"/>
    </row>
    <row r="39" spans="1:38" x14ac:dyDescent="0.35">
      <c r="A39" s="232" t="s">
        <v>61</v>
      </c>
      <c r="B39" s="240">
        <v>355</v>
      </c>
      <c r="C39" s="241" t="s">
        <v>60</v>
      </c>
      <c r="D39" s="242">
        <f>VLOOKUP($A39,'Table LA9 data'!$B$5:$GR$179,D$5+$AK$28+$AK$26,FALSE)</f>
        <v>1775</v>
      </c>
      <c r="E39" s="242">
        <f>VLOOKUP($A39,'Table LA9 data'!$B$5:$GR$179,E$5+$AK$28+$AK$26,FALSE)</f>
        <v>94</v>
      </c>
      <c r="F39" s="242" t="str">
        <f>VLOOKUP($A39,'Table LA9 data'!$B$5:$GR$179,F$5+$AK$28+$AK$26,FALSE)</f>
        <v>x</v>
      </c>
      <c r="G39" s="242">
        <f>VLOOKUP($A39,'Table LA9 data'!$B$5:$GR$179,G$5+$AK$28+$AK$26,FALSE)</f>
        <v>97</v>
      </c>
      <c r="H39" s="242" t="str">
        <f>VLOOKUP($A39,'Table LA9 data'!$B$5:$GR$179,H$5+$AK$28+$AK$26,FALSE)</f>
        <v>x</v>
      </c>
      <c r="I39" s="242">
        <f>VLOOKUP($A39,'Table LA9 data'!$B$5:$GR$179,I$5+$AK$28+$AK$26,FALSE)</f>
        <v>2057</v>
      </c>
      <c r="J39" s="243"/>
      <c r="K39" s="242">
        <f>VLOOKUP($A39,'Table LA9 data'!$B$5:$GR$179,K$5+$AK$24+$AK$26,FALSE)</f>
        <v>41.2</v>
      </c>
      <c r="L39" s="244">
        <f>VLOOKUP($A39,'Table LA9 data'!$B$5:$GR$179,L$5+$AK$24+$AK$26,FALSE)</f>
        <v>44.6</v>
      </c>
      <c r="M39" s="244" t="str">
        <f>VLOOKUP($A39,'Table LA9 data'!$B$5:$GR$179,M$5+$AK$24+$AK$26,FALSE)</f>
        <v>x</v>
      </c>
      <c r="N39" s="244" t="str">
        <f>VLOOKUP($A39,'Table LA9 data'!$B$5:$GR$179,N$5+$AK$24+$AK$26,FALSE)</f>
        <v>x</v>
      </c>
      <c r="O39" s="244" t="str">
        <f>VLOOKUP($A39,'Table LA9 data'!$B$5:$GR$179,O$5+$AK$24+$AK$26,FALSE)</f>
        <v>x</v>
      </c>
      <c r="P39" s="244">
        <f>VLOOKUP($A39,'Table LA9 data'!$B$5:$GR$179,P$5+$AK$24+$AK$26,FALSE)</f>
        <v>41.7</v>
      </c>
      <c r="Q39" s="232"/>
      <c r="R39" s="245" t="str">
        <f>IF($I$3=$AK$2,VLOOKUP($A39,'Table LA9 data'!$B$5:$GR$179,R$5+$AK$26,FALSE),"")</f>
        <v/>
      </c>
      <c r="S39" s="246" t="str">
        <f>IF($I$3=$AK$2,VLOOKUP($A39,'Table LA9 data'!$B$5:$GR$179,S$5+$AK$26,FALSE),"")</f>
        <v/>
      </c>
      <c r="T39" s="246" t="str">
        <f>IF($I$3=$AK$2,VLOOKUP($A39,'Table LA9 data'!$B$5:$GR$179,T$5+$AK$26,FALSE),"")</f>
        <v/>
      </c>
      <c r="U39" s="246" t="str">
        <f>IF($I$3=$AK$2,VLOOKUP($A39,'Table LA9 data'!$B$5:$GR$179,U$5+$AK$26,FALSE),"")</f>
        <v/>
      </c>
      <c r="V39" s="246" t="str">
        <f>IF($I$3=$AK$2,VLOOKUP($A39,'Table LA9 data'!$B$5:$GR$179,V$5+$AK$26,FALSE),"")</f>
        <v/>
      </c>
      <c r="W39" s="246" t="str">
        <f>IF($I$3=$AK$2,VLOOKUP($A39,'Table LA9 data'!$B$5:$GR$179,W$5+$AK$26,FALSE),"")</f>
        <v/>
      </c>
      <c r="X39" s="247"/>
      <c r="Y39" s="246" t="str">
        <f>IF($I$3=$AK$2,VLOOKUP($A39,'Table LA9 data'!$B$5:$GR$179,Y$5+$AK$26,FALSE),"")</f>
        <v/>
      </c>
      <c r="Z39" s="246" t="str">
        <f>IF($I$3=$AK$2,VLOOKUP($A39,'Table LA9 data'!$B$5:$GR$179,Z$5+$AK$26,FALSE),"")</f>
        <v/>
      </c>
      <c r="AA39" s="246" t="str">
        <f>IF($I$3=$AK$2,VLOOKUP($A39,'Table LA9 data'!$B$5:$GR$179,AA$5+$AK$26,FALSE),"")</f>
        <v/>
      </c>
      <c r="AB39" s="246" t="str">
        <f>IF($I$3=$AK$2,VLOOKUP($A39,'Table LA9 data'!$B$5:$GR$179,AB$5+$AK$26,FALSE),"")</f>
        <v/>
      </c>
      <c r="AC39" s="246" t="str">
        <f>IF($I$3=$AK$2,VLOOKUP($A39,'Table LA9 data'!$B$5:$GR$179,AC$5+$AK$26,FALSE),"")</f>
        <v/>
      </c>
      <c r="AD39" s="246" t="str">
        <f>IF($I$3=$AK$2,VLOOKUP($A39,'Table LA9 data'!$B$5:$GR$179,AD$5+$AK$26,FALSE),"")</f>
        <v/>
      </c>
      <c r="AE39" s="249"/>
      <c r="AF39" s="249"/>
      <c r="AG39" s="249"/>
      <c r="AH39" s="249"/>
      <c r="AI39" s="249"/>
      <c r="AJ39" s="249"/>
      <c r="AK39" s="249"/>
      <c r="AL39" s="249"/>
    </row>
    <row r="40" spans="1:38" x14ac:dyDescent="0.35">
      <c r="A40" s="232" t="s">
        <v>63</v>
      </c>
      <c r="B40" s="240">
        <v>343</v>
      </c>
      <c r="C40" s="241" t="s">
        <v>62</v>
      </c>
      <c r="D40" s="242">
        <f>VLOOKUP($A40,'Table LA9 data'!$B$5:$GR$179,D$5+$AK$28+$AK$26,FALSE)</f>
        <v>2833</v>
      </c>
      <c r="E40" s="242">
        <f>VLOOKUP($A40,'Table LA9 data'!$B$5:$GR$179,E$5+$AK$28+$AK$26,FALSE)</f>
        <v>43</v>
      </c>
      <c r="F40" s="242">
        <f>VLOOKUP($A40,'Table LA9 data'!$B$5:$GR$179,F$5+$AK$28+$AK$26,FALSE)</f>
        <v>26</v>
      </c>
      <c r="G40" s="242">
        <f>VLOOKUP($A40,'Table LA9 data'!$B$5:$GR$179,G$5+$AK$28+$AK$26,FALSE)</f>
        <v>17</v>
      </c>
      <c r="H40" s="242">
        <f>VLOOKUP($A40,'Table LA9 data'!$B$5:$GR$179,H$5+$AK$28+$AK$26,FALSE)</f>
        <v>9</v>
      </c>
      <c r="I40" s="242">
        <f>VLOOKUP($A40,'Table LA9 data'!$B$5:$GR$179,I$5+$AK$28+$AK$26,FALSE)</f>
        <v>3013</v>
      </c>
      <c r="J40" s="243"/>
      <c r="K40" s="242">
        <f>VLOOKUP($A40,'Table LA9 data'!$B$5:$GR$179,K$5+$AK$24+$AK$26,FALSE)</f>
        <v>45.5</v>
      </c>
      <c r="L40" s="244">
        <f>VLOOKUP($A40,'Table LA9 data'!$B$5:$GR$179,L$5+$AK$24+$AK$26,FALSE)</f>
        <v>45.8</v>
      </c>
      <c r="M40" s="244">
        <f>VLOOKUP($A40,'Table LA9 data'!$B$5:$GR$179,M$5+$AK$24+$AK$26,FALSE)</f>
        <v>54.2</v>
      </c>
      <c r="N40" s="244">
        <f>VLOOKUP($A40,'Table LA9 data'!$B$5:$GR$179,N$5+$AK$24+$AK$26,FALSE)</f>
        <v>41.5</v>
      </c>
      <c r="O40" s="244">
        <f>VLOOKUP($A40,'Table LA9 data'!$B$5:$GR$179,O$5+$AK$24+$AK$26,FALSE)</f>
        <v>58.4</v>
      </c>
      <c r="P40" s="244">
        <f>VLOOKUP($A40,'Table LA9 data'!$B$5:$GR$179,P$5+$AK$24+$AK$26,FALSE)</f>
        <v>44.9</v>
      </c>
      <c r="Q40" s="232"/>
      <c r="R40" s="245" t="str">
        <f>IF($I$3=$AK$2,VLOOKUP($A40,'Table LA9 data'!$B$5:$GR$179,R$5+$AK$26,FALSE),"")</f>
        <v/>
      </c>
      <c r="S40" s="246" t="str">
        <f>IF($I$3=$AK$2,VLOOKUP($A40,'Table LA9 data'!$B$5:$GR$179,S$5+$AK$26,FALSE),"")</f>
        <v/>
      </c>
      <c r="T40" s="246" t="str">
        <f>IF($I$3=$AK$2,VLOOKUP($A40,'Table LA9 data'!$B$5:$GR$179,T$5+$AK$26,FALSE),"")</f>
        <v/>
      </c>
      <c r="U40" s="246" t="str">
        <f>IF($I$3=$AK$2,VLOOKUP($A40,'Table LA9 data'!$B$5:$GR$179,U$5+$AK$26,FALSE),"")</f>
        <v/>
      </c>
      <c r="V40" s="246" t="str">
        <f>IF($I$3=$AK$2,VLOOKUP($A40,'Table LA9 data'!$B$5:$GR$179,V$5+$AK$26,FALSE),"")</f>
        <v/>
      </c>
      <c r="W40" s="246" t="str">
        <f>IF($I$3=$AK$2,VLOOKUP($A40,'Table LA9 data'!$B$5:$GR$179,W$5+$AK$26,FALSE),"")</f>
        <v/>
      </c>
      <c r="X40" s="247"/>
      <c r="Y40" s="246" t="str">
        <f>IF($I$3=$AK$2,VLOOKUP($A40,'Table LA9 data'!$B$5:$GR$179,Y$5+$AK$26,FALSE),"")</f>
        <v/>
      </c>
      <c r="Z40" s="246" t="str">
        <f>IF($I$3=$AK$2,VLOOKUP($A40,'Table LA9 data'!$B$5:$GR$179,Z$5+$AK$26,FALSE),"")</f>
        <v/>
      </c>
      <c r="AA40" s="246" t="str">
        <f>IF($I$3=$AK$2,VLOOKUP($A40,'Table LA9 data'!$B$5:$GR$179,AA$5+$AK$26,FALSE),"")</f>
        <v/>
      </c>
      <c r="AB40" s="246" t="str">
        <f>IF($I$3=$AK$2,VLOOKUP($A40,'Table LA9 data'!$B$5:$GR$179,AB$5+$AK$26,FALSE),"")</f>
        <v/>
      </c>
      <c r="AC40" s="246" t="str">
        <f>IF($I$3=$AK$2,VLOOKUP($A40,'Table LA9 data'!$B$5:$GR$179,AC$5+$AK$26,FALSE),"")</f>
        <v/>
      </c>
      <c r="AD40" s="246" t="str">
        <f>IF($I$3=$AK$2,VLOOKUP($A40,'Table LA9 data'!$B$5:$GR$179,AD$5+$AK$26,FALSE),"")</f>
        <v/>
      </c>
      <c r="AE40" s="249"/>
      <c r="AF40" s="249"/>
      <c r="AG40" s="249"/>
      <c r="AH40" s="249"/>
      <c r="AI40" s="249"/>
      <c r="AJ40" s="249"/>
      <c r="AK40" s="249"/>
      <c r="AL40" s="249"/>
    </row>
    <row r="41" spans="1:38" x14ac:dyDescent="0.35">
      <c r="A41" s="232" t="s">
        <v>65</v>
      </c>
      <c r="B41" s="240">
        <v>342</v>
      </c>
      <c r="C41" s="241" t="s">
        <v>64</v>
      </c>
      <c r="D41" s="242">
        <f>VLOOKUP($A41,'Table LA9 data'!$B$5:$GR$179,D$5+$AK$28+$AK$26,FALSE)</f>
        <v>1566</v>
      </c>
      <c r="E41" s="242">
        <f>VLOOKUP($A41,'Table LA9 data'!$B$5:$GR$179,E$5+$AK$28+$AK$26,FALSE)</f>
        <v>34</v>
      </c>
      <c r="F41" s="242" t="str">
        <f>VLOOKUP($A41,'Table LA9 data'!$B$5:$GR$179,F$5+$AK$28+$AK$26,FALSE)</f>
        <v>x</v>
      </c>
      <c r="G41" s="242" t="str">
        <f>VLOOKUP($A41,'Table LA9 data'!$B$5:$GR$179,G$5+$AK$28+$AK$26,FALSE)</f>
        <v>x</v>
      </c>
      <c r="H41" s="242">
        <f>VLOOKUP($A41,'Table LA9 data'!$B$5:$GR$179,H$5+$AK$28+$AK$26,FALSE)</f>
        <v>5</v>
      </c>
      <c r="I41" s="242">
        <f>VLOOKUP($A41,'Table LA9 data'!$B$5:$GR$179,I$5+$AK$28+$AK$26,FALSE)</f>
        <v>1693</v>
      </c>
      <c r="J41" s="243"/>
      <c r="K41" s="242">
        <f>VLOOKUP($A41,'Table LA9 data'!$B$5:$GR$179,K$5+$AK$24+$AK$26,FALSE)</f>
        <v>44.4</v>
      </c>
      <c r="L41" s="244">
        <f>VLOOKUP($A41,'Table LA9 data'!$B$5:$GR$179,L$5+$AK$24+$AK$26,FALSE)</f>
        <v>47.1</v>
      </c>
      <c r="M41" s="244" t="str">
        <f>VLOOKUP($A41,'Table LA9 data'!$B$5:$GR$179,M$5+$AK$24+$AK$26,FALSE)</f>
        <v>x</v>
      </c>
      <c r="N41" s="244" t="str">
        <f>VLOOKUP($A41,'Table LA9 data'!$B$5:$GR$179,N$5+$AK$24+$AK$26,FALSE)</f>
        <v>x</v>
      </c>
      <c r="O41" s="244">
        <f>VLOOKUP($A41,'Table LA9 data'!$B$5:$GR$179,O$5+$AK$24+$AK$26,FALSE)</f>
        <v>58.5</v>
      </c>
      <c r="P41" s="244">
        <f>VLOOKUP($A41,'Table LA9 data'!$B$5:$GR$179,P$5+$AK$24+$AK$26,FALSE)</f>
        <v>43.8</v>
      </c>
      <c r="Q41" s="232"/>
      <c r="R41" s="245" t="str">
        <f>IF($I$3=$AK$2,VLOOKUP($A41,'Table LA9 data'!$B$5:$GR$179,R$5+$AK$26,FALSE),"")</f>
        <v/>
      </c>
      <c r="S41" s="246" t="str">
        <f>IF($I$3=$AK$2,VLOOKUP($A41,'Table LA9 data'!$B$5:$GR$179,S$5+$AK$26,FALSE),"")</f>
        <v/>
      </c>
      <c r="T41" s="246" t="str">
        <f>IF($I$3=$AK$2,VLOOKUP($A41,'Table LA9 data'!$B$5:$GR$179,T$5+$AK$26,FALSE),"")</f>
        <v/>
      </c>
      <c r="U41" s="246" t="str">
        <f>IF($I$3=$AK$2,VLOOKUP($A41,'Table LA9 data'!$B$5:$GR$179,U$5+$AK$26,FALSE),"")</f>
        <v/>
      </c>
      <c r="V41" s="246" t="str">
        <f>IF($I$3=$AK$2,VLOOKUP($A41,'Table LA9 data'!$B$5:$GR$179,V$5+$AK$26,FALSE),"")</f>
        <v/>
      </c>
      <c r="W41" s="246" t="str">
        <f>IF($I$3=$AK$2,VLOOKUP($A41,'Table LA9 data'!$B$5:$GR$179,W$5+$AK$26,FALSE),"")</f>
        <v/>
      </c>
      <c r="X41" s="247"/>
      <c r="Y41" s="246" t="str">
        <f>IF($I$3=$AK$2,VLOOKUP($A41,'Table LA9 data'!$B$5:$GR$179,Y$5+$AK$26,FALSE),"")</f>
        <v/>
      </c>
      <c r="Z41" s="246" t="str">
        <f>IF($I$3=$AK$2,VLOOKUP($A41,'Table LA9 data'!$B$5:$GR$179,Z$5+$AK$26,FALSE),"")</f>
        <v/>
      </c>
      <c r="AA41" s="246" t="str">
        <f>IF($I$3=$AK$2,VLOOKUP($A41,'Table LA9 data'!$B$5:$GR$179,AA$5+$AK$26,FALSE),"")</f>
        <v/>
      </c>
      <c r="AB41" s="246" t="str">
        <f>IF($I$3=$AK$2,VLOOKUP($A41,'Table LA9 data'!$B$5:$GR$179,AB$5+$AK$26,FALSE),"")</f>
        <v/>
      </c>
      <c r="AC41" s="246" t="str">
        <f>IF($I$3=$AK$2,VLOOKUP($A41,'Table LA9 data'!$B$5:$GR$179,AC$5+$AK$26,FALSE),"")</f>
        <v/>
      </c>
      <c r="AD41" s="246" t="str">
        <f>IF($I$3=$AK$2,VLOOKUP($A41,'Table LA9 data'!$B$5:$GR$179,AD$5+$AK$26,FALSE),"")</f>
        <v/>
      </c>
      <c r="AE41" s="249"/>
      <c r="AF41" s="249"/>
      <c r="AG41" s="249"/>
      <c r="AH41" s="249"/>
      <c r="AI41" s="249"/>
      <c r="AJ41" s="249"/>
      <c r="AK41" s="249"/>
      <c r="AL41" s="249"/>
    </row>
    <row r="42" spans="1:38" x14ac:dyDescent="0.35">
      <c r="A42" s="232" t="s">
        <v>67</v>
      </c>
      <c r="B42" s="240">
        <v>356</v>
      </c>
      <c r="C42" s="241" t="s">
        <v>66</v>
      </c>
      <c r="D42" s="242">
        <f>VLOOKUP($A42,'Table LA9 data'!$B$5:$GR$179,D$5+$AK$28+$AK$26,FALSE)</f>
        <v>2276</v>
      </c>
      <c r="E42" s="242">
        <f>VLOOKUP($A42,'Table LA9 data'!$B$5:$GR$179,E$5+$AK$28+$AK$26,FALSE)</f>
        <v>105</v>
      </c>
      <c r="F42" s="242">
        <f>VLOOKUP($A42,'Table LA9 data'!$B$5:$GR$179,F$5+$AK$28+$AK$26,FALSE)</f>
        <v>173</v>
      </c>
      <c r="G42" s="242">
        <f>VLOOKUP($A42,'Table LA9 data'!$B$5:$GR$179,G$5+$AK$28+$AK$26,FALSE)</f>
        <v>41</v>
      </c>
      <c r="H42" s="242">
        <f>VLOOKUP($A42,'Table LA9 data'!$B$5:$GR$179,H$5+$AK$28+$AK$26,FALSE)</f>
        <v>16</v>
      </c>
      <c r="I42" s="242">
        <f>VLOOKUP($A42,'Table LA9 data'!$B$5:$GR$179,I$5+$AK$28+$AK$26,FALSE)</f>
        <v>2649</v>
      </c>
      <c r="J42" s="243"/>
      <c r="K42" s="242">
        <f>VLOOKUP($A42,'Table LA9 data'!$B$5:$GR$179,K$5+$AK$24+$AK$26,FALSE)</f>
        <v>47.9</v>
      </c>
      <c r="L42" s="244">
        <f>VLOOKUP($A42,'Table LA9 data'!$B$5:$GR$179,L$5+$AK$24+$AK$26,FALSE)</f>
        <v>48.1</v>
      </c>
      <c r="M42" s="244">
        <f>VLOOKUP($A42,'Table LA9 data'!$B$5:$GR$179,M$5+$AK$24+$AK$26,FALSE)</f>
        <v>51.1</v>
      </c>
      <c r="N42" s="244">
        <f>VLOOKUP($A42,'Table LA9 data'!$B$5:$GR$179,N$5+$AK$24+$AK$26,FALSE)</f>
        <v>47.1</v>
      </c>
      <c r="O42" s="244">
        <f>VLOOKUP($A42,'Table LA9 data'!$B$5:$GR$179,O$5+$AK$24+$AK$26,FALSE)</f>
        <v>53.8</v>
      </c>
      <c r="P42" s="244">
        <f>VLOOKUP($A42,'Table LA9 data'!$B$5:$GR$179,P$5+$AK$24+$AK$26,FALSE)</f>
        <v>48.2</v>
      </c>
      <c r="Q42" s="232"/>
      <c r="R42" s="245" t="str">
        <f>IF($I$3=$AK$2,VLOOKUP($A42,'Table LA9 data'!$B$5:$GR$179,R$5+$AK$26,FALSE),"")</f>
        <v/>
      </c>
      <c r="S42" s="246" t="str">
        <f>IF($I$3=$AK$2,VLOOKUP($A42,'Table LA9 data'!$B$5:$GR$179,S$5+$AK$26,FALSE),"")</f>
        <v/>
      </c>
      <c r="T42" s="246" t="str">
        <f>IF($I$3=$AK$2,VLOOKUP($A42,'Table LA9 data'!$B$5:$GR$179,T$5+$AK$26,FALSE),"")</f>
        <v/>
      </c>
      <c r="U42" s="246" t="str">
        <f>IF($I$3=$AK$2,VLOOKUP($A42,'Table LA9 data'!$B$5:$GR$179,U$5+$AK$26,FALSE),"")</f>
        <v/>
      </c>
      <c r="V42" s="246" t="str">
        <f>IF($I$3=$AK$2,VLOOKUP($A42,'Table LA9 data'!$B$5:$GR$179,V$5+$AK$26,FALSE),"")</f>
        <v/>
      </c>
      <c r="W42" s="246" t="str">
        <f>IF($I$3=$AK$2,VLOOKUP($A42,'Table LA9 data'!$B$5:$GR$179,W$5+$AK$26,FALSE),"")</f>
        <v/>
      </c>
      <c r="X42" s="247"/>
      <c r="Y42" s="246" t="str">
        <f>IF($I$3=$AK$2,VLOOKUP($A42,'Table LA9 data'!$B$5:$GR$179,Y$5+$AK$26,FALSE),"")</f>
        <v/>
      </c>
      <c r="Z42" s="246" t="str">
        <f>IF($I$3=$AK$2,VLOOKUP($A42,'Table LA9 data'!$B$5:$GR$179,Z$5+$AK$26,FALSE),"")</f>
        <v/>
      </c>
      <c r="AA42" s="246" t="str">
        <f>IF($I$3=$AK$2,VLOOKUP($A42,'Table LA9 data'!$B$5:$GR$179,AA$5+$AK$26,FALSE),"")</f>
        <v/>
      </c>
      <c r="AB42" s="246" t="str">
        <f>IF($I$3=$AK$2,VLOOKUP($A42,'Table LA9 data'!$B$5:$GR$179,AB$5+$AK$26,FALSE),"")</f>
        <v/>
      </c>
      <c r="AC42" s="246" t="str">
        <f>IF($I$3=$AK$2,VLOOKUP($A42,'Table LA9 data'!$B$5:$GR$179,AC$5+$AK$26,FALSE),"")</f>
        <v/>
      </c>
      <c r="AD42" s="246" t="str">
        <f>IF($I$3=$AK$2,VLOOKUP($A42,'Table LA9 data'!$B$5:$GR$179,AD$5+$AK$26,FALSE),"")</f>
        <v/>
      </c>
      <c r="AE42" s="249"/>
      <c r="AF42" s="249"/>
      <c r="AG42" s="249"/>
      <c r="AH42" s="249"/>
      <c r="AI42" s="249"/>
      <c r="AJ42" s="249"/>
      <c r="AK42" s="249"/>
      <c r="AL42" s="249"/>
    </row>
    <row r="43" spans="1:38" x14ac:dyDescent="0.35">
      <c r="A43" s="232" t="s">
        <v>69</v>
      </c>
      <c r="B43" s="240">
        <v>357</v>
      </c>
      <c r="C43" s="241" t="s">
        <v>68</v>
      </c>
      <c r="D43" s="242">
        <f>VLOOKUP($A43,'Table LA9 data'!$B$5:$GR$179,D$5+$AK$28+$AK$26,FALSE)</f>
        <v>1995</v>
      </c>
      <c r="E43" s="242">
        <f>VLOOKUP($A43,'Table LA9 data'!$B$5:$GR$179,E$5+$AK$28+$AK$26,FALSE)</f>
        <v>68</v>
      </c>
      <c r="F43" s="242">
        <f>VLOOKUP($A43,'Table LA9 data'!$B$5:$GR$179,F$5+$AK$28+$AK$26,FALSE)</f>
        <v>283</v>
      </c>
      <c r="G43" s="242">
        <f>VLOOKUP($A43,'Table LA9 data'!$B$5:$GR$179,G$5+$AK$28+$AK$26,FALSE)</f>
        <v>37</v>
      </c>
      <c r="H43" s="242">
        <f>VLOOKUP($A43,'Table LA9 data'!$B$5:$GR$179,H$5+$AK$28+$AK$26,FALSE)</f>
        <v>5</v>
      </c>
      <c r="I43" s="242">
        <f>VLOOKUP($A43,'Table LA9 data'!$B$5:$GR$179,I$5+$AK$28+$AK$26,FALSE)</f>
        <v>2407</v>
      </c>
      <c r="J43" s="243"/>
      <c r="K43" s="242">
        <f>VLOOKUP($A43,'Table LA9 data'!$B$5:$GR$179,K$5+$AK$24+$AK$26,FALSE)</f>
        <v>44.2</v>
      </c>
      <c r="L43" s="244">
        <f>VLOOKUP($A43,'Table LA9 data'!$B$5:$GR$179,L$5+$AK$24+$AK$26,FALSE)</f>
        <v>45.7</v>
      </c>
      <c r="M43" s="244">
        <f>VLOOKUP($A43,'Table LA9 data'!$B$5:$GR$179,M$5+$AK$24+$AK$26,FALSE)</f>
        <v>48.9</v>
      </c>
      <c r="N43" s="244">
        <f>VLOOKUP($A43,'Table LA9 data'!$B$5:$GR$179,N$5+$AK$24+$AK$26,FALSE)</f>
        <v>41.2</v>
      </c>
      <c r="O43" s="244">
        <f>VLOOKUP($A43,'Table LA9 data'!$B$5:$GR$179,O$5+$AK$24+$AK$26,FALSE)</f>
        <v>64.8</v>
      </c>
      <c r="P43" s="244">
        <f>VLOOKUP($A43,'Table LA9 data'!$B$5:$GR$179,P$5+$AK$24+$AK$26,FALSE)</f>
        <v>44.8</v>
      </c>
      <c r="Q43" s="232"/>
      <c r="R43" s="245" t="str">
        <f>IF($I$3=$AK$2,VLOOKUP($A43,'Table LA9 data'!$B$5:$GR$179,R$5+$AK$26,FALSE),"")</f>
        <v/>
      </c>
      <c r="S43" s="246" t="str">
        <f>IF($I$3=$AK$2,VLOOKUP($A43,'Table LA9 data'!$B$5:$GR$179,S$5+$AK$26,FALSE),"")</f>
        <v/>
      </c>
      <c r="T43" s="246" t="str">
        <f>IF($I$3=$AK$2,VLOOKUP($A43,'Table LA9 data'!$B$5:$GR$179,T$5+$AK$26,FALSE),"")</f>
        <v/>
      </c>
      <c r="U43" s="246" t="str">
        <f>IF($I$3=$AK$2,VLOOKUP($A43,'Table LA9 data'!$B$5:$GR$179,U$5+$AK$26,FALSE),"")</f>
        <v/>
      </c>
      <c r="V43" s="246" t="str">
        <f>IF($I$3=$AK$2,VLOOKUP($A43,'Table LA9 data'!$B$5:$GR$179,V$5+$AK$26,FALSE),"")</f>
        <v/>
      </c>
      <c r="W43" s="246" t="str">
        <f>IF($I$3=$AK$2,VLOOKUP($A43,'Table LA9 data'!$B$5:$GR$179,W$5+$AK$26,FALSE),"")</f>
        <v/>
      </c>
      <c r="X43" s="247"/>
      <c r="Y43" s="246" t="str">
        <f>IF($I$3=$AK$2,VLOOKUP($A43,'Table LA9 data'!$B$5:$GR$179,Y$5+$AK$26,FALSE),"")</f>
        <v/>
      </c>
      <c r="Z43" s="246" t="str">
        <f>IF($I$3=$AK$2,VLOOKUP($A43,'Table LA9 data'!$B$5:$GR$179,Z$5+$AK$26,FALSE),"")</f>
        <v/>
      </c>
      <c r="AA43" s="246" t="str">
        <f>IF($I$3=$AK$2,VLOOKUP($A43,'Table LA9 data'!$B$5:$GR$179,AA$5+$AK$26,FALSE),"")</f>
        <v/>
      </c>
      <c r="AB43" s="246" t="str">
        <f>IF($I$3=$AK$2,VLOOKUP($A43,'Table LA9 data'!$B$5:$GR$179,AB$5+$AK$26,FALSE),"")</f>
        <v/>
      </c>
      <c r="AC43" s="246" t="str">
        <f>IF($I$3=$AK$2,VLOOKUP($A43,'Table LA9 data'!$B$5:$GR$179,AC$5+$AK$26,FALSE),"")</f>
        <v/>
      </c>
      <c r="AD43" s="246" t="str">
        <f>IF($I$3=$AK$2,VLOOKUP($A43,'Table LA9 data'!$B$5:$GR$179,AD$5+$AK$26,FALSE),"")</f>
        <v/>
      </c>
      <c r="AE43" s="249"/>
      <c r="AF43" s="249"/>
      <c r="AG43" s="249"/>
      <c r="AH43" s="249"/>
      <c r="AI43" s="249"/>
      <c r="AJ43" s="249"/>
      <c r="AK43" s="249"/>
      <c r="AL43" s="249"/>
    </row>
    <row r="44" spans="1:38" x14ac:dyDescent="0.35">
      <c r="A44" s="232" t="s">
        <v>71</v>
      </c>
      <c r="B44" s="240">
        <v>358</v>
      </c>
      <c r="C44" s="241" t="s">
        <v>70</v>
      </c>
      <c r="D44" s="242">
        <f>VLOOKUP($A44,'Table LA9 data'!$B$5:$GR$179,D$5+$AK$28+$AK$26,FALSE)</f>
        <v>2042</v>
      </c>
      <c r="E44" s="242">
        <f>VLOOKUP($A44,'Table LA9 data'!$B$5:$GR$179,E$5+$AK$28+$AK$26,FALSE)</f>
        <v>157</v>
      </c>
      <c r="F44" s="242">
        <f>VLOOKUP($A44,'Table LA9 data'!$B$5:$GR$179,F$5+$AK$28+$AK$26,FALSE)</f>
        <v>327</v>
      </c>
      <c r="G44" s="242">
        <f>VLOOKUP($A44,'Table LA9 data'!$B$5:$GR$179,G$5+$AK$28+$AK$26,FALSE)</f>
        <v>80</v>
      </c>
      <c r="H44" s="242">
        <f>VLOOKUP($A44,'Table LA9 data'!$B$5:$GR$179,H$5+$AK$28+$AK$26,FALSE)</f>
        <v>44</v>
      </c>
      <c r="I44" s="242">
        <f>VLOOKUP($A44,'Table LA9 data'!$B$5:$GR$179,I$5+$AK$28+$AK$26,FALSE)</f>
        <v>2715</v>
      </c>
      <c r="J44" s="243"/>
      <c r="K44" s="242">
        <f>VLOOKUP($A44,'Table LA9 data'!$B$5:$GR$179,K$5+$AK$24+$AK$26,FALSE)</f>
        <v>54.8</v>
      </c>
      <c r="L44" s="244">
        <f>VLOOKUP($A44,'Table LA9 data'!$B$5:$GR$179,L$5+$AK$24+$AK$26,FALSE)</f>
        <v>54.9</v>
      </c>
      <c r="M44" s="244">
        <f>VLOOKUP($A44,'Table LA9 data'!$B$5:$GR$179,M$5+$AK$24+$AK$26,FALSE)</f>
        <v>60.4</v>
      </c>
      <c r="N44" s="244">
        <f>VLOOKUP($A44,'Table LA9 data'!$B$5:$GR$179,N$5+$AK$24+$AK$26,FALSE)</f>
        <v>53.7</v>
      </c>
      <c r="O44" s="244">
        <f>VLOOKUP($A44,'Table LA9 data'!$B$5:$GR$179,O$5+$AK$24+$AK$26,FALSE)</f>
        <v>69.900000000000006</v>
      </c>
      <c r="P44" s="244">
        <f>VLOOKUP($A44,'Table LA9 data'!$B$5:$GR$179,P$5+$AK$24+$AK$26,FALSE)</f>
        <v>55.6</v>
      </c>
      <c r="Q44" s="232"/>
      <c r="R44" s="245" t="str">
        <f>IF($I$3=$AK$2,VLOOKUP($A44,'Table LA9 data'!$B$5:$GR$179,R$5+$AK$26,FALSE),"")</f>
        <v/>
      </c>
      <c r="S44" s="246" t="str">
        <f>IF($I$3=$AK$2,VLOOKUP($A44,'Table LA9 data'!$B$5:$GR$179,S$5+$AK$26,FALSE),"")</f>
        <v/>
      </c>
      <c r="T44" s="246" t="str">
        <f>IF($I$3=$AK$2,VLOOKUP($A44,'Table LA9 data'!$B$5:$GR$179,T$5+$AK$26,FALSE),"")</f>
        <v/>
      </c>
      <c r="U44" s="246" t="str">
        <f>IF($I$3=$AK$2,VLOOKUP($A44,'Table LA9 data'!$B$5:$GR$179,U$5+$AK$26,FALSE),"")</f>
        <v/>
      </c>
      <c r="V44" s="246" t="str">
        <f>IF($I$3=$AK$2,VLOOKUP($A44,'Table LA9 data'!$B$5:$GR$179,V$5+$AK$26,FALSE),"")</f>
        <v/>
      </c>
      <c r="W44" s="246" t="str">
        <f>IF($I$3=$AK$2,VLOOKUP($A44,'Table LA9 data'!$B$5:$GR$179,W$5+$AK$26,FALSE),"")</f>
        <v/>
      </c>
      <c r="X44" s="247"/>
      <c r="Y44" s="246" t="str">
        <f>IF($I$3=$AK$2,VLOOKUP($A44,'Table LA9 data'!$B$5:$GR$179,Y$5+$AK$26,FALSE),"")</f>
        <v/>
      </c>
      <c r="Z44" s="246" t="str">
        <f>IF($I$3=$AK$2,VLOOKUP($A44,'Table LA9 data'!$B$5:$GR$179,Z$5+$AK$26,FALSE),"")</f>
        <v/>
      </c>
      <c r="AA44" s="246" t="str">
        <f>IF($I$3=$AK$2,VLOOKUP($A44,'Table LA9 data'!$B$5:$GR$179,AA$5+$AK$26,FALSE),"")</f>
        <v/>
      </c>
      <c r="AB44" s="246" t="str">
        <f>IF($I$3=$AK$2,VLOOKUP($A44,'Table LA9 data'!$B$5:$GR$179,AB$5+$AK$26,FALSE),"")</f>
        <v/>
      </c>
      <c r="AC44" s="246" t="str">
        <f>IF($I$3=$AK$2,VLOOKUP($A44,'Table LA9 data'!$B$5:$GR$179,AC$5+$AK$26,FALSE),"")</f>
        <v/>
      </c>
      <c r="AD44" s="246" t="str">
        <f>IF($I$3=$AK$2,VLOOKUP($A44,'Table LA9 data'!$B$5:$GR$179,AD$5+$AK$26,FALSE),"")</f>
        <v/>
      </c>
      <c r="AE44" s="249"/>
      <c r="AF44" s="249"/>
      <c r="AG44" s="249"/>
      <c r="AH44" s="249"/>
      <c r="AI44" s="249"/>
      <c r="AJ44" s="249"/>
      <c r="AK44" s="249"/>
      <c r="AL44" s="249"/>
    </row>
    <row r="45" spans="1:38" x14ac:dyDescent="0.35">
      <c r="A45" s="232" t="s">
        <v>73</v>
      </c>
      <c r="B45" s="240">
        <v>877</v>
      </c>
      <c r="C45" s="241" t="s">
        <v>72</v>
      </c>
      <c r="D45" s="242">
        <f>VLOOKUP($A45,'Table LA9 data'!$B$5:$GR$179,D$5+$AK$28+$AK$26,FALSE)</f>
        <v>2126</v>
      </c>
      <c r="E45" s="242">
        <f>VLOOKUP($A45,'Table LA9 data'!$B$5:$GR$179,E$5+$AK$28+$AK$26,FALSE)</f>
        <v>44</v>
      </c>
      <c r="F45" s="242">
        <f>VLOOKUP($A45,'Table LA9 data'!$B$5:$GR$179,F$5+$AK$28+$AK$26,FALSE)</f>
        <v>42</v>
      </c>
      <c r="G45" s="242">
        <f>VLOOKUP($A45,'Table LA9 data'!$B$5:$GR$179,G$5+$AK$28+$AK$26,FALSE)</f>
        <v>5</v>
      </c>
      <c r="H45" s="242">
        <f>VLOOKUP($A45,'Table LA9 data'!$B$5:$GR$179,H$5+$AK$28+$AK$26,FALSE)</f>
        <v>9</v>
      </c>
      <c r="I45" s="242">
        <f>VLOOKUP($A45,'Table LA9 data'!$B$5:$GR$179,I$5+$AK$28+$AK$26,FALSE)</f>
        <v>2277</v>
      </c>
      <c r="J45" s="243"/>
      <c r="K45" s="242">
        <f>VLOOKUP($A45,'Table LA9 data'!$B$5:$GR$179,K$5+$AK$24+$AK$26,FALSE)</f>
        <v>47</v>
      </c>
      <c r="L45" s="244">
        <f>VLOOKUP($A45,'Table LA9 data'!$B$5:$GR$179,L$5+$AK$24+$AK$26,FALSE)</f>
        <v>47.5</v>
      </c>
      <c r="M45" s="244">
        <f>VLOOKUP($A45,'Table LA9 data'!$B$5:$GR$179,M$5+$AK$24+$AK$26,FALSE)</f>
        <v>55.6</v>
      </c>
      <c r="N45" s="244">
        <f>VLOOKUP($A45,'Table LA9 data'!$B$5:$GR$179,N$5+$AK$24+$AK$26,FALSE)</f>
        <v>40.4</v>
      </c>
      <c r="O45" s="244">
        <f>VLOOKUP($A45,'Table LA9 data'!$B$5:$GR$179,O$5+$AK$24+$AK$26,FALSE)</f>
        <v>51.6</v>
      </c>
      <c r="P45" s="244">
        <f>VLOOKUP($A45,'Table LA9 data'!$B$5:$GR$179,P$5+$AK$24+$AK$26,FALSE)</f>
        <v>47</v>
      </c>
      <c r="Q45" s="232"/>
      <c r="R45" s="245" t="str">
        <f>IF($I$3=$AK$2,VLOOKUP($A45,'Table LA9 data'!$B$5:$GR$179,R$5+$AK$26,FALSE),"")</f>
        <v/>
      </c>
      <c r="S45" s="246" t="str">
        <f>IF($I$3=$AK$2,VLOOKUP($A45,'Table LA9 data'!$B$5:$GR$179,S$5+$AK$26,FALSE),"")</f>
        <v/>
      </c>
      <c r="T45" s="246" t="str">
        <f>IF($I$3=$AK$2,VLOOKUP($A45,'Table LA9 data'!$B$5:$GR$179,T$5+$AK$26,FALSE),"")</f>
        <v/>
      </c>
      <c r="U45" s="246" t="str">
        <f>IF($I$3=$AK$2,VLOOKUP($A45,'Table LA9 data'!$B$5:$GR$179,U$5+$AK$26,FALSE),"")</f>
        <v/>
      </c>
      <c r="V45" s="246" t="str">
        <f>IF($I$3=$AK$2,VLOOKUP($A45,'Table LA9 data'!$B$5:$GR$179,V$5+$AK$26,FALSE),"")</f>
        <v/>
      </c>
      <c r="W45" s="246" t="str">
        <f>IF($I$3=$AK$2,VLOOKUP($A45,'Table LA9 data'!$B$5:$GR$179,W$5+$AK$26,FALSE),"")</f>
        <v/>
      </c>
      <c r="X45" s="247"/>
      <c r="Y45" s="246" t="str">
        <f>IF($I$3=$AK$2,VLOOKUP($A45,'Table LA9 data'!$B$5:$GR$179,Y$5+$AK$26,FALSE),"")</f>
        <v/>
      </c>
      <c r="Z45" s="246" t="str">
        <f>IF($I$3=$AK$2,VLOOKUP($A45,'Table LA9 data'!$B$5:$GR$179,Z$5+$AK$26,FALSE),"")</f>
        <v/>
      </c>
      <c r="AA45" s="246" t="str">
        <f>IF($I$3=$AK$2,VLOOKUP($A45,'Table LA9 data'!$B$5:$GR$179,AA$5+$AK$26,FALSE),"")</f>
        <v/>
      </c>
      <c r="AB45" s="246" t="str">
        <f>IF($I$3=$AK$2,VLOOKUP($A45,'Table LA9 data'!$B$5:$GR$179,AB$5+$AK$26,FALSE),"")</f>
        <v/>
      </c>
      <c r="AC45" s="246" t="str">
        <f>IF($I$3=$AK$2,VLOOKUP($A45,'Table LA9 data'!$B$5:$GR$179,AC$5+$AK$26,FALSE),"")</f>
        <v/>
      </c>
      <c r="AD45" s="246" t="str">
        <f>IF($I$3=$AK$2,VLOOKUP($A45,'Table LA9 data'!$B$5:$GR$179,AD$5+$AK$26,FALSE),"")</f>
        <v/>
      </c>
      <c r="AE45" s="249"/>
      <c r="AF45" s="249"/>
      <c r="AG45" s="249"/>
      <c r="AH45" s="249"/>
      <c r="AI45" s="249"/>
      <c r="AJ45" s="249"/>
      <c r="AK45" s="249"/>
      <c r="AL45" s="249"/>
    </row>
    <row r="46" spans="1:38" x14ac:dyDescent="0.35">
      <c r="A46" s="232" t="s">
        <v>75</v>
      </c>
      <c r="B46" s="240">
        <v>359</v>
      </c>
      <c r="C46" s="241" t="s">
        <v>74</v>
      </c>
      <c r="D46" s="242">
        <f>VLOOKUP($A46,'Table LA9 data'!$B$5:$GR$179,D$5+$AK$28+$AK$26,FALSE)</f>
        <v>3172</v>
      </c>
      <c r="E46" s="242">
        <f>VLOOKUP($A46,'Table LA9 data'!$B$5:$GR$179,E$5+$AK$28+$AK$26,FALSE)</f>
        <v>55</v>
      </c>
      <c r="F46" s="242">
        <f>VLOOKUP($A46,'Table LA9 data'!$B$5:$GR$179,F$5+$AK$28+$AK$26,FALSE)</f>
        <v>34</v>
      </c>
      <c r="G46" s="242">
        <f>VLOOKUP($A46,'Table LA9 data'!$B$5:$GR$179,G$5+$AK$28+$AK$26,FALSE)</f>
        <v>25</v>
      </c>
      <c r="H46" s="242">
        <f>VLOOKUP($A46,'Table LA9 data'!$B$5:$GR$179,H$5+$AK$28+$AK$26,FALSE)</f>
        <v>9</v>
      </c>
      <c r="I46" s="242">
        <f>VLOOKUP($A46,'Table LA9 data'!$B$5:$GR$179,I$5+$AK$28+$AK$26,FALSE)</f>
        <v>3337</v>
      </c>
      <c r="J46" s="243"/>
      <c r="K46" s="242">
        <f>VLOOKUP($A46,'Table LA9 data'!$B$5:$GR$179,K$5+$AK$24+$AK$26,FALSE)</f>
        <v>46.1</v>
      </c>
      <c r="L46" s="244">
        <f>VLOOKUP($A46,'Table LA9 data'!$B$5:$GR$179,L$5+$AK$24+$AK$26,FALSE)</f>
        <v>49</v>
      </c>
      <c r="M46" s="244">
        <f>VLOOKUP($A46,'Table LA9 data'!$B$5:$GR$179,M$5+$AK$24+$AK$26,FALSE)</f>
        <v>48.8</v>
      </c>
      <c r="N46" s="244">
        <f>VLOOKUP($A46,'Table LA9 data'!$B$5:$GR$179,N$5+$AK$24+$AK$26,FALSE)</f>
        <v>48.3</v>
      </c>
      <c r="O46" s="244">
        <f>VLOOKUP($A46,'Table LA9 data'!$B$5:$GR$179,O$5+$AK$24+$AK$26,FALSE)</f>
        <v>61.7</v>
      </c>
      <c r="P46" s="244">
        <f>VLOOKUP($A46,'Table LA9 data'!$B$5:$GR$179,P$5+$AK$24+$AK$26,FALSE)</f>
        <v>46.2</v>
      </c>
      <c r="Q46" s="232"/>
      <c r="R46" s="245" t="str">
        <f>IF($I$3=$AK$2,VLOOKUP($A46,'Table LA9 data'!$B$5:$GR$179,R$5+$AK$26,FALSE),"")</f>
        <v/>
      </c>
      <c r="S46" s="246" t="str">
        <f>IF($I$3=$AK$2,VLOOKUP($A46,'Table LA9 data'!$B$5:$GR$179,S$5+$AK$26,FALSE),"")</f>
        <v/>
      </c>
      <c r="T46" s="246" t="str">
        <f>IF($I$3=$AK$2,VLOOKUP($A46,'Table LA9 data'!$B$5:$GR$179,T$5+$AK$26,FALSE),"")</f>
        <v/>
      </c>
      <c r="U46" s="246" t="str">
        <f>IF($I$3=$AK$2,VLOOKUP($A46,'Table LA9 data'!$B$5:$GR$179,U$5+$AK$26,FALSE),"")</f>
        <v/>
      </c>
      <c r="V46" s="246" t="str">
        <f>IF($I$3=$AK$2,VLOOKUP($A46,'Table LA9 data'!$B$5:$GR$179,V$5+$AK$26,FALSE),"")</f>
        <v/>
      </c>
      <c r="W46" s="246" t="str">
        <f>IF($I$3=$AK$2,VLOOKUP($A46,'Table LA9 data'!$B$5:$GR$179,W$5+$AK$26,FALSE),"")</f>
        <v/>
      </c>
      <c r="X46" s="247"/>
      <c r="Y46" s="246" t="str">
        <f>IF($I$3=$AK$2,VLOOKUP($A46,'Table LA9 data'!$B$5:$GR$179,Y$5+$AK$26,FALSE),"")</f>
        <v/>
      </c>
      <c r="Z46" s="246" t="str">
        <f>IF($I$3=$AK$2,VLOOKUP($A46,'Table LA9 data'!$B$5:$GR$179,Z$5+$AK$26,FALSE),"")</f>
        <v/>
      </c>
      <c r="AA46" s="246" t="str">
        <f>IF($I$3=$AK$2,VLOOKUP($A46,'Table LA9 data'!$B$5:$GR$179,AA$5+$AK$26,FALSE),"")</f>
        <v/>
      </c>
      <c r="AB46" s="246" t="str">
        <f>IF($I$3=$AK$2,VLOOKUP($A46,'Table LA9 data'!$B$5:$GR$179,AB$5+$AK$26,FALSE),"")</f>
        <v/>
      </c>
      <c r="AC46" s="246" t="str">
        <f>IF($I$3=$AK$2,VLOOKUP($A46,'Table LA9 data'!$B$5:$GR$179,AC$5+$AK$26,FALSE),"")</f>
        <v/>
      </c>
      <c r="AD46" s="246" t="str">
        <f>IF($I$3=$AK$2,VLOOKUP($A46,'Table LA9 data'!$B$5:$GR$179,AD$5+$AK$26,FALSE),"")</f>
        <v/>
      </c>
      <c r="AE46" s="249"/>
      <c r="AF46" s="249"/>
      <c r="AG46" s="249"/>
      <c r="AH46" s="249"/>
      <c r="AI46" s="249"/>
      <c r="AJ46" s="249"/>
      <c r="AK46" s="249"/>
      <c r="AL46" s="249"/>
    </row>
    <row r="47" spans="1:38" x14ac:dyDescent="0.35">
      <c r="A47" s="232" t="s">
        <v>77</v>
      </c>
      <c r="B47" s="240">
        <v>344</v>
      </c>
      <c r="C47" s="241" t="s">
        <v>76</v>
      </c>
      <c r="D47" s="242">
        <f>VLOOKUP($A47,'Table LA9 data'!$B$5:$GR$179,D$5+$AK$28+$AK$26,FALSE)</f>
        <v>3158</v>
      </c>
      <c r="E47" s="242">
        <f>VLOOKUP($A47,'Table LA9 data'!$B$5:$GR$179,E$5+$AK$28+$AK$26,FALSE)</f>
        <v>68</v>
      </c>
      <c r="F47" s="242">
        <f>VLOOKUP($A47,'Table LA9 data'!$B$5:$GR$179,F$5+$AK$28+$AK$26,FALSE)</f>
        <v>62</v>
      </c>
      <c r="G47" s="242">
        <f>VLOOKUP($A47,'Table LA9 data'!$B$5:$GR$179,G$5+$AK$28+$AK$26,FALSE)</f>
        <v>12</v>
      </c>
      <c r="H47" s="242">
        <f>VLOOKUP($A47,'Table LA9 data'!$B$5:$GR$179,H$5+$AK$28+$AK$26,FALSE)</f>
        <v>22</v>
      </c>
      <c r="I47" s="242">
        <f>VLOOKUP($A47,'Table LA9 data'!$B$5:$GR$179,I$5+$AK$28+$AK$26,FALSE)</f>
        <v>3349</v>
      </c>
      <c r="J47" s="243"/>
      <c r="K47" s="242">
        <f>VLOOKUP($A47,'Table LA9 data'!$B$5:$GR$179,K$5+$AK$24+$AK$26,FALSE)</f>
        <v>47.7</v>
      </c>
      <c r="L47" s="244">
        <f>VLOOKUP($A47,'Table LA9 data'!$B$5:$GR$179,L$5+$AK$24+$AK$26,FALSE)</f>
        <v>54.4</v>
      </c>
      <c r="M47" s="244">
        <f>VLOOKUP($A47,'Table LA9 data'!$B$5:$GR$179,M$5+$AK$24+$AK$26,FALSE)</f>
        <v>61.1</v>
      </c>
      <c r="N47" s="244">
        <f>VLOOKUP($A47,'Table LA9 data'!$B$5:$GR$179,N$5+$AK$24+$AK$26,FALSE)</f>
        <v>50.4</v>
      </c>
      <c r="O47" s="244">
        <f>VLOOKUP($A47,'Table LA9 data'!$B$5:$GR$179,O$5+$AK$24+$AK$26,FALSE)</f>
        <v>60</v>
      </c>
      <c r="P47" s="244">
        <f>VLOOKUP($A47,'Table LA9 data'!$B$5:$GR$179,P$5+$AK$24+$AK$26,FALSE)</f>
        <v>48.1</v>
      </c>
      <c r="Q47" s="232"/>
      <c r="R47" s="245" t="str">
        <f>IF($I$3=$AK$2,VLOOKUP($A47,'Table LA9 data'!$B$5:$GR$179,R$5+$AK$26,FALSE),"")</f>
        <v/>
      </c>
      <c r="S47" s="246" t="str">
        <f>IF($I$3=$AK$2,VLOOKUP($A47,'Table LA9 data'!$B$5:$GR$179,S$5+$AK$26,FALSE),"")</f>
        <v/>
      </c>
      <c r="T47" s="246" t="str">
        <f>IF($I$3=$AK$2,VLOOKUP($A47,'Table LA9 data'!$B$5:$GR$179,T$5+$AK$26,FALSE),"")</f>
        <v/>
      </c>
      <c r="U47" s="246" t="str">
        <f>IF($I$3=$AK$2,VLOOKUP($A47,'Table LA9 data'!$B$5:$GR$179,U$5+$AK$26,FALSE),"")</f>
        <v/>
      </c>
      <c r="V47" s="246" t="str">
        <f>IF($I$3=$AK$2,VLOOKUP($A47,'Table LA9 data'!$B$5:$GR$179,V$5+$AK$26,FALSE),"")</f>
        <v/>
      </c>
      <c r="W47" s="246" t="str">
        <f>IF($I$3=$AK$2,VLOOKUP($A47,'Table LA9 data'!$B$5:$GR$179,W$5+$AK$26,FALSE),"")</f>
        <v/>
      </c>
      <c r="X47" s="247"/>
      <c r="Y47" s="246" t="str">
        <f>IF($I$3=$AK$2,VLOOKUP($A47,'Table LA9 data'!$B$5:$GR$179,Y$5+$AK$26,FALSE),"")</f>
        <v/>
      </c>
      <c r="Z47" s="246" t="str">
        <f>IF($I$3=$AK$2,VLOOKUP($A47,'Table LA9 data'!$B$5:$GR$179,Z$5+$AK$26,FALSE),"")</f>
        <v/>
      </c>
      <c r="AA47" s="246" t="str">
        <f>IF($I$3=$AK$2,VLOOKUP($A47,'Table LA9 data'!$B$5:$GR$179,AA$5+$AK$26,FALSE),"")</f>
        <v/>
      </c>
      <c r="AB47" s="246" t="str">
        <f>IF($I$3=$AK$2,VLOOKUP($A47,'Table LA9 data'!$B$5:$GR$179,AB$5+$AK$26,FALSE),"")</f>
        <v/>
      </c>
      <c r="AC47" s="246" t="str">
        <f>IF($I$3=$AK$2,VLOOKUP($A47,'Table LA9 data'!$B$5:$GR$179,AC$5+$AK$26,FALSE),"")</f>
        <v/>
      </c>
      <c r="AD47" s="246" t="str">
        <f>IF($I$3=$AK$2,VLOOKUP($A47,'Table LA9 data'!$B$5:$GR$179,AD$5+$AK$26,FALSE),"")</f>
        <v/>
      </c>
      <c r="AE47" s="249"/>
      <c r="AF47" s="249"/>
      <c r="AG47" s="249"/>
      <c r="AH47" s="249"/>
      <c r="AI47" s="249"/>
      <c r="AJ47" s="249"/>
      <c r="AK47" s="249"/>
      <c r="AL47" s="249"/>
    </row>
    <row r="48" spans="1:38" x14ac:dyDescent="0.35">
      <c r="A48" s="227"/>
      <c r="B48" s="236"/>
      <c r="C48" s="251"/>
      <c r="D48" s="229"/>
      <c r="E48" s="229"/>
      <c r="F48" s="229"/>
      <c r="G48" s="229"/>
      <c r="H48" s="229"/>
      <c r="I48" s="229"/>
      <c r="J48" s="230"/>
      <c r="K48" s="229"/>
      <c r="L48" s="231"/>
      <c r="M48" s="231"/>
      <c r="N48" s="231"/>
      <c r="O48" s="231"/>
      <c r="P48" s="231"/>
      <c r="Q48" s="232"/>
      <c r="R48" s="238"/>
      <c r="S48" s="239"/>
      <c r="T48" s="239"/>
      <c r="U48" s="239"/>
      <c r="V48" s="239"/>
      <c r="W48" s="239"/>
      <c r="X48" s="250"/>
      <c r="Y48" s="239"/>
      <c r="Z48" s="239"/>
      <c r="AA48" s="239"/>
      <c r="AB48" s="239"/>
      <c r="AC48" s="239"/>
      <c r="AD48" s="239"/>
      <c r="AE48" s="249"/>
      <c r="AF48" s="249"/>
      <c r="AG48" s="249"/>
      <c r="AH48" s="249"/>
      <c r="AI48" s="249"/>
      <c r="AJ48" s="249"/>
      <c r="AK48" s="249"/>
    </row>
    <row r="49" spans="1:38" ht="12.75" customHeight="1" x14ac:dyDescent="0.35">
      <c r="A49" s="227" t="s">
        <v>78</v>
      </c>
      <c r="B49" s="236" t="s">
        <v>6</v>
      </c>
      <c r="C49" s="237" t="s">
        <v>332</v>
      </c>
      <c r="D49" s="229">
        <f>VLOOKUP($A49,'Table LA9 data'!$B$5:$GR$179,D$5+$AK$28+$AK$26,FALSE)</f>
        <v>42933</v>
      </c>
      <c r="E49" s="229">
        <f>VLOOKUP($A49,'Table LA9 data'!$B$5:$GR$179,E$5+$AK$28+$AK$26,FALSE)</f>
        <v>1655</v>
      </c>
      <c r="F49" s="229">
        <f>VLOOKUP($A49,'Table LA9 data'!$B$5:$GR$179,F$5+$AK$28+$AK$26,FALSE)</f>
        <v>6264</v>
      </c>
      <c r="G49" s="229">
        <f>VLOOKUP($A49,'Table LA9 data'!$B$5:$GR$179,G$5+$AK$28+$AK$26,FALSE)</f>
        <v>1039</v>
      </c>
      <c r="H49" s="229">
        <f>VLOOKUP($A49,'Table LA9 data'!$B$5:$GR$179,H$5+$AK$28+$AK$26,FALSE)</f>
        <v>136</v>
      </c>
      <c r="I49" s="229">
        <f>VLOOKUP($A49,'Table LA9 data'!$B$5:$GR$179,I$5+$AK$28+$AK$26,FALSE)</f>
        <v>53173</v>
      </c>
      <c r="J49" s="230"/>
      <c r="K49" s="229">
        <f>VLOOKUP($A49,'Table LA9 data'!$B$5:$GR$179,K$5+$AK$24+$AK$26,FALSE)</f>
        <v>45.7</v>
      </c>
      <c r="L49" s="231">
        <f>VLOOKUP($A49,'Table LA9 data'!$B$5:$GR$179,L$5+$AK$24+$AK$26,FALSE)</f>
        <v>43.8</v>
      </c>
      <c r="M49" s="231">
        <f>VLOOKUP($A49,'Table LA9 data'!$B$5:$GR$179,M$5+$AK$24+$AK$26,FALSE)</f>
        <v>45</v>
      </c>
      <c r="N49" s="231">
        <f>VLOOKUP($A49,'Table LA9 data'!$B$5:$GR$179,N$5+$AK$24+$AK$26,FALSE)</f>
        <v>44.6</v>
      </c>
      <c r="O49" s="231">
        <f>VLOOKUP($A49,'Table LA9 data'!$B$5:$GR$179,O$5+$AK$24+$AK$26,FALSE)</f>
        <v>60.8</v>
      </c>
      <c r="P49" s="231">
        <f>VLOOKUP($A49,'Table LA9 data'!$B$5:$GR$179,P$5+$AK$24+$AK$26,FALSE)</f>
        <v>45.4</v>
      </c>
      <c r="Q49" s="232"/>
      <c r="R49" s="238" t="str">
        <f>IF($I$3=$AK$2,VLOOKUP($A49,'Table LA9 data'!$B$5:$GR$179,R$5+$AK$26,FALSE),"")</f>
        <v/>
      </c>
      <c r="S49" s="239" t="str">
        <f>IF($I$3=$AK$2,VLOOKUP($A49,'Table LA9 data'!$B$5:$GR$179,S$5+$AK$26,FALSE),"")</f>
        <v/>
      </c>
      <c r="T49" s="239" t="str">
        <f>IF($I$3=$AK$2,VLOOKUP($A49,'Table LA9 data'!$B$5:$GR$179,T$5+$AK$26,FALSE),"")</f>
        <v/>
      </c>
      <c r="U49" s="239" t="str">
        <f>IF($I$3=$AK$2,VLOOKUP($A49,'Table LA9 data'!$B$5:$GR$179,U$5+$AK$26,FALSE),"")</f>
        <v/>
      </c>
      <c r="V49" s="239" t="str">
        <f>IF($I$3=$AK$2,VLOOKUP($A49,'Table LA9 data'!$B$5:$GR$179,V$5+$AK$26,FALSE),"")</f>
        <v/>
      </c>
      <c r="W49" s="239" t="str">
        <f>IF($I$3=$AK$2,VLOOKUP($A49,'Table LA9 data'!$B$5:$GR$179,W$5+$AK$26,FALSE),"")</f>
        <v/>
      </c>
      <c r="X49" s="252"/>
      <c r="Y49" s="239" t="str">
        <f>IF($I$3=$AK$2,VLOOKUP($A49,'Table LA9 data'!$B$5:$GR$179,Y$5+$AK$26,FALSE),"")</f>
        <v/>
      </c>
      <c r="Z49" s="239" t="str">
        <f>IF($I$3=$AK$2,VLOOKUP($A49,'Table LA9 data'!$B$5:$GR$179,Z$5+$AK$26,FALSE),"")</f>
        <v/>
      </c>
      <c r="AA49" s="239" t="str">
        <f>IF($I$3=$AK$2,VLOOKUP($A49,'Table LA9 data'!$B$5:$GR$179,AA$5+$AK$26,FALSE),"")</f>
        <v/>
      </c>
      <c r="AB49" s="239" t="str">
        <f>IF($I$3=$AK$2,VLOOKUP($A49,'Table LA9 data'!$B$5:$GR$179,AB$5+$AK$26,FALSE),"")</f>
        <v/>
      </c>
      <c r="AC49" s="239" t="str">
        <f>IF($I$3=$AK$2,VLOOKUP($A49,'Table LA9 data'!$B$5:$GR$179,AC$5+$AK$26,FALSE),"")</f>
        <v/>
      </c>
      <c r="AD49" s="239" t="str">
        <f>IF($I$3=$AK$2,VLOOKUP($A49,'Table LA9 data'!$B$5:$GR$179,AD$5+$AK$26,FALSE),"")</f>
        <v/>
      </c>
      <c r="AL49" s="67"/>
    </row>
    <row r="50" spans="1:38" ht="12.75" customHeight="1" x14ac:dyDescent="0.35">
      <c r="A50" s="232" t="s">
        <v>80</v>
      </c>
      <c r="B50" s="240">
        <v>370</v>
      </c>
      <c r="C50" s="241" t="s">
        <v>79</v>
      </c>
      <c r="D50" s="242">
        <f>VLOOKUP($A50,'Table LA9 data'!$B$5:$GR$179,D$5+$AK$28+$AK$26,FALSE)</f>
        <v>2051</v>
      </c>
      <c r="E50" s="242">
        <f>VLOOKUP($A50,'Table LA9 data'!$B$5:$GR$179,E$5+$AK$28+$AK$26,FALSE)</f>
        <v>30</v>
      </c>
      <c r="F50" s="242" t="str">
        <f>VLOOKUP($A50,'Table LA9 data'!$B$5:$GR$179,F$5+$AK$28+$AK$26,FALSE)</f>
        <v>x</v>
      </c>
      <c r="G50" s="242">
        <f>VLOOKUP($A50,'Table LA9 data'!$B$5:$GR$179,G$5+$AK$28+$AK$26,FALSE)</f>
        <v>9</v>
      </c>
      <c r="H50" s="242" t="str">
        <f>VLOOKUP($A50,'Table LA9 data'!$B$5:$GR$179,H$5+$AK$28+$AK$26,FALSE)</f>
        <v>x</v>
      </c>
      <c r="I50" s="242">
        <f>VLOOKUP($A50,'Table LA9 data'!$B$5:$GR$179,I$5+$AK$28+$AK$26,FALSE)</f>
        <v>2110</v>
      </c>
      <c r="J50" s="243"/>
      <c r="K50" s="242">
        <f>VLOOKUP($A50,'Table LA9 data'!$B$5:$GR$179,K$5+$AK$24+$AK$26,FALSE)</f>
        <v>43.9</v>
      </c>
      <c r="L50" s="244">
        <f>VLOOKUP($A50,'Table LA9 data'!$B$5:$GR$179,L$5+$AK$24+$AK$26,FALSE)</f>
        <v>48.5</v>
      </c>
      <c r="M50" s="244" t="str">
        <f>VLOOKUP($A50,'Table LA9 data'!$B$5:$GR$179,M$5+$AK$24+$AK$26,FALSE)</f>
        <v>x</v>
      </c>
      <c r="N50" s="244">
        <f>VLOOKUP($A50,'Table LA9 data'!$B$5:$GR$179,N$5+$AK$24+$AK$26,FALSE)</f>
        <v>49.3</v>
      </c>
      <c r="O50" s="244" t="str">
        <f>VLOOKUP($A50,'Table LA9 data'!$B$5:$GR$179,O$5+$AK$24+$AK$26,FALSE)</f>
        <v>x</v>
      </c>
      <c r="P50" s="244">
        <f>VLOOKUP($A50,'Table LA9 data'!$B$5:$GR$179,P$5+$AK$24+$AK$26,FALSE)</f>
        <v>44</v>
      </c>
      <c r="Q50" s="232"/>
      <c r="R50" s="245" t="str">
        <f>IF($I$3=$AK$2,VLOOKUP($A50,'Table LA9 data'!$B$5:$GR$179,R$5+$AK$26,FALSE),"")</f>
        <v/>
      </c>
      <c r="S50" s="246" t="str">
        <f>IF($I$3=$AK$2,VLOOKUP($A50,'Table LA9 data'!$B$5:$GR$179,S$5+$AK$26,FALSE),"")</f>
        <v/>
      </c>
      <c r="T50" s="246" t="str">
        <f>IF($I$3=$AK$2,VLOOKUP($A50,'Table LA9 data'!$B$5:$GR$179,T$5+$AK$26,FALSE),"")</f>
        <v/>
      </c>
      <c r="U50" s="246" t="str">
        <f>IF($I$3=$AK$2,VLOOKUP($A50,'Table LA9 data'!$B$5:$GR$179,U$5+$AK$26,FALSE),"")</f>
        <v/>
      </c>
      <c r="V50" s="246" t="str">
        <f>IF($I$3=$AK$2,VLOOKUP($A50,'Table LA9 data'!$B$5:$GR$179,V$5+$AK$26,FALSE),"")</f>
        <v/>
      </c>
      <c r="W50" s="246" t="str">
        <f>IF($I$3=$AK$2,VLOOKUP($A50,'Table LA9 data'!$B$5:$GR$179,W$5+$AK$26,FALSE),"")</f>
        <v/>
      </c>
      <c r="X50" s="247"/>
      <c r="Y50" s="246" t="str">
        <f>IF($I$3=$AK$2,VLOOKUP($A50,'Table LA9 data'!$B$5:$GR$179,Y$5+$AK$26,FALSE),"")</f>
        <v/>
      </c>
      <c r="Z50" s="246" t="str">
        <f>IF($I$3=$AK$2,VLOOKUP($A50,'Table LA9 data'!$B$5:$GR$179,Z$5+$AK$26,FALSE),"")</f>
        <v/>
      </c>
      <c r="AA50" s="246" t="str">
        <f>IF($I$3=$AK$2,VLOOKUP($A50,'Table LA9 data'!$B$5:$GR$179,AA$5+$AK$26,FALSE),"")</f>
        <v/>
      </c>
      <c r="AB50" s="246" t="str">
        <f>IF($I$3=$AK$2,VLOOKUP($A50,'Table LA9 data'!$B$5:$GR$179,AB$5+$AK$26,FALSE),"")</f>
        <v/>
      </c>
      <c r="AC50" s="246" t="str">
        <f>IF($I$3=$AK$2,VLOOKUP($A50,'Table LA9 data'!$B$5:$GR$179,AC$5+$AK$26,FALSE),"")</f>
        <v/>
      </c>
      <c r="AD50" s="246" t="str">
        <f>IF($I$3=$AK$2,VLOOKUP($A50,'Table LA9 data'!$B$5:$GR$179,AD$5+$AK$26,FALSE),"")</f>
        <v/>
      </c>
      <c r="AL50" s="67"/>
    </row>
    <row r="51" spans="1:38" x14ac:dyDescent="0.35">
      <c r="A51" s="232" t="s">
        <v>82</v>
      </c>
      <c r="B51" s="240">
        <v>380</v>
      </c>
      <c r="C51" s="241" t="s">
        <v>81</v>
      </c>
      <c r="D51" s="242">
        <f>VLOOKUP($A51,'Table LA9 data'!$B$5:$GR$179,D$5+$AK$28+$AK$26,FALSE)</f>
        <v>2743</v>
      </c>
      <c r="E51" s="242">
        <f>VLOOKUP($A51,'Table LA9 data'!$B$5:$GR$179,E$5+$AK$28+$AK$26,FALSE)</f>
        <v>226</v>
      </c>
      <c r="F51" s="242">
        <f>VLOOKUP($A51,'Table LA9 data'!$B$5:$GR$179,F$5+$AK$28+$AK$26,FALSE)</f>
        <v>2598</v>
      </c>
      <c r="G51" s="242">
        <f>VLOOKUP($A51,'Table LA9 data'!$B$5:$GR$179,G$5+$AK$28+$AK$26,FALSE)</f>
        <v>79</v>
      </c>
      <c r="H51" s="242">
        <f>VLOOKUP($A51,'Table LA9 data'!$B$5:$GR$179,H$5+$AK$28+$AK$26,FALSE)</f>
        <v>10</v>
      </c>
      <c r="I51" s="242">
        <f>VLOOKUP($A51,'Table LA9 data'!$B$5:$GR$179,I$5+$AK$28+$AK$26,FALSE)</f>
        <v>5786</v>
      </c>
      <c r="J51" s="243"/>
      <c r="K51" s="242">
        <f>VLOOKUP($A51,'Table LA9 data'!$B$5:$GR$179,K$5+$AK$24+$AK$26,FALSE)</f>
        <v>42</v>
      </c>
      <c r="L51" s="244">
        <f>VLOOKUP($A51,'Table LA9 data'!$B$5:$GR$179,L$5+$AK$24+$AK$26,FALSE)</f>
        <v>40.299999999999997</v>
      </c>
      <c r="M51" s="244">
        <f>VLOOKUP($A51,'Table LA9 data'!$B$5:$GR$179,M$5+$AK$24+$AK$26,FALSE)</f>
        <v>43</v>
      </c>
      <c r="N51" s="244">
        <f>VLOOKUP($A51,'Table LA9 data'!$B$5:$GR$179,N$5+$AK$24+$AK$26,FALSE)</f>
        <v>43.7</v>
      </c>
      <c r="O51" s="244">
        <f>VLOOKUP($A51,'Table LA9 data'!$B$5:$GR$179,O$5+$AK$24+$AK$26,FALSE)</f>
        <v>57.2</v>
      </c>
      <c r="P51" s="244">
        <f>VLOOKUP($A51,'Table LA9 data'!$B$5:$GR$179,P$5+$AK$24+$AK$26,FALSE)</f>
        <v>42.4</v>
      </c>
      <c r="Q51" s="232"/>
      <c r="R51" s="245" t="str">
        <f>IF($I$3=$AK$2,VLOOKUP($A51,'Table LA9 data'!$B$5:$GR$179,R$5+$AK$26,FALSE),"")</f>
        <v/>
      </c>
      <c r="S51" s="246" t="str">
        <f>IF($I$3=$AK$2,VLOOKUP($A51,'Table LA9 data'!$B$5:$GR$179,S$5+$AK$26,FALSE),"")</f>
        <v/>
      </c>
      <c r="T51" s="246" t="str">
        <f>IF($I$3=$AK$2,VLOOKUP($A51,'Table LA9 data'!$B$5:$GR$179,T$5+$AK$26,FALSE),"")</f>
        <v/>
      </c>
      <c r="U51" s="246" t="str">
        <f>IF($I$3=$AK$2,VLOOKUP($A51,'Table LA9 data'!$B$5:$GR$179,U$5+$AK$26,FALSE),"")</f>
        <v/>
      </c>
      <c r="V51" s="246" t="str">
        <f>IF($I$3=$AK$2,VLOOKUP($A51,'Table LA9 data'!$B$5:$GR$179,V$5+$AK$26,FALSE),"")</f>
        <v/>
      </c>
      <c r="W51" s="246" t="str">
        <f>IF($I$3=$AK$2,VLOOKUP($A51,'Table LA9 data'!$B$5:$GR$179,W$5+$AK$26,FALSE),"")</f>
        <v/>
      </c>
      <c r="X51" s="247"/>
      <c r="Y51" s="246" t="str">
        <f>IF($I$3=$AK$2,VLOOKUP($A51,'Table LA9 data'!$B$5:$GR$179,Y$5+$AK$26,FALSE),"")</f>
        <v/>
      </c>
      <c r="Z51" s="246" t="str">
        <f>IF($I$3=$AK$2,VLOOKUP($A51,'Table LA9 data'!$B$5:$GR$179,Z$5+$AK$26,FALSE),"")</f>
        <v/>
      </c>
      <c r="AA51" s="246" t="str">
        <f>IF($I$3=$AK$2,VLOOKUP($A51,'Table LA9 data'!$B$5:$GR$179,AA$5+$AK$26,FALSE),"")</f>
        <v/>
      </c>
      <c r="AB51" s="246" t="str">
        <f>IF($I$3=$AK$2,VLOOKUP($A51,'Table LA9 data'!$B$5:$GR$179,AB$5+$AK$26,FALSE),"")</f>
        <v/>
      </c>
      <c r="AC51" s="246" t="str">
        <f>IF($I$3=$AK$2,VLOOKUP($A51,'Table LA9 data'!$B$5:$GR$179,AC$5+$AK$26,FALSE),"")</f>
        <v/>
      </c>
      <c r="AD51" s="246" t="str">
        <f>IF($I$3=$AK$2,VLOOKUP($A51,'Table LA9 data'!$B$5:$GR$179,AD$5+$AK$26,FALSE),"")</f>
        <v/>
      </c>
      <c r="AE51" s="249"/>
      <c r="AF51" s="249"/>
      <c r="AG51" s="249"/>
      <c r="AH51" s="249"/>
      <c r="AI51" s="249"/>
      <c r="AJ51" s="249"/>
      <c r="AK51" s="249"/>
      <c r="AL51" s="249"/>
    </row>
    <row r="52" spans="1:38" x14ac:dyDescent="0.35">
      <c r="A52" s="232" t="s">
        <v>84</v>
      </c>
      <c r="B52" s="240">
        <v>381</v>
      </c>
      <c r="C52" s="241" t="s">
        <v>83</v>
      </c>
      <c r="D52" s="242">
        <f>VLOOKUP($A52,'Table LA9 data'!$B$5:$GR$179,D$5+$AK$28+$AK$26,FALSE)</f>
        <v>1997</v>
      </c>
      <c r="E52" s="242">
        <f>VLOOKUP($A52,'Table LA9 data'!$B$5:$GR$179,E$5+$AK$28+$AK$26,FALSE)</f>
        <v>69</v>
      </c>
      <c r="F52" s="242">
        <f>VLOOKUP($A52,'Table LA9 data'!$B$5:$GR$179,F$5+$AK$28+$AK$26,FALSE)</f>
        <v>359</v>
      </c>
      <c r="G52" s="242">
        <f>VLOOKUP($A52,'Table LA9 data'!$B$5:$GR$179,G$5+$AK$28+$AK$26,FALSE)</f>
        <v>26</v>
      </c>
      <c r="H52" s="242">
        <f>VLOOKUP($A52,'Table LA9 data'!$B$5:$GR$179,H$5+$AK$28+$AK$26,FALSE)</f>
        <v>7</v>
      </c>
      <c r="I52" s="242">
        <f>VLOOKUP($A52,'Table LA9 data'!$B$5:$GR$179,I$5+$AK$28+$AK$26,FALSE)</f>
        <v>2475</v>
      </c>
      <c r="J52" s="243"/>
      <c r="K52" s="242">
        <f>VLOOKUP($A52,'Table LA9 data'!$B$5:$GR$179,K$5+$AK$24+$AK$26,FALSE)</f>
        <v>48.1</v>
      </c>
      <c r="L52" s="244">
        <f>VLOOKUP($A52,'Table LA9 data'!$B$5:$GR$179,L$5+$AK$24+$AK$26,FALSE)</f>
        <v>45.7</v>
      </c>
      <c r="M52" s="244">
        <f>VLOOKUP($A52,'Table LA9 data'!$B$5:$GR$179,M$5+$AK$24+$AK$26,FALSE)</f>
        <v>49.1</v>
      </c>
      <c r="N52" s="244">
        <f>VLOOKUP($A52,'Table LA9 data'!$B$5:$GR$179,N$5+$AK$24+$AK$26,FALSE)</f>
        <v>46.4</v>
      </c>
      <c r="O52" s="244">
        <f>VLOOKUP($A52,'Table LA9 data'!$B$5:$GR$179,O$5+$AK$24+$AK$26,FALSE)</f>
        <v>67.8</v>
      </c>
      <c r="P52" s="244">
        <f>VLOOKUP($A52,'Table LA9 data'!$B$5:$GR$179,P$5+$AK$24+$AK$26,FALSE)</f>
        <v>48.2</v>
      </c>
      <c r="Q52" s="232"/>
      <c r="R52" s="245" t="str">
        <f>IF($I$3=$AK$2,VLOOKUP($A52,'Table LA9 data'!$B$5:$GR$179,R$5+$AK$26,FALSE),"")</f>
        <v/>
      </c>
      <c r="S52" s="246" t="str">
        <f>IF($I$3=$AK$2,VLOOKUP($A52,'Table LA9 data'!$B$5:$GR$179,S$5+$AK$26,FALSE),"")</f>
        <v/>
      </c>
      <c r="T52" s="246" t="str">
        <f>IF($I$3=$AK$2,VLOOKUP($A52,'Table LA9 data'!$B$5:$GR$179,T$5+$AK$26,FALSE),"")</f>
        <v/>
      </c>
      <c r="U52" s="246" t="str">
        <f>IF($I$3=$AK$2,VLOOKUP($A52,'Table LA9 data'!$B$5:$GR$179,U$5+$AK$26,FALSE),"")</f>
        <v/>
      </c>
      <c r="V52" s="246" t="str">
        <f>IF($I$3=$AK$2,VLOOKUP($A52,'Table LA9 data'!$B$5:$GR$179,V$5+$AK$26,FALSE),"")</f>
        <v/>
      </c>
      <c r="W52" s="246" t="str">
        <f>IF($I$3=$AK$2,VLOOKUP($A52,'Table LA9 data'!$B$5:$GR$179,W$5+$AK$26,FALSE),"")</f>
        <v/>
      </c>
      <c r="X52" s="247"/>
      <c r="Y52" s="246" t="str">
        <f>IF($I$3=$AK$2,VLOOKUP($A52,'Table LA9 data'!$B$5:$GR$179,Y$5+$AK$26,FALSE),"")</f>
        <v/>
      </c>
      <c r="Z52" s="246" t="str">
        <f>IF($I$3=$AK$2,VLOOKUP($A52,'Table LA9 data'!$B$5:$GR$179,Z$5+$AK$26,FALSE),"")</f>
        <v/>
      </c>
      <c r="AA52" s="246" t="str">
        <f>IF($I$3=$AK$2,VLOOKUP($A52,'Table LA9 data'!$B$5:$GR$179,AA$5+$AK$26,FALSE),"")</f>
        <v/>
      </c>
      <c r="AB52" s="246" t="str">
        <f>IF($I$3=$AK$2,VLOOKUP($A52,'Table LA9 data'!$B$5:$GR$179,AB$5+$AK$26,FALSE),"")</f>
        <v/>
      </c>
      <c r="AC52" s="246" t="str">
        <f>IF($I$3=$AK$2,VLOOKUP($A52,'Table LA9 data'!$B$5:$GR$179,AC$5+$AK$26,FALSE),"")</f>
        <v/>
      </c>
      <c r="AD52" s="246" t="str">
        <f>IF($I$3=$AK$2,VLOOKUP($A52,'Table LA9 data'!$B$5:$GR$179,AD$5+$AK$26,FALSE),"")</f>
        <v/>
      </c>
      <c r="AE52" s="249"/>
      <c r="AF52" s="249"/>
      <c r="AG52" s="249"/>
      <c r="AH52" s="249"/>
      <c r="AI52" s="249"/>
      <c r="AJ52" s="249"/>
      <c r="AK52" s="249"/>
      <c r="AL52" s="249"/>
    </row>
    <row r="53" spans="1:38" x14ac:dyDescent="0.35">
      <c r="A53" s="232" t="s">
        <v>86</v>
      </c>
      <c r="B53" s="240">
        <v>371</v>
      </c>
      <c r="C53" s="241" t="s">
        <v>85</v>
      </c>
      <c r="D53" s="242">
        <f>VLOOKUP($A53,'Table LA9 data'!$B$5:$GR$179,D$5+$AK$28+$AK$26,FALSE)</f>
        <v>2757</v>
      </c>
      <c r="E53" s="242">
        <f>VLOOKUP($A53,'Table LA9 data'!$B$5:$GR$179,E$5+$AK$28+$AK$26,FALSE)</f>
        <v>69</v>
      </c>
      <c r="F53" s="242">
        <f>VLOOKUP($A53,'Table LA9 data'!$B$5:$GR$179,F$5+$AK$28+$AK$26,FALSE)</f>
        <v>86</v>
      </c>
      <c r="G53" s="242">
        <f>VLOOKUP($A53,'Table LA9 data'!$B$5:$GR$179,G$5+$AK$28+$AK$26,FALSE)</f>
        <v>41</v>
      </c>
      <c r="H53" s="242">
        <f>VLOOKUP($A53,'Table LA9 data'!$B$5:$GR$179,H$5+$AK$28+$AK$26,FALSE)</f>
        <v>11</v>
      </c>
      <c r="I53" s="242">
        <f>VLOOKUP($A53,'Table LA9 data'!$B$5:$GR$179,I$5+$AK$28+$AK$26,FALSE)</f>
        <v>2996</v>
      </c>
      <c r="J53" s="243"/>
      <c r="K53" s="242">
        <f>VLOOKUP($A53,'Table LA9 data'!$B$5:$GR$179,K$5+$AK$24+$AK$26,FALSE)</f>
        <v>43.2</v>
      </c>
      <c r="L53" s="244">
        <f>VLOOKUP($A53,'Table LA9 data'!$B$5:$GR$179,L$5+$AK$24+$AK$26,FALSE)</f>
        <v>43</v>
      </c>
      <c r="M53" s="244">
        <f>VLOOKUP($A53,'Table LA9 data'!$B$5:$GR$179,M$5+$AK$24+$AK$26,FALSE)</f>
        <v>51</v>
      </c>
      <c r="N53" s="244">
        <f>VLOOKUP($A53,'Table LA9 data'!$B$5:$GR$179,N$5+$AK$24+$AK$26,FALSE)</f>
        <v>50.7</v>
      </c>
      <c r="O53" s="244">
        <f>VLOOKUP($A53,'Table LA9 data'!$B$5:$GR$179,O$5+$AK$24+$AK$26,FALSE)</f>
        <v>68.099999999999994</v>
      </c>
      <c r="P53" s="244">
        <f>VLOOKUP($A53,'Table LA9 data'!$B$5:$GR$179,P$5+$AK$24+$AK$26,FALSE)</f>
        <v>43.6</v>
      </c>
      <c r="Q53" s="232"/>
      <c r="R53" s="245" t="str">
        <f>IF($I$3=$AK$2,VLOOKUP($A53,'Table LA9 data'!$B$5:$GR$179,R$5+$AK$26,FALSE),"")</f>
        <v/>
      </c>
      <c r="S53" s="246" t="str">
        <f>IF($I$3=$AK$2,VLOOKUP($A53,'Table LA9 data'!$B$5:$GR$179,S$5+$AK$26,FALSE),"")</f>
        <v/>
      </c>
      <c r="T53" s="246" t="str">
        <f>IF($I$3=$AK$2,VLOOKUP($A53,'Table LA9 data'!$B$5:$GR$179,T$5+$AK$26,FALSE),"")</f>
        <v/>
      </c>
      <c r="U53" s="246" t="str">
        <f>IF($I$3=$AK$2,VLOOKUP($A53,'Table LA9 data'!$B$5:$GR$179,U$5+$AK$26,FALSE),"")</f>
        <v/>
      </c>
      <c r="V53" s="246" t="str">
        <f>IF($I$3=$AK$2,VLOOKUP($A53,'Table LA9 data'!$B$5:$GR$179,V$5+$AK$26,FALSE),"")</f>
        <v/>
      </c>
      <c r="W53" s="246" t="str">
        <f>IF($I$3=$AK$2,VLOOKUP($A53,'Table LA9 data'!$B$5:$GR$179,W$5+$AK$26,FALSE),"")</f>
        <v/>
      </c>
      <c r="X53" s="247"/>
      <c r="Y53" s="246" t="str">
        <f>IF($I$3=$AK$2,VLOOKUP($A53,'Table LA9 data'!$B$5:$GR$179,Y$5+$AK$26,FALSE),"")</f>
        <v/>
      </c>
      <c r="Z53" s="246" t="str">
        <f>IF($I$3=$AK$2,VLOOKUP($A53,'Table LA9 data'!$B$5:$GR$179,Z$5+$AK$26,FALSE),"")</f>
        <v/>
      </c>
      <c r="AA53" s="246" t="str">
        <f>IF($I$3=$AK$2,VLOOKUP($A53,'Table LA9 data'!$B$5:$GR$179,AA$5+$AK$26,FALSE),"")</f>
        <v/>
      </c>
      <c r="AB53" s="246" t="str">
        <f>IF($I$3=$AK$2,VLOOKUP($A53,'Table LA9 data'!$B$5:$GR$179,AB$5+$AK$26,FALSE),"")</f>
        <v/>
      </c>
      <c r="AC53" s="246" t="str">
        <f>IF($I$3=$AK$2,VLOOKUP($A53,'Table LA9 data'!$B$5:$GR$179,AC$5+$AK$26,FALSE),"")</f>
        <v/>
      </c>
      <c r="AD53" s="246" t="str">
        <f>IF($I$3=$AK$2,VLOOKUP($A53,'Table LA9 data'!$B$5:$GR$179,AD$5+$AK$26,FALSE),"")</f>
        <v/>
      </c>
      <c r="AE53" s="249"/>
      <c r="AF53" s="249"/>
      <c r="AG53" s="249"/>
      <c r="AH53" s="249"/>
      <c r="AI53" s="249"/>
      <c r="AJ53" s="249"/>
      <c r="AK53" s="249"/>
      <c r="AL53" s="249"/>
    </row>
    <row r="54" spans="1:38" x14ac:dyDescent="0.35">
      <c r="A54" s="232" t="s">
        <v>88</v>
      </c>
      <c r="B54" s="240">
        <v>811</v>
      </c>
      <c r="C54" s="241" t="s">
        <v>87</v>
      </c>
      <c r="D54" s="242">
        <f>VLOOKUP($A54,'Table LA9 data'!$B$5:$GR$179,D$5+$AK$28+$AK$26,FALSE)</f>
        <v>3236</v>
      </c>
      <c r="E54" s="242">
        <f>VLOOKUP($A54,'Table LA9 data'!$B$5:$GR$179,E$5+$AK$28+$AK$26,FALSE)</f>
        <v>53</v>
      </c>
      <c r="F54" s="242">
        <f>VLOOKUP($A54,'Table LA9 data'!$B$5:$GR$179,F$5+$AK$28+$AK$26,FALSE)</f>
        <v>12</v>
      </c>
      <c r="G54" s="242">
        <f>VLOOKUP($A54,'Table LA9 data'!$B$5:$GR$179,G$5+$AK$28+$AK$26,FALSE)</f>
        <v>8</v>
      </c>
      <c r="H54" s="242">
        <f>VLOOKUP($A54,'Table LA9 data'!$B$5:$GR$179,H$5+$AK$28+$AK$26,FALSE)</f>
        <v>4</v>
      </c>
      <c r="I54" s="242">
        <f>VLOOKUP($A54,'Table LA9 data'!$B$5:$GR$179,I$5+$AK$28+$AK$26,FALSE)</f>
        <v>3370</v>
      </c>
      <c r="J54" s="243"/>
      <c r="K54" s="242">
        <f>VLOOKUP($A54,'Table LA9 data'!$B$5:$GR$179,K$5+$AK$24+$AK$26,FALSE)</f>
        <v>47</v>
      </c>
      <c r="L54" s="244">
        <f>VLOOKUP($A54,'Table LA9 data'!$B$5:$GR$179,L$5+$AK$24+$AK$26,FALSE)</f>
        <v>49.8</v>
      </c>
      <c r="M54" s="244" t="str">
        <f>VLOOKUP($A54,'Table LA9 data'!$B$5:$GR$179,M$5+$AK$24+$AK$26,FALSE)</f>
        <v>x</v>
      </c>
      <c r="N54" s="244">
        <f>VLOOKUP($A54,'Table LA9 data'!$B$5:$GR$179,N$5+$AK$24+$AK$26,FALSE)</f>
        <v>53.1</v>
      </c>
      <c r="O54" s="244" t="str">
        <f>VLOOKUP($A54,'Table LA9 data'!$B$5:$GR$179,O$5+$AK$24+$AK$26,FALSE)</f>
        <v>x</v>
      </c>
      <c r="P54" s="244">
        <f>VLOOKUP($A54,'Table LA9 data'!$B$5:$GR$179,P$5+$AK$24+$AK$26,FALSE)</f>
        <v>47.2</v>
      </c>
      <c r="Q54" s="232"/>
      <c r="R54" s="245" t="str">
        <f>IF($I$3=$AK$2,VLOOKUP($A54,'Table LA9 data'!$B$5:$GR$179,R$5+$AK$26,FALSE),"")</f>
        <v/>
      </c>
      <c r="S54" s="246" t="str">
        <f>IF($I$3=$AK$2,VLOOKUP($A54,'Table LA9 data'!$B$5:$GR$179,S$5+$AK$26,FALSE),"")</f>
        <v/>
      </c>
      <c r="T54" s="246" t="str">
        <f>IF($I$3=$AK$2,VLOOKUP($A54,'Table LA9 data'!$B$5:$GR$179,T$5+$AK$26,FALSE),"")</f>
        <v/>
      </c>
      <c r="U54" s="246" t="str">
        <f>IF($I$3=$AK$2,VLOOKUP($A54,'Table LA9 data'!$B$5:$GR$179,U$5+$AK$26,FALSE),"")</f>
        <v/>
      </c>
      <c r="V54" s="246" t="str">
        <f>IF($I$3=$AK$2,VLOOKUP($A54,'Table LA9 data'!$B$5:$GR$179,V$5+$AK$26,FALSE),"")</f>
        <v/>
      </c>
      <c r="W54" s="246" t="str">
        <f>IF($I$3=$AK$2,VLOOKUP($A54,'Table LA9 data'!$B$5:$GR$179,W$5+$AK$26,FALSE),"")</f>
        <v/>
      </c>
      <c r="X54" s="247"/>
      <c r="Y54" s="246" t="str">
        <f>IF($I$3=$AK$2,VLOOKUP($A54,'Table LA9 data'!$B$5:$GR$179,Y$5+$AK$26,FALSE),"")</f>
        <v/>
      </c>
      <c r="Z54" s="246" t="str">
        <f>IF($I$3=$AK$2,VLOOKUP($A54,'Table LA9 data'!$B$5:$GR$179,Z$5+$AK$26,FALSE),"")</f>
        <v/>
      </c>
      <c r="AA54" s="246" t="str">
        <f>IF($I$3=$AK$2,VLOOKUP($A54,'Table LA9 data'!$B$5:$GR$179,AA$5+$AK$26,FALSE),"")</f>
        <v/>
      </c>
      <c r="AB54" s="246" t="str">
        <f>IF($I$3=$AK$2,VLOOKUP($A54,'Table LA9 data'!$B$5:$GR$179,AB$5+$AK$26,FALSE),"")</f>
        <v/>
      </c>
      <c r="AC54" s="246" t="str">
        <f>IF($I$3=$AK$2,VLOOKUP($A54,'Table LA9 data'!$B$5:$GR$179,AC$5+$AK$26,FALSE),"")</f>
        <v/>
      </c>
      <c r="AD54" s="246" t="str">
        <f>IF($I$3=$AK$2,VLOOKUP($A54,'Table LA9 data'!$B$5:$GR$179,AD$5+$AK$26,FALSE),"")</f>
        <v/>
      </c>
      <c r="AE54" s="249"/>
      <c r="AF54" s="249"/>
      <c r="AG54" s="249"/>
      <c r="AH54" s="249"/>
      <c r="AI54" s="249"/>
      <c r="AJ54" s="249"/>
      <c r="AK54" s="249"/>
      <c r="AL54" s="249"/>
    </row>
    <row r="55" spans="1:38" x14ac:dyDescent="0.35">
      <c r="A55" s="232" t="s">
        <v>90</v>
      </c>
      <c r="B55" s="240">
        <v>810</v>
      </c>
      <c r="C55" s="241" t="s">
        <v>353</v>
      </c>
      <c r="D55" s="242">
        <f>VLOOKUP($A55,'Table LA9 data'!$B$5:$GR$179,D$5+$AK$28+$AK$26,FALSE)</f>
        <v>2018</v>
      </c>
      <c r="E55" s="242">
        <f>VLOOKUP($A55,'Table LA9 data'!$B$5:$GR$179,E$5+$AK$28+$AK$26,FALSE)</f>
        <v>41</v>
      </c>
      <c r="F55" s="242">
        <f>VLOOKUP($A55,'Table LA9 data'!$B$5:$GR$179,F$5+$AK$28+$AK$26,FALSE)</f>
        <v>43</v>
      </c>
      <c r="G55" s="242">
        <f>VLOOKUP($A55,'Table LA9 data'!$B$5:$GR$179,G$5+$AK$28+$AK$26,FALSE)</f>
        <v>32</v>
      </c>
      <c r="H55" s="242">
        <f>VLOOKUP($A55,'Table LA9 data'!$B$5:$GR$179,H$5+$AK$28+$AK$26,FALSE)</f>
        <v>5</v>
      </c>
      <c r="I55" s="242">
        <f>VLOOKUP($A55,'Table LA9 data'!$B$5:$GR$179,I$5+$AK$28+$AK$26,FALSE)</f>
        <v>2253</v>
      </c>
      <c r="J55" s="243"/>
      <c r="K55" s="242">
        <f>VLOOKUP($A55,'Table LA9 data'!$B$5:$GR$179,K$5+$AK$24+$AK$26,FALSE)</f>
        <v>42.5</v>
      </c>
      <c r="L55" s="244">
        <f>VLOOKUP($A55,'Table LA9 data'!$B$5:$GR$179,L$5+$AK$24+$AK$26,FALSE)</f>
        <v>45.5</v>
      </c>
      <c r="M55" s="244">
        <f>VLOOKUP($A55,'Table LA9 data'!$B$5:$GR$179,M$5+$AK$24+$AK$26,FALSE)</f>
        <v>56</v>
      </c>
      <c r="N55" s="244">
        <f>VLOOKUP($A55,'Table LA9 data'!$B$5:$GR$179,N$5+$AK$24+$AK$26,FALSE)</f>
        <v>49.2</v>
      </c>
      <c r="O55" s="244">
        <f>VLOOKUP($A55,'Table LA9 data'!$B$5:$GR$179,O$5+$AK$24+$AK$26,FALSE)</f>
        <v>67.7</v>
      </c>
      <c r="P55" s="244">
        <f>VLOOKUP($A55,'Table LA9 data'!$B$5:$GR$179,P$5+$AK$24+$AK$26,FALSE)</f>
        <v>42.6</v>
      </c>
      <c r="Q55" s="232"/>
      <c r="R55" s="245" t="str">
        <f>IF($I$3=$AK$2,VLOOKUP($A55,'Table LA9 data'!$B$5:$GR$179,R$5+$AK$26,FALSE),"")</f>
        <v/>
      </c>
      <c r="S55" s="246" t="str">
        <f>IF($I$3=$AK$2,VLOOKUP($A55,'Table LA9 data'!$B$5:$GR$179,S$5+$AK$26,FALSE),"")</f>
        <v/>
      </c>
      <c r="T55" s="246" t="str">
        <f>IF($I$3=$AK$2,VLOOKUP($A55,'Table LA9 data'!$B$5:$GR$179,T$5+$AK$26,FALSE),"")</f>
        <v/>
      </c>
      <c r="U55" s="246" t="str">
        <f>IF($I$3=$AK$2,VLOOKUP($A55,'Table LA9 data'!$B$5:$GR$179,U$5+$AK$26,FALSE),"")</f>
        <v/>
      </c>
      <c r="V55" s="246" t="str">
        <f>IF($I$3=$AK$2,VLOOKUP($A55,'Table LA9 data'!$B$5:$GR$179,V$5+$AK$26,FALSE),"")</f>
        <v/>
      </c>
      <c r="W55" s="246" t="str">
        <f>IF($I$3=$AK$2,VLOOKUP($A55,'Table LA9 data'!$B$5:$GR$179,W$5+$AK$26,FALSE),"")</f>
        <v/>
      </c>
      <c r="X55" s="247"/>
      <c r="Y55" s="246" t="str">
        <f>IF($I$3=$AK$2,VLOOKUP($A55,'Table LA9 data'!$B$5:$GR$179,Y$5+$AK$26,FALSE),"")</f>
        <v/>
      </c>
      <c r="Z55" s="246" t="str">
        <f>IF($I$3=$AK$2,VLOOKUP($A55,'Table LA9 data'!$B$5:$GR$179,Z$5+$AK$26,FALSE),"")</f>
        <v/>
      </c>
      <c r="AA55" s="246" t="str">
        <f>IF($I$3=$AK$2,VLOOKUP($A55,'Table LA9 data'!$B$5:$GR$179,AA$5+$AK$26,FALSE),"")</f>
        <v/>
      </c>
      <c r="AB55" s="246" t="str">
        <f>IF($I$3=$AK$2,VLOOKUP($A55,'Table LA9 data'!$B$5:$GR$179,AB$5+$AK$26,FALSE),"")</f>
        <v/>
      </c>
      <c r="AC55" s="246" t="str">
        <f>IF($I$3=$AK$2,VLOOKUP($A55,'Table LA9 data'!$B$5:$GR$179,AC$5+$AK$26,FALSE),"")</f>
        <v/>
      </c>
      <c r="AD55" s="246" t="str">
        <f>IF($I$3=$AK$2,VLOOKUP($A55,'Table LA9 data'!$B$5:$GR$179,AD$5+$AK$26,FALSE),"")</f>
        <v/>
      </c>
      <c r="AE55" s="249"/>
      <c r="AF55" s="249"/>
      <c r="AG55" s="249"/>
      <c r="AH55" s="249"/>
      <c r="AI55" s="249"/>
      <c r="AJ55" s="249"/>
      <c r="AK55" s="249"/>
      <c r="AL55" s="249"/>
    </row>
    <row r="56" spans="1:38" x14ac:dyDescent="0.35">
      <c r="A56" s="232" t="s">
        <v>92</v>
      </c>
      <c r="B56" s="240">
        <v>382</v>
      </c>
      <c r="C56" s="241" t="s">
        <v>91</v>
      </c>
      <c r="D56" s="242">
        <f>VLOOKUP($A56,'Table LA9 data'!$B$5:$GR$179,D$5+$AK$28+$AK$26,FALSE)</f>
        <v>2794</v>
      </c>
      <c r="E56" s="242">
        <f>VLOOKUP($A56,'Table LA9 data'!$B$5:$GR$179,E$5+$AK$28+$AK$26,FALSE)</f>
        <v>221</v>
      </c>
      <c r="F56" s="242">
        <f>VLOOKUP($A56,'Table LA9 data'!$B$5:$GR$179,F$5+$AK$28+$AK$26,FALSE)</f>
        <v>1233</v>
      </c>
      <c r="G56" s="242">
        <f>VLOOKUP($A56,'Table LA9 data'!$B$5:$GR$179,G$5+$AK$28+$AK$26,FALSE)</f>
        <v>92</v>
      </c>
      <c r="H56" s="242">
        <f>VLOOKUP($A56,'Table LA9 data'!$B$5:$GR$179,H$5+$AK$28+$AK$26,FALSE)</f>
        <v>8</v>
      </c>
      <c r="I56" s="242">
        <f>VLOOKUP($A56,'Table LA9 data'!$B$5:$GR$179,I$5+$AK$28+$AK$26,FALSE)</f>
        <v>4383</v>
      </c>
      <c r="J56" s="243"/>
      <c r="K56" s="242">
        <f>VLOOKUP($A56,'Table LA9 data'!$B$5:$GR$179,K$5+$AK$24+$AK$26,FALSE)</f>
        <v>46</v>
      </c>
      <c r="L56" s="244">
        <f>VLOOKUP($A56,'Table LA9 data'!$B$5:$GR$179,L$5+$AK$24+$AK$26,FALSE)</f>
        <v>39.299999999999997</v>
      </c>
      <c r="M56" s="244">
        <f>VLOOKUP($A56,'Table LA9 data'!$B$5:$GR$179,M$5+$AK$24+$AK$26,FALSE)</f>
        <v>45</v>
      </c>
      <c r="N56" s="244">
        <f>VLOOKUP($A56,'Table LA9 data'!$B$5:$GR$179,N$5+$AK$24+$AK$26,FALSE)</f>
        <v>40.9</v>
      </c>
      <c r="O56" s="244">
        <f>VLOOKUP($A56,'Table LA9 data'!$B$5:$GR$179,O$5+$AK$24+$AK$26,FALSE)</f>
        <v>67.099999999999994</v>
      </c>
      <c r="P56" s="244">
        <f>VLOOKUP($A56,'Table LA9 data'!$B$5:$GR$179,P$5+$AK$24+$AK$26,FALSE)</f>
        <v>45.3</v>
      </c>
      <c r="Q56" s="232"/>
      <c r="R56" s="245" t="str">
        <f>IF($I$3=$AK$2,VLOOKUP($A56,'Table LA9 data'!$B$5:$GR$179,R$5+$AK$26,FALSE),"")</f>
        <v/>
      </c>
      <c r="S56" s="246" t="str">
        <f>IF($I$3=$AK$2,VLOOKUP($A56,'Table LA9 data'!$B$5:$GR$179,S$5+$AK$26,FALSE),"")</f>
        <v/>
      </c>
      <c r="T56" s="246" t="str">
        <f>IF($I$3=$AK$2,VLOOKUP($A56,'Table LA9 data'!$B$5:$GR$179,T$5+$AK$26,FALSE),"")</f>
        <v/>
      </c>
      <c r="U56" s="246" t="str">
        <f>IF($I$3=$AK$2,VLOOKUP($A56,'Table LA9 data'!$B$5:$GR$179,U$5+$AK$26,FALSE),"")</f>
        <v/>
      </c>
      <c r="V56" s="246" t="str">
        <f>IF($I$3=$AK$2,VLOOKUP($A56,'Table LA9 data'!$B$5:$GR$179,V$5+$AK$26,FALSE),"")</f>
        <v/>
      </c>
      <c r="W56" s="246" t="str">
        <f>IF($I$3=$AK$2,VLOOKUP($A56,'Table LA9 data'!$B$5:$GR$179,W$5+$AK$26,FALSE),"")</f>
        <v/>
      </c>
      <c r="X56" s="247"/>
      <c r="Y56" s="246" t="str">
        <f>IF($I$3=$AK$2,VLOOKUP($A56,'Table LA9 data'!$B$5:$GR$179,Y$5+$AK$26,FALSE),"")</f>
        <v/>
      </c>
      <c r="Z56" s="246" t="str">
        <f>IF($I$3=$AK$2,VLOOKUP($A56,'Table LA9 data'!$B$5:$GR$179,Z$5+$AK$26,FALSE),"")</f>
        <v/>
      </c>
      <c r="AA56" s="246" t="str">
        <f>IF($I$3=$AK$2,VLOOKUP($A56,'Table LA9 data'!$B$5:$GR$179,AA$5+$AK$26,FALSE),"")</f>
        <v/>
      </c>
      <c r="AB56" s="246" t="str">
        <f>IF($I$3=$AK$2,VLOOKUP($A56,'Table LA9 data'!$B$5:$GR$179,AB$5+$AK$26,FALSE),"")</f>
        <v/>
      </c>
      <c r="AC56" s="246" t="str">
        <f>IF($I$3=$AK$2,VLOOKUP($A56,'Table LA9 data'!$B$5:$GR$179,AC$5+$AK$26,FALSE),"")</f>
        <v/>
      </c>
      <c r="AD56" s="246" t="str">
        <f>IF($I$3=$AK$2,VLOOKUP($A56,'Table LA9 data'!$B$5:$GR$179,AD$5+$AK$26,FALSE),"")</f>
        <v/>
      </c>
      <c r="AE56" s="249"/>
      <c r="AF56" s="249"/>
      <c r="AG56" s="249"/>
      <c r="AH56" s="249"/>
      <c r="AI56" s="249"/>
      <c r="AJ56" s="249"/>
      <c r="AK56" s="249"/>
      <c r="AL56" s="249"/>
    </row>
    <row r="57" spans="1:38" x14ac:dyDescent="0.35">
      <c r="A57" s="232" t="s">
        <v>94</v>
      </c>
      <c r="B57" s="240">
        <v>383</v>
      </c>
      <c r="C57" s="241" t="s">
        <v>93</v>
      </c>
      <c r="D57" s="242">
        <f>VLOOKUP($A57,'Table LA9 data'!$B$5:$GR$179,D$5+$AK$28+$AK$26,FALSE)</f>
        <v>5420</v>
      </c>
      <c r="E57" s="242">
        <f>VLOOKUP($A57,'Table LA9 data'!$B$5:$GR$179,E$5+$AK$28+$AK$26,FALSE)</f>
        <v>362</v>
      </c>
      <c r="F57" s="242">
        <f>VLOOKUP($A57,'Table LA9 data'!$B$5:$GR$179,F$5+$AK$28+$AK$26,FALSE)</f>
        <v>921</v>
      </c>
      <c r="G57" s="242">
        <f>VLOOKUP($A57,'Table LA9 data'!$B$5:$GR$179,G$5+$AK$28+$AK$26,FALSE)</f>
        <v>417</v>
      </c>
      <c r="H57" s="242">
        <f>VLOOKUP($A57,'Table LA9 data'!$B$5:$GR$179,H$5+$AK$28+$AK$26,FALSE)</f>
        <v>39</v>
      </c>
      <c r="I57" s="242">
        <f>VLOOKUP($A57,'Table LA9 data'!$B$5:$GR$179,I$5+$AK$28+$AK$26,FALSE)</f>
        <v>7427</v>
      </c>
      <c r="J57" s="243"/>
      <c r="K57" s="242">
        <f>VLOOKUP($A57,'Table LA9 data'!$B$5:$GR$179,K$5+$AK$24+$AK$26,FALSE)</f>
        <v>46.1</v>
      </c>
      <c r="L57" s="244">
        <f>VLOOKUP($A57,'Table LA9 data'!$B$5:$GR$179,L$5+$AK$24+$AK$26,FALSE)</f>
        <v>43.9</v>
      </c>
      <c r="M57" s="244">
        <f>VLOOKUP($A57,'Table LA9 data'!$B$5:$GR$179,M$5+$AK$24+$AK$26,FALSE)</f>
        <v>43.9</v>
      </c>
      <c r="N57" s="244">
        <f>VLOOKUP($A57,'Table LA9 data'!$B$5:$GR$179,N$5+$AK$24+$AK$26,FALSE)</f>
        <v>45</v>
      </c>
      <c r="O57" s="244">
        <f>VLOOKUP($A57,'Table LA9 data'!$B$5:$GR$179,O$5+$AK$24+$AK$26,FALSE)</f>
        <v>61.3</v>
      </c>
      <c r="P57" s="244">
        <f>VLOOKUP($A57,'Table LA9 data'!$B$5:$GR$179,P$5+$AK$24+$AK$26,FALSE)</f>
        <v>45.1</v>
      </c>
      <c r="Q57" s="232"/>
      <c r="R57" s="245" t="str">
        <f>IF($I$3=$AK$2,VLOOKUP($A57,'Table LA9 data'!$B$5:$GR$179,R$5+$AK$26,FALSE),"")</f>
        <v/>
      </c>
      <c r="S57" s="246" t="str">
        <f>IF($I$3=$AK$2,VLOOKUP($A57,'Table LA9 data'!$B$5:$GR$179,S$5+$AK$26,FALSE),"")</f>
        <v/>
      </c>
      <c r="T57" s="246" t="str">
        <f>IF($I$3=$AK$2,VLOOKUP($A57,'Table LA9 data'!$B$5:$GR$179,T$5+$AK$26,FALSE),"")</f>
        <v/>
      </c>
      <c r="U57" s="246" t="str">
        <f>IF($I$3=$AK$2,VLOOKUP($A57,'Table LA9 data'!$B$5:$GR$179,U$5+$AK$26,FALSE),"")</f>
        <v/>
      </c>
      <c r="V57" s="246" t="str">
        <f>IF($I$3=$AK$2,VLOOKUP($A57,'Table LA9 data'!$B$5:$GR$179,V$5+$AK$26,FALSE),"")</f>
        <v/>
      </c>
      <c r="W57" s="246" t="str">
        <f>IF($I$3=$AK$2,VLOOKUP($A57,'Table LA9 data'!$B$5:$GR$179,W$5+$AK$26,FALSE),"")</f>
        <v/>
      </c>
      <c r="X57" s="247"/>
      <c r="Y57" s="246" t="str">
        <f>IF($I$3=$AK$2,VLOOKUP($A57,'Table LA9 data'!$B$5:$GR$179,Y$5+$AK$26,FALSE),"")</f>
        <v/>
      </c>
      <c r="Z57" s="246" t="str">
        <f>IF($I$3=$AK$2,VLOOKUP($A57,'Table LA9 data'!$B$5:$GR$179,Z$5+$AK$26,FALSE),"")</f>
        <v/>
      </c>
      <c r="AA57" s="246" t="str">
        <f>IF($I$3=$AK$2,VLOOKUP($A57,'Table LA9 data'!$B$5:$GR$179,AA$5+$AK$26,FALSE),"")</f>
        <v/>
      </c>
      <c r="AB57" s="246" t="str">
        <f>IF($I$3=$AK$2,VLOOKUP($A57,'Table LA9 data'!$B$5:$GR$179,AB$5+$AK$26,FALSE),"")</f>
        <v/>
      </c>
      <c r="AC57" s="246" t="str">
        <f>IF($I$3=$AK$2,VLOOKUP($A57,'Table LA9 data'!$B$5:$GR$179,AC$5+$AK$26,FALSE),"")</f>
        <v/>
      </c>
      <c r="AD57" s="246" t="str">
        <f>IF($I$3=$AK$2,VLOOKUP($A57,'Table LA9 data'!$B$5:$GR$179,AD$5+$AK$26,FALSE),"")</f>
        <v/>
      </c>
      <c r="AE57" s="249"/>
      <c r="AF57" s="249"/>
      <c r="AG57" s="249"/>
      <c r="AH57" s="249"/>
      <c r="AI57" s="249"/>
      <c r="AJ57" s="249"/>
      <c r="AK57" s="249"/>
      <c r="AL57" s="249"/>
    </row>
    <row r="58" spans="1:38" x14ac:dyDescent="0.35">
      <c r="A58" s="232" t="s">
        <v>96</v>
      </c>
      <c r="B58" s="240">
        <v>812</v>
      </c>
      <c r="C58" s="241" t="s">
        <v>95</v>
      </c>
      <c r="D58" s="242">
        <f>VLOOKUP($A58,'Table LA9 data'!$B$5:$GR$179,D$5+$AK$28+$AK$26,FALSE)</f>
        <v>1431</v>
      </c>
      <c r="E58" s="242">
        <f>VLOOKUP($A58,'Table LA9 data'!$B$5:$GR$179,E$5+$AK$28+$AK$26,FALSE)</f>
        <v>21</v>
      </c>
      <c r="F58" s="242" t="str">
        <f>VLOOKUP($A58,'Table LA9 data'!$B$5:$GR$179,F$5+$AK$28+$AK$26,FALSE)</f>
        <v>x</v>
      </c>
      <c r="G58" s="242" t="str">
        <f>VLOOKUP($A58,'Table LA9 data'!$B$5:$GR$179,G$5+$AK$28+$AK$26,FALSE)</f>
        <v>x</v>
      </c>
      <c r="H58" s="242" t="str">
        <f>VLOOKUP($A58,'Table LA9 data'!$B$5:$GR$179,H$5+$AK$28+$AK$26,FALSE)</f>
        <v>x</v>
      </c>
      <c r="I58" s="242">
        <f>VLOOKUP($A58,'Table LA9 data'!$B$5:$GR$179,I$5+$AK$28+$AK$26,FALSE)</f>
        <v>1592</v>
      </c>
      <c r="J58" s="243"/>
      <c r="K58" s="242">
        <f>VLOOKUP($A58,'Table LA9 data'!$B$5:$GR$179,K$5+$AK$24+$AK$26,FALSE)</f>
        <v>44.1</v>
      </c>
      <c r="L58" s="244">
        <f>VLOOKUP($A58,'Table LA9 data'!$B$5:$GR$179,L$5+$AK$24+$AK$26,FALSE)</f>
        <v>47.5</v>
      </c>
      <c r="M58" s="244" t="str">
        <f>VLOOKUP($A58,'Table LA9 data'!$B$5:$GR$179,M$5+$AK$24+$AK$26,FALSE)</f>
        <v>x</v>
      </c>
      <c r="N58" s="244" t="str">
        <f>VLOOKUP($A58,'Table LA9 data'!$B$5:$GR$179,N$5+$AK$24+$AK$26,FALSE)</f>
        <v>x</v>
      </c>
      <c r="O58" s="244" t="str">
        <f>VLOOKUP($A58,'Table LA9 data'!$B$5:$GR$179,O$5+$AK$24+$AK$26,FALSE)</f>
        <v>x</v>
      </c>
      <c r="P58" s="244">
        <f>VLOOKUP($A58,'Table LA9 data'!$B$5:$GR$179,P$5+$AK$24+$AK$26,FALSE)</f>
        <v>43.8</v>
      </c>
      <c r="Q58" s="232"/>
      <c r="R58" s="245" t="str">
        <f>IF($I$3=$AK$2,VLOOKUP($A58,'Table LA9 data'!$B$5:$GR$179,R$5+$AK$26,FALSE),"")</f>
        <v/>
      </c>
      <c r="S58" s="246" t="str">
        <f>IF($I$3=$AK$2,VLOOKUP($A58,'Table LA9 data'!$B$5:$GR$179,S$5+$AK$26,FALSE),"")</f>
        <v/>
      </c>
      <c r="T58" s="246" t="str">
        <f>IF($I$3=$AK$2,VLOOKUP($A58,'Table LA9 data'!$B$5:$GR$179,T$5+$AK$26,FALSE),"")</f>
        <v/>
      </c>
      <c r="U58" s="246" t="str">
        <f>IF($I$3=$AK$2,VLOOKUP($A58,'Table LA9 data'!$B$5:$GR$179,U$5+$AK$26,FALSE),"")</f>
        <v/>
      </c>
      <c r="V58" s="246" t="str">
        <f>IF($I$3=$AK$2,VLOOKUP($A58,'Table LA9 data'!$B$5:$GR$179,V$5+$AK$26,FALSE),"")</f>
        <v/>
      </c>
      <c r="W58" s="246" t="str">
        <f>IF($I$3=$AK$2,VLOOKUP($A58,'Table LA9 data'!$B$5:$GR$179,W$5+$AK$26,FALSE),"")</f>
        <v/>
      </c>
      <c r="X58" s="247"/>
      <c r="Y58" s="246" t="str">
        <f>IF($I$3=$AK$2,VLOOKUP($A58,'Table LA9 data'!$B$5:$GR$179,Y$5+$AK$26,FALSE),"")</f>
        <v/>
      </c>
      <c r="Z58" s="246" t="str">
        <f>IF($I$3=$AK$2,VLOOKUP($A58,'Table LA9 data'!$B$5:$GR$179,Z$5+$AK$26,FALSE),"")</f>
        <v/>
      </c>
      <c r="AA58" s="246" t="str">
        <f>IF($I$3=$AK$2,VLOOKUP($A58,'Table LA9 data'!$B$5:$GR$179,AA$5+$AK$26,FALSE),"")</f>
        <v/>
      </c>
      <c r="AB58" s="246" t="str">
        <f>IF($I$3=$AK$2,VLOOKUP($A58,'Table LA9 data'!$B$5:$GR$179,AB$5+$AK$26,FALSE),"")</f>
        <v/>
      </c>
      <c r="AC58" s="246" t="str">
        <f>IF($I$3=$AK$2,VLOOKUP($A58,'Table LA9 data'!$B$5:$GR$179,AC$5+$AK$26,FALSE),"")</f>
        <v/>
      </c>
      <c r="AD58" s="246" t="str">
        <f>IF($I$3=$AK$2,VLOOKUP($A58,'Table LA9 data'!$B$5:$GR$179,AD$5+$AK$26,FALSE),"")</f>
        <v/>
      </c>
      <c r="AE58" s="249"/>
      <c r="AF58" s="249"/>
      <c r="AG58" s="249"/>
      <c r="AH58" s="249"/>
      <c r="AI58" s="249"/>
      <c r="AJ58" s="249"/>
      <c r="AK58" s="249"/>
      <c r="AL58" s="249"/>
    </row>
    <row r="59" spans="1:38" x14ac:dyDescent="0.35">
      <c r="A59" s="232" t="s">
        <v>98</v>
      </c>
      <c r="B59" s="240">
        <v>813</v>
      </c>
      <c r="C59" s="241" t="s">
        <v>97</v>
      </c>
      <c r="D59" s="242">
        <f>VLOOKUP($A59,'Table LA9 data'!$B$5:$GR$179,D$5+$AK$28+$AK$26,FALSE)</f>
        <v>1630</v>
      </c>
      <c r="E59" s="242">
        <f>VLOOKUP($A59,'Table LA9 data'!$B$5:$GR$179,E$5+$AK$28+$AK$26,FALSE)</f>
        <v>29</v>
      </c>
      <c r="F59" s="242">
        <f>VLOOKUP($A59,'Table LA9 data'!$B$5:$GR$179,F$5+$AK$28+$AK$26,FALSE)</f>
        <v>66</v>
      </c>
      <c r="G59" s="242" t="str">
        <f>VLOOKUP($A59,'Table LA9 data'!$B$5:$GR$179,G$5+$AK$28+$AK$26,FALSE)</f>
        <v>x</v>
      </c>
      <c r="H59" s="242" t="str">
        <f>VLOOKUP($A59,'Table LA9 data'!$B$5:$GR$179,H$5+$AK$28+$AK$26,FALSE)</f>
        <v>x</v>
      </c>
      <c r="I59" s="242">
        <f>VLOOKUP($A59,'Table LA9 data'!$B$5:$GR$179,I$5+$AK$28+$AK$26,FALSE)</f>
        <v>1749</v>
      </c>
      <c r="J59" s="243"/>
      <c r="K59" s="242">
        <f>VLOOKUP($A59,'Table LA9 data'!$B$5:$GR$179,K$5+$AK$24+$AK$26,FALSE)</f>
        <v>44.5</v>
      </c>
      <c r="L59" s="244">
        <f>VLOOKUP($A59,'Table LA9 data'!$B$5:$GR$179,L$5+$AK$24+$AK$26,FALSE)</f>
        <v>52.4</v>
      </c>
      <c r="M59" s="244">
        <f>VLOOKUP($A59,'Table LA9 data'!$B$5:$GR$179,M$5+$AK$24+$AK$26,FALSE)</f>
        <v>48.9</v>
      </c>
      <c r="N59" s="244" t="str">
        <f>VLOOKUP($A59,'Table LA9 data'!$B$5:$GR$179,N$5+$AK$24+$AK$26,FALSE)</f>
        <v>x</v>
      </c>
      <c r="O59" s="244" t="str">
        <f>VLOOKUP($A59,'Table LA9 data'!$B$5:$GR$179,O$5+$AK$24+$AK$26,FALSE)</f>
        <v>x</v>
      </c>
      <c r="P59" s="244">
        <f>VLOOKUP($A59,'Table LA9 data'!$B$5:$GR$179,P$5+$AK$24+$AK$26,FALSE)</f>
        <v>44.8</v>
      </c>
      <c r="Q59" s="232"/>
      <c r="R59" s="245" t="str">
        <f>IF($I$3=$AK$2,VLOOKUP($A59,'Table LA9 data'!$B$5:$GR$179,R$5+$AK$26,FALSE),"")</f>
        <v/>
      </c>
      <c r="S59" s="246" t="str">
        <f>IF($I$3=$AK$2,VLOOKUP($A59,'Table LA9 data'!$B$5:$GR$179,S$5+$AK$26,FALSE),"")</f>
        <v/>
      </c>
      <c r="T59" s="246" t="str">
        <f>IF($I$3=$AK$2,VLOOKUP($A59,'Table LA9 data'!$B$5:$GR$179,T$5+$AK$26,FALSE),"")</f>
        <v/>
      </c>
      <c r="U59" s="246" t="str">
        <f>IF($I$3=$AK$2,VLOOKUP($A59,'Table LA9 data'!$B$5:$GR$179,U$5+$AK$26,FALSE),"")</f>
        <v/>
      </c>
      <c r="V59" s="246" t="str">
        <f>IF($I$3=$AK$2,VLOOKUP($A59,'Table LA9 data'!$B$5:$GR$179,V$5+$AK$26,FALSE),"")</f>
        <v/>
      </c>
      <c r="W59" s="246" t="str">
        <f>IF($I$3=$AK$2,VLOOKUP($A59,'Table LA9 data'!$B$5:$GR$179,W$5+$AK$26,FALSE),"")</f>
        <v/>
      </c>
      <c r="X59" s="247"/>
      <c r="Y59" s="246" t="str">
        <f>IF($I$3=$AK$2,VLOOKUP($A59,'Table LA9 data'!$B$5:$GR$179,Y$5+$AK$26,FALSE),"")</f>
        <v/>
      </c>
      <c r="Z59" s="246" t="str">
        <f>IF($I$3=$AK$2,VLOOKUP($A59,'Table LA9 data'!$B$5:$GR$179,Z$5+$AK$26,FALSE),"")</f>
        <v/>
      </c>
      <c r="AA59" s="246" t="str">
        <f>IF($I$3=$AK$2,VLOOKUP($A59,'Table LA9 data'!$B$5:$GR$179,AA$5+$AK$26,FALSE),"")</f>
        <v/>
      </c>
      <c r="AB59" s="246" t="str">
        <f>IF($I$3=$AK$2,VLOOKUP($A59,'Table LA9 data'!$B$5:$GR$179,AB$5+$AK$26,FALSE),"")</f>
        <v/>
      </c>
      <c r="AC59" s="246" t="str">
        <f>IF($I$3=$AK$2,VLOOKUP($A59,'Table LA9 data'!$B$5:$GR$179,AC$5+$AK$26,FALSE),"")</f>
        <v/>
      </c>
      <c r="AD59" s="246" t="str">
        <f>IF($I$3=$AK$2,VLOOKUP($A59,'Table LA9 data'!$B$5:$GR$179,AD$5+$AK$26,FALSE),"")</f>
        <v/>
      </c>
      <c r="AE59" s="249"/>
      <c r="AF59" s="249"/>
      <c r="AG59" s="249"/>
      <c r="AH59" s="249"/>
      <c r="AI59" s="249"/>
      <c r="AJ59" s="249"/>
      <c r="AK59" s="249"/>
      <c r="AL59" s="249"/>
    </row>
    <row r="60" spans="1:38" x14ac:dyDescent="0.35">
      <c r="A60" s="232" t="s">
        <v>100</v>
      </c>
      <c r="B60" s="240">
        <v>815</v>
      </c>
      <c r="C60" s="241" t="s">
        <v>99</v>
      </c>
      <c r="D60" s="242">
        <f>VLOOKUP($A60,'Table LA9 data'!$B$5:$GR$179,D$5+$AK$28+$AK$26,FALSE)</f>
        <v>5632</v>
      </c>
      <c r="E60" s="242">
        <f>VLOOKUP($A60,'Table LA9 data'!$B$5:$GR$179,E$5+$AK$28+$AK$26,FALSE)</f>
        <v>99</v>
      </c>
      <c r="F60" s="242">
        <f>VLOOKUP($A60,'Table LA9 data'!$B$5:$GR$179,F$5+$AK$28+$AK$26,FALSE)</f>
        <v>94</v>
      </c>
      <c r="G60" s="242">
        <f>VLOOKUP($A60,'Table LA9 data'!$B$5:$GR$179,G$5+$AK$28+$AK$26,FALSE)</f>
        <v>16</v>
      </c>
      <c r="H60" s="242">
        <f>VLOOKUP($A60,'Table LA9 data'!$B$5:$GR$179,H$5+$AK$28+$AK$26,FALSE)</f>
        <v>12</v>
      </c>
      <c r="I60" s="242">
        <f>VLOOKUP($A60,'Table LA9 data'!$B$5:$GR$179,I$5+$AK$28+$AK$26,FALSE)</f>
        <v>5904</v>
      </c>
      <c r="J60" s="243"/>
      <c r="K60" s="242">
        <f>VLOOKUP($A60,'Table LA9 data'!$B$5:$GR$179,K$5+$AK$24+$AK$26,FALSE)</f>
        <v>49.4</v>
      </c>
      <c r="L60" s="244">
        <f>VLOOKUP($A60,'Table LA9 data'!$B$5:$GR$179,L$5+$AK$24+$AK$26,FALSE)</f>
        <v>51.8</v>
      </c>
      <c r="M60" s="244">
        <f>VLOOKUP($A60,'Table LA9 data'!$B$5:$GR$179,M$5+$AK$24+$AK$26,FALSE)</f>
        <v>58.5</v>
      </c>
      <c r="N60" s="244">
        <f>VLOOKUP($A60,'Table LA9 data'!$B$5:$GR$179,N$5+$AK$24+$AK$26,FALSE)</f>
        <v>49.4</v>
      </c>
      <c r="O60" s="244">
        <f>VLOOKUP($A60,'Table LA9 data'!$B$5:$GR$179,O$5+$AK$24+$AK$26,FALSE)</f>
        <v>55</v>
      </c>
      <c r="P60" s="244">
        <f>VLOOKUP($A60,'Table LA9 data'!$B$5:$GR$179,P$5+$AK$24+$AK$26,FALSE)</f>
        <v>49.6</v>
      </c>
      <c r="Q60" s="232"/>
      <c r="R60" s="245" t="str">
        <f>IF($I$3=$AK$2,VLOOKUP($A60,'Table LA9 data'!$B$5:$GR$179,R$5+$AK$26,FALSE),"")</f>
        <v/>
      </c>
      <c r="S60" s="246" t="str">
        <f>IF($I$3=$AK$2,VLOOKUP($A60,'Table LA9 data'!$B$5:$GR$179,S$5+$AK$26,FALSE),"")</f>
        <v/>
      </c>
      <c r="T60" s="246" t="str">
        <f>IF($I$3=$AK$2,VLOOKUP($A60,'Table LA9 data'!$B$5:$GR$179,T$5+$AK$26,FALSE),"")</f>
        <v/>
      </c>
      <c r="U60" s="246" t="str">
        <f>IF($I$3=$AK$2,VLOOKUP($A60,'Table LA9 data'!$B$5:$GR$179,U$5+$AK$26,FALSE),"")</f>
        <v/>
      </c>
      <c r="V60" s="246" t="str">
        <f>IF($I$3=$AK$2,VLOOKUP($A60,'Table LA9 data'!$B$5:$GR$179,V$5+$AK$26,FALSE),"")</f>
        <v/>
      </c>
      <c r="W60" s="246" t="str">
        <f>IF($I$3=$AK$2,VLOOKUP($A60,'Table LA9 data'!$B$5:$GR$179,W$5+$AK$26,FALSE),"")</f>
        <v/>
      </c>
      <c r="X60" s="247"/>
      <c r="Y60" s="246" t="str">
        <f>IF($I$3=$AK$2,VLOOKUP($A60,'Table LA9 data'!$B$5:$GR$179,Y$5+$AK$26,FALSE),"")</f>
        <v/>
      </c>
      <c r="Z60" s="246" t="str">
        <f>IF($I$3=$AK$2,VLOOKUP($A60,'Table LA9 data'!$B$5:$GR$179,Z$5+$AK$26,FALSE),"")</f>
        <v/>
      </c>
      <c r="AA60" s="246" t="str">
        <f>IF($I$3=$AK$2,VLOOKUP($A60,'Table LA9 data'!$B$5:$GR$179,AA$5+$AK$26,FALSE),"")</f>
        <v/>
      </c>
      <c r="AB60" s="246" t="str">
        <f>IF($I$3=$AK$2,VLOOKUP($A60,'Table LA9 data'!$B$5:$GR$179,AB$5+$AK$26,FALSE),"")</f>
        <v/>
      </c>
      <c r="AC60" s="246" t="str">
        <f>IF($I$3=$AK$2,VLOOKUP($A60,'Table LA9 data'!$B$5:$GR$179,AC$5+$AK$26,FALSE),"")</f>
        <v/>
      </c>
      <c r="AD60" s="246" t="str">
        <f>IF($I$3=$AK$2,VLOOKUP($A60,'Table LA9 data'!$B$5:$GR$179,AD$5+$AK$26,FALSE),"")</f>
        <v/>
      </c>
      <c r="AE60" s="249"/>
      <c r="AF60" s="249"/>
      <c r="AG60" s="249"/>
      <c r="AH60" s="249"/>
      <c r="AI60" s="249"/>
      <c r="AJ60" s="249"/>
      <c r="AK60" s="249"/>
      <c r="AL60" s="249"/>
    </row>
    <row r="61" spans="1:38" x14ac:dyDescent="0.35">
      <c r="A61" s="232" t="s">
        <v>102</v>
      </c>
      <c r="B61" s="240">
        <v>372</v>
      </c>
      <c r="C61" s="241" t="s">
        <v>101</v>
      </c>
      <c r="D61" s="242">
        <f>VLOOKUP($A61,'Table LA9 data'!$B$5:$GR$179,D$5+$AK$28+$AK$26,FALSE)</f>
        <v>2672</v>
      </c>
      <c r="E61" s="242">
        <f>VLOOKUP($A61,'Table LA9 data'!$B$5:$GR$179,E$5+$AK$28+$AK$26,FALSE)</f>
        <v>65</v>
      </c>
      <c r="F61" s="242">
        <f>VLOOKUP($A61,'Table LA9 data'!$B$5:$GR$179,F$5+$AK$28+$AK$26,FALSE)</f>
        <v>213</v>
      </c>
      <c r="G61" s="242">
        <f>VLOOKUP($A61,'Table LA9 data'!$B$5:$GR$179,G$5+$AK$28+$AK$26,FALSE)</f>
        <v>43</v>
      </c>
      <c r="H61" s="242">
        <f>VLOOKUP($A61,'Table LA9 data'!$B$5:$GR$179,H$5+$AK$28+$AK$26,FALSE)</f>
        <v>5</v>
      </c>
      <c r="I61" s="242">
        <f>VLOOKUP($A61,'Table LA9 data'!$B$5:$GR$179,I$5+$AK$28+$AK$26,FALSE)</f>
        <v>3028</v>
      </c>
      <c r="J61" s="243"/>
      <c r="K61" s="242">
        <f>VLOOKUP($A61,'Table LA9 data'!$B$5:$GR$179,K$5+$AK$24+$AK$26,FALSE)</f>
        <v>44.9</v>
      </c>
      <c r="L61" s="244">
        <f>VLOOKUP($A61,'Table LA9 data'!$B$5:$GR$179,L$5+$AK$24+$AK$26,FALSE)</f>
        <v>47.8</v>
      </c>
      <c r="M61" s="244">
        <f>VLOOKUP($A61,'Table LA9 data'!$B$5:$GR$179,M$5+$AK$24+$AK$26,FALSE)</f>
        <v>44.7</v>
      </c>
      <c r="N61" s="244">
        <f>VLOOKUP($A61,'Table LA9 data'!$B$5:$GR$179,N$5+$AK$24+$AK$26,FALSE)</f>
        <v>49.1</v>
      </c>
      <c r="O61" s="244">
        <f>VLOOKUP($A61,'Table LA9 data'!$B$5:$GR$179,O$5+$AK$24+$AK$26,FALSE)</f>
        <v>44.7</v>
      </c>
      <c r="P61" s="244">
        <f>VLOOKUP($A61,'Table LA9 data'!$B$5:$GR$179,P$5+$AK$24+$AK$26,FALSE)</f>
        <v>45</v>
      </c>
      <c r="Q61" s="232"/>
      <c r="R61" s="245" t="str">
        <f>IF($I$3=$AK$2,VLOOKUP($A61,'Table LA9 data'!$B$5:$GR$179,R$5+$AK$26,FALSE),"")</f>
        <v/>
      </c>
      <c r="S61" s="246" t="str">
        <f>IF($I$3=$AK$2,VLOOKUP($A61,'Table LA9 data'!$B$5:$GR$179,S$5+$AK$26,FALSE),"")</f>
        <v/>
      </c>
      <c r="T61" s="246" t="str">
        <f>IF($I$3=$AK$2,VLOOKUP($A61,'Table LA9 data'!$B$5:$GR$179,T$5+$AK$26,FALSE),"")</f>
        <v/>
      </c>
      <c r="U61" s="246" t="str">
        <f>IF($I$3=$AK$2,VLOOKUP($A61,'Table LA9 data'!$B$5:$GR$179,U$5+$AK$26,FALSE),"")</f>
        <v/>
      </c>
      <c r="V61" s="246" t="str">
        <f>IF($I$3=$AK$2,VLOOKUP($A61,'Table LA9 data'!$B$5:$GR$179,V$5+$AK$26,FALSE),"")</f>
        <v/>
      </c>
      <c r="W61" s="246" t="str">
        <f>IF($I$3=$AK$2,VLOOKUP($A61,'Table LA9 data'!$B$5:$GR$179,W$5+$AK$26,FALSE),"")</f>
        <v/>
      </c>
      <c r="X61" s="247"/>
      <c r="Y61" s="246" t="str">
        <f>IF($I$3=$AK$2,VLOOKUP($A61,'Table LA9 data'!$B$5:$GR$179,Y$5+$AK$26,FALSE),"")</f>
        <v/>
      </c>
      <c r="Z61" s="246" t="str">
        <f>IF($I$3=$AK$2,VLOOKUP($A61,'Table LA9 data'!$B$5:$GR$179,Z$5+$AK$26,FALSE),"")</f>
        <v/>
      </c>
      <c r="AA61" s="246" t="str">
        <f>IF($I$3=$AK$2,VLOOKUP($A61,'Table LA9 data'!$B$5:$GR$179,AA$5+$AK$26,FALSE),"")</f>
        <v/>
      </c>
      <c r="AB61" s="246" t="str">
        <f>IF($I$3=$AK$2,VLOOKUP($A61,'Table LA9 data'!$B$5:$GR$179,AB$5+$AK$26,FALSE),"")</f>
        <v/>
      </c>
      <c r="AC61" s="246" t="str">
        <f>IF($I$3=$AK$2,VLOOKUP($A61,'Table LA9 data'!$B$5:$GR$179,AC$5+$AK$26,FALSE),"")</f>
        <v/>
      </c>
      <c r="AD61" s="246" t="str">
        <f>IF($I$3=$AK$2,VLOOKUP($A61,'Table LA9 data'!$B$5:$GR$179,AD$5+$AK$26,FALSE),"")</f>
        <v/>
      </c>
      <c r="AE61" s="249"/>
      <c r="AF61" s="249"/>
      <c r="AG61" s="249"/>
      <c r="AH61" s="249"/>
      <c r="AI61" s="249"/>
      <c r="AJ61" s="249"/>
      <c r="AK61" s="249"/>
      <c r="AL61" s="249"/>
    </row>
    <row r="62" spans="1:38" x14ac:dyDescent="0.35">
      <c r="A62" s="232" t="s">
        <v>104</v>
      </c>
      <c r="B62" s="240">
        <v>373</v>
      </c>
      <c r="C62" s="241" t="s">
        <v>103</v>
      </c>
      <c r="D62" s="242">
        <f>VLOOKUP($A62,'Table LA9 data'!$B$5:$GR$179,D$5+$AK$28+$AK$26,FALSE)</f>
        <v>3879</v>
      </c>
      <c r="E62" s="242">
        <f>VLOOKUP($A62,'Table LA9 data'!$B$5:$GR$179,E$5+$AK$28+$AK$26,FALSE)</f>
        <v>272</v>
      </c>
      <c r="F62" s="242">
        <f>VLOOKUP($A62,'Table LA9 data'!$B$5:$GR$179,F$5+$AK$28+$AK$26,FALSE)</f>
        <v>501</v>
      </c>
      <c r="G62" s="242">
        <f>VLOOKUP($A62,'Table LA9 data'!$B$5:$GR$179,G$5+$AK$28+$AK$26,FALSE)</f>
        <v>210</v>
      </c>
      <c r="H62" s="242">
        <f>VLOOKUP($A62,'Table LA9 data'!$B$5:$GR$179,H$5+$AK$28+$AK$26,FALSE)</f>
        <v>16</v>
      </c>
      <c r="I62" s="242">
        <f>VLOOKUP($A62,'Table LA9 data'!$B$5:$GR$179,I$5+$AK$28+$AK$26,FALSE)</f>
        <v>5090</v>
      </c>
      <c r="J62" s="243"/>
      <c r="K62" s="242">
        <f>VLOOKUP($A62,'Table LA9 data'!$B$5:$GR$179,K$5+$AK$24+$AK$26,FALSE)</f>
        <v>44.6</v>
      </c>
      <c r="L62" s="244">
        <f>VLOOKUP($A62,'Table LA9 data'!$B$5:$GR$179,L$5+$AK$24+$AK$26,FALSE)</f>
        <v>41.7</v>
      </c>
      <c r="M62" s="244">
        <f>VLOOKUP($A62,'Table LA9 data'!$B$5:$GR$179,M$5+$AK$24+$AK$26,FALSE)</f>
        <v>46.9</v>
      </c>
      <c r="N62" s="244">
        <f>VLOOKUP($A62,'Table LA9 data'!$B$5:$GR$179,N$5+$AK$24+$AK$26,FALSE)</f>
        <v>42.9</v>
      </c>
      <c r="O62" s="244">
        <f>VLOOKUP($A62,'Table LA9 data'!$B$5:$GR$179,O$5+$AK$24+$AK$26,FALSE)</f>
        <v>57.1</v>
      </c>
      <c r="P62" s="244">
        <f>VLOOKUP($A62,'Table LA9 data'!$B$5:$GR$179,P$5+$AK$24+$AK$26,FALSE)</f>
        <v>44.6</v>
      </c>
      <c r="Q62" s="232"/>
      <c r="R62" s="245" t="str">
        <f>IF($I$3=$AK$2,VLOOKUP($A62,'Table LA9 data'!$B$5:$GR$179,R$5+$AK$26,FALSE),"")</f>
        <v/>
      </c>
      <c r="S62" s="246" t="str">
        <f>IF($I$3=$AK$2,VLOOKUP($A62,'Table LA9 data'!$B$5:$GR$179,S$5+$AK$26,FALSE),"")</f>
        <v/>
      </c>
      <c r="T62" s="246" t="str">
        <f>IF($I$3=$AK$2,VLOOKUP($A62,'Table LA9 data'!$B$5:$GR$179,T$5+$AK$26,FALSE),"")</f>
        <v/>
      </c>
      <c r="U62" s="246" t="str">
        <f>IF($I$3=$AK$2,VLOOKUP($A62,'Table LA9 data'!$B$5:$GR$179,U$5+$AK$26,FALSE),"")</f>
        <v/>
      </c>
      <c r="V62" s="246" t="str">
        <f>IF($I$3=$AK$2,VLOOKUP($A62,'Table LA9 data'!$B$5:$GR$179,V$5+$AK$26,FALSE),"")</f>
        <v/>
      </c>
      <c r="W62" s="246" t="str">
        <f>IF($I$3=$AK$2,VLOOKUP($A62,'Table LA9 data'!$B$5:$GR$179,W$5+$AK$26,FALSE),"")</f>
        <v/>
      </c>
      <c r="X62" s="247"/>
      <c r="Y62" s="246" t="str">
        <f>IF($I$3=$AK$2,VLOOKUP($A62,'Table LA9 data'!$B$5:$GR$179,Y$5+$AK$26,FALSE),"")</f>
        <v/>
      </c>
      <c r="Z62" s="246" t="str">
        <f>IF($I$3=$AK$2,VLOOKUP($A62,'Table LA9 data'!$B$5:$GR$179,Z$5+$AK$26,FALSE),"")</f>
        <v/>
      </c>
      <c r="AA62" s="246" t="str">
        <f>IF($I$3=$AK$2,VLOOKUP($A62,'Table LA9 data'!$B$5:$GR$179,AA$5+$AK$26,FALSE),"")</f>
        <v/>
      </c>
      <c r="AB62" s="246" t="str">
        <f>IF($I$3=$AK$2,VLOOKUP($A62,'Table LA9 data'!$B$5:$GR$179,AB$5+$AK$26,FALSE),"")</f>
        <v/>
      </c>
      <c r="AC62" s="246" t="str">
        <f>IF($I$3=$AK$2,VLOOKUP($A62,'Table LA9 data'!$B$5:$GR$179,AC$5+$AK$26,FALSE),"")</f>
        <v/>
      </c>
      <c r="AD62" s="246" t="str">
        <f>IF($I$3=$AK$2,VLOOKUP($A62,'Table LA9 data'!$B$5:$GR$179,AD$5+$AK$26,FALSE),"")</f>
        <v/>
      </c>
      <c r="AE62" s="249"/>
      <c r="AF62" s="249"/>
      <c r="AG62" s="249"/>
      <c r="AH62" s="249"/>
      <c r="AI62" s="249"/>
      <c r="AJ62" s="249"/>
      <c r="AK62" s="249"/>
      <c r="AL62" s="249"/>
    </row>
    <row r="63" spans="1:38" x14ac:dyDescent="0.35">
      <c r="A63" s="232" t="s">
        <v>106</v>
      </c>
      <c r="B63" s="240">
        <v>384</v>
      </c>
      <c r="C63" s="241" t="s">
        <v>105</v>
      </c>
      <c r="D63" s="242">
        <f>VLOOKUP($A63,'Table LA9 data'!$B$5:$GR$179,D$5+$AK$28+$AK$26,FALSE)</f>
        <v>3161</v>
      </c>
      <c r="E63" s="242">
        <f>VLOOKUP($A63,'Table LA9 data'!$B$5:$GR$179,E$5+$AK$28+$AK$26,FALSE)</f>
        <v>61</v>
      </c>
      <c r="F63" s="242">
        <f>VLOOKUP($A63,'Table LA9 data'!$B$5:$GR$179,F$5+$AK$28+$AK$26,FALSE)</f>
        <v>89</v>
      </c>
      <c r="G63" s="242">
        <f>VLOOKUP($A63,'Table LA9 data'!$B$5:$GR$179,G$5+$AK$28+$AK$26,FALSE)</f>
        <v>41</v>
      </c>
      <c r="H63" s="242">
        <f>VLOOKUP($A63,'Table LA9 data'!$B$5:$GR$179,H$5+$AK$28+$AK$26,FALSE)</f>
        <v>8</v>
      </c>
      <c r="I63" s="242">
        <f>VLOOKUP($A63,'Table LA9 data'!$B$5:$GR$179,I$5+$AK$28+$AK$26,FALSE)</f>
        <v>3402</v>
      </c>
      <c r="J63" s="243"/>
      <c r="K63" s="242">
        <f>VLOOKUP($A63,'Table LA9 data'!$B$5:$GR$179,K$5+$AK$24+$AK$26,FALSE)</f>
        <v>45.4</v>
      </c>
      <c r="L63" s="244">
        <f>VLOOKUP($A63,'Table LA9 data'!$B$5:$GR$179,L$5+$AK$24+$AK$26,FALSE)</f>
        <v>45.1</v>
      </c>
      <c r="M63" s="244">
        <f>VLOOKUP($A63,'Table LA9 data'!$B$5:$GR$179,M$5+$AK$24+$AK$26,FALSE)</f>
        <v>49.3</v>
      </c>
      <c r="N63" s="244">
        <f>VLOOKUP($A63,'Table LA9 data'!$B$5:$GR$179,N$5+$AK$24+$AK$26,FALSE)</f>
        <v>41.2</v>
      </c>
      <c r="O63" s="244">
        <f>VLOOKUP($A63,'Table LA9 data'!$B$5:$GR$179,O$5+$AK$24+$AK$26,FALSE)</f>
        <v>59.1</v>
      </c>
      <c r="P63" s="244">
        <f>VLOOKUP($A63,'Table LA9 data'!$B$5:$GR$179,P$5+$AK$24+$AK$26,FALSE)</f>
        <v>45.5</v>
      </c>
      <c r="Q63" s="232"/>
      <c r="R63" s="245" t="str">
        <f>IF($I$3=$AK$2,VLOOKUP($A63,'Table LA9 data'!$B$5:$GR$179,R$5+$AK$26,FALSE),"")</f>
        <v/>
      </c>
      <c r="S63" s="246" t="str">
        <f>IF($I$3=$AK$2,VLOOKUP($A63,'Table LA9 data'!$B$5:$GR$179,S$5+$AK$26,FALSE),"")</f>
        <v/>
      </c>
      <c r="T63" s="246" t="str">
        <f>IF($I$3=$AK$2,VLOOKUP($A63,'Table LA9 data'!$B$5:$GR$179,T$5+$AK$26,FALSE),"")</f>
        <v/>
      </c>
      <c r="U63" s="246" t="str">
        <f>IF($I$3=$AK$2,VLOOKUP($A63,'Table LA9 data'!$B$5:$GR$179,U$5+$AK$26,FALSE),"")</f>
        <v/>
      </c>
      <c r="V63" s="246" t="str">
        <f>IF($I$3=$AK$2,VLOOKUP($A63,'Table LA9 data'!$B$5:$GR$179,V$5+$AK$26,FALSE),"")</f>
        <v/>
      </c>
      <c r="W63" s="246" t="str">
        <f>IF($I$3=$AK$2,VLOOKUP($A63,'Table LA9 data'!$B$5:$GR$179,W$5+$AK$26,FALSE),"")</f>
        <v/>
      </c>
      <c r="X63" s="247"/>
      <c r="Y63" s="246" t="str">
        <f>IF($I$3=$AK$2,VLOOKUP($A63,'Table LA9 data'!$B$5:$GR$179,Y$5+$AK$26,FALSE),"")</f>
        <v/>
      </c>
      <c r="Z63" s="246" t="str">
        <f>IF($I$3=$AK$2,VLOOKUP($A63,'Table LA9 data'!$B$5:$GR$179,Z$5+$AK$26,FALSE),"")</f>
        <v/>
      </c>
      <c r="AA63" s="246" t="str">
        <f>IF($I$3=$AK$2,VLOOKUP($A63,'Table LA9 data'!$B$5:$GR$179,AA$5+$AK$26,FALSE),"")</f>
        <v/>
      </c>
      <c r="AB63" s="246" t="str">
        <f>IF($I$3=$AK$2,VLOOKUP($A63,'Table LA9 data'!$B$5:$GR$179,AB$5+$AK$26,FALSE),"")</f>
        <v/>
      </c>
      <c r="AC63" s="246" t="str">
        <f>IF($I$3=$AK$2,VLOOKUP($A63,'Table LA9 data'!$B$5:$GR$179,AC$5+$AK$26,FALSE),"")</f>
        <v/>
      </c>
      <c r="AD63" s="246" t="str">
        <f>IF($I$3=$AK$2,VLOOKUP($A63,'Table LA9 data'!$B$5:$GR$179,AD$5+$AK$26,FALSE),"")</f>
        <v/>
      </c>
      <c r="AE63" s="249"/>
      <c r="AF63" s="249"/>
      <c r="AG63" s="249"/>
      <c r="AH63" s="249"/>
      <c r="AI63" s="249"/>
      <c r="AJ63" s="249"/>
      <c r="AK63" s="249"/>
      <c r="AL63" s="249"/>
    </row>
    <row r="64" spans="1:38" x14ac:dyDescent="0.35">
      <c r="A64" s="232" t="s">
        <v>108</v>
      </c>
      <c r="B64" s="240">
        <v>816</v>
      </c>
      <c r="C64" s="241" t="s">
        <v>107</v>
      </c>
      <c r="D64" s="242">
        <f>VLOOKUP($A64,'Table LA9 data'!$B$5:$GR$179,D$5+$AK$28+$AK$26,FALSE)</f>
        <v>1512</v>
      </c>
      <c r="E64" s="242">
        <f>VLOOKUP($A64,'Table LA9 data'!$B$5:$GR$179,E$5+$AK$28+$AK$26,FALSE)</f>
        <v>37</v>
      </c>
      <c r="F64" s="242">
        <f>VLOOKUP($A64,'Table LA9 data'!$B$5:$GR$179,F$5+$AK$28+$AK$26,FALSE)</f>
        <v>30</v>
      </c>
      <c r="G64" s="242">
        <f>VLOOKUP($A64,'Table LA9 data'!$B$5:$GR$179,G$5+$AK$28+$AK$26,FALSE)</f>
        <v>8</v>
      </c>
      <c r="H64" s="242">
        <f>VLOOKUP($A64,'Table LA9 data'!$B$5:$GR$179,H$5+$AK$28+$AK$26,FALSE)</f>
        <v>7</v>
      </c>
      <c r="I64" s="242">
        <f>VLOOKUP($A64,'Table LA9 data'!$B$5:$GR$179,I$5+$AK$28+$AK$26,FALSE)</f>
        <v>1608</v>
      </c>
      <c r="J64" s="243"/>
      <c r="K64" s="242">
        <f>VLOOKUP($A64,'Table LA9 data'!$B$5:$GR$179,K$5+$AK$24+$AK$26,FALSE)</f>
        <v>49</v>
      </c>
      <c r="L64" s="244">
        <f>VLOOKUP($A64,'Table LA9 data'!$B$5:$GR$179,L$5+$AK$24+$AK$26,FALSE)</f>
        <v>49.4</v>
      </c>
      <c r="M64" s="244">
        <f>VLOOKUP($A64,'Table LA9 data'!$B$5:$GR$179,M$5+$AK$24+$AK$26,FALSE)</f>
        <v>57</v>
      </c>
      <c r="N64" s="244">
        <f>VLOOKUP($A64,'Table LA9 data'!$B$5:$GR$179,N$5+$AK$24+$AK$26,FALSE)</f>
        <v>51.6</v>
      </c>
      <c r="O64" s="244">
        <f>VLOOKUP($A64,'Table LA9 data'!$B$5:$GR$179,O$5+$AK$24+$AK$26,FALSE)</f>
        <v>55.5</v>
      </c>
      <c r="P64" s="244">
        <f>VLOOKUP($A64,'Table LA9 data'!$B$5:$GR$179,P$5+$AK$24+$AK$26,FALSE)</f>
        <v>49.3</v>
      </c>
      <c r="Q64" s="232"/>
      <c r="R64" s="245" t="str">
        <f>IF($I$3=$AK$2,VLOOKUP($A64,'Table LA9 data'!$B$5:$GR$179,R$5+$AK$26,FALSE),"")</f>
        <v/>
      </c>
      <c r="S64" s="246" t="str">
        <f>IF($I$3=$AK$2,VLOOKUP($A64,'Table LA9 data'!$B$5:$GR$179,S$5+$AK$26,FALSE),"")</f>
        <v/>
      </c>
      <c r="T64" s="246" t="str">
        <f>IF($I$3=$AK$2,VLOOKUP($A64,'Table LA9 data'!$B$5:$GR$179,T$5+$AK$26,FALSE),"")</f>
        <v/>
      </c>
      <c r="U64" s="246" t="str">
        <f>IF($I$3=$AK$2,VLOOKUP($A64,'Table LA9 data'!$B$5:$GR$179,U$5+$AK$26,FALSE),"")</f>
        <v/>
      </c>
      <c r="V64" s="246" t="str">
        <f>IF($I$3=$AK$2,VLOOKUP($A64,'Table LA9 data'!$B$5:$GR$179,V$5+$AK$26,FALSE),"")</f>
        <v/>
      </c>
      <c r="W64" s="246" t="str">
        <f>IF($I$3=$AK$2,VLOOKUP($A64,'Table LA9 data'!$B$5:$GR$179,W$5+$AK$26,FALSE),"")</f>
        <v/>
      </c>
      <c r="X64" s="247"/>
      <c r="Y64" s="246" t="str">
        <f>IF($I$3=$AK$2,VLOOKUP($A64,'Table LA9 data'!$B$5:$GR$179,Y$5+$AK$26,FALSE),"")</f>
        <v/>
      </c>
      <c r="Z64" s="246" t="str">
        <f>IF($I$3=$AK$2,VLOOKUP($A64,'Table LA9 data'!$B$5:$GR$179,Z$5+$AK$26,FALSE),"")</f>
        <v/>
      </c>
      <c r="AA64" s="246" t="str">
        <f>IF($I$3=$AK$2,VLOOKUP($A64,'Table LA9 data'!$B$5:$GR$179,AA$5+$AK$26,FALSE),"")</f>
        <v/>
      </c>
      <c r="AB64" s="246" t="str">
        <f>IF($I$3=$AK$2,VLOOKUP($A64,'Table LA9 data'!$B$5:$GR$179,AB$5+$AK$26,FALSE),"")</f>
        <v/>
      </c>
      <c r="AC64" s="246" t="str">
        <f>IF($I$3=$AK$2,VLOOKUP($A64,'Table LA9 data'!$B$5:$GR$179,AC$5+$AK$26,FALSE),"")</f>
        <v/>
      </c>
      <c r="AD64" s="246" t="str">
        <f>IF($I$3=$AK$2,VLOOKUP($A64,'Table LA9 data'!$B$5:$GR$179,AD$5+$AK$26,FALSE),"")</f>
        <v/>
      </c>
      <c r="AE64" s="249"/>
      <c r="AF64" s="249"/>
      <c r="AG64" s="249"/>
      <c r="AH64" s="249"/>
      <c r="AI64" s="249"/>
      <c r="AJ64" s="249"/>
      <c r="AK64" s="249"/>
      <c r="AL64" s="249"/>
    </row>
    <row r="65" spans="1:38" x14ac:dyDescent="0.35">
      <c r="A65" s="232"/>
      <c r="B65" s="232"/>
      <c r="C65" s="251"/>
      <c r="D65" s="229"/>
      <c r="E65" s="229"/>
      <c r="F65" s="229"/>
      <c r="G65" s="229"/>
      <c r="H65" s="229"/>
      <c r="I65" s="229"/>
      <c r="J65" s="230"/>
      <c r="K65" s="229"/>
      <c r="L65" s="231"/>
      <c r="M65" s="231"/>
      <c r="N65" s="231"/>
      <c r="O65" s="231"/>
      <c r="P65" s="231"/>
      <c r="Q65" s="232"/>
      <c r="R65" s="238"/>
      <c r="S65" s="239"/>
      <c r="T65" s="239"/>
      <c r="U65" s="239"/>
      <c r="V65" s="239"/>
      <c r="W65" s="239"/>
      <c r="X65" s="250"/>
      <c r="Y65" s="239"/>
      <c r="Z65" s="239"/>
      <c r="AA65" s="239"/>
      <c r="AB65" s="239"/>
      <c r="AC65" s="239"/>
      <c r="AD65" s="239"/>
      <c r="AE65" s="249"/>
      <c r="AF65" s="249"/>
      <c r="AG65" s="249"/>
      <c r="AH65" s="249"/>
      <c r="AI65" s="249"/>
      <c r="AJ65" s="249"/>
      <c r="AK65" s="249"/>
    </row>
    <row r="66" spans="1:38" ht="12.75" customHeight="1" x14ac:dyDescent="0.35">
      <c r="A66" s="227" t="s">
        <v>109</v>
      </c>
      <c r="B66" s="236" t="s">
        <v>7</v>
      </c>
      <c r="C66" s="237" t="s">
        <v>333</v>
      </c>
      <c r="D66" s="229">
        <f>VLOOKUP($A66,'Table LA9 data'!$B$5:$GR$179,D$5+$AK$28+$AK$26,FALSE)</f>
        <v>38155</v>
      </c>
      <c r="E66" s="229">
        <f>VLOOKUP($A66,'Table LA9 data'!$B$5:$GR$179,E$5+$AK$28+$AK$26,FALSE)</f>
        <v>1793</v>
      </c>
      <c r="F66" s="229">
        <f>VLOOKUP($A66,'Table LA9 data'!$B$5:$GR$179,F$5+$AK$28+$AK$26,FALSE)</f>
        <v>3559</v>
      </c>
      <c r="G66" s="229">
        <f>VLOOKUP($A66,'Table LA9 data'!$B$5:$GR$179,G$5+$AK$28+$AK$26,FALSE)</f>
        <v>1249</v>
      </c>
      <c r="H66" s="229">
        <f>VLOOKUP($A66,'Table LA9 data'!$B$5:$GR$179,H$5+$AK$28+$AK$26,FALSE)</f>
        <v>129</v>
      </c>
      <c r="I66" s="229">
        <f>VLOOKUP($A66,'Table LA9 data'!$B$5:$GR$179,I$5+$AK$28+$AK$26,FALSE)</f>
        <v>45492</v>
      </c>
      <c r="J66" s="230"/>
      <c r="K66" s="229">
        <f>VLOOKUP($A66,'Table LA9 data'!$B$5:$GR$179,K$5+$AK$24+$AK$26,FALSE)</f>
        <v>45.1</v>
      </c>
      <c r="L66" s="231">
        <f>VLOOKUP($A66,'Table LA9 data'!$B$5:$GR$179,L$5+$AK$24+$AK$26,FALSE)</f>
        <v>44.3</v>
      </c>
      <c r="M66" s="231">
        <f>VLOOKUP($A66,'Table LA9 data'!$B$5:$GR$179,M$5+$AK$24+$AK$26,FALSE)</f>
        <v>49.1</v>
      </c>
      <c r="N66" s="231">
        <f>VLOOKUP($A66,'Table LA9 data'!$B$5:$GR$179,N$5+$AK$24+$AK$26,FALSE)</f>
        <v>42.6</v>
      </c>
      <c r="O66" s="231">
        <f>VLOOKUP($A66,'Table LA9 data'!$B$5:$GR$179,O$5+$AK$24+$AK$26,FALSE)</f>
        <v>62.8</v>
      </c>
      <c r="P66" s="231">
        <f>VLOOKUP($A66,'Table LA9 data'!$B$5:$GR$179,P$5+$AK$24+$AK$26,FALSE)</f>
        <v>45.4</v>
      </c>
      <c r="Q66" s="232"/>
      <c r="R66" s="238" t="str">
        <f>IF($I$3=$AK$2,VLOOKUP($A66,'Table LA9 data'!$B$5:$GR$179,R$5+$AK$26,FALSE),"")</f>
        <v/>
      </c>
      <c r="S66" s="239" t="str">
        <f>IF($I$3=$AK$2,VLOOKUP($A66,'Table LA9 data'!$B$5:$GR$179,S$5+$AK$26,FALSE),"")</f>
        <v/>
      </c>
      <c r="T66" s="239" t="str">
        <f>IF($I$3=$AK$2,VLOOKUP($A66,'Table LA9 data'!$B$5:$GR$179,T$5+$AK$26,FALSE),"")</f>
        <v/>
      </c>
      <c r="U66" s="239" t="str">
        <f>IF($I$3=$AK$2,VLOOKUP($A66,'Table LA9 data'!$B$5:$GR$179,U$5+$AK$26,FALSE),"")</f>
        <v/>
      </c>
      <c r="V66" s="239" t="str">
        <f>IF($I$3=$AK$2,VLOOKUP($A66,'Table LA9 data'!$B$5:$GR$179,V$5+$AK$26,FALSE),"")</f>
        <v/>
      </c>
      <c r="W66" s="239" t="str">
        <f>IF($I$3=$AK$2,VLOOKUP($A66,'Table LA9 data'!$B$5:$GR$179,W$5+$AK$26,FALSE),"")</f>
        <v/>
      </c>
      <c r="X66" s="252"/>
      <c r="Y66" s="239" t="str">
        <f>IF($I$3=$AK$2,VLOOKUP($A66,'Table LA9 data'!$B$5:$GR$179,Y$5+$AK$26,FALSE),"")</f>
        <v/>
      </c>
      <c r="Z66" s="239" t="str">
        <f>IF($I$3=$AK$2,VLOOKUP($A66,'Table LA9 data'!$B$5:$GR$179,Z$5+$AK$26,FALSE),"")</f>
        <v/>
      </c>
      <c r="AA66" s="239" t="str">
        <f>IF($I$3=$AK$2,VLOOKUP($A66,'Table LA9 data'!$B$5:$GR$179,AA$5+$AK$26,FALSE),"")</f>
        <v/>
      </c>
      <c r="AB66" s="239" t="str">
        <f>IF($I$3=$AK$2,VLOOKUP($A66,'Table LA9 data'!$B$5:$GR$179,AB$5+$AK$26,FALSE),"")</f>
        <v/>
      </c>
      <c r="AC66" s="239" t="str">
        <f>IF($I$3=$AK$2,VLOOKUP($A66,'Table LA9 data'!$B$5:$GR$179,AC$5+$AK$26,FALSE),"")</f>
        <v/>
      </c>
      <c r="AD66" s="239" t="str">
        <f>IF($I$3=$AK$2,VLOOKUP($A66,'Table LA9 data'!$B$5:$GR$179,AD$5+$AK$26,FALSE),"")</f>
        <v/>
      </c>
      <c r="AL66" s="67"/>
    </row>
    <row r="67" spans="1:38" ht="12.75" customHeight="1" x14ac:dyDescent="0.35">
      <c r="A67" s="232" t="s">
        <v>111</v>
      </c>
      <c r="B67" s="240">
        <v>831</v>
      </c>
      <c r="C67" s="241" t="s">
        <v>110</v>
      </c>
      <c r="D67" s="242">
        <f>VLOOKUP($A67,'Table LA9 data'!$B$5:$GR$179,D$5+$AK$28+$AK$26,FALSE)</f>
        <v>1944</v>
      </c>
      <c r="E67" s="242">
        <f>VLOOKUP($A67,'Table LA9 data'!$B$5:$GR$179,E$5+$AK$28+$AK$26,FALSE)</f>
        <v>170</v>
      </c>
      <c r="F67" s="242">
        <f>VLOOKUP($A67,'Table LA9 data'!$B$5:$GR$179,F$5+$AK$28+$AK$26,FALSE)</f>
        <v>479</v>
      </c>
      <c r="G67" s="242">
        <f>VLOOKUP($A67,'Table LA9 data'!$B$5:$GR$179,G$5+$AK$28+$AK$26,FALSE)</f>
        <v>87</v>
      </c>
      <c r="H67" s="242">
        <f>VLOOKUP($A67,'Table LA9 data'!$B$5:$GR$179,H$5+$AK$28+$AK$26,FALSE)</f>
        <v>7</v>
      </c>
      <c r="I67" s="242">
        <f>VLOOKUP($A67,'Table LA9 data'!$B$5:$GR$179,I$5+$AK$28+$AK$26,FALSE)</f>
        <v>2741</v>
      </c>
      <c r="J67" s="243"/>
      <c r="K67" s="242">
        <f>VLOOKUP($A67,'Table LA9 data'!$B$5:$GR$179,K$5+$AK$24+$AK$26,FALSE)</f>
        <v>42</v>
      </c>
      <c r="L67" s="244">
        <f>VLOOKUP($A67,'Table LA9 data'!$B$5:$GR$179,L$5+$AK$24+$AK$26,FALSE)</f>
        <v>39.1</v>
      </c>
      <c r="M67" s="244">
        <f>VLOOKUP($A67,'Table LA9 data'!$B$5:$GR$179,M$5+$AK$24+$AK$26,FALSE)</f>
        <v>46.6</v>
      </c>
      <c r="N67" s="244" t="str">
        <f>VLOOKUP($A67,'Table LA9 data'!$B$5:$GR$179,N$5+$AK$24+$AK$26,FALSE)</f>
        <v>x</v>
      </c>
      <c r="O67" s="244" t="str">
        <f>VLOOKUP($A67,'Table LA9 data'!$B$5:$GR$179,O$5+$AK$24+$AK$26,FALSE)</f>
        <v>x</v>
      </c>
      <c r="P67" s="244">
        <f>VLOOKUP($A67,'Table LA9 data'!$B$5:$GR$179,P$5+$AK$24+$AK$26,FALSE)</f>
        <v>42.6</v>
      </c>
      <c r="Q67" s="232"/>
      <c r="R67" s="245" t="str">
        <f>IF($I$3=$AK$2,VLOOKUP($A67,'Table LA9 data'!$B$5:$GR$179,R$5+$AK$26,FALSE),"")</f>
        <v/>
      </c>
      <c r="S67" s="246" t="str">
        <f>IF($I$3=$AK$2,VLOOKUP($A67,'Table LA9 data'!$B$5:$GR$179,S$5+$AK$26,FALSE),"")</f>
        <v/>
      </c>
      <c r="T67" s="246" t="str">
        <f>IF($I$3=$AK$2,VLOOKUP($A67,'Table LA9 data'!$B$5:$GR$179,T$5+$AK$26,FALSE),"")</f>
        <v/>
      </c>
      <c r="U67" s="246" t="str">
        <f>IF($I$3=$AK$2,VLOOKUP($A67,'Table LA9 data'!$B$5:$GR$179,U$5+$AK$26,FALSE),"")</f>
        <v/>
      </c>
      <c r="V67" s="246" t="str">
        <f>IF($I$3=$AK$2,VLOOKUP($A67,'Table LA9 data'!$B$5:$GR$179,V$5+$AK$26,FALSE),"")</f>
        <v/>
      </c>
      <c r="W67" s="246" t="str">
        <f>IF($I$3=$AK$2,VLOOKUP($A67,'Table LA9 data'!$B$5:$GR$179,W$5+$AK$26,FALSE),"")</f>
        <v/>
      </c>
      <c r="X67" s="247"/>
      <c r="Y67" s="246" t="str">
        <f>IF($I$3=$AK$2,VLOOKUP($A67,'Table LA9 data'!$B$5:$GR$179,Y$5+$AK$26,FALSE),"")</f>
        <v/>
      </c>
      <c r="Z67" s="246" t="str">
        <f>IF($I$3=$AK$2,VLOOKUP($A67,'Table LA9 data'!$B$5:$GR$179,Z$5+$AK$26,FALSE),"")</f>
        <v/>
      </c>
      <c r="AA67" s="246" t="str">
        <f>IF($I$3=$AK$2,VLOOKUP($A67,'Table LA9 data'!$B$5:$GR$179,AA$5+$AK$26,FALSE),"")</f>
        <v/>
      </c>
      <c r="AB67" s="246" t="str">
        <f>IF($I$3=$AK$2,VLOOKUP($A67,'Table LA9 data'!$B$5:$GR$179,AB$5+$AK$26,FALSE),"")</f>
        <v/>
      </c>
      <c r="AC67" s="246" t="str">
        <f>IF($I$3=$AK$2,VLOOKUP($A67,'Table LA9 data'!$B$5:$GR$179,AC$5+$AK$26,FALSE),"")</f>
        <v/>
      </c>
      <c r="AD67" s="246" t="str">
        <f>IF($I$3=$AK$2,VLOOKUP($A67,'Table LA9 data'!$B$5:$GR$179,AD$5+$AK$26,FALSE),"")</f>
        <v/>
      </c>
      <c r="AL67" s="67"/>
    </row>
    <row r="68" spans="1:38" x14ac:dyDescent="0.35">
      <c r="A68" s="232" t="s">
        <v>113</v>
      </c>
      <c r="B68" s="240">
        <v>830</v>
      </c>
      <c r="C68" s="241" t="s">
        <v>112</v>
      </c>
      <c r="D68" s="242">
        <f>VLOOKUP($A68,'Table LA9 data'!$B$5:$GR$179,D$5+$AK$28+$AK$26,FALSE)</f>
        <v>6965</v>
      </c>
      <c r="E68" s="242">
        <f>VLOOKUP($A68,'Table LA9 data'!$B$5:$GR$179,E$5+$AK$28+$AK$26,FALSE)</f>
        <v>133</v>
      </c>
      <c r="F68" s="242">
        <f>VLOOKUP($A68,'Table LA9 data'!$B$5:$GR$179,F$5+$AK$28+$AK$26,FALSE)</f>
        <v>54</v>
      </c>
      <c r="G68" s="242" t="str">
        <f>VLOOKUP($A68,'Table LA9 data'!$B$5:$GR$179,G$5+$AK$28+$AK$26,FALSE)</f>
        <v>x</v>
      </c>
      <c r="H68" s="242" t="str">
        <f>VLOOKUP($A68,'Table LA9 data'!$B$5:$GR$179,H$5+$AK$28+$AK$26,FALSE)</f>
        <v>x</v>
      </c>
      <c r="I68" s="242">
        <f>VLOOKUP($A68,'Table LA9 data'!$B$5:$GR$179,I$5+$AK$28+$AK$26,FALSE)</f>
        <v>7249</v>
      </c>
      <c r="J68" s="243"/>
      <c r="K68" s="242">
        <f>VLOOKUP($A68,'Table LA9 data'!$B$5:$GR$179,K$5+$AK$24+$AK$26,FALSE)</f>
        <v>45.5</v>
      </c>
      <c r="L68" s="244">
        <f>VLOOKUP($A68,'Table LA9 data'!$B$5:$GR$179,L$5+$AK$24+$AK$26,FALSE)</f>
        <v>48.7</v>
      </c>
      <c r="M68" s="244">
        <f>VLOOKUP($A68,'Table LA9 data'!$B$5:$GR$179,M$5+$AK$24+$AK$26,FALSE)</f>
        <v>44</v>
      </c>
      <c r="N68" s="244" t="str">
        <f>VLOOKUP($A68,'Table LA9 data'!$B$5:$GR$179,N$5+$AK$24+$AK$26,FALSE)</f>
        <v>x</v>
      </c>
      <c r="O68" s="244" t="str">
        <f>VLOOKUP($A68,'Table LA9 data'!$B$5:$GR$179,O$5+$AK$24+$AK$26,FALSE)</f>
        <v>x</v>
      </c>
      <c r="P68" s="244">
        <f>VLOOKUP($A68,'Table LA9 data'!$B$5:$GR$179,P$5+$AK$24+$AK$26,FALSE)</f>
        <v>45.6</v>
      </c>
      <c r="Q68" s="232"/>
      <c r="R68" s="245" t="str">
        <f>IF($I$3=$AK$2,VLOOKUP($A68,'Table LA9 data'!$B$5:$GR$179,R$5+$AK$26,FALSE),"")</f>
        <v/>
      </c>
      <c r="S68" s="246" t="str">
        <f>IF($I$3=$AK$2,VLOOKUP($A68,'Table LA9 data'!$B$5:$GR$179,S$5+$AK$26,FALSE),"")</f>
        <v/>
      </c>
      <c r="T68" s="246" t="str">
        <f>IF($I$3=$AK$2,VLOOKUP($A68,'Table LA9 data'!$B$5:$GR$179,T$5+$AK$26,FALSE),"")</f>
        <v/>
      </c>
      <c r="U68" s="246" t="str">
        <f>IF($I$3=$AK$2,VLOOKUP($A68,'Table LA9 data'!$B$5:$GR$179,U$5+$AK$26,FALSE),"")</f>
        <v/>
      </c>
      <c r="V68" s="246" t="str">
        <f>IF($I$3=$AK$2,VLOOKUP($A68,'Table LA9 data'!$B$5:$GR$179,V$5+$AK$26,FALSE),"")</f>
        <v/>
      </c>
      <c r="W68" s="246" t="str">
        <f>IF($I$3=$AK$2,VLOOKUP($A68,'Table LA9 data'!$B$5:$GR$179,W$5+$AK$26,FALSE),"")</f>
        <v/>
      </c>
      <c r="X68" s="247"/>
      <c r="Y68" s="246" t="str">
        <f>IF($I$3=$AK$2,VLOOKUP($A68,'Table LA9 data'!$B$5:$GR$179,Y$5+$AK$26,FALSE),"")</f>
        <v/>
      </c>
      <c r="Z68" s="246" t="str">
        <f>IF($I$3=$AK$2,VLOOKUP($A68,'Table LA9 data'!$B$5:$GR$179,Z$5+$AK$26,FALSE),"")</f>
        <v/>
      </c>
      <c r="AA68" s="246" t="str">
        <f>IF($I$3=$AK$2,VLOOKUP($A68,'Table LA9 data'!$B$5:$GR$179,AA$5+$AK$26,FALSE),"")</f>
        <v/>
      </c>
      <c r="AB68" s="246" t="str">
        <f>IF($I$3=$AK$2,VLOOKUP($A68,'Table LA9 data'!$B$5:$GR$179,AB$5+$AK$26,FALSE),"")</f>
        <v/>
      </c>
      <c r="AC68" s="246" t="str">
        <f>IF($I$3=$AK$2,VLOOKUP($A68,'Table LA9 data'!$B$5:$GR$179,AC$5+$AK$26,FALSE),"")</f>
        <v/>
      </c>
      <c r="AD68" s="246" t="str">
        <f>IF($I$3=$AK$2,VLOOKUP($A68,'Table LA9 data'!$B$5:$GR$179,AD$5+$AK$26,FALSE),"")</f>
        <v/>
      </c>
      <c r="AE68" s="249"/>
      <c r="AF68" s="249"/>
      <c r="AG68" s="249"/>
      <c r="AH68" s="249"/>
      <c r="AI68" s="249"/>
      <c r="AJ68" s="249"/>
      <c r="AK68" s="249"/>
      <c r="AL68" s="249"/>
    </row>
    <row r="69" spans="1:38" x14ac:dyDescent="0.35">
      <c r="A69" s="232" t="s">
        <v>115</v>
      </c>
      <c r="B69" s="240">
        <v>856</v>
      </c>
      <c r="C69" s="241" t="s">
        <v>114</v>
      </c>
      <c r="D69" s="242">
        <f>VLOOKUP($A69,'Table LA9 data'!$B$5:$GR$179,D$5+$AK$28+$AK$26,FALSE)</f>
        <v>1139</v>
      </c>
      <c r="E69" s="242" t="str">
        <f>VLOOKUP($A69,'Table LA9 data'!$B$5:$GR$179,E$5+$AK$28+$AK$26,FALSE)</f>
        <v>x</v>
      </c>
      <c r="F69" s="242">
        <f>VLOOKUP($A69,'Table LA9 data'!$B$5:$GR$179,F$5+$AK$28+$AK$26,FALSE)</f>
        <v>1526</v>
      </c>
      <c r="G69" s="242">
        <f>VLOOKUP($A69,'Table LA9 data'!$B$5:$GR$179,G$5+$AK$28+$AK$26,FALSE)</f>
        <v>357</v>
      </c>
      <c r="H69" s="242" t="str">
        <f>VLOOKUP($A69,'Table LA9 data'!$B$5:$GR$179,H$5+$AK$28+$AK$26,FALSE)</f>
        <v>x</v>
      </c>
      <c r="I69" s="242">
        <f>VLOOKUP($A69,'Table LA9 data'!$B$5:$GR$179,I$5+$AK$28+$AK$26,FALSE)</f>
        <v>3310</v>
      </c>
      <c r="J69" s="243"/>
      <c r="K69" s="242">
        <f>VLOOKUP($A69,'Table LA9 data'!$B$5:$GR$179,K$5+$AK$24+$AK$26,FALSE)</f>
        <v>38.1</v>
      </c>
      <c r="L69" s="244" t="str">
        <f>VLOOKUP($A69,'Table LA9 data'!$B$5:$GR$179,L$5+$AK$24+$AK$26,FALSE)</f>
        <v>x</v>
      </c>
      <c r="M69" s="244">
        <f>VLOOKUP($A69,'Table LA9 data'!$B$5:$GR$179,M$5+$AK$24+$AK$26,FALSE)</f>
        <v>47.3</v>
      </c>
      <c r="N69" s="244">
        <f>VLOOKUP($A69,'Table LA9 data'!$B$5:$GR$179,N$5+$AK$24+$AK$26,FALSE)</f>
        <v>41</v>
      </c>
      <c r="O69" s="244" t="str">
        <f>VLOOKUP($A69,'Table LA9 data'!$B$5:$GR$179,O$5+$AK$24+$AK$26,FALSE)</f>
        <v>x</v>
      </c>
      <c r="P69" s="244">
        <f>VLOOKUP($A69,'Table LA9 data'!$B$5:$GR$179,P$5+$AK$24+$AK$26,FALSE)</f>
        <v>42.8</v>
      </c>
      <c r="Q69" s="232"/>
      <c r="R69" s="245" t="str">
        <f>IF($I$3=$AK$2,VLOOKUP($A69,'Table LA9 data'!$B$5:$GR$179,R$5+$AK$26,FALSE),"")</f>
        <v/>
      </c>
      <c r="S69" s="246" t="str">
        <f>IF($I$3=$AK$2,VLOOKUP($A69,'Table LA9 data'!$B$5:$GR$179,S$5+$AK$26,FALSE),"")</f>
        <v/>
      </c>
      <c r="T69" s="246" t="str">
        <f>IF($I$3=$AK$2,VLOOKUP($A69,'Table LA9 data'!$B$5:$GR$179,T$5+$AK$26,FALSE),"")</f>
        <v/>
      </c>
      <c r="U69" s="246" t="str">
        <f>IF($I$3=$AK$2,VLOOKUP($A69,'Table LA9 data'!$B$5:$GR$179,U$5+$AK$26,FALSE),"")</f>
        <v/>
      </c>
      <c r="V69" s="246" t="str">
        <f>IF($I$3=$AK$2,VLOOKUP($A69,'Table LA9 data'!$B$5:$GR$179,V$5+$AK$26,FALSE),"")</f>
        <v/>
      </c>
      <c r="W69" s="246" t="str">
        <f>IF($I$3=$AK$2,VLOOKUP($A69,'Table LA9 data'!$B$5:$GR$179,W$5+$AK$26,FALSE),"")</f>
        <v/>
      </c>
      <c r="X69" s="247"/>
      <c r="Y69" s="246" t="str">
        <f>IF($I$3=$AK$2,VLOOKUP($A69,'Table LA9 data'!$B$5:$GR$179,Y$5+$AK$26,FALSE),"")</f>
        <v/>
      </c>
      <c r="Z69" s="246" t="str">
        <f>IF($I$3=$AK$2,VLOOKUP($A69,'Table LA9 data'!$B$5:$GR$179,Z$5+$AK$26,FALSE),"")</f>
        <v/>
      </c>
      <c r="AA69" s="246" t="str">
        <f>IF($I$3=$AK$2,VLOOKUP($A69,'Table LA9 data'!$B$5:$GR$179,AA$5+$AK$26,FALSE),"")</f>
        <v/>
      </c>
      <c r="AB69" s="246" t="str">
        <f>IF($I$3=$AK$2,VLOOKUP($A69,'Table LA9 data'!$B$5:$GR$179,AB$5+$AK$26,FALSE),"")</f>
        <v/>
      </c>
      <c r="AC69" s="246" t="str">
        <f>IF($I$3=$AK$2,VLOOKUP($A69,'Table LA9 data'!$B$5:$GR$179,AC$5+$AK$26,FALSE),"")</f>
        <v/>
      </c>
      <c r="AD69" s="246" t="str">
        <f>IF($I$3=$AK$2,VLOOKUP($A69,'Table LA9 data'!$B$5:$GR$179,AD$5+$AK$26,FALSE),"")</f>
        <v/>
      </c>
      <c r="AE69" s="249"/>
      <c r="AF69" s="249"/>
      <c r="AG69" s="249"/>
      <c r="AH69" s="249"/>
      <c r="AI69" s="249"/>
      <c r="AJ69" s="249"/>
      <c r="AK69" s="249"/>
      <c r="AL69" s="249"/>
    </row>
    <row r="70" spans="1:38" x14ac:dyDescent="0.35">
      <c r="A70" s="232" t="s">
        <v>117</v>
      </c>
      <c r="B70" s="240">
        <v>855</v>
      </c>
      <c r="C70" s="241" t="s">
        <v>116</v>
      </c>
      <c r="D70" s="242">
        <f>VLOOKUP($A70,'Table LA9 data'!$B$5:$GR$179,D$5+$AK$28+$AK$26,FALSE)</f>
        <v>5987</v>
      </c>
      <c r="E70" s="242">
        <f>VLOOKUP($A70,'Table LA9 data'!$B$5:$GR$179,E$5+$AK$28+$AK$26,FALSE)</f>
        <v>236</v>
      </c>
      <c r="F70" s="242">
        <f>VLOOKUP($A70,'Table LA9 data'!$B$5:$GR$179,F$5+$AK$28+$AK$26,FALSE)</f>
        <v>497</v>
      </c>
      <c r="G70" s="242">
        <f>VLOOKUP($A70,'Table LA9 data'!$B$5:$GR$179,G$5+$AK$28+$AK$26,FALSE)</f>
        <v>55</v>
      </c>
      <c r="H70" s="242">
        <f>VLOOKUP($A70,'Table LA9 data'!$B$5:$GR$179,H$5+$AK$28+$AK$26,FALSE)</f>
        <v>24</v>
      </c>
      <c r="I70" s="242">
        <f>VLOOKUP($A70,'Table LA9 data'!$B$5:$GR$179,I$5+$AK$28+$AK$26,FALSE)</f>
        <v>6867</v>
      </c>
      <c r="J70" s="243"/>
      <c r="K70" s="242">
        <f>VLOOKUP($A70,'Table LA9 data'!$B$5:$GR$179,K$5+$AK$24+$AK$26,FALSE)</f>
        <v>44.9</v>
      </c>
      <c r="L70" s="244">
        <f>VLOOKUP($A70,'Table LA9 data'!$B$5:$GR$179,L$5+$AK$24+$AK$26,FALSE)</f>
        <v>44.2</v>
      </c>
      <c r="M70" s="244">
        <f>VLOOKUP($A70,'Table LA9 data'!$B$5:$GR$179,M$5+$AK$24+$AK$26,FALSE)</f>
        <v>54.9</v>
      </c>
      <c r="N70" s="244">
        <f>VLOOKUP($A70,'Table LA9 data'!$B$5:$GR$179,N$5+$AK$24+$AK$26,FALSE)</f>
        <v>43.9</v>
      </c>
      <c r="O70" s="244">
        <f>VLOOKUP($A70,'Table LA9 data'!$B$5:$GR$179,O$5+$AK$24+$AK$26,FALSE)</f>
        <v>61.8</v>
      </c>
      <c r="P70" s="244">
        <f>VLOOKUP($A70,'Table LA9 data'!$B$5:$GR$179,P$5+$AK$24+$AK$26,FALSE)</f>
        <v>45.7</v>
      </c>
      <c r="Q70" s="232"/>
      <c r="R70" s="245" t="str">
        <f>IF($I$3=$AK$2,VLOOKUP($A70,'Table LA9 data'!$B$5:$GR$179,R$5+$AK$26,FALSE),"")</f>
        <v/>
      </c>
      <c r="S70" s="246" t="str">
        <f>IF($I$3=$AK$2,VLOOKUP($A70,'Table LA9 data'!$B$5:$GR$179,S$5+$AK$26,FALSE),"")</f>
        <v/>
      </c>
      <c r="T70" s="246" t="str">
        <f>IF($I$3=$AK$2,VLOOKUP($A70,'Table LA9 data'!$B$5:$GR$179,T$5+$AK$26,FALSE),"")</f>
        <v/>
      </c>
      <c r="U70" s="246" t="str">
        <f>IF($I$3=$AK$2,VLOOKUP($A70,'Table LA9 data'!$B$5:$GR$179,U$5+$AK$26,FALSE),"")</f>
        <v/>
      </c>
      <c r="V70" s="246" t="str">
        <f>IF($I$3=$AK$2,VLOOKUP($A70,'Table LA9 data'!$B$5:$GR$179,V$5+$AK$26,FALSE),"")</f>
        <v/>
      </c>
      <c r="W70" s="246" t="str">
        <f>IF($I$3=$AK$2,VLOOKUP($A70,'Table LA9 data'!$B$5:$GR$179,W$5+$AK$26,FALSE),"")</f>
        <v/>
      </c>
      <c r="X70" s="247"/>
      <c r="Y70" s="246" t="str">
        <f>IF($I$3=$AK$2,VLOOKUP($A70,'Table LA9 data'!$B$5:$GR$179,Y$5+$AK$26,FALSE),"")</f>
        <v/>
      </c>
      <c r="Z70" s="246" t="str">
        <f>IF($I$3=$AK$2,VLOOKUP($A70,'Table LA9 data'!$B$5:$GR$179,Z$5+$AK$26,FALSE),"")</f>
        <v/>
      </c>
      <c r="AA70" s="246" t="str">
        <f>IF($I$3=$AK$2,VLOOKUP($A70,'Table LA9 data'!$B$5:$GR$179,AA$5+$AK$26,FALSE),"")</f>
        <v/>
      </c>
      <c r="AB70" s="246" t="str">
        <f>IF($I$3=$AK$2,VLOOKUP($A70,'Table LA9 data'!$B$5:$GR$179,AB$5+$AK$26,FALSE),"")</f>
        <v/>
      </c>
      <c r="AC70" s="246" t="str">
        <f>IF($I$3=$AK$2,VLOOKUP($A70,'Table LA9 data'!$B$5:$GR$179,AC$5+$AK$26,FALSE),"")</f>
        <v/>
      </c>
      <c r="AD70" s="246" t="str">
        <f>IF($I$3=$AK$2,VLOOKUP($A70,'Table LA9 data'!$B$5:$GR$179,AD$5+$AK$26,FALSE),"")</f>
        <v/>
      </c>
      <c r="AE70" s="249"/>
      <c r="AF70" s="249"/>
      <c r="AG70" s="249"/>
      <c r="AH70" s="249"/>
      <c r="AI70" s="249"/>
      <c r="AJ70" s="249"/>
      <c r="AK70" s="249"/>
      <c r="AL70" s="249"/>
    </row>
    <row r="71" spans="1:38" x14ac:dyDescent="0.35">
      <c r="A71" s="232" t="s">
        <v>119</v>
      </c>
      <c r="B71" s="240">
        <v>925</v>
      </c>
      <c r="C71" s="241" t="s">
        <v>118</v>
      </c>
      <c r="D71" s="242">
        <f>VLOOKUP($A71,'Table LA9 data'!$B$5:$GR$179,D$5+$AK$28+$AK$26,FALSE)</f>
        <v>7160</v>
      </c>
      <c r="E71" s="242">
        <f>VLOOKUP($A71,'Table LA9 data'!$B$5:$GR$179,E$5+$AK$28+$AK$26,FALSE)</f>
        <v>165</v>
      </c>
      <c r="F71" s="242">
        <f>VLOOKUP($A71,'Table LA9 data'!$B$5:$GR$179,F$5+$AK$28+$AK$26,FALSE)</f>
        <v>93</v>
      </c>
      <c r="G71" s="242">
        <f>VLOOKUP($A71,'Table LA9 data'!$B$5:$GR$179,G$5+$AK$28+$AK$26,FALSE)</f>
        <v>43</v>
      </c>
      <c r="H71" s="242">
        <f>VLOOKUP($A71,'Table LA9 data'!$B$5:$GR$179,H$5+$AK$28+$AK$26,FALSE)</f>
        <v>21</v>
      </c>
      <c r="I71" s="242">
        <f>VLOOKUP($A71,'Table LA9 data'!$B$5:$GR$179,I$5+$AK$28+$AK$26,FALSE)</f>
        <v>7549</v>
      </c>
      <c r="J71" s="243"/>
      <c r="K71" s="242">
        <f>VLOOKUP($A71,'Table LA9 data'!$B$5:$GR$179,K$5+$AK$24+$AK$26,FALSE)</f>
        <v>46</v>
      </c>
      <c r="L71" s="244">
        <f>VLOOKUP($A71,'Table LA9 data'!$B$5:$GR$179,L$5+$AK$24+$AK$26,FALSE)</f>
        <v>50.7</v>
      </c>
      <c r="M71" s="244">
        <f>VLOOKUP($A71,'Table LA9 data'!$B$5:$GR$179,M$5+$AK$24+$AK$26,FALSE)</f>
        <v>61.4</v>
      </c>
      <c r="N71" s="244">
        <f>VLOOKUP($A71,'Table LA9 data'!$B$5:$GR$179,N$5+$AK$24+$AK$26,FALSE)</f>
        <v>45.4</v>
      </c>
      <c r="O71" s="244">
        <f>VLOOKUP($A71,'Table LA9 data'!$B$5:$GR$179,O$5+$AK$24+$AK$26,FALSE)</f>
        <v>62.8</v>
      </c>
      <c r="P71" s="244">
        <f>VLOOKUP($A71,'Table LA9 data'!$B$5:$GR$179,P$5+$AK$24+$AK$26,FALSE)</f>
        <v>46.4</v>
      </c>
      <c r="Q71" s="232"/>
      <c r="R71" s="245" t="str">
        <f>IF($I$3=$AK$2,VLOOKUP($A71,'Table LA9 data'!$B$5:$GR$179,R$5+$AK$26,FALSE),"")</f>
        <v/>
      </c>
      <c r="S71" s="246" t="str">
        <f>IF($I$3=$AK$2,VLOOKUP($A71,'Table LA9 data'!$B$5:$GR$179,S$5+$AK$26,FALSE),"")</f>
        <v/>
      </c>
      <c r="T71" s="246" t="str">
        <f>IF($I$3=$AK$2,VLOOKUP($A71,'Table LA9 data'!$B$5:$GR$179,T$5+$AK$26,FALSE),"")</f>
        <v/>
      </c>
      <c r="U71" s="246" t="str">
        <f>IF($I$3=$AK$2,VLOOKUP($A71,'Table LA9 data'!$B$5:$GR$179,U$5+$AK$26,FALSE),"")</f>
        <v/>
      </c>
      <c r="V71" s="246" t="str">
        <f>IF($I$3=$AK$2,VLOOKUP($A71,'Table LA9 data'!$B$5:$GR$179,V$5+$AK$26,FALSE),"")</f>
        <v/>
      </c>
      <c r="W71" s="246" t="str">
        <f>IF($I$3=$AK$2,VLOOKUP($A71,'Table LA9 data'!$B$5:$GR$179,W$5+$AK$26,FALSE),"")</f>
        <v/>
      </c>
      <c r="X71" s="247"/>
      <c r="Y71" s="246" t="str">
        <f>IF($I$3=$AK$2,VLOOKUP($A71,'Table LA9 data'!$B$5:$GR$179,Y$5+$AK$26,FALSE),"")</f>
        <v/>
      </c>
      <c r="Z71" s="246" t="str">
        <f>IF($I$3=$AK$2,VLOOKUP($A71,'Table LA9 data'!$B$5:$GR$179,Z$5+$AK$26,FALSE),"")</f>
        <v/>
      </c>
      <c r="AA71" s="246" t="str">
        <f>IF($I$3=$AK$2,VLOOKUP($A71,'Table LA9 data'!$B$5:$GR$179,AA$5+$AK$26,FALSE),"")</f>
        <v/>
      </c>
      <c r="AB71" s="246" t="str">
        <f>IF($I$3=$AK$2,VLOOKUP($A71,'Table LA9 data'!$B$5:$GR$179,AB$5+$AK$26,FALSE),"")</f>
        <v/>
      </c>
      <c r="AC71" s="246" t="str">
        <f>IF($I$3=$AK$2,VLOOKUP($A71,'Table LA9 data'!$B$5:$GR$179,AC$5+$AK$26,FALSE),"")</f>
        <v/>
      </c>
      <c r="AD71" s="246" t="str">
        <f>IF($I$3=$AK$2,VLOOKUP($A71,'Table LA9 data'!$B$5:$GR$179,AD$5+$AK$26,FALSE),"")</f>
        <v/>
      </c>
      <c r="AE71" s="249"/>
      <c r="AF71" s="249"/>
      <c r="AG71" s="249"/>
      <c r="AH71" s="249"/>
      <c r="AI71" s="249"/>
      <c r="AJ71" s="249"/>
      <c r="AK71" s="249"/>
      <c r="AL71" s="249"/>
    </row>
    <row r="72" spans="1:38" x14ac:dyDescent="0.35">
      <c r="A72" s="232" t="s">
        <v>121</v>
      </c>
      <c r="B72" s="240">
        <v>928</v>
      </c>
      <c r="C72" s="241" t="s">
        <v>120</v>
      </c>
      <c r="D72" s="242">
        <f>VLOOKUP($A72,'Table LA9 data'!$B$5:$GR$179,D$5+$AK$28+$AK$26,FALSE)</f>
        <v>6228</v>
      </c>
      <c r="E72" s="242">
        <f>VLOOKUP($A72,'Table LA9 data'!$B$5:$GR$179,E$5+$AK$28+$AK$26,FALSE)</f>
        <v>349</v>
      </c>
      <c r="F72" s="242">
        <f>VLOOKUP($A72,'Table LA9 data'!$B$5:$GR$179,F$5+$AK$28+$AK$26,FALSE)</f>
        <v>304</v>
      </c>
      <c r="G72" s="242">
        <f>VLOOKUP($A72,'Table LA9 data'!$B$5:$GR$179,G$5+$AK$28+$AK$26,FALSE)</f>
        <v>303</v>
      </c>
      <c r="H72" s="242">
        <f>VLOOKUP($A72,'Table LA9 data'!$B$5:$GR$179,H$5+$AK$28+$AK$26,FALSE)</f>
        <v>18</v>
      </c>
      <c r="I72" s="242">
        <f>VLOOKUP($A72,'Table LA9 data'!$B$5:$GR$179,I$5+$AK$28+$AK$26,FALSE)</f>
        <v>7287</v>
      </c>
      <c r="J72" s="243"/>
      <c r="K72" s="242">
        <f>VLOOKUP($A72,'Table LA9 data'!$B$5:$GR$179,K$5+$AK$24+$AK$26,FALSE)</f>
        <v>44.3</v>
      </c>
      <c r="L72" s="244">
        <f>VLOOKUP($A72,'Table LA9 data'!$B$5:$GR$179,L$5+$AK$24+$AK$26,FALSE)</f>
        <v>44.5</v>
      </c>
      <c r="M72" s="244">
        <f>VLOOKUP($A72,'Table LA9 data'!$B$5:$GR$179,M$5+$AK$24+$AK$26,FALSE)</f>
        <v>50.5</v>
      </c>
      <c r="N72" s="244">
        <f>VLOOKUP($A72,'Table LA9 data'!$B$5:$GR$179,N$5+$AK$24+$AK$26,FALSE)</f>
        <v>45.4</v>
      </c>
      <c r="O72" s="244">
        <f>VLOOKUP($A72,'Table LA9 data'!$B$5:$GR$179,O$5+$AK$24+$AK$26,FALSE)</f>
        <v>67.8</v>
      </c>
      <c r="P72" s="244">
        <f>VLOOKUP($A72,'Table LA9 data'!$B$5:$GR$179,P$5+$AK$24+$AK$26,FALSE)</f>
        <v>44.7</v>
      </c>
      <c r="Q72" s="232"/>
      <c r="R72" s="245" t="str">
        <f>IF($I$3=$AK$2,VLOOKUP($A72,'Table LA9 data'!$B$5:$GR$179,R$5+$AK$26,FALSE),"")</f>
        <v/>
      </c>
      <c r="S72" s="246" t="str">
        <f>IF($I$3=$AK$2,VLOOKUP($A72,'Table LA9 data'!$B$5:$GR$179,S$5+$AK$26,FALSE),"")</f>
        <v/>
      </c>
      <c r="T72" s="246" t="str">
        <f>IF($I$3=$AK$2,VLOOKUP($A72,'Table LA9 data'!$B$5:$GR$179,T$5+$AK$26,FALSE),"")</f>
        <v/>
      </c>
      <c r="U72" s="246" t="str">
        <f>IF($I$3=$AK$2,VLOOKUP($A72,'Table LA9 data'!$B$5:$GR$179,U$5+$AK$26,FALSE),"")</f>
        <v/>
      </c>
      <c r="V72" s="246" t="str">
        <f>IF($I$3=$AK$2,VLOOKUP($A72,'Table LA9 data'!$B$5:$GR$179,V$5+$AK$26,FALSE),"")</f>
        <v/>
      </c>
      <c r="W72" s="246" t="str">
        <f>IF($I$3=$AK$2,VLOOKUP($A72,'Table LA9 data'!$B$5:$GR$179,W$5+$AK$26,FALSE),"")</f>
        <v/>
      </c>
      <c r="X72" s="247"/>
      <c r="Y72" s="246" t="str">
        <f>IF($I$3=$AK$2,VLOOKUP($A72,'Table LA9 data'!$B$5:$GR$179,Y$5+$AK$26,FALSE),"")</f>
        <v/>
      </c>
      <c r="Z72" s="246" t="str">
        <f>IF($I$3=$AK$2,VLOOKUP($A72,'Table LA9 data'!$B$5:$GR$179,Z$5+$AK$26,FALSE),"")</f>
        <v/>
      </c>
      <c r="AA72" s="246" t="str">
        <f>IF($I$3=$AK$2,VLOOKUP($A72,'Table LA9 data'!$B$5:$GR$179,AA$5+$AK$26,FALSE),"")</f>
        <v/>
      </c>
      <c r="AB72" s="246" t="str">
        <f>IF($I$3=$AK$2,VLOOKUP($A72,'Table LA9 data'!$B$5:$GR$179,AB$5+$AK$26,FALSE),"")</f>
        <v/>
      </c>
      <c r="AC72" s="246" t="str">
        <f>IF($I$3=$AK$2,VLOOKUP($A72,'Table LA9 data'!$B$5:$GR$179,AC$5+$AK$26,FALSE),"")</f>
        <v/>
      </c>
      <c r="AD72" s="246" t="str">
        <f>IF($I$3=$AK$2,VLOOKUP($A72,'Table LA9 data'!$B$5:$GR$179,AD$5+$AK$26,FALSE),"")</f>
        <v/>
      </c>
      <c r="AE72" s="249"/>
      <c r="AF72" s="249"/>
      <c r="AG72" s="249"/>
      <c r="AH72" s="249"/>
      <c r="AI72" s="249"/>
      <c r="AJ72" s="249"/>
      <c r="AK72" s="249"/>
      <c r="AL72" s="249"/>
    </row>
    <row r="73" spans="1:38" x14ac:dyDescent="0.35">
      <c r="A73" s="232" t="s">
        <v>123</v>
      </c>
      <c r="B73" s="240">
        <v>892</v>
      </c>
      <c r="C73" s="241" t="s">
        <v>122</v>
      </c>
      <c r="D73" s="242">
        <f>VLOOKUP($A73,'Table LA9 data'!$B$5:$GR$179,D$5+$AK$28+$AK$26,FALSE)</f>
        <v>1453</v>
      </c>
      <c r="E73" s="242">
        <f>VLOOKUP($A73,'Table LA9 data'!$B$5:$GR$179,E$5+$AK$28+$AK$26,FALSE)</f>
        <v>249</v>
      </c>
      <c r="F73" s="242">
        <f>VLOOKUP($A73,'Table LA9 data'!$B$5:$GR$179,F$5+$AK$28+$AK$26,FALSE)</f>
        <v>436</v>
      </c>
      <c r="G73" s="242">
        <f>VLOOKUP($A73,'Table LA9 data'!$B$5:$GR$179,G$5+$AK$28+$AK$26,FALSE)</f>
        <v>277</v>
      </c>
      <c r="H73" s="242">
        <f>VLOOKUP($A73,'Table LA9 data'!$B$5:$GR$179,H$5+$AK$28+$AK$26,FALSE)</f>
        <v>6</v>
      </c>
      <c r="I73" s="242">
        <f>VLOOKUP($A73,'Table LA9 data'!$B$5:$GR$179,I$5+$AK$28+$AK$26,FALSE)</f>
        <v>2505</v>
      </c>
      <c r="J73" s="243"/>
      <c r="K73" s="242">
        <f>VLOOKUP($A73,'Table LA9 data'!$B$5:$GR$179,K$5+$AK$24+$AK$26,FALSE)</f>
        <v>38.5</v>
      </c>
      <c r="L73" s="244">
        <f>VLOOKUP($A73,'Table LA9 data'!$B$5:$GR$179,L$5+$AK$24+$AK$26,FALSE)</f>
        <v>39.1</v>
      </c>
      <c r="M73" s="244">
        <f>VLOOKUP($A73,'Table LA9 data'!$B$5:$GR$179,M$5+$AK$24+$AK$26,FALSE)</f>
        <v>46.4</v>
      </c>
      <c r="N73" s="244">
        <f>VLOOKUP($A73,'Table LA9 data'!$B$5:$GR$179,N$5+$AK$24+$AK$26,FALSE)</f>
        <v>40.6</v>
      </c>
      <c r="O73" s="244">
        <f>VLOOKUP($A73,'Table LA9 data'!$B$5:$GR$179,O$5+$AK$24+$AK$26,FALSE)</f>
        <v>57</v>
      </c>
      <c r="P73" s="244">
        <f>VLOOKUP($A73,'Table LA9 data'!$B$5:$GR$179,P$5+$AK$24+$AK$26,FALSE)</f>
        <v>40.299999999999997</v>
      </c>
      <c r="Q73" s="232"/>
      <c r="R73" s="245" t="str">
        <f>IF($I$3=$AK$2,VLOOKUP($A73,'Table LA9 data'!$B$5:$GR$179,R$5+$AK$26,FALSE),"")</f>
        <v/>
      </c>
      <c r="S73" s="246" t="str">
        <f>IF($I$3=$AK$2,VLOOKUP($A73,'Table LA9 data'!$B$5:$GR$179,S$5+$AK$26,FALSE),"")</f>
        <v/>
      </c>
      <c r="T73" s="246" t="str">
        <f>IF($I$3=$AK$2,VLOOKUP($A73,'Table LA9 data'!$B$5:$GR$179,T$5+$AK$26,FALSE),"")</f>
        <v/>
      </c>
      <c r="U73" s="246" t="str">
        <f>IF($I$3=$AK$2,VLOOKUP($A73,'Table LA9 data'!$B$5:$GR$179,U$5+$AK$26,FALSE),"")</f>
        <v/>
      </c>
      <c r="V73" s="246" t="str">
        <f>IF($I$3=$AK$2,VLOOKUP($A73,'Table LA9 data'!$B$5:$GR$179,V$5+$AK$26,FALSE),"")</f>
        <v/>
      </c>
      <c r="W73" s="246" t="str">
        <f>IF($I$3=$AK$2,VLOOKUP($A73,'Table LA9 data'!$B$5:$GR$179,W$5+$AK$26,FALSE),"")</f>
        <v/>
      </c>
      <c r="X73" s="247"/>
      <c r="Y73" s="246" t="str">
        <f>IF($I$3=$AK$2,VLOOKUP($A73,'Table LA9 data'!$B$5:$GR$179,Y$5+$AK$26,FALSE),"")</f>
        <v/>
      </c>
      <c r="Z73" s="246" t="str">
        <f>IF($I$3=$AK$2,VLOOKUP($A73,'Table LA9 data'!$B$5:$GR$179,Z$5+$AK$26,FALSE),"")</f>
        <v/>
      </c>
      <c r="AA73" s="246" t="str">
        <f>IF($I$3=$AK$2,VLOOKUP($A73,'Table LA9 data'!$B$5:$GR$179,AA$5+$AK$26,FALSE),"")</f>
        <v/>
      </c>
      <c r="AB73" s="246" t="str">
        <f>IF($I$3=$AK$2,VLOOKUP($A73,'Table LA9 data'!$B$5:$GR$179,AB$5+$AK$26,FALSE),"")</f>
        <v/>
      </c>
      <c r="AC73" s="246" t="str">
        <f>IF($I$3=$AK$2,VLOOKUP($A73,'Table LA9 data'!$B$5:$GR$179,AC$5+$AK$26,FALSE),"")</f>
        <v/>
      </c>
      <c r="AD73" s="246" t="str">
        <f>IF($I$3=$AK$2,VLOOKUP($A73,'Table LA9 data'!$B$5:$GR$179,AD$5+$AK$26,FALSE),"")</f>
        <v/>
      </c>
      <c r="AE73" s="249"/>
      <c r="AF73" s="249"/>
      <c r="AG73" s="249"/>
      <c r="AH73" s="249"/>
      <c r="AI73" s="249"/>
      <c r="AJ73" s="249"/>
      <c r="AK73" s="249"/>
      <c r="AL73" s="249"/>
    </row>
    <row r="74" spans="1:38" x14ac:dyDescent="0.35">
      <c r="A74" s="232" t="s">
        <v>125</v>
      </c>
      <c r="B74" s="240">
        <v>891</v>
      </c>
      <c r="C74" s="241" t="s">
        <v>124</v>
      </c>
      <c r="D74" s="242">
        <f>VLOOKUP($A74,'Table LA9 data'!$B$5:$GR$179,D$5+$AK$28+$AK$26,FALSE)</f>
        <v>6821</v>
      </c>
      <c r="E74" s="242">
        <f>VLOOKUP($A74,'Table LA9 data'!$B$5:$GR$179,E$5+$AK$28+$AK$26,FALSE)</f>
        <v>277</v>
      </c>
      <c r="F74" s="242">
        <f>VLOOKUP($A74,'Table LA9 data'!$B$5:$GR$179,F$5+$AK$28+$AK$26,FALSE)</f>
        <v>166</v>
      </c>
      <c r="G74" s="242">
        <f>VLOOKUP($A74,'Table LA9 data'!$B$5:$GR$179,G$5+$AK$28+$AK$26,FALSE)</f>
        <v>112</v>
      </c>
      <c r="H74" s="242">
        <f>VLOOKUP($A74,'Table LA9 data'!$B$5:$GR$179,H$5+$AK$28+$AK$26,FALSE)</f>
        <v>24</v>
      </c>
      <c r="I74" s="242">
        <f>VLOOKUP($A74,'Table LA9 data'!$B$5:$GR$179,I$5+$AK$28+$AK$26,FALSE)</f>
        <v>7511</v>
      </c>
      <c r="J74" s="243"/>
      <c r="K74" s="242">
        <f>VLOOKUP($A74,'Table LA9 data'!$B$5:$GR$179,K$5+$AK$24+$AK$26,FALSE)</f>
        <v>47.6</v>
      </c>
      <c r="L74" s="244">
        <f>VLOOKUP($A74,'Table LA9 data'!$B$5:$GR$179,L$5+$AK$24+$AK$26,FALSE)</f>
        <v>49.2</v>
      </c>
      <c r="M74" s="244">
        <f>VLOOKUP($A74,'Table LA9 data'!$B$5:$GR$179,M$5+$AK$24+$AK$26,FALSE)</f>
        <v>55.7</v>
      </c>
      <c r="N74" s="244">
        <f>VLOOKUP($A74,'Table LA9 data'!$B$5:$GR$179,N$5+$AK$24+$AK$26,FALSE)</f>
        <v>45.5</v>
      </c>
      <c r="O74" s="244">
        <f>VLOOKUP($A74,'Table LA9 data'!$B$5:$GR$179,O$5+$AK$24+$AK$26,FALSE)</f>
        <v>64.7</v>
      </c>
      <c r="P74" s="244">
        <f>VLOOKUP($A74,'Table LA9 data'!$B$5:$GR$179,P$5+$AK$24+$AK$26,FALSE)</f>
        <v>47.8</v>
      </c>
      <c r="Q74" s="232"/>
      <c r="R74" s="245" t="str">
        <f>IF($I$3=$AK$2,VLOOKUP($A74,'Table LA9 data'!$B$5:$GR$179,R$5+$AK$26,FALSE),"")</f>
        <v/>
      </c>
      <c r="S74" s="246" t="str">
        <f>IF($I$3=$AK$2,VLOOKUP($A74,'Table LA9 data'!$B$5:$GR$179,S$5+$AK$26,FALSE),"")</f>
        <v/>
      </c>
      <c r="T74" s="246" t="str">
        <f>IF($I$3=$AK$2,VLOOKUP($A74,'Table LA9 data'!$B$5:$GR$179,T$5+$AK$26,FALSE),"")</f>
        <v/>
      </c>
      <c r="U74" s="246" t="str">
        <f>IF($I$3=$AK$2,VLOOKUP($A74,'Table LA9 data'!$B$5:$GR$179,U$5+$AK$26,FALSE),"")</f>
        <v/>
      </c>
      <c r="V74" s="246" t="str">
        <f>IF($I$3=$AK$2,VLOOKUP($A74,'Table LA9 data'!$B$5:$GR$179,V$5+$AK$26,FALSE),"")</f>
        <v/>
      </c>
      <c r="W74" s="246" t="str">
        <f>IF($I$3=$AK$2,VLOOKUP($A74,'Table LA9 data'!$B$5:$GR$179,W$5+$AK$26,FALSE),"")</f>
        <v/>
      </c>
      <c r="X74" s="247"/>
      <c r="Y74" s="246" t="str">
        <f>IF($I$3=$AK$2,VLOOKUP($A74,'Table LA9 data'!$B$5:$GR$179,Y$5+$AK$26,FALSE),"")</f>
        <v/>
      </c>
      <c r="Z74" s="246" t="str">
        <f>IF($I$3=$AK$2,VLOOKUP($A74,'Table LA9 data'!$B$5:$GR$179,Z$5+$AK$26,FALSE),"")</f>
        <v/>
      </c>
      <c r="AA74" s="246" t="str">
        <f>IF($I$3=$AK$2,VLOOKUP($A74,'Table LA9 data'!$B$5:$GR$179,AA$5+$AK$26,FALSE),"")</f>
        <v/>
      </c>
      <c r="AB74" s="246" t="str">
        <f>IF($I$3=$AK$2,VLOOKUP($A74,'Table LA9 data'!$B$5:$GR$179,AB$5+$AK$26,FALSE),"")</f>
        <v/>
      </c>
      <c r="AC74" s="246" t="str">
        <f>IF($I$3=$AK$2,VLOOKUP($A74,'Table LA9 data'!$B$5:$GR$179,AC$5+$AK$26,FALSE),"")</f>
        <v/>
      </c>
      <c r="AD74" s="246" t="str">
        <f>IF($I$3=$AK$2,VLOOKUP($A74,'Table LA9 data'!$B$5:$GR$179,AD$5+$AK$26,FALSE),"")</f>
        <v/>
      </c>
      <c r="AE74" s="249"/>
      <c r="AF74" s="249"/>
      <c r="AG74" s="249"/>
      <c r="AH74" s="249"/>
      <c r="AI74" s="249"/>
      <c r="AJ74" s="249"/>
      <c r="AK74" s="249"/>
      <c r="AL74" s="249"/>
    </row>
    <row r="75" spans="1:38" x14ac:dyDescent="0.35">
      <c r="A75" s="232" t="s">
        <v>127</v>
      </c>
      <c r="B75" s="240">
        <v>857</v>
      </c>
      <c r="C75" s="241" t="s">
        <v>126</v>
      </c>
      <c r="D75" s="242">
        <f>VLOOKUP($A75,'Table LA9 data'!$B$5:$GR$179,D$5+$AK$28+$AK$26,FALSE)</f>
        <v>458</v>
      </c>
      <c r="E75" s="242" t="str">
        <f>VLOOKUP($A75,'Table LA9 data'!$B$5:$GR$179,E$5+$AK$28+$AK$26,FALSE)</f>
        <v>x</v>
      </c>
      <c r="F75" s="242">
        <f>VLOOKUP($A75,'Table LA9 data'!$B$5:$GR$179,F$5+$AK$28+$AK$26,FALSE)</f>
        <v>4</v>
      </c>
      <c r="G75" s="242" t="str">
        <f>VLOOKUP($A75,'Table LA9 data'!$B$5:$GR$179,G$5+$AK$28+$AK$26,FALSE)</f>
        <v>x</v>
      </c>
      <c r="H75" s="242" t="str">
        <f>VLOOKUP($A75,'Table LA9 data'!$B$5:$GR$179,H$5+$AK$28+$AK$26,FALSE)</f>
        <v>x</v>
      </c>
      <c r="I75" s="242">
        <f>VLOOKUP($A75,'Table LA9 data'!$B$5:$GR$179,I$5+$AK$28+$AK$26,FALSE)</f>
        <v>473</v>
      </c>
      <c r="J75" s="243"/>
      <c r="K75" s="242">
        <f>VLOOKUP($A75,'Table LA9 data'!$B$5:$GR$179,K$5+$AK$24+$AK$26,FALSE)</f>
        <v>52.1</v>
      </c>
      <c r="L75" s="244" t="str">
        <f>VLOOKUP($A75,'Table LA9 data'!$B$5:$GR$179,L$5+$AK$24+$AK$26,FALSE)</f>
        <v>x</v>
      </c>
      <c r="M75" s="244">
        <f>VLOOKUP($A75,'Table LA9 data'!$B$5:$GR$179,M$5+$AK$24+$AK$26,FALSE)</f>
        <v>62.1</v>
      </c>
      <c r="N75" s="244" t="str">
        <f>VLOOKUP($A75,'Table LA9 data'!$B$5:$GR$179,N$5+$AK$24+$AK$26,FALSE)</f>
        <v>x</v>
      </c>
      <c r="O75" s="244" t="str">
        <f>VLOOKUP($A75,'Table LA9 data'!$B$5:$GR$179,O$5+$AK$24+$AK$26,FALSE)</f>
        <v>x</v>
      </c>
      <c r="P75" s="244">
        <f>VLOOKUP($A75,'Table LA9 data'!$B$5:$GR$179,P$5+$AK$24+$AK$26,FALSE)</f>
        <v>52.2</v>
      </c>
      <c r="Q75" s="232"/>
      <c r="R75" s="245" t="str">
        <f>IF($I$3=$AK$2,VLOOKUP($A75,'Table LA9 data'!$B$5:$GR$179,R$5+$AK$26,FALSE),"")</f>
        <v/>
      </c>
      <c r="S75" s="246" t="str">
        <f>IF($I$3=$AK$2,VLOOKUP($A75,'Table LA9 data'!$B$5:$GR$179,S$5+$AK$26,FALSE),"")</f>
        <v/>
      </c>
      <c r="T75" s="246" t="str">
        <f>IF($I$3=$AK$2,VLOOKUP($A75,'Table LA9 data'!$B$5:$GR$179,T$5+$AK$26,FALSE),"")</f>
        <v/>
      </c>
      <c r="U75" s="246" t="str">
        <f>IF($I$3=$AK$2,VLOOKUP($A75,'Table LA9 data'!$B$5:$GR$179,U$5+$AK$26,FALSE),"")</f>
        <v/>
      </c>
      <c r="V75" s="246" t="str">
        <f>IF($I$3=$AK$2,VLOOKUP($A75,'Table LA9 data'!$B$5:$GR$179,V$5+$AK$26,FALSE),"")</f>
        <v/>
      </c>
      <c r="W75" s="246" t="str">
        <f>IF($I$3=$AK$2,VLOOKUP($A75,'Table LA9 data'!$B$5:$GR$179,W$5+$AK$26,FALSE),"")</f>
        <v/>
      </c>
      <c r="X75" s="247"/>
      <c r="Y75" s="246" t="str">
        <f>IF($I$3=$AK$2,VLOOKUP($A75,'Table LA9 data'!$B$5:$GR$179,Y$5+$AK$26,FALSE),"")</f>
        <v/>
      </c>
      <c r="Z75" s="246" t="str">
        <f>IF($I$3=$AK$2,VLOOKUP($A75,'Table LA9 data'!$B$5:$GR$179,Z$5+$AK$26,FALSE),"")</f>
        <v/>
      </c>
      <c r="AA75" s="246" t="str">
        <f>IF($I$3=$AK$2,VLOOKUP($A75,'Table LA9 data'!$B$5:$GR$179,AA$5+$AK$26,FALSE),"")</f>
        <v/>
      </c>
      <c r="AB75" s="246" t="str">
        <f>IF($I$3=$AK$2,VLOOKUP($A75,'Table LA9 data'!$B$5:$GR$179,AB$5+$AK$26,FALSE),"")</f>
        <v/>
      </c>
      <c r="AC75" s="246" t="str">
        <f>IF($I$3=$AK$2,VLOOKUP($A75,'Table LA9 data'!$B$5:$GR$179,AC$5+$AK$26,FALSE),"")</f>
        <v/>
      </c>
      <c r="AD75" s="246" t="str">
        <f>IF($I$3=$AK$2,VLOOKUP($A75,'Table LA9 data'!$B$5:$GR$179,AD$5+$AK$26,FALSE),"")</f>
        <v/>
      </c>
      <c r="AE75" s="249"/>
      <c r="AF75" s="249"/>
      <c r="AG75" s="249"/>
      <c r="AH75" s="249"/>
      <c r="AI75" s="249"/>
      <c r="AJ75" s="249"/>
      <c r="AK75" s="249"/>
      <c r="AL75" s="249"/>
    </row>
    <row r="76" spans="1:38" x14ac:dyDescent="0.35">
      <c r="A76" s="227"/>
      <c r="B76" s="236"/>
      <c r="C76" s="251"/>
      <c r="D76" s="229"/>
      <c r="E76" s="229"/>
      <c r="F76" s="229"/>
      <c r="G76" s="229"/>
      <c r="H76" s="229"/>
      <c r="I76" s="229"/>
      <c r="J76" s="230"/>
      <c r="K76" s="229"/>
      <c r="L76" s="231"/>
      <c r="M76" s="231"/>
      <c r="N76" s="231"/>
      <c r="O76" s="231"/>
      <c r="P76" s="231"/>
      <c r="Q76" s="232"/>
      <c r="R76" s="238"/>
      <c r="S76" s="239"/>
      <c r="T76" s="239"/>
      <c r="U76" s="239"/>
      <c r="V76" s="239"/>
      <c r="W76" s="239"/>
      <c r="X76" s="250"/>
      <c r="Y76" s="239"/>
      <c r="Z76" s="239"/>
      <c r="AA76" s="239"/>
      <c r="AB76" s="239"/>
      <c r="AC76" s="239"/>
      <c r="AD76" s="239"/>
      <c r="AE76" s="249"/>
      <c r="AF76" s="249"/>
      <c r="AG76" s="249"/>
      <c r="AH76" s="249"/>
      <c r="AI76" s="249"/>
      <c r="AJ76" s="249"/>
      <c r="AK76" s="249"/>
    </row>
    <row r="77" spans="1:38" ht="12.75" customHeight="1" x14ac:dyDescent="0.35">
      <c r="A77" s="227" t="s">
        <v>128</v>
      </c>
      <c r="B77" s="236" t="s">
        <v>1</v>
      </c>
      <c r="C77" s="237" t="s">
        <v>334</v>
      </c>
      <c r="D77" s="229">
        <f>VLOOKUP($A77,'Table LA9 data'!$B$5:$GR$179,D$5+$AK$28+$AK$26,FALSE)</f>
        <v>42292</v>
      </c>
      <c r="E77" s="229">
        <f>VLOOKUP($A77,'Table LA9 data'!$B$5:$GR$179,E$5+$AK$28+$AK$26,FALSE)</f>
        <v>2860</v>
      </c>
      <c r="F77" s="229">
        <f>VLOOKUP($A77,'Table LA9 data'!$B$5:$GR$179,F$5+$AK$28+$AK$26,FALSE)</f>
        <v>9419</v>
      </c>
      <c r="G77" s="229">
        <f>VLOOKUP($A77,'Table LA9 data'!$B$5:$GR$179,G$5+$AK$28+$AK$26,FALSE)</f>
        <v>2796</v>
      </c>
      <c r="H77" s="229">
        <f>VLOOKUP($A77,'Table LA9 data'!$B$5:$GR$179,H$5+$AK$28+$AK$26,FALSE)</f>
        <v>161</v>
      </c>
      <c r="I77" s="229">
        <f>VLOOKUP($A77,'Table LA9 data'!$B$5:$GR$179,I$5+$AK$28+$AK$26,FALSE)</f>
        <v>58919</v>
      </c>
      <c r="J77" s="230"/>
      <c r="K77" s="229">
        <f>VLOOKUP($A77,'Table LA9 data'!$B$5:$GR$179,K$5+$AK$24+$AK$26,FALSE)</f>
        <v>45.1</v>
      </c>
      <c r="L77" s="231">
        <f>VLOOKUP($A77,'Table LA9 data'!$B$5:$GR$179,L$5+$AK$24+$AK$26,FALSE)</f>
        <v>44.4</v>
      </c>
      <c r="M77" s="231">
        <f>VLOOKUP($A77,'Table LA9 data'!$B$5:$GR$179,M$5+$AK$24+$AK$26,FALSE)</f>
        <v>47.7</v>
      </c>
      <c r="N77" s="231">
        <f>VLOOKUP($A77,'Table LA9 data'!$B$5:$GR$179,N$5+$AK$24+$AK$26,FALSE)</f>
        <v>43.4</v>
      </c>
      <c r="O77" s="231">
        <f>VLOOKUP($A77,'Table LA9 data'!$B$5:$GR$179,O$5+$AK$24+$AK$26,FALSE)</f>
        <v>62.4</v>
      </c>
      <c r="P77" s="231">
        <f>VLOOKUP($A77,'Table LA9 data'!$B$5:$GR$179,P$5+$AK$24+$AK$26,FALSE)</f>
        <v>45.4</v>
      </c>
      <c r="Q77" s="232"/>
      <c r="R77" s="238" t="str">
        <f>IF($I$3=$AK$2,VLOOKUP($A77,'Table LA9 data'!$B$5:$GR$179,R$5+$AK$26,FALSE),"")</f>
        <v/>
      </c>
      <c r="S77" s="239" t="str">
        <f>IF($I$3=$AK$2,VLOOKUP($A77,'Table LA9 data'!$B$5:$GR$179,S$5+$AK$26,FALSE),"")</f>
        <v/>
      </c>
      <c r="T77" s="239" t="str">
        <f>IF($I$3=$AK$2,VLOOKUP($A77,'Table LA9 data'!$B$5:$GR$179,T$5+$AK$26,FALSE),"")</f>
        <v/>
      </c>
      <c r="U77" s="239" t="str">
        <f>IF($I$3=$AK$2,VLOOKUP($A77,'Table LA9 data'!$B$5:$GR$179,U$5+$AK$26,FALSE),"")</f>
        <v/>
      </c>
      <c r="V77" s="239" t="str">
        <f>IF($I$3=$AK$2,VLOOKUP($A77,'Table LA9 data'!$B$5:$GR$179,V$5+$AK$26,FALSE),"")</f>
        <v/>
      </c>
      <c r="W77" s="239" t="str">
        <f>IF($I$3=$AK$2,VLOOKUP($A77,'Table LA9 data'!$B$5:$GR$179,W$5+$AK$26,FALSE),"")</f>
        <v/>
      </c>
      <c r="X77" s="252"/>
      <c r="Y77" s="239" t="str">
        <f>IF($I$3=$AK$2,VLOOKUP($A77,'Table LA9 data'!$B$5:$GR$179,Y$5+$AK$26,FALSE),"")</f>
        <v/>
      </c>
      <c r="Z77" s="239" t="str">
        <f>IF($I$3=$AK$2,VLOOKUP($A77,'Table LA9 data'!$B$5:$GR$179,Z$5+$AK$26,FALSE),"")</f>
        <v/>
      </c>
      <c r="AA77" s="239" t="str">
        <f>IF($I$3=$AK$2,VLOOKUP($A77,'Table LA9 data'!$B$5:$GR$179,AA$5+$AK$26,FALSE),"")</f>
        <v/>
      </c>
      <c r="AB77" s="239" t="str">
        <f>IF($I$3=$AK$2,VLOOKUP($A77,'Table LA9 data'!$B$5:$GR$179,AB$5+$AK$26,FALSE),"")</f>
        <v/>
      </c>
      <c r="AC77" s="239" t="str">
        <f>IF($I$3=$AK$2,VLOOKUP($A77,'Table LA9 data'!$B$5:$GR$179,AC$5+$AK$26,FALSE),"")</f>
        <v/>
      </c>
      <c r="AD77" s="239" t="str">
        <f>IF($I$3=$AK$2,VLOOKUP($A77,'Table LA9 data'!$B$5:$GR$179,AD$5+$AK$26,FALSE),"")</f>
        <v/>
      </c>
      <c r="AL77" s="67"/>
    </row>
    <row r="78" spans="1:38" ht="12.75" customHeight="1" x14ac:dyDescent="0.35">
      <c r="A78" s="232" t="s">
        <v>130</v>
      </c>
      <c r="B78" s="240">
        <v>330</v>
      </c>
      <c r="C78" s="241" t="s">
        <v>129</v>
      </c>
      <c r="D78" s="242">
        <f>VLOOKUP($A78,'Table LA9 data'!$B$5:$GR$179,D$5+$AK$28+$AK$26,FALSE)</f>
        <v>4326</v>
      </c>
      <c r="E78" s="242">
        <f>VLOOKUP($A78,'Table LA9 data'!$B$5:$GR$179,E$5+$AK$28+$AK$26,FALSE)</f>
        <v>923</v>
      </c>
      <c r="F78" s="242">
        <f>VLOOKUP($A78,'Table LA9 data'!$B$5:$GR$179,F$5+$AK$28+$AK$26,FALSE)</f>
        <v>4710</v>
      </c>
      <c r="G78" s="242">
        <f>VLOOKUP($A78,'Table LA9 data'!$B$5:$GR$179,G$5+$AK$28+$AK$26,FALSE)</f>
        <v>1453</v>
      </c>
      <c r="H78" s="242">
        <f>VLOOKUP($A78,'Table LA9 data'!$B$5:$GR$179,H$5+$AK$28+$AK$26,FALSE)</f>
        <v>55</v>
      </c>
      <c r="I78" s="242">
        <f>VLOOKUP($A78,'Table LA9 data'!$B$5:$GR$179,I$5+$AK$28+$AK$26,FALSE)</f>
        <v>12127</v>
      </c>
      <c r="J78" s="243"/>
      <c r="K78" s="242">
        <f>VLOOKUP($A78,'Table LA9 data'!$B$5:$GR$179,K$5+$AK$24+$AK$26,FALSE)</f>
        <v>45.6</v>
      </c>
      <c r="L78" s="244">
        <f>VLOOKUP($A78,'Table LA9 data'!$B$5:$GR$179,L$5+$AK$24+$AK$26,FALSE)</f>
        <v>45.9</v>
      </c>
      <c r="M78" s="244">
        <f>VLOOKUP($A78,'Table LA9 data'!$B$5:$GR$179,M$5+$AK$24+$AK$26,FALSE)</f>
        <v>47.2</v>
      </c>
      <c r="N78" s="244">
        <f>VLOOKUP($A78,'Table LA9 data'!$B$5:$GR$179,N$5+$AK$24+$AK$26,FALSE)</f>
        <v>43.5</v>
      </c>
      <c r="O78" s="244">
        <f>VLOOKUP($A78,'Table LA9 data'!$B$5:$GR$179,O$5+$AK$24+$AK$26,FALSE)</f>
        <v>61.6</v>
      </c>
      <c r="P78" s="244">
        <f>VLOOKUP($A78,'Table LA9 data'!$B$5:$GR$179,P$5+$AK$24+$AK$26,FALSE)</f>
        <v>46.1</v>
      </c>
      <c r="Q78" s="232"/>
      <c r="R78" s="245" t="str">
        <f>IF($I$3=$AK$2,VLOOKUP($A78,'Table LA9 data'!$B$5:$GR$179,R$5+$AK$26,FALSE),"")</f>
        <v/>
      </c>
      <c r="S78" s="246" t="str">
        <f>IF($I$3=$AK$2,VLOOKUP($A78,'Table LA9 data'!$B$5:$GR$179,S$5+$AK$26,FALSE),"")</f>
        <v/>
      </c>
      <c r="T78" s="246" t="str">
        <f>IF($I$3=$AK$2,VLOOKUP($A78,'Table LA9 data'!$B$5:$GR$179,T$5+$AK$26,FALSE),"")</f>
        <v/>
      </c>
      <c r="U78" s="246" t="str">
        <f>IF($I$3=$AK$2,VLOOKUP($A78,'Table LA9 data'!$B$5:$GR$179,U$5+$AK$26,FALSE),"")</f>
        <v/>
      </c>
      <c r="V78" s="246" t="str">
        <f>IF($I$3=$AK$2,VLOOKUP($A78,'Table LA9 data'!$B$5:$GR$179,V$5+$AK$26,FALSE),"")</f>
        <v/>
      </c>
      <c r="W78" s="246" t="str">
        <f>IF($I$3=$AK$2,VLOOKUP($A78,'Table LA9 data'!$B$5:$GR$179,W$5+$AK$26,FALSE),"")</f>
        <v/>
      </c>
      <c r="X78" s="247"/>
      <c r="Y78" s="246" t="str">
        <f>IF($I$3=$AK$2,VLOOKUP($A78,'Table LA9 data'!$B$5:$GR$179,Y$5+$AK$26,FALSE),"")</f>
        <v/>
      </c>
      <c r="Z78" s="246" t="str">
        <f>IF($I$3=$AK$2,VLOOKUP($A78,'Table LA9 data'!$B$5:$GR$179,Z$5+$AK$26,FALSE),"")</f>
        <v/>
      </c>
      <c r="AA78" s="246" t="str">
        <f>IF($I$3=$AK$2,VLOOKUP($A78,'Table LA9 data'!$B$5:$GR$179,AA$5+$AK$26,FALSE),"")</f>
        <v/>
      </c>
      <c r="AB78" s="246" t="str">
        <f>IF($I$3=$AK$2,VLOOKUP($A78,'Table LA9 data'!$B$5:$GR$179,AB$5+$AK$26,FALSE),"")</f>
        <v/>
      </c>
      <c r="AC78" s="246" t="str">
        <f>IF($I$3=$AK$2,VLOOKUP($A78,'Table LA9 data'!$B$5:$GR$179,AC$5+$AK$26,FALSE),"")</f>
        <v/>
      </c>
      <c r="AD78" s="246" t="str">
        <f>IF($I$3=$AK$2,VLOOKUP($A78,'Table LA9 data'!$B$5:$GR$179,AD$5+$AK$26,FALSE),"")</f>
        <v/>
      </c>
      <c r="AL78" s="67"/>
    </row>
    <row r="79" spans="1:38" x14ac:dyDescent="0.35">
      <c r="A79" s="232" t="s">
        <v>132</v>
      </c>
      <c r="B79" s="240">
        <v>331</v>
      </c>
      <c r="C79" s="241" t="s">
        <v>131</v>
      </c>
      <c r="D79" s="242">
        <f>VLOOKUP($A79,'Table LA9 data'!$B$5:$GR$179,D$5+$AK$28+$AK$26,FALSE)</f>
        <v>2198</v>
      </c>
      <c r="E79" s="242">
        <f>VLOOKUP($A79,'Table LA9 data'!$B$5:$GR$179,E$5+$AK$28+$AK$26,FALSE)</f>
        <v>171</v>
      </c>
      <c r="F79" s="242">
        <f>VLOOKUP($A79,'Table LA9 data'!$B$5:$GR$179,F$5+$AK$28+$AK$26,FALSE)</f>
        <v>635</v>
      </c>
      <c r="G79" s="242">
        <f>VLOOKUP($A79,'Table LA9 data'!$B$5:$GR$179,G$5+$AK$28+$AK$26,FALSE)</f>
        <v>305</v>
      </c>
      <c r="H79" s="242">
        <f>VLOOKUP($A79,'Table LA9 data'!$B$5:$GR$179,H$5+$AK$28+$AK$26,FALSE)</f>
        <v>9</v>
      </c>
      <c r="I79" s="242">
        <f>VLOOKUP($A79,'Table LA9 data'!$B$5:$GR$179,I$5+$AK$28+$AK$26,FALSE)</f>
        <v>3374</v>
      </c>
      <c r="J79" s="243"/>
      <c r="K79" s="242">
        <f>VLOOKUP($A79,'Table LA9 data'!$B$5:$GR$179,K$5+$AK$24+$AK$26,FALSE)</f>
        <v>41.2</v>
      </c>
      <c r="L79" s="244">
        <f>VLOOKUP($A79,'Table LA9 data'!$B$5:$GR$179,L$5+$AK$24+$AK$26,FALSE)</f>
        <v>39.700000000000003</v>
      </c>
      <c r="M79" s="244">
        <f>VLOOKUP($A79,'Table LA9 data'!$B$5:$GR$179,M$5+$AK$24+$AK$26,FALSE)</f>
        <v>48.6</v>
      </c>
      <c r="N79" s="244">
        <f>VLOOKUP($A79,'Table LA9 data'!$B$5:$GR$179,N$5+$AK$24+$AK$26,FALSE)</f>
        <v>43.8</v>
      </c>
      <c r="O79" s="244">
        <f>VLOOKUP($A79,'Table LA9 data'!$B$5:$GR$179,O$5+$AK$24+$AK$26,FALSE)</f>
        <v>69.900000000000006</v>
      </c>
      <c r="P79" s="244">
        <f>VLOOKUP($A79,'Table LA9 data'!$B$5:$GR$179,P$5+$AK$24+$AK$26,FALSE)</f>
        <v>42.8</v>
      </c>
      <c r="Q79" s="232"/>
      <c r="R79" s="245" t="str">
        <f>IF($I$3=$AK$2,VLOOKUP($A79,'Table LA9 data'!$B$5:$GR$179,R$5+$AK$26,FALSE),"")</f>
        <v/>
      </c>
      <c r="S79" s="246" t="str">
        <f>IF($I$3=$AK$2,VLOOKUP($A79,'Table LA9 data'!$B$5:$GR$179,S$5+$AK$26,FALSE),"")</f>
        <v/>
      </c>
      <c r="T79" s="246" t="str">
        <f>IF($I$3=$AK$2,VLOOKUP($A79,'Table LA9 data'!$B$5:$GR$179,T$5+$AK$26,FALSE),"")</f>
        <v/>
      </c>
      <c r="U79" s="246" t="str">
        <f>IF($I$3=$AK$2,VLOOKUP($A79,'Table LA9 data'!$B$5:$GR$179,U$5+$AK$26,FALSE),"")</f>
        <v/>
      </c>
      <c r="V79" s="246" t="str">
        <f>IF($I$3=$AK$2,VLOOKUP($A79,'Table LA9 data'!$B$5:$GR$179,V$5+$AK$26,FALSE),"")</f>
        <v/>
      </c>
      <c r="W79" s="246" t="str">
        <f>IF($I$3=$AK$2,VLOOKUP($A79,'Table LA9 data'!$B$5:$GR$179,W$5+$AK$26,FALSE),"")</f>
        <v/>
      </c>
      <c r="X79" s="247"/>
      <c r="Y79" s="246" t="str">
        <f>IF($I$3=$AK$2,VLOOKUP($A79,'Table LA9 data'!$B$5:$GR$179,Y$5+$AK$26,FALSE),"")</f>
        <v/>
      </c>
      <c r="Z79" s="246" t="str">
        <f>IF($I$3=$AK$2,VLOOKUP($A79,'Table LA9 data'!$B$5:$GR$179,Z$5+$AK$26,FALSE),"")</f>
        <v/>
      </c>
      <c r="AA79" s="246" t="str">
        <f>IF($I$3=$AK$2,VLOOKUP($A79,'Table LA9 data'!$B$5:$GR$179,AA$5+$AK$26,FALSE),"")</f>
        <v/>
      </c>
      <c r="AB79" s="246" t="str">
        <f>IF($I$3=$AK$2,VLOOKUP($A79,'Table LA9 data'!$B$5:$GR$179,AB$5+$AK$26,FALSE),"")</f>
        <v/>
      </c>
      <c r="AC79" s="246" t="str">
        <f>IF($I$3=$AK$2,VLOOKUP($A79,'Table LA9 data'!$B$5:$GR$179,AC$5+$AK$26,FALSE),"")</f>
        <v/>
      </c>
      <c r="AD79" s="246" t="str">
        <f>IF($I$3=$AK$2,VLOOKUP($A79,'Table LA9 data'!$B$5:$GR$179,AD$5+$AK$26,FALSE),"")</f>
        <v/>
      </c>
      <c r="AE79" s="249"/>
      <c r="AF79" s="249"/>
      <c r="AG79" s="249"/>
      <c r="AH79" s="249"/>
      <c r="AI79" s="249"/>
      <c r="AJ79" s="249"/>
      <c r="AK79" s="249"/>
      <c r="AL79" s="249"/>
    </row>
    <row r="80" spans="1:38" x14ac:dyDescent="0.35">
      <c r="A80" s="232" t="s">
        <v>134</v>
      </c>
      <c r="B80" s="240">
        <v>332</v>
      </c>
      <c r="C80" s="241" t="s">
        <v>133</v>
      </c>
      <c r="D80" s="242">
        <f>VLOOKUP($A80,'Table LA9 data'!$B$5:$GR$179,D$5+$AK$28+$AK$26,FALSE)</f>
        <v>2820</v>
      </c>
      <c r="E80" s="242">
        <f>VLOOKUP($A80,'Table LA9 data'!$B$5:$GR$179,E$5+$AK$28+$AK$26,FALSE)</f>
        <v>190</v>
      </c>
      <c r="F80" s="242">
        <f>VLOOKUP($A80,'Table LA9 data'!$B$5:$GR$179,F$5+$AK$28+$AK$26,FALSE)</f>
        <v>318</v>
      </c>
      <c r="G80" s="242">
        <f>VLOOKUP($A80,'Table LA9 data'!$B$5:$GR$179,G$5+$AK$28+$AK$26,FALSE)</f>
        <v>90</v>
      </c>
      <c r="H80" s="242">
        <f>VLOOKUP($A80,'Table LA9 data'!$B$5:$GR$179,H$5+$AK$28+$AK$26,FALSE)</f>
        <v>7</v>
      </c>
      <c r="I80" s="242">
        <f>VLOOKUP($A80,'Table LA9 data'!$B$5:$GR$179,I$5+$AK$28+$AK$26,FALSE)</f>
        <v>3484</v>
      </c>
      <c r="J80" s="243"/>
      <c r="K80" s="242">
        <f>VLOOKUP($A80,'Table LA9 data'!$B$5:$GR$179,K$5+$AK$24+$AK$26,FALSE)</f>
        <v>43.9</v>
      </c>
      <c r="L80" s="244">
        <f>VLOOKUP($A80,'Table LA9 data'!$B$5:$GR$179,L$5+$AK$24+$AK$26,FALSE)</f>
        <v>43.5</v>
      </c>
      <c r="M80" s="244">
        <f>VLOOKUP($A80,'Table LA9 data'!$B$5:$GR$179,M$5+$AK$24+$AK$26,FALSE)</f>
        <v>43.2</v>
      </c>
      <c r="N80" s="244">
        <f>VLOOKUP($A80,'Table LA9 data'!$B$5:$GR$179,N$5+$AK$24+$AK$26,FALSE)</f>
        <v>43.2</v>
      </c>
      <c r="O80" s="244">
        <f>VLOOKUP($A80,'Table LA9 data'!$B$5:$GR$179,O$5+$AK$24+$AK$26,FALSE)</f>
        <v>61.4</v>
      </c>
      <c r="P80" s="244">
        <f>VLOOKUP($A80,'Table LA9 data'!$B$5:$GR$179,P$5+$AK$24+$AK$26,FALSE)</f>
        <v>43.7</v>
      </c>
      <c r="Q80" s="232"/>
      <c r="R80" s="245" t="str">
        <f>IF($I$3=$AK$2,VLOOKUP($A80,'Table LA9 data'!$B$5:$GR$179,R$5+$AK$26,FALSE),"")</f>
        <v/>
      </c>
      <c r="S80" s="246" t="str">
        <f>IF($I$3=$AK$2,VLOOKUP($A80,'Table LA9 data'!$B$5:$GR$179,S$5+$AK$26,FALSE),"")</f>
        <v/>
      </c>
      <c r="T80" s="246" t="str">
        <f>IF($I$3=$AK$2,VLOOKUP($A80,'Table LA9 data'!$B$5:$GR$179,T$5+$AK$26,FALSE),"")</f>
        <v/>
      </c>
      <c r="U80" s="246" t="str">
        <f>IF($I$3=$AK$2,VLOOKUP($A80,'Table LA9 data'!$B$5:$GR$179,U$5+$AK$26,FALSE),"")</f>
        <v/>
      </c>
      <c r="V80" s="246" t="str">
        <f>IF($I$3=$AK$2,VLOOKUP($A80,'Table LA9 data'!$B$5:$GR$179,V$5+$AK$26,FALSE),"")</f>
        <v/>
      </c>
      <c r="W80" s="246" t="str">
        <f>IF($I$3=$AK$2,VLOOKUP($A80,'Table LA9 data'!$B$5:$GR$179,W$5+$AK$26,FALSE),"")</f>
        <v/>
      </c>
      <c r="X80" s="247"/>
      <c r="Y80" s="246" t="str">
        <f>IF($I$3=$AK$2,VLOOKUP($A80,'Table LA9 data'!$B$5:$GR$179,Y$5+$AK$26,FALSE),"")</f>
        <v/>
      </c>
      <c r="Z80" s="246" t="str">
        <f>IF($I$3=$AK$2,VLOOKUP($A80,'Table LA9 data'!$B$5:$GR$179,Z$5+$AK$26,FALSE),"")</f>
        <v/>
      </c>
      <c r="AA80" s="246" t="str">
        <f>IF($I$3=$AK$2,VLOOKUP($A80,'Table LA9 data'!$B$5:$GR$179,AA$5+$AK$26,FALSE),"")</f>
        <v/>
      </c>
      <c r="AB80" s="246" t="str">
        <f>IF($I$3=$AK$2,VLOOKUP($A80,'Table LA9 data'!$B$5:$GR$179,AB$5+$AK$26,FALSE),"")</f>
        <v/>
      </c>
      <c r="AC80" s="246" t="str">
        <f>IF($I$3=$AK$2,VLOOKUP($A80,'Table LA9 data'!$B$5:$GR$179,AC$5+$AK$26,FALSE),"")</f>
        <v/>
      </c>
      <c r="AD80" s="246" t="str">
        <f>IF($I$3=$AK$2,VLOOKUP($A80,'Table LA9 data'!$B$5:$GR$179,AD$5+$AK$26,FALSE),"")</f>
        <v/>
      </c>
      <c r="AE80" s="249"/>
      <c r="AF80" s="249"/>
      <c r="AG80" s="249"/>
      <c r="AH80" s="249"/>
      <c r="AI80" s="249"/>
      <c r="AJ80" s="249"/>
      <c r="AK80" s="249"/>
      <c r="AL80" s="249"/>
    </row>
    <row r="81" spans="1:38" x14ac:dyDescent="0.35">
      <c r="A81" s="232" t="s">
        <v>135</v>
      </c>
      <c r="B81" s="240">
        <v>884</v>
      </c>
      <c r="C81" s="241" t="s">
        <v>325</v>
      </c>
      <c r="D81" s="242">
        <f>VLOOKUP($A81,'Table LA9 data'!$B$5:$GR$179,D$5+$AK$28+$AK$26,FALSE)</f>
        <v>1655</v>
      </c>
      <c r="E81" s="242" t="str">
        <f>VLOOKUP($A81,'Table LA9 data'!$B$5:$GR$179,E$5+$AK$28+$AK$26,FALSE)</f>
        <v>x</v>
      </c>
      <c r="F81" s="242">
        <f>VLOOKUP($A81,'Table LA9 data'!$B$5:$GR$179,F$5+$AK$28+$AK$26,FALSE)</f>
        <v>7</v>
      </c>
      <c r="G81" s="242">
        <f>VLOOKUP($A81,'Table LA9 data'!$B$5:$GR$179,G$5+$AK$28+$AK$26,FALSE)</f>
        <v>4</v>
      </c>
      <c r="H81" s="242" t="str">
        <f>VLOOKUP($A81,'Table LA9 data'!$B$5:$GR$179,H$5+$AK$28+$AK$26,FALSE)</f>
        <v>x</v>
      </c>
      <c r="I81" s="242">
        <f>VLOOKUP($A81,'Table LA9 data'!$B$5:$GR$179,I$5+$AK$28+$AK$26,FALSE)</f>
        <v>1718</v>
      </c>
      <c r="J81" s="243"/>
      <c r="K81" s="242">
        <f>VLOOKUP($A81,'Table LA9 data'!$B$5:$GR$179,K$5+$AK$24+$AK$26,FALSE)</f>
        <v>45.4</v>
      </c>
      <c r="L81" s="244" t="str">
        <f>VLOOKUP($A81,'Table LA9 data'!$B$5:$GR$179,L$5+$AK$24+$AK$26,FALSE)</f>
        <v>x</v>
      </c>
      <c r="M81" s="244">
        <f>VLOOKUP($A81,'Table LA9 data'!$B$5:$GR$179,M$5+$AK$24+$AK$26,FALSE)</f>
        <v>62.1</v>
      </c>
      <c r="N81" s="244">
        <f>VLOOKUP($A81,'Table LA9 data'!$B$5:$GR$179,N$5+$AK$24+$AK$26,FALSE)</f>
        <v>38.299999999999997</v>
      </c>
      <c r="O81" s="244" t="str">
        <f>VLOOKUP($A81,'Table LA9 data'!$B$5:$GR$179,O$5+$AK$24+$AK$26,FALSE)</f>
        <v>x</v>
      </c>
      <c r="P81" s="244">
        <f>VLOOKUP($A81,'Table LA9 data'!$B$5:$GR$179,P$5+$AK$24+$AK$26,FALSE)</f>
        <v>45.7</v>
      </c>
      <c r="Q81" s="232"/>
      <c r="R81" s="245" t="str">
        <f>IF($I$3=$AK$2,VLOOKUP($A81,'Table LA9 data'!$B$5:$GR$179,R$5+$AK$26,FALSE),"")</f>
        <v/>
      </c>
      <c r="S81" s="246" t="str">
        <f>IF($I$3=$AK$2,VLOOKUP($A81,'Table LA9 data'!$B$5:$GR$179,S$5+$AK$26,FALSE),"")</f>
        <v/>
      </c>
      <c r="T81" s="246" t="str">
        <f>IF($I$3=$AK$2,VLOOKUP($A81,'Table LA9 data'!$B$5:$GR$179,T$5+$AK$26,FALSE),"")</f>
        <v/>
      </c>
      <c r="U81" s="246" t="str">
        <f>IF($I$3=$AK$2,VLOOKUP($A81,'Table LA9 data'!$B$5:$GR$179,U$5+$AK$26,FALSE),"")</f>
        <v/>
      </c>
      <c r="V81" s="246" t="str">
        <f>IF($I$3=$AK$2,VLOOKUP($A81,'Table LA9 data'!$B$5:$GR$179,V$5+$AK$26,FALSE),"")</f>
        <v/>
      </c>
      <c r="W81" s="246" t="str">
        <f>IF($I$3=$AK$2,VLOOKUP($A81,'Table LA9 data'!$B$5:$GR$179,W$5+$AK$26,FALSE),"")</f>
        <v/>
      </c>
      <c r="X81" s="247"/>
      <c r="Y81" s="246" t="str">
        <f>IF($I$3=$AK$2,VLOOKUP($A81,'Table LA9 data'!$B$5:$GR$179,Y$5+$AK$26,FALSE),"")</f>
        <v/>
      </c>
      <c r="Z81" s="246" t="str">
        <f>IF($I$3=$AK$2,VLOOKUP($A81,'Table LA9 data'!$B$5:$GR$179,Z$5+$AK$26,FALSE),"")</f>
        <v/>
      </c>
      <c r="AA81" s="246" t="str">
        <f>IF($I$3=$AK$2,VLOOKUP($A81,'Table LA9 data'!$B$5:$GR$179,AA$5+$AK$26,FALSE),"")</f>
        <v/>
      </c>
      <c r="AB81" s="246" t="str">
        <f>IF($I$3=$AK$2,VLOOKUP($A81,'Table LA9 data'!$B$5:$GR$179,AB$5+$AK$26,FALSE),"")</f>
        <v/>
      </c>
      <c r="AC81" s="246" t="str">
        <f>IF($I$3=$AK$2,VLOOKUP($A81,'Table LA9 data'!$B$5:$GR$179,AC$5+$AK$26,FALSE),"")</f>
        <v/>
      </c>
      <c r="AD81" s="246" t="str">
        <f>IF($I$3=$AK$2,VLOOKUP($A81,'Table LA9 data'!$B$5:$GR$179,AD$5+$AK$26,FALSE),"")</f>
        <v/>
      </c>
      <c r="AE81" s="249"/>
      <c r="AF81" s="249"/>
      <c r="AG81" s="249"/>
      <c r="AH81" s="249"/>
      <c r="AI81" s="249"/>
      <c r="AJ81" s="249"/>
      <c r="AK81" s="249"/>
      <c r="AL81" s="249"/>
    </row>
    <row r="82" spans="1:38" x14ac:dyDescent="0.35">
      <c r="A82" s="232" t="s">
        <v>137</v>
      </c>
      <c r="B82" s="240">
        <v>333</v>
      </c>
      <c r="C82" s="241" t="s">
        <v>136</v>
      </c>
      <c r="D82" s="242">
        <f>VLOOKUP($A82,'Table LA9 data'!$B$5:$GR$179,D$5+$AK$28+$AK$26,FALSE)</f>
        <v>1901</v>
      </c>
      <c r="E82" s="242" t="str">
        <f>VLOOKUP($A82,'Table LA9 data'!$B$5:$GR$179,E$5+$AK$28+$AK$26,FALSE)</f>
        <v>x</v>
      </c>
      <c r="F82" s="242">
        <f>VLOOKUP($A82,'Table LA9 data'!$B$5:$GR$179,F$5+$AK$28+$AK$26,FALSE)</f>
        <v>993</v>
      </c>
      <c r="G82" s="242">
        <f>VLOOKUP($A82,'Table LA9 data'!$B$5:$GR$179,G$5+$AK$28+$AK$26,FALSE)</f>
        <v>309</v>
      </c>
      <c r="H82" s="242" t="str">
        <f>VLOOKUP($A82,'Table LA9 data'!$B$5:$GR$179,H$5+$AK$28+$AK$26,FALSE)</f>
        <v>x</v>
      </c>
      <c r="I82" s="242">
        <f>VLOOKUP($A82,'Table LA9 data'!$B$5:$GR$179,I$5+$AK$28+$AK$26,FALSE)</f>
        <v>3564</v>
      </c>
      <c r="J82" s="243"/>
      <c r="K82" s="242">
        <f>VLOOKUP($A82,'Table LA9 data'!$B$5:$GR$179,K$5+$AK$24+$AK$26,FALSE)</f>
        <v>41.6</v>
      </c>
      <c r="L82" s="244" t="str">
        <f>VLOOKUP($A82,'Table LA9 data'!$B$5:$GR$179,L$5+$AK$24+$AK$26,FALSE)</f>
        <v>x</v>
      </c>
      <c r="M82" s="244">
        <f>VLOOKUP($A82,'Table LA9 data'!$B$5:$GR$179,M$5+$AK$24+$AK$26,FALSE)</f>
        <v>44.8</v>
      </c>
      <c r="N82" s="244">
        <f>VLOOKUP($A82,'Table LA9 data'!$B$5:$GR$179,N$5+$AK$24+$AK$26,FALSE)</f>
        <v>40.200000000000003</v>
      </c>
      <c r="O82" s="244" t="str">
        <f>VLOOKUP($A82,'Table LA9 data'!$B$5:$GR$179,O$5+$AK$24+$AK$26,FALSE)</f>
        <v>x</v>
      </c>
      <c r="P82" s="244">
        <f>VLOOKUP($A82,'Table LA9 data'!$B$5:$GR$179,P$5+$AK$24+$AK$26,FALSE)</f>
        <v>42.4</v>
      </c>
      <c r="Q82" s="232"/>
      <c r="R82" s="245" t="str">
        <f>IF($I$3=$AK$2,VLOOKUP($A82,'Table LA9 data'!$B$5:$GR$179,R$5+$AK$26,FALSE),"")</f>
        <v/>
      </c>
      <c r="S82" s="246" t="str">
        <f>IF($I$3=$AK$2,VLOOKUP($A82,'Table LA9 data'!$B$5:$GR$179,S$5+$AK$26,FALSE),"")</f>
        <v/>
      </c>
      <c r="T82" s="246" t="str">
        <f>IF($I$3=$AK$2,VLOOKUP($A82,'Table LA9 data'!$B$5:$GR$179,T$5+$AK$26,FALSE),"")</f>
        <v/>
      </c>
      <c r="U82" s="246" t="str">
        <f>IF($I$3=$AK$2,VLOOKUP($A82,'Table LA9 data'!$B$5:$GR$179,U$5+$AK$26,FALSE),"")</f>
        <v/>
      </c>
      <c r="V82" s="246" t="str">
        <f>IF($I$3=$AK$2,VLOOKUP($A82,'Table LA9 data'!$B$5:$GR$179,V$5+$AK$26,FALSE),"")</f>
        <v/>
      </c>
      <c r="W82" s="246" t="str">
        <f>IF($I$3=$AK$2,VLOOKUP($A82,'Table LA9 data'!$B$5:$GR$179,W$5+$AK$26,FALSE),"")</f>
        <v/>
      </c>
      <c r="X82" s="247"/>
      <c r="Y82" s="246" t="str">
        <f>IF($I$3=$AK$2,VLOOKUP($A82,'Table LA9 data'!$B$5:$GR$179,Y$5+$AK$26,FALSE),"")</f>
        <v/>
      </c>
      <c r="Z82" s="246" t="str">
        <f>IF($I$3=$AK$2,VLOOKUP($A82,'Table LA9 data'!$B$5:$GR$179,Z$5+$AK$26,FALSE),"")</f>
        <v/>
      </c>
      <c r="AA82" s="246" t="str">
        <f>IF($I$3=$AK$2,VLOOKUP($A82,'Table LA9 data'!$B$5:$GR$179,AA$5+$AK$26,FALSE),"")</f>
        <v/>
      </c>
      <c r="AB82" s="246" t="str">
        <f>IF($I$3=$AK$2,VLOOKUP($A82,'Table LA9 data'!$B$5:$GR$179,AB$5+$AK$26,FALSE),"")</f>
        <v/>
      </c>
      <c r="AC82" s="246" t="str">
        <f>IF($I$3=$AK$2,VLOOKUP($A82,'Table LA9 data'!$B$5:$GR$179,AC$5+$AK$26,FALSE),"")</f>
        <v/>
      </c>
      <c r="AD82" s="246" t="str">
        <f>IF($I$3=$AK$2,VLOOKUP($A82,'Table LA9 data'!$B$5:$GR$179,AD$5+$AK$26,FALSE),"")</f>
        <v/>
      </c>
      <c r="AE82" s="249"/>
      <c r="AF82" s="249"/>
      <c r="AG82" s="249"/>
      <c r="AH82" s="249"/>
      <c r="AI82" s="249"/>
      <c r="AJ82" s="249"/>
      <c r="AK82" s="249"/>
      <c r="AL82" s="249"/>
    </row>
    <row r="83" spans="1:38" x14ac:dyDescent="0.35">
      <c r="A83" s="232" t="s">
        <v>139</v>
      </c>
      <c r="B83" s="240">
        <v>893</v>
      </c>
      <c r="C83" s="241" t="s">
        <v>138</v>
      </c>
      <c r="D83" s="242">
        <f>VLOOKUP($A83,'Table LA9 data'!$B$5:$GR$179,D$5+$AK$28+$AK$26,FALSE)</f>
        <v>2647</v>
      </c>
      <c r="E83" s="242">
        <f>VLOOKUP($A83,'Table LA9 data'!$B$5:$GR$179,E$5+$AK$28+$AK$26,FALSE)</f>
        <v>45</v>
      </c>
      <c r="F83" s="242">
        <f>VLOOKUP($A83,'Table LA9 data'!$B$5:$GR$179,F$5+$AK$28+$AK$26,FALSE)</f>
        <v>34</v>
      </c>
      <c r="G83" s="242">
        <f>VLOOKUP($A83,'Table LA9 data'!$B$5:$GR$179,G$5+$AK$28+$AK$26,FALSE)</f>
        <v>5</v>
      </c>
      <c r="H83" s="242">
        <f>VLOOKUP($A83,'Table LA9 data'!$B$5:$GR$179,H$5+$AK$28+$AK$26,FALSE)</f>
        <v>6</v>
      </c>
      <c r="I83" s="242">
        <f>VLOOKUP($A83,'Table LA9 data'!$B$5:$GR$179,I$5+$AK$28+$AK$26,FALSE)</f>
        <v>2777</v>
      </c>
      <c r="J83" s="243"/>
      <c r="K83" s="242">
        <f>VLOOKUP($A83,'Table LA9 data'!$B$5:$GR$179,K$5+$AK$24+$AK$26,FALSE)</f>
        <v>46.3</v>
      </c>
      <c r="L83" s="244">
        <f>VLOOKUP($A83,'Table LA9 data'!$B$5:$GR$179,L$5+$AK$24+$AK$26,FALSE)</f>
        <v>46.9</v>
      </c>
      <c r="M83" s="244">
        <f>VLOOKUP($A83,'Table LA9 data'!$B$5:$GR$179,M$5+$AK$24+$AK$26,FALSE)</f>
        <v>49.6</v>
      </c>
      <c r="N83" s="244">
        <f>VLOOKUP($A83,'Table LA9 data'!$B$5:$GR$179,N$5+$AK$24+$AK$26,FALSE)</f>
        <v>55.7</v>
      </c>
      <c r="O83" s="244">
        <f>VLOOKUP($A83,'Table LA9 data'!$B$5:$GR$179,O$5+$AK$24+$AK$26,FALSE)</f>
        <v>62</v>
      </c>
      <c r="P83" s="244">
        <f>VLOOKUP($A83,'Table LA9 data'!$B$5:$GR$179,P$5+$AK$24+$AK$26,FALSE)</f>
        <v>46.4</v>
      </c>
      <c r="Q83" s="232"/>
      <c r="R83" s="245" t="str">
        <f>IF($I$3=$AK$2,VLOOKUP($A83,'Table LA9 data'!$B$5:$GR$179,R$5+$AK$26,FALSE),"")</f>
        <v/>
      </c>
      <c r="S83" s="246" t="str">
        <f>IF($I$3=$AK$2,VLOOKUP($A83,'Table LA9 data'!$B$5:$GR$179,S$5+$AK$26,FALSE),"")</f>
        <v/>
      </c>
      <c r="T83" s="246" t="str">
        <f>IF($I$3=$AK$2,VLOOKUP($A83,'Table LA9 data'!$B$5:$GR$179,T$5+$AK$26,FALSE),"")</f>
        <v/>
      </c>
      <c r="U83" s="246" t="str">
        <f>IF($I$3=$AK$2,VLOOKUP($A83,'Table LA9 data'!$B$5:$GR$179,U$5+$AK$26,FALSE),"")</f>
        <v/>
      </c>
      <c r="V83" s="246" t="str">
        <f>IF($I$3=$AK$2,VLOOKUP($A83,'Table LA9 data'!$B$5:$GR$179,V$5+$AK$26,FALSE),"")</f>
        <v/>
      </c>
      <c r="W83" s="246" t="str">
        <f>IF($I$3=$AK$2,VLOOKUP($A83,'Table LA9 data'!$B$5:$GR$179,W$5+$AK$26,FALSE),"")</f>
        <v/>
      </c>
      <c r="X83" s="247"/>
      <c r="Y83" s="246" t="str">
        <f>IF($I$3=$AK$2,VLOOKUP($A83,'Table LA9 data'!$B$5:$GR$179,Y$5+$AK$26,FALSE),"")</f>
        <v/>
      </c>
      <c r="Z83" s="246" t="str">
        <f>IF($I$3=$AK$2,VLOOKUP($A83,'Table LA9 data'!$B$5:$GR$179,Z$5+$AK$26,FALSE),"")</f>
        <v/>
      </c>
      <c r="AA83" s="246" t="str">
        <f>IF($I$3=$AK$2,VLOOKUP($A83,'Table LA9 data'!$B$5:$GR$179,AA$5+$AK$26,FALSE),"")</f>
        <v/>
      </c>
      <c r="AB83" s="246" t="str">
        <f>IF($I$3=$AK$2,VLOOKUP($A83,'Table LA9 data'!$B$5:$GR$179,AB$5+$AK$26,FALSE),"")</f>
        <v/>
      </c>
      <c r="AC83" s="246" t="str">
        <f>IF($I$3=$AK$2,VLOOKUP($A83,'Table LA9 data'!$B$5:$GR$179,AC$5+$AK$26,FALSE),"")</f>
        <v/>
      </c>
      <c r="AD83" s="246" t="str">
        <f>IF($I$3=$AK$2,VLOOKUP($A83,'Table LA9 data'!$B$5:$GR$179,AD$5+$AK$26,FALSE),"")</f>
        <v/>
      </c>
      <c r="AE83" s="249"/>
      <c r="AF83" s="249"/>
      <c r="AG83" s="249"/>
      <c r="AH83" s="249"/>
      <c r="AI83" s="249"/>
      <c r="AJ83" s="249"/>
      <c r="AK83" s="249"/>
      <c r="AL83" s="249"/>
    </row>
    <row r="84" spans="1:38" x14ac:dyDescent="0.35">
      <c r="A84" s="232" t="s">
        <v>141</v>
      </c>
      <c r="B84" s="240">
        <v>334</v>
      </c>
      <c r="C84" s="241" t="s">
        <v>140</v>
      </c>
      <c r="D84" s="242">
        <f>VLOOKUP($A84,'Table LA9 data'!$B$5:$GR$179,D$5+$AK$28+$AK$26,FALSE)</f>
        <v>2217</v>
      </c>
      <c r="E84" s="242">
        <f>VLOOKUP($A84,'Table LA9 data'!$B$5:$GR$179,E$5+$AK$28+$AK$26,FALSE)</f>
        <v>163</v>
      </c>
      <c r="F84" s="242">
        <f>VLOOKUP($A84,'Table LA9 data'!$B$5:$GR$179,F$5+$AK$28+$AK$26,FALSE)</f>
        <v>331</v>
      </c>
      <c r="G84" s="242">
        <f>VLOOKUP($A84,'Table LA9 data'!$B$5:$GR$179,G$5+$AK$28+$AK$26,FALSE)</f>
        <v>63</v>
      </c>
      <c r="H84" s="242">
        <f>VLOOKUP($A84,'Table LA9 data'!$B$5:$GR$179,H$5+$AK$28+$AK$26,FALSE)</f>
        <v>10</v>
      </c>
      <c r="I84" s="242">
        <f>VLOOKUP($A84,'Table LA9 data'!$B$5:$GR$179,I$5+$AK$28+$AK$26,FALSE)</f>
        <v>2917</v>
      </c>
      <c r="J84" s="243"/>
      <c r="K84" s="242">
        <f>VLOOKUP($A84,'Table LA9 data'!$B$5:$GR$179,K$5+$AK$24+$AK$26,FALSE)</f>
        <v>46.8</v>
      </c>
      <c r="L84" s="244">
        <f>VLOOKUP($A84,'Table LA9 data'!$B$5:$GR$179,L$5+$AK$24+$AK$26,FALSE)</f>
        <v>45.3</v>
      </c>
      <c r="M84" s="244">
        <f>VLOOKUP($A84,'Table LA9 data'!$B$5:$GR$179,M$5+$AK$24+$AK$26,FALSE)</f>
        <v>52.6</v>
      </c>
      <c r="N84" s="244">
        <f>VLOOKUP($A84,'Table LA9 data'!$B$5:$GR$179,N$5+$AK$24+$AK$26,FALSE)</f>
        <v>45.9</v>
      </c>
      <c r="O84" s="244">
        <f>VLOOKUP($A84,'Table LA9 data'!$B$5:$GR$179,O$5+$AK$24+$AK$26,FALSE)</f>
        <v>68.099999999999994</v>
      </c>
      <c r="P84" s="244">
        <f>VLOOKUP($A84,'Table LA9 data'!$B$5:$GR$179,P$5+$AK$24+$AK$26,FALSE)</f>
        <v>47.1</v>
      </c>
      <c r="Q84" s="232"/>
      <c r="R84" s="245" t="str">
        <f>IF($I$3=$AK$2,VLOOKUP($A84,'Table LA9 data'!$B$5:$GR$179,R$5+$AK$26,FALSE),"")</f>
        <v/>
      </c>
      <c r="S84" s="246" t="str">
        <f>IF($I$3=$AK$2,VLOOKUP($A84,'Table LA9 data'!$B$5:$GR$179,S$5+$AK$26,FALSE),"")</f>
        <v/>
      </c>
      <c r="T84" s="246" t="str">
        <f>IF($I$3=$AK$2,VLOOKUP($A84,'Table LA9 data'!$B$5:$GR$179,T$5+$AK$26,FALSE),"")</f>
        <v/>
      </c>
      <c r="U84" s="246" t="str">
        <f>IF($I$3=$AK$2,VLOOKUP($A84,'Table LA9 data'!$B$5:$GR$179,U$5+$AK$26,FALSE),"")</f>
        <v/>
      </c>
      <c r="V84" s="246" t="str">
        <f>IF($I$3=$AK$2,VLOOKUP($A84,'Table LA9 data'!$B$5:$GR$179,V$5+$AK$26,FALSE),"")</f>
        <v/>
      </c>
      <c r="W84" s="246" t="str">
        <f>IF($I$3=$AK$2,VLOOKUP($A84,'Table LA9 data'!$B$5:$GR$179,W$5+$AK$26,FALSE),"")</f>
        <v/>
      </c>
      <c r="X84" s="247"/>
      <c r="Y84" s="246" t="str">
        <f>IF($I$3=$AK$2,VLOOKUP($A84,'Table LA9 data'!$B$5:$GR$179,Y$5+$AK$26,FALSE),"")</f>
        <v/>
      </c>
      <c r="Z84" s="246" t="str">
        <f>IF($I$3=$AK$2,VLOOKUP($A84,'Table LA9 data'!$B$5:$GR$179,Z$5+$AK$26,FALSE),"")</f>
        <v/>
      </c>
      <c r="AA84" s="246" t="str">
        <f>IF($I$3=$AK$2,VLOOKUP($A84,'Table LA9 data'!$B$5:$GR$179,AA$5+$AK$26,FALSE),"")</f>
        <v/>
      </c>
      <c r="AB84" s="246" t="str">
        <f>IF($I$3=$AK$2,VLOOKUP($A84,'Table LA9 data'!$B$5:$GR$179,AB$5+$AK$26,FALSE),"")</f>
        <v/>
      </c>
      <c r="AC84" s="246" t="str">
        <f>IF($I$3=$AK$2,VLOOKUP($A84,'Table LA9 data'!$B$5:$GR$179,AC$5+$AK$26,FALSE),"")</f>
        <v/>
      </c>
      <c r="AD84" s="246" t="str">
        <f>IF($I$3=$AK$2,VLOOKUP($A84,'Table LA9 data'!$B$5:$GR$179,AD$5+$AK$26,FALSE),"")</f>
        <v/>
      </c>
      <c r="AE84" s="249"/>
      <c r="AF84" s="249"/>
      <c r="AG84" s="249"/>
      <c r="AH84" s="249"/>
      <c r="AI84" s="249"/>
      <c r="AJ84" s="249"/>
      <c r="AK84" s="249"/>
      <c r="AL84" s="249"/>
    </row>
    <row r="85" spans="1:38" x14ac:dyDescent="0.35">
      <c r="A85" s="232" t="s">
        <v>143</v>
      </c>
      <c r="B85" s="240">
        <v>860</v>
      </c>
      <c r="C85" s="241" t="s">
        <v>142</v>
      </c>
      <c r="D85" s="242">
        <f>VLOOKUP($A85,'Table LA9 data'!$B$5:$GR$179,D$5+$AK$28+$AK$26,FALSE)</f>
        <v>7861</v>
      </c>
      <c r="E85" s="242">
        <f>VLOOKUP($A85,'Table LA9 data'!$B$5:$GR$179,E$5+$AK$28+$AK$26,FALSE)</f>
        <v>186</v>
      </c>
      <c r="F85" s="242">
        <f>VLOOKUP($A85,'Table LA9 data'!$B$5:$GR$179,F$5+$AK$28+$AK$26,FALSE)</f>
        <v>265</v>
      </c>
      <c r="G85" s="242">
        <f>VLOOKUP($A85,'Table LA9 data'!$B$5:$GR$179,G$5+$AK$28+$AK$26,FALSE)</f>
        <v>40</v>
      </c>
      <c r="H85" s="242">
        <f>VLOOKUP($A85,'Table LA9 data'!$B$5:$GR$179,H$5+$AK$28+$AK$26,FALSE)</f>
        <v>15</v>
      </c>
      <c r="I85" s="242">
        <f>VLOOKUP($A85,'Table LA9 data'!$B$5:$GR$179,I$5+$AK$28+$AK$26,FALSE)</f>
        <v>8414</v>
      </c>
      <c r="J85" s="243"/>
      <c r="K85" s="242">
        <f>VLOOKUP($A85,'Table LA9 data'!$B$5:$GR$179,K$5+$AK$24+$AK$26,FALSE)</f>
        <v>44.8</v>
      </c>
      <c r="L85" s="244">
        <f>VLOOKUP($A85,'Table LA9 data'!$B$5:$GR$179,L$5+$AK$24+$AK$26,FALSE)</f>
        <v>43.3</v>
      </c>
      <c r="M85" s="244">
        <f>VLOOKUP($A85,'Table LA9 data'!$B$5:$GR$179,M$5+$AK$24+$AK$26,FALSE)</f>
        <v>47.1</v>
      </c>
      <c r="N85" s="244">
        <f>VLOOKUP($A85,'Table LA9 data'!$B$5:$GR$179,N$5+$AK$24+$AK$26,FALSE)</f>
        <v>41.5</v>
      </c>
      <c r="O85" s="244">
        <f>VLOOKUP($A85,'Table LA9 data'!$B$5:$GR$179,O$5+$AK$24+$AK$26,FALSE)</f>
        <v>59</v>
      </c>
      <c r="P85" s="244">
        <f>VLOOKUP($A85,'Table LA9 data'!$B$5:$GR$179,P$5+$AK$24+$AK$26,FALSE)</f>
        <v>44.9</v>
      </c>
      <c r="Q85" s="232"/>
      <c r="R85" s="245" t="str">
        <f>IF($I$3=$AK$2,VLOOKUP($A85,'Table LA9 data'!$B$5:$GR$179,R$5+$AK$26,FALSE),"")</f>
        <v/>
      </c>
      <c r="S85" s="246" t="str">
        <f>IF($I$3=$AK$2,VLOOKUP($A85,'Table LA9 data'!$B$5:$GR$179,S$5+$AK$26,FALSE),"")</f>
        <v/>
      </c>
      <c r="T85" s="246" t="str">
        <f>IF($I$3=$AK$2,VLOOKUP($A85,'Table LA9 data'!$B$5:$GR$179,T$5+$AK$26,FALSE),"")</f>
        <v/>
      </c>
      <c r="U85" s="246" t="str">
        <f>IF($I$3=$AK$2,VLOOKUP($A85,'Table LA9 data'!$B$5:$GR$179,U$5+$AK$26,FALSE),"")</f>
        <v/>
      </c>
      <c r="V85" s="246" t="str">
        <f>IF($I$3=$AK$2,VLOOKUP($A85,'Table LA9 data'!$B$5:$GR$179,V$5+$AK$26,FALSE),"")</f>
        <v/>
      </c>
      <c r="W85" s="246" t="str">
        <f>IF($I$3=$AK$2,VLOOKUP($A85,'Table LA9 data'!$B$5:$GR$179,W$5+$AK$26,FALSE),"")</f>
        <v/>
      </c>
      <c r="X85" s="247"/>
      <c r="Y85" s="246" t="str">
        <f>IF($I$3=$AK$2,VLOOKUP($A85,'Table LA9 data'!$B$5:$GR$179,Y$5+$AK$26,FALSE),"")</f>
        <v/>
      </c>
      <c r="Z85" s="246" t="str">
        <f>IF($I$3=$AK$2,VLOOKUP($A85,'Table LA9 data'!$B$5:$GR$179,Z$5+$AK$26,FALSE),"")</f>
        <v/>
      </c>
      <c r="AA85" s="246" t="str">
        <f>IF($I$3=$AK$2,VLOOKUP($A85,'Table LA9 data'!$B$5:$GR$179,AA$5+$AK$26,FALSE),"")</f>
        <v/>
      </c>
      <c r="AB85" s="246" t="str">
        <f>IF($I$3=$AK$2,VLOOKUP($A85,'Table LA9 data'!$B$5:$GR$179,AB$5+$AK$26,FALSE),"")</f>
        <v/>
      </c>
      <c r="AC85" s="246" t="str">
        <f>IF($I$3=$AK$2,VLOOKUP($A85,'Table LA9 data'!$B$5:$GR$179,AC$5+$AK$26,FALSE),"")</f>
        <v/>
      </c>
      <c r="AD85" s="246" t="str">
        <f>IF($I$3=$AK$2,VLOOKUP($A85,'Table LA9 data'!$B$5:$GR$179,AD$5+$AK$26,FALSE),"")</f>
        <v/>
      </c>
      <c r="AE85" s="249"/>
      <c r="AF85" s="249"/>
      <c r="AG85" s="249"/>
      <c r="AH85" s="249"/>
      <c r="AI85" s="249"/>
      <c r="AJ85" s="249"/>
      <c r="AK85" s="249"/>
      <c r="AL85" s="249"/>
    </row>
    <row r="86" spans="1:38" x14ac:dyDescent="0.35">
      <c r="A86" s="232" t="s">
        <v>145</v>
      </c>
      <c r="B86" s="240">
        <v>861</v>
      </c>
      <c r="C86" s="241" t="s">
        <v>144</v>
      </c>
      <c r="D86" s="242">
        <f>VLOOKUP($A86,'Table LA9 data'!$B$5:$GR$179,D$5+$AK$28+$AK$26,FALSE)</f>
        <v>1706</v>
      </c>
      <c r="E86" s="242">
        <f>VLOOKUP($A86,'Table LA9 data'!$B$5:$GR$179,E$5+$AK$28+$AK$26,FALSE)</f>
        <v>84</v>
      </c>
      <c r="F86" s="242">
        <f>VLOOKUP($A86,'Table LA9 data'!$B$5:$GR$179,F$5+$AK$28+$AK$26,FALSE)</f>
        <v>322</v>
      </c>
      <c r="G86" s="242">
        <f>VLOOKUP($A86,'Table LA9 data'!$B$5:$GR$179,G$5+$AK$28+$AK$26,FALSE)</f>
        <v>36</v>
      </c>
      <c r="H86" s="242">
        <f>VLOOKUP($A86,'Table LA9 data'!$B$5:$GR$179,H$5+$AK$28+$AK$26,FALSE)</f>
        <v>8</v>
      </c>
      <c r="I86" s="242">
        <f>VLOOKUP($A86,'Table LA9 data'!$B$5:$GR$179,I$5+$AK$28+$AK$26,FALSE)</f>
        <v>2198</v>
      </c>
      <c r="J86" s="243"/>
      <c r="K86" s="242">
        <f>VLOOKUP($A86,'Table LA9 data'!$B$5:$GR$179,K$5+$AK$24+$AK$26,FALSE)</f>
        <v>43</v>
      </c>
      <c r="L86" s="244">
        <f>VLOOKUP($A86,'Table LA9 data'!$B$5:$GR$179,L$5+$AK$24+$AK$26,FALSE)</f>
        <v>42.9</v>
      </c>
      <c r="M86" s="244">
        <f>VLOOKUP($A86,'Table LA9 data'!$B$5:$GR$179,M$5+$AK$24+$AK$26,FALSE)</f>
        <v>44.9</v>
      </c>
      <c r="N86" s="244">
        <f>VLOOKUP($A86,'Table LA9 data'!$B$5:$GR$179,N$5+$AK$24+$AK$26,FALSE)</f>
        <v>46</v>
      </c>
      <c r="O86" s="244">
        <f>VLOOKUP($A86,'Table LA9 data'!$B$5:$GR$179,O$5+$AK$24+$AK$26,FALSE)</f>
        <v>59.8</v>
      </c>
      <c r="P86" s="244">
        <f>VLOOKUP($A86,'Table LA9 data'!$B$5:$GR$179,P$5+$AK$24+$AK$26,FALSE)</f>
        <v>43.3</v>
      </c>
      <c r="Q86" s="232"/>
      <c r="R86" s="245" t="str">
        <f>IF($I$3=$AK$2,VLOOKUP($A86,'Table LA9 data'!$B$5:$GR$179,R$5+$AK$26,FALSE),"")</f>
        <v/>
      </c>
      <c r="S86" s="246" t="str">
        <f>IF($I$3=$AK$2,VLOOKUP($A86,'Table LA9 data'!$B$5:$GR$179,S$5+$AK$26,FALSE),"")</f>
        <v/>
      </c>
      <c r="T86" s="246" t="str">
        <f>IF($I$3=$AK$2,VLOOKUP($A86,'Table LA9 data'!$B$5:$GR$179,T$5+$AK$26,FALSE),"")</f>
        <v/>
      </c>
      <c r="U86" s="246" t="str">
        <f>IF($I$3=$AK$2,VLOOKUP($A86,'Table LA9 data'!$B$5:$GR$179,U$5+$AK$26,FALSE),"")</f>
        <v/>
      </c>
      <c r="V86" s="246" t="str">
        <f>IF($I$3=$AK$2,VLOOKUP($A86,'Table LA9 data'!$B$5:$GR$179,V$5+$AK$26,FALSE),"")</f>
        <v/>
      </c>
      <c r="W86" s="246" t="str">
        <f>IF($I$3=$AK$2,VLOOKUP($A86,'Table LA9 data'!$B$5:$GR$179,W$5+$AK$26,FALSE),"")</f>
        <v/>
      </c>
      <c r="X86" s="247"/>
      <c r="Y86" s="246" t="str">
        <f>IF($I$3=$AK$2,VLOOKUP($A86,'Table LA9 data'!$B$5:$GR$179,Y$5+$AK$26,FALSE),"")</f>
        <v/>
      </c>
      <c r="Z86" s="246" t="str">
        <f>IF($I$3=$AK$2,VLOOKUP($A86,'Table LA9 data'!$B$5:$GR$179,Z$5+$AK$26,FALSE),"")</f>
        <v/>
      </c>
      <c r="AA86" s="246" t="str">
        <f>IF($I$3=$AK$2,VLOOKUP($A86,'Table LA9 data'!$B$5:$GR$179,AA$5+$AK$26,FALSE),"")</f>
        <v/>
      </c>
      <c r="AB86" s="246" t="str">
        <f>IF($I$3=$AK$2,VLOOKUP($A86,'Table LA9 data'!$B$5:$GR$179,AB$5+$AK$26,FALSE),"")</f>
        <v/>
      </c>
      <c r="AC86" s="246" t="str">
        <f>IF($I$3=$AK$2,VLOOKUP($A86,'Table LA9 data'!$B$5:$GR$179,AC$5+$AK$26,FALSE),"")</f>
        <v/>
      </c>
      <c r="AD86" s="246" t="str">
        <f>IF($I$3=$AK$2,VLOOKUP($A86,'Table LA9 data'!$B$5:$GR$179,AD$5+$AK$26,FALSE),"")</f>
        <v/>
      </c>
      <c r="AE86" s="249"/>
      <c r="AF86" s="249"/>
      <c r="AG86" s="249"/>
      <c r="AH86" s="249"/>
      <c r="AI86" s="249"/>
      <c r="AJ86" s="249"/>
      <c r="AK86" s="249"/>
      <c r="AL86" s="249"/>
    </row>
    <row r="87" spans="1:38" x14ac:dyDescent="0.35">
      <c r="A87" s="232" t="s">
        <v>147</v>
      </c>
      <c r="B87" s="240">
        <v>894</v>
      </c>
      <c r="C87" s="241" t="s">
        <v>146</v>
      </c>
      <c r="D87" s="242">
        <f>VLOOKUP($A87,'Table LA9 data'!$B$5:$GR$179,D$5+$AK$28+$AK$26,FALSE)</f>
        <v>1596</v>
      </c>
      <c r="E87" s="242">
        <f>VLOOKUP($A87,'Table LA9 data'!$B$5:$GR$179,E$5+$AK$28+$AK$26,FALSE)</f>
        <v>74</v>
      </c>
      <c r="F87" s="242">
        <f>VLOOKUP($A87,'Table LA9 data'!$B$5:$GR$179,F$5+$AK$28+$AK$26,FALSE)</f>
        <v>100</v>
      </c>
      <c r="G87" s="242">
        <f>VLOOKUP($A87,'Table LA9 data'!$B$5:$GR$179,G$5+$AK$28+$AK$26,FALSE)</f>
        <v>43</v>
      </c>
      <c r="H87" s="242">
        <f>VLOOKUP($A87,'Table LA9 data'!$B$5:$GR$179,H$5+$AK$28+$AK$26,FALSE)</f>
        <v>10</v>
      </c>
      <c r="I87" s="242">
        <f>VLOOKUP($A87,'Table LA9 data'!$B$5:$GR$179,I$5+$AK$28+$AK$26,FALSE)</f>
        <v>1835</v>
      </c>
      <c r="J87" s="243"/>
      <c r="K87" s="242">
        <f>VLOOKUP($A87,'Table LA9 data'!$B$5:$GR$179,K$5+$AK$24+$AK$26,FALSE)</f>
        <v>46</v>
      </c>
      <c r="L87" s="244">
        <f>VLOOKUP($A87,'Table LA9 data'!$B$5:$GR$179,L$5+$AK$24+$AK$26,FALSE)</f>
        <v>47.6</v>
      </c>
      <c r="M87" s="244">
        <f>VLOOKUP($A87,'Table LA9 data'!$B$5:$GR$179,M$5+$AK$24+$AK$26,FALSE)</f>
        <v>48.6</v>
      </c>
      <c r="N87" s="244">
        <f>VLOOKUP($A87,'Table LA9 data'!$B$5:$GR$179,N$5+$AK$24+$AK$26,FALSE)</f>
        <v>47.3</v>
      </c>
      <c r="O87" s="244">
        <f>VLOOKUP($A87,'Table LA9 data'!$B$5:$GR$179,O$5+$AK$24+$AK$26,FALSE)</f>
        <v>64</v>
      </c>
      <c r="P87" s="244">
        <f>VLOOKUP($A87,'Table LA9 data'!$B$5:$GR$179,P$5+$AK$24+$AK$26,FALSE)</f>
        <v>46.4</v>
      </c>
      <c r="Q87" s="232"/>
      <c r="R87" s="245" t="str">
        <f>IF($I$3=$AK$2,VLOOKUP($A87,'Table LA9 data'!$B$5:$GR$179,R$5+$AK$26,FALSE),"")</f>
        <v/>
      </c>
      <c r="S87" s="246" t="str">
        <f>IF($I$3=$AK$2,VLOOKUP($A87,'Table LA9 data'!$B$5:$GR$179,S$5+$AK$26,FALSE),"")</f>
        <v/>
      </c>
      <c r="T87" s="246" t="str">
        <f>IF($I$3=$AK$2,VLOOKUP($A87,'Table LA9 data'!$B$5:$GR$179,T$5+$AK$26,FALSE),"")</f>
        <v/>
      </c>
      <c r="U87" s="246" t="str">
        <f>IF($I$3=$AK$2,VLOOKUP($A87,'Table LA9 data'!$B$5:$GR$179,U$5+$AK$26,FALSE),"")</f>
        <v/>
      </c>
      <c r="V87" s="246" t="str">
        <f>IF($I$3=$AK$2,VLOOKUP($A87,'Table LA9 data'!$B$5:$GR$179,V$5+$AK$26,FALSE),"")</f>
        <v/>
      </c>
      <c r="W87" s="246" t="str">
        <f>IF($I$3=$AK$2,VLOOKUP($A87,'Table LA9 data'!$B$5:$GR$179,W$5+$AK$26,FALSE),"")</f>
        <v/>
      </c>
      <c r="X87" s="247"/>
      <c r="Y87" s="246" t="str">
        <f>IF($I$3=$AK$2,VLOOKUP($A87,'Table LA9 data'!$B$5:$GR$179,Y$5+$AK$26,FALSE),"")</f>
        <v/>
      </c>
      <c r="Z87" s="246" t="str">
        <f>IF($I$3=$AK$2,VLOOKUP($A87,'Table LA9 data'!$B$5:$GR$179,Z$5+$AK$26,FALSE),"")</f>
        <v/>
      </c>
      <c r="AA87" s="246" t="str">
        <f>IF($I$3=$AK$2,VLOOKUP($A87,'Table LA9 data'!$B$5:$GR$179,AA$5+$AK$26,FALSE),"")</f>
        <v/>
      </c>
      <c r="AB87" s="246" t="str">
        <f>IF($I$3=$AK$2,VLOOKUP($A87,'Table LA9 data'!$B$5:$GR$179,AB$5+$AK$26,FALSE),"")</f>
        <v/>
      </c>
      <c r="AC87" s="246" t="str">
        <f>IF($I$3=$AK$2,VLOOKUP($A87,'Table LA9 data'!$B$5:$GR$179,AC$5+$AK$26,FALSE),"")</f>
        <v/>
      </c>
      <c r="AD87" s="246" t="str">
        <f>IF($I$3=$AK$2,VLOOKUP($A87,'Table LA9 data'!$B$5:$GR$179,AD$5+$AK$26,FALSE),"")</f>
        <v/>
      </c>
      <c r="AE87" s="249"/>
      <c r="AF87" s="249"/>
      <c r="AG87" s="249"/>
      <c r="AH87" s="249"/>
      <c r="AI87" s="249"/>
      <c r="AJ87" s="249"/>
      <c r="AK87" s="249"/>
      <c r="AL87" s="249"/>
    </row>
    <row r="88" spans="1:38" x14ac:dyDescent="0.35">
      <c r="A88" s="232" t="s">
        <v>149</v>
      </c>
      <c r="B88" s="240">
        <v>335</v>
      </c>
      <c r="C88" s="241" t="s">
        <v>148</v>
      </c>
      <c r="D88" s="242">
        <f>VLOOKUP($A88,'Table LA9 data'!$B$5:$GR$179,D$5+$AK$28+$AK$26,FALSE)</f>
        <v>2191</v>
      </c>
      <c r="E88" s="242">
        <f>VLOOKUP($A88,'Table LA9 data'!$B$5:$GR$179,E$5+$AK$28+$AK$26,FALSE)</f>
        <v>159</v>
      </c>
      <c r="F88" s="242">
        <f>VLOOKUP($A88,'Table LA9 data'!$B$5:$GR$179,F$5+$AK$28+$AK$26,FALSE)</f>
        <v>649</v>
      </c>
      <c r="G88" s="242">
        <f>VLOOKUP($A88,'Table LA9 data'!$B$5:$GR$179,G$5+$AK$28+$AK$26,FALSE)</f>
        <v>132</v>
      </c>
      <c r="H88" s="242">
        <f>VLOOKUP($A88,'Table LA9 data'!$B$5:$GR$179,H$5+$AK$28+$AK$26,FALSE)</f>
        <v>3</v>
      </c>
      <c r="I88" s="242">
        <f>VLOOKUP($A88,'Table LA9 data'!$B$5:$GR$179,I$5+$AK$28+$AK$26,FALSE)</f>
        <v>3169</v>
      </c>
      <c r="J88" s="243"/>
      <c r="K88" s="242">
        <f>VLOOKUP($A88,'Table LA9 data'!$B$5:$GR$179,K$5+$AK$24+$AK$26,FALSE)</f>
        <v>41.9</v>
      </c>
      <c r="L88" s="244">
        <f>VLOOKUP($A88,'Table LA9 data'!$B$5:$GR$179,L$5+$AK$24+$AK$26,FALSE)</f>
        <v>42.2</v>
      </c>
      <c r="M88" s="244">
        <f>VLOOKUP($A88,'Table LA9 data'!$B$5:$GR$179,M$5+$AK$24+$AK$26,FALSE)</f>
        <v>47.6</v>
      </c>
      <c r="N88" s="244">
        <f>VLOOKUP($A88,'Table LA9 data'!$B$5:$GR$179,N$5+$AK$24+$AK$26,FALSE)</f>
        <v>43.6</v>
      </c>
      <c r="O88" s="244">
        <f>VLOOKUP($A88,'Table LA9 data'!$B$5:$GR$179,O$5+$AK$24+$AK$26,FALSE)</f>
        <v>73</v>
      </c>
      <c r="P88" s="244">
        <f>VLOOKUP($A88,'Table LA9 data'!$B$5:$GR$179,P$5+$AK$24+$AK$26,FALSE)</f>
        <v>43.2</v>
      </c>
      <c r="Q88" s="232"/>
      <c r="R88" s="245" t="str">
        <f>IF($I$3=$AK$2,VLOOKUP($A88,'Table LA9 data'!$B$5:$GR$179,R$5+$AK$26,FALSE),"")</f>
        <v/>
      </c>
      <c r="S88" s="246" t="str">
        <f>IF($I$3=$AK$2,VLOOKUP($A88,'Table LA9 data'!$B$5:$GR$179,S$5+$AK$26,FALSE),"")</f>
        <v/>
      </c>
      <c r="T88" s="246" t="str">
        <f>IF($I$3=$AK$2,VLOOKUP($A88,'Table LA9 data'!$B$5:$GR$179,T$5+$AK$26,FALSE),"")</f>
        <v/>
      </c>
      <c r="U88" s="246" t="str">
        <f>IF($I$3=$AK$2,VLOOKUP($A88,'Table LA9 data'!$B$5:$GR$179,U$5+$AK$26,FALSE),"")</f>
        <v/>
      </c>
      <c r="V88" s="246" t="str">
        <f>IF($I$3=$AK$2,VLOOKUP($A88,'Table LA9 data'!$B$5:$GR$179,V$5+$AK$26,FALSE),"")</f>
        <v/>
      </c>
      <c r="W88" s="246" t="str">
        <f>IF($I$3=$AK$2,VLOOKUP($A88,'Table LA9 data'!$B$5:$GR$179,W$5+$AK$26,FALSE),"")</f>
        <v/>
      </c>
      <c r="X88" s="247"/>
      <c r="Y88" s="246" t="str">
        <f>IF($I$3=$AK$2,VLOOKUP($A88,'Table LA9 data'!$B$5:$GR$179,Y$5+$AK$26,FALSE),"")</f>
        <v/>
      </c>
      <c r="Z88" s="246" t="str">
        <f>IF($I$3=$AK$2,VLOOKUP($A88,'Table LA9 data'!$B$5:$GR$179,Z$5+$AK$26,FALSE),"")</f>
        <v/>
      </c>
      <c r="AA88" s="246" t="str">
        <f>IF($I$3=$AK$2,VLOOKUP($A88,'Table LA9 data'!$B$5:$GR$179,AA$5+$AK$26,FALSE),"")</f>
        <v/>
      </c>
      <c r="AB88" s="246" t="str">
        <f>IF($I$3=$AK$2,VLOOKUP($A88,'Table LA9 data'!$B$5:$GR$179,AB$5+$AK$26,FALSE),"")</f>
        <v/>
      </c>
      <c r="AC88" s="246" t="str">
        <f>IF($I$3=$AK$2,VLOOKUP($A88,'Table LA9 data'!$B$5:$GR$179,AC$5+$AK$26,FALSE),"")</f>
        <v/>
      </c>
      <c r="AD88" s="246" t="str">
        <f>IF($I$3=$AK$2,VLOOKUP($A88,'Table LA9 data'!$B$5:$GR$179,AD$5+$AK$26,FALSE),"")</f>
        <v/>
      </c>
      <c r="AE88" s="249"/>
      <c r="AF88" s="249"/>
      <c r="AG88" s="249"/>
      <c r="AH88" s="249"/>
      <c r="AI88" s="249"/>
      <c r="AJ88" s="249"/>
      <c r="AK88" s="249"/>
      <c r="AL88" s="249"/>
    </row>
    <row r="89" spans="1:38" x14ac:dyDescent="0.35">
      <c r="A89" s="232" t="s">
        <v>151</v>
      </c>
      <c r="B89" s="240">
        <v>937</v>
      </c>
      <c r="C89" s="241" t="s">
        <v>150</v>
      </c>
      <c r="D89" s="242">
        <f>VLOOKUP($A89,'Table LA9 data'!$B$5:$GR$179,D$5+$AK$28+$AK$26,FALSE)</f>
        <v>4875</v>
      </c>
      <c r="E89" s="242">
        <f>VLOOKUP($A89,'Table LA9 data'!$B$5:$GR$179,E$5+$AK$28+$AK$26,FALSE)</f>
        <v>180</v>
      </c>
      <c r="F89" s="242">
        <f>VLOOKUP($A89,'Table LA9 data'!$B$5:$GR$179,F$5+$AK$28+$AK$26,FALSE)</f>
        <v>278</v>
      </c>
      <c r="G89" s="242">
        <f>VLOOKUP($A89,'Table LA9 data'!$B$5:$GR$179,G$5+$AK$28+$AK$26,FALSE)</f>
        <v>43</v>
      </c>
      <c r="H89" s="242">
        <f>VLOOKUP($A89,'Table LA9 data'!$B$5:$GR$179,H$5+$AK$28+$AK$26,FALSE)</f>
        <v>11</v>
      </c>
      <c r="I89" s="242">
        <f>VLOOKUP($A89,'Table LA9 data'!$B$5:$GR$179,I$5+$AK$28+$AK$26,FALSE)</f>
        <v>5489</v>
      </c>
      <c r="J89" s="243"/>
      <c r="K89" s="242">
        <f>VLOOKUP($A89,'Table LA9 data'!$B$5:$GR$179,K$5+$AK$24+$AK$26,FALSE)</f>
        <v>48.5</v>
      </c>
      <c r="L89" s="244">
        <f>VLOOKUP($A89,'Table LA9 data'!$B$5:$GR$179,L$5+$AK$24+$AK$26,FALSE)</f>
        <v>50.3</v>
      </c>
      <c r="M89" s="244">
        <f>VLOOKUP($A89,'Table LA9 data'!$B$5:$GR$179,M$5+$AK$24+$AK$26,FALSE)</f>
        <v>56.9</v>
      </c>
      <c r="N89" s="244">
        <f>VLOOKUP($A89,'Table LA9 data'!$B$5:$GR$179,N$5+$AK$24+$AK$26,FALSE)</f>
        <v>46.3</v>
      </c>
      <c r="O89" s="244">
        <f>VLOOKUP($A89,'Table LA9 data'!$B$5:$GR$179,O$5+$AK$24+$AK$26,FALSE)</f>
        <v>70.599999999999994</v>
      </c>
      <c r="P89" s="244">
        <f>VLOOKUP($A89,'Table LA9 data'!$B$5:$GR$179,P$5+$AK$24+$AK$26,FALSE)</f>
        <v>49</v>
      </c>
      <c r="Q89" s="232"/>
      <c r="R89" s="245" t="str">
        <f>IF($I$3=$AK$2,VLOOKUP($A89,'Table LA9 data'!$B$5:$GR$179,R$5+$AK$26,FALSE),"")</f>
        <v/>
      </c>
      <c r="S89" s="246" t="str">
        <f>IF($I$3=$AK$2,VLOOKUP($A89,'Table LA9 data'!$B$5:$GR$179,S$5+$AK$26,FALSE),"")</f>
        <v/>
      </c>
      <c r="T89" s="246" t="str">
        <f>IF($I$3=$AK$2,VLOOKUP($A89,'Table LA9 data'!$B$5:$GR$179,T$5+$AK$26,FALSE),"")</f>
        <v/>
      </c>
      <c r="U89" s="246" t="str">
        <f>IF($I$3=$AK$2,VLOOKUP($A89,'Table LA9 data'!$B$5:$GR$179,U$5+$AK$26,FALSE),"")</f>
        <v/>
      </c>
      <c r="V89" s="246" t="str">
        <f>IF($I$3=$AK$2,VLOOKUP($A89,'Table LA9 data'!$B$5:$GR$179,V$5+$AK$26,FALSE),"")</f>
        <v/>
      </c>
      <c r="W89" s="246" t="str">
        <f>IF($I$3=$AK$2,VLOOKUP($A89,'Table LA9 data'!$B$5:$GR$179,W$5+$AK$26,FALSE),"")</f>
        <v/>
      </c>
      <c r="X89" s="247"/>
      <c r="Y89" s="246" t="str">
        <f>IF($I$3=$AK$2,VLOOKUP($A89,'Table LA9 data'!$B$5:$GR$179,Y$5+$AK$26,FALSE),"")</f>
        <v/>
      </c>
      <c r="Z89" s="246" t="str">
        <f>IF($I$3=$AK$2,VLOOKUP($A89,'Table LA9 data'!$B$5:$GR$179,Z$5+$AK$26,FALSE),"")</f>
        <v/>
      </c>
      <c r="AA89" s="246" t="str">
        <f>IF($I$3=$AK$2,VLOOKUP($A89,'Table LA9 data'!$B$5:$GR$179,AA$5+$AK$26,FALSE),"")</f>
        <v/>
      </c>
      <c r="AB89" s="246" t="str">
        <f>IF($I$3=$AK$2,VLOOKUP($A89,'Table LA9 data'!$B$5:$GR$179,AB$5+$AK$26,FALSE),"")</f>
        <v/>
      </c>
      <c r="AC89" s="246" t="str">
        <f>IF($I$3=$AK$2,VLOOKUP($A89,'Table LA9 data'!$B$5:$GR$179,AC$5+$AK$26,FALSE),"")</f>
        <v/>
      </c>
      <c r="AD89" s="246" t="str">
        <f>IF($I$3=$AK$2,VLOOKUP($A89,'Table LA9 data'!$B$5:$GR$179,AD$5+$AK$26,FALSE),"")</f>
        <v/>
      </c>
      <c r="AE89" s="249"/>
      <c r="AF89" s="249"/>
      <c r="AG89" s="249"/>
      <c r="AH89" s="249"/>
      <c r="AI89" s="249"/>
      <c r="AJ89" s="249"/>
      <c r="AK89" s="249"/>
      <c r="AL89" s="249"/>
    </row>
    <row r="90" spans="1:38" x14ac:dyDescent="0.35">
      <c r="A90" s="232" t="s">
        <v>153</v>
      </c>
      <c r="B90" s="240">
        <v>336</v>
      </c>
      <c r="C90" s="241" t="s">
        <v>152</v>
      </c>
      <c r="D90" s="242">
        <f>VLOOKUP($A90,'Table LA9 data'!$B$5:$GR$179,D$5+$AK$28+$AK$26,FALSE)</f>
        <v>1362</v>
      </c>
      <c r="E90" s="242">
        <f>VLOOKUP($A90,'Table LA9 data'!$B$5:$GR$179,E$5+$AK$28+$AK$26,FALSE)</f>
        <v>246</v>
      </c>
      <c r="F90" s="242">
        <f>VLOOKUP($A90,'Table LA9 data'!$B$5:$GR$179,F$5+$AK$28+$AK$26,FALSE)</f>
        <v>601</v>
      </c>
      <c r="G90" s="242">
        <f>VLOOKUP($A90,'Table LA9 data'!$B$5:$GR$179,G$5+$AK$28+$AK$26,FALSE)</f>
        <v>244</v>
      </c>
      <c r="H90" s="242">
        <f>VLOOKUP($A90,'Table LA9 data'!$B$5:$GR$179,H$5+$AK$28+$AK$26,FALSE)</f>
        <v>11</v>
      </c>
      <c r="I90" s="242">
        <f>VLOOKUP($A90,'Table LA9 data'!$B$5:$GR$179,I$5+$AK$28+$AK$26,FALSE)</f>
        <v>2505</v>
      </c>
      <c r="J90" s="243"/>
      <c r="K90" s="242">
        <f>VLOOKUP($A90,'Table LA9 data'!$B$5:$GR$179,K$5+$AK$24+$AK$26,FALSE)</f>
        <v>43</v>
      </c>
      <c r="L90" s="244">
        <f>VLOOKUP($A90,'Table LA9 data'!$B$5:$GR$179,L$5+$AK$24+$AK$26,FALSE)</f>
        <v>40</v>
      </c>
      <c r="M90" s="244">
        <f>VLOOKUP($A90,'Table LA9 data'!$B$5:$GR$179,M$5+$AK$24+$AK$26,FALSE)</f>
        <v>52.1</v>
      </c>
      <c r="N90" s="244">
        <f>VLOOKUP($A90,'Table LA9 data'!$B$5:$GR$179,N$5+$AK$24+$AK$26,FALSE)</f>
        <v>44.5</v>
      </c>
      <c r="O90" s="244">
        <f>VLOOKUP($A90,'Table LA9 data'!$B$5:$GR$179,O$5+$AK$24+$AK$26,FALSE)</f>
        <v>46.9</v>
      </c>
      <c r="P90" s="244">
        <f>VLOOKUP($A90,'Table LA9 data'!$B$5:$GR$179,P$5+$AK$24+$AK$26,FALSE)</f>
        <v>45</v>
      </c>
      <c r="Q90" s="232"/>
      <c r="R90" s="245" t="str">
        <f>IF($I$3=$AK$2,VLOOKUP($A90,'Table LA9 data'!$B$5:$GR$179,R$5+$AK$26,FALSE),"")</f>
        <v/>
      </c>
      <c r="S90" s="246" t="str">
        <f>IF($I$3=$AK$2,VLOOKUP($A90,'Table LA9 data'!$B$5:$GR$179,S$5+$AK$26,FALSE),"")</f>
        <v/>
      </c>
      <c r="T90" s="246" t="str">
        <f>IF($I$3=$AK$2,VLOOKUP($A90,'Table LA9 data'!$B$5:$GR$179,T$5+$AK$26,FALSE),"")</f>
        <v/>
      </c>
      <c r="U90" s="246" t="str">
        <f>IF($I$3=$AK$2,VLOOKUP($A90,'Table LA9 data'!$B$5:$GR$179,U$5+$AK$26,FALSE),"")</f>
        <v/>
      </c>
      <c r="V90" s="246" t="str">
        <f>IF($I$3=$AK$2,VLOOKUP($A90,'Table LA9 data'!$B$5:$GR$179,V$5+$AK$26,FALSE),"")</f>
        <v/>
      </c>
      <c r="W90" s="246" t="str">
        <f>IF($I$3=$AK$2,VLOOKUP($A90,'Table LA9 data'!$B$5:$GR$179,W$5+$AK$26,FALSE),"")</f>
        <v/>
      </c>
      <c r="X90" s="247"/>
      <c r="Y90" s="246" t="str">
        <f>IF($I$3=$AK$2,VLOOKUP($A90,'Table LA9 data'!$B$5:$GR$179,Y$5+$AK$26,FALSE),"")</f>
        <v/>
      </c>
      <c r="Z90" s="246" t="str">
        <f>IF($I$3=$AK$2,VLOOKUP($A90,'Table LA9 data'!$B$5:$GR$179,Z$5+$AK$26,FALSE),"")</f>
        <v/>
      </c>
      <c r="AA90" s="246" t="str">
        <f>IF($I$3=$AK$2,VLOOKUP($A90,'Table LA9 data'!$B$5:$GR$179,AA$5+$AK$26,FALSE),"")</f>
        <v/>
      </c>
      <c r="AB90" s="246" t="str">
        <f>IF($I$3=$AK$2,VLOOKUP($A90,'Table LA9 data'!$B$5:$GR$179,AB$5+$AK$26,FALSE),"")</f>
        <v/>
      </c>
      <c r="AC90" s="246" t="str">
        <f>IF($I$3=$AK$2,VLOOKUP($A90,'Table LA9 data'!$B$5:$GR$179,AC$5+$AK$26,FALSE),"")</f>
        <v/>
      </c>
      <c r="AD90" s="246" t="str">
        <f>IF($I$3=$AK$2,VLOOKUP($A90,'Table LA9 data'!$B$5:$GR$179,AD$5+$AK$26,FALSE),"")</f>
        <v/>
      </c>
      <c r="AE90" s="249"/>
      <c r="AF90" s="249"/>
      <c r="AG90" s="249"/>
      <c r="AH90" s="249"/>
      <c r="AI90" s="249"/>
      <c r="AJ90" s="249"/>
      <c r="AK90" s="249"/>
      <c r="AL90" s="249"/>
    </row>
    <row r="91" spans="1:38" x14ac:dyDescent="0.35">
      <c r="A91" s="232" t="s">
        <v>155</v>
      </c>
      <c r="B91" s="240">
        <v>885</v>
      </c>
      <c r="C91" s="241" t="s">
        <v>154</v>
      </c>
      <c r="D91" s="242">
        <f>VLOOKUP($A91,'Table LA9 data'!$B$5:$GR$179,D$5+$AK$28+$AK$26,FALSE)</f>
        <v>4937</v>
      </c>
      <c r="E91" s="242">
        <f>VLOOKUP($A91,'Table LA9 data'!$B$5:$GR$179,E$5+$AK$28+$AK$26,FALSE)</f>
        <v>152</v>
      </c>
      <c r="F91" s="242">
        <f>VLOOKUP($A91,'Table LA9 data'!$B$5:$GR$179,F$5+$AK$28+$AK$26,FALSE)</f>
        <v>176</v>
      </c>
      <c r="G91" s="242">
        <f>VLOOKUP($A91,'Table LA9 data'!$B$5:$GR$179,G$5+$AK$28+$AK$26,FALSE)</f>
        <v>29</v>
      </c>
      <c r="H91" s="242">
        <f>VLOOKUP($A91,'Table LA9 data'!$B$5:$GR$179,H$5+$AK$28+$AK$26,FALSE)</f>
        <v>11</v>
      </c>
      <c r="I91" s="242">
        <f>VLOOKUP($A91,'Table LA9 data'!$B$5:$GR$179,I$5+$AK$28+$AK$26,FALSE)</f>
        <v>5348</v>
      </c>
      <c r="J91" s="243"/>
      <c r="K91" s="242">
        <f>VLOOKUP($A91,'Table LA9 data'!$B$5:$GR$179,K$5+$AK$24+$AK$26,FALSE)</f>
        <v>46.4</v>
      </c>
      <c r="L91" s="244">
        <f>VLOOKUP($A91,'Table LA9 data'!$B$5:$GR$179,L$5+$AK$24+$AK$26,FALSE)</f>
        <v>45.7</v>
      </c>
      <c r="M91" s="244">
        <f>VLOOKUP($A91,'Table LA9 data'!$B$5:$GR$179,M$5+$AK$24+$AK$26,FALSE)</f>
        <v>48</v>
      </c>
      <c r="N91" s="244">
        <f>VLOOKUP($A91,'Table LA9 data'!$B$5:$GR$179,N$5+$AK$24+$AK$26,FALSE)</f>
        <v>39.9</v>
      </c>
      <c r="O91" s="244">
        <f>VLOOKUP($A91,'Table LA9 data'!$B$5:$GR$179,O$5+$AK$24+$AK$26,FALSE)</f>
        <v>64</v>
      </c>
      <c r="P91" s="244">
        <f>VLOOKUP($A91,'Table LA9 data'!$B$5:$GR$179,P$5+$AK$24+$AK$26,FALSE)</f>
        <v>46.4</v>
      </c>
      <c r="Q91" s="232"/>
      <c r="R91" s="245" t="str">
        <f>IF($I$3=$AK$2,VLOOKUP($A91,'Table LA9 data'!$B$5:$GR$179,R$5+$AK$26,FALSE),"")</f>
        <v/>
      </c>
      <c r="S91" s="246" t="str">
        <f>IF($I$3=$AK$2,VLOOKUP($A91,'Table LA9 data'!$B$5:$GR$179,S$5+$AK$26,FALSE),"")</f>
        <v/>
      </c>
      <c r="T91" s="246" t="str">
        <f>IF($I$3=$AK$2,VLOOKUP($A91,'Table LA9 data'!$B$5:$GR$179,T$5+$AK$26,FALSE),"")</f>
        <v/>
      </c>
      <c r="U91" s="246" t="str">
        <f>IF($I$3=$AK$2,VLOOKUP($A91,'Table LA9 data'!$B$5:$GR$179,U$5+$AK$26,FALSE),"")</f>
        <v/>
      </c>
      <c r="V91" s="246" t="str">
        <f>IF($I$3=$AK$2,VLOOKUP($A91,'Table LA9 data'!$B$5:$GR$179,V$5+$AK$26,FALSE),"")</f>
        <v/>
      </c>
      <c r="W91" s="246" t="str">
        <f>IF($I$3=$AK$2,VLOOKUP($A91,'Table LA9 data'!$B$5:$GR$179,W$5+$AK$26,FALSE),"")</f>
        <v/>
      </c>
      <c r="X91" s="247"/>
      <c r="Y91" s="246" t="str">
        <f>IF($I$3=$AK$2,VLOOKUP($A91,'Table LA9 data'!$B$5:$GR$179,Y$5+$AK$26,FALSE),"")</f>
        <v/>
      </c>
      <c r="Z91" s="246" t="str">
        <f>IF($I$3=$AK$2,VLOOKUP($A91,'Table LA9 data'!$B$5:$GR$179,Z$5+$AK$26,FALSE),"")</f>
        <v/>
      </c>
      <c r="AA91" s="246" t="str">
        <f>IF($I$3=$AK$2,VLOOKUP($A91,'Table LA9 data'!$B$5:$GR$179,AA$5+$AK$26,FALSE),"")</f>
        <v/>
      </c>
      <c r="AB91" s="246" t="str">
        <f>IF($I$3=$AK$2,VLOOKUP($A91,'Table LA9 data'!$B$5:$GR$179,AB$5+$AK$26,FALSE),"")</f>
        <v/>
      </c>
      <c r="AC91" s="246" t="str">
        <f>IF($I$3=$AK$2,VLOOKUP($A91,'Table LA9 data'!$B$5:$GR$179,AC$5+$AK$26,FALSE),"")</f>
        <v/>
      </c>
      <c r="AD91" s="246" t="str">
        <f>IF($I$3=$AK$2,VLOOKUP($A91,'Table LA9 data'!$B$5:$GR$179,AD$5+$AK$26,FALSE),"")</f>
        <v/>
      </c>
      <c r="AE91" s="249"/>
      <c r="AF91" s="249"/>
      <c r="AG91" s="249"/>
      <c r="AH91" s="249"/>
      <c r="AI91" s="249"/>
      <c r="AJ91" s="249"/>
      <c r="AK91" s="249"/>
      <c r="AL91" s="249"/>
    </row>
    <row r="92" spans="1:38" x14ac:dyDescent="0.35">
      <c r="A92" s="227"/>
      <c r="B92" s="236"/>
      <c r="C92" s="251"/>
      <c r="D92" s="229"/>
      <c r="E92" s="229"/>
      <c r="F92" s="229"/>
      <c r="G92" s="229"/>
      <c r="H92" s="229"/>
      <c r="I92" s="229"/>
      <c r="J92" s="230"/>
      <c r="K92" s="229"/>
      <c r="L92" s="231"/>
      <c r="M92" s="231"/>
      <c r="N92" s="231"/>
      <c r="O92" s="231"/>
      <c r="P92" s="231"/>
      <c r="Q92" s="232"/>
      <c r="R92" s="238"/>
      <c r="S92" s="239"/>
      <c r="T92" s="239"/>
      <c r="U92" s="239"/>
      <c r="V92" s="239"/>
      <c r="W92" s="239"/>
      <c r="X92" s="250"/>
      <c r="Y92" s="239"/>
      <c r="Z92" s="239"/>
      <c r="AA92" s="239"/>
      <c r="AB92" s="239"/>
      <c r="AC92" s="239"/>
      <c r="AD92" s="239"/>
      <c r="AE92" s="249"/>
      <c r="AF92" s="249"/>
      <c r="AG92" s="249"/>
      <c r="AH92" s="249"/>
      <c r="AI92" s="249"/>
      <c r="AJ92" s="249"/>
      <c r="AK92" s="249"/>
    </row>
    <row r="93" spans="1:38" ht="12.75" customHeight="1" x14ac:dyDescent="0.35">
      <c r="A93" s="227" t="s">
        <v>156</v>
      </c>
      <c r="B93" s="236" t="s">
        <v>8</v>
      </c>
      <c r="C93" s="237" t="s">
        <v>361</v>
      </c>
      <c r="D93" s="229">
        <f>VLOOKUP($A93,'Table LA9 data'!$B$5:$GR$179,D$5+$AK$28+$AK$26,FALSE)</f>
        <v>50840</v>
      </c>
      <c r="E93" s="229">
        <f>VLOOKUP($A93,'Table LA9 data'!$B$5:$GR$179,E$5+$AK$28+$AK$26,FALSE)</f>
        <v>2601</v>
      </c>
      <c r="F93" s="229">
        <f>VLOOKUP($A93,'Table LA9 data'!$B$5:$GR$179,F$5+$AK$28+$AK$26,FALSE)</f>
        <v>3457</v>
      </c>
      <c r="G93" s="229">
        <f>VLOOKUP($A93,'Table LA9 data'!$B$5:$GR$179,G$5+$AK$28+$AK$26,FALSE)</f>
        <v>1831</v>
      </c>
      <c r="H93" s="229">
        <f>VLOOKUP($A93,'Table LA9 data'!$B$5:$GR$179,H$5+$AK$28+$AK$26,FALSE)</f>
        <v>252</v>
      </c>
      <c r="I93" s="229">
        <f>VLOOKUP($A93,'Table LA9 data'!$B$5:$GR$179,I$5+$AK$28+$AK$26,FALSE)</f>
        <v>60153</v>
      </c>
      <c r="J93" s="230"/>
      <c r="K93" s="229">
        <f>VLOOKUP($A93,'Table LA9 data'!$B$5:$GR$179,K$5+$AK$24+$AK$26,FALSE)</f>
        <v>46.3</v>
      </c>
      <c r="L93" s="231">
        <f>VLOOKUP($A93,'Table LA9 data'!$B$5:$GR$179,L$5+$AK$24+$AK$26,FALSE)</f>
        <v>47.3</v>
      </c>
      <c r="M93" s="231">
        <f>VLOOKUP($A93,'Table LA9 data'!$B$5:$GR$179,M$5+$AK$24+$AK$26,FALSE)</f>
        <v>51.1</v>
      </c>
      <c r="N93" s="231">
        <f>VLOOKUP($A93,'Table LA9 data'!$B$5:$GR$179,N$5+$AK$24+$AK$26,FALSE)</f>
        <v>46.9</v>
      </c>
      <c r="O93" s="231">
        <f>VLOOKUP($A93,'Table LA9 data'!$B$5:$GR$179,O$5+$AK$24+$AK$26,FALSE)</f>
        <v>65.099999999999994</v>
      </c>
      <c r="P93" s="231">
        <f>VLOOKUP($A93,'Table LA9 data'!$B$5:$GR$179,P$5+$AK$24+$AK$26,FALSE)</f>
        <v>46.7</v>
      </c>
      <c r="Q93" s="232"/>
      <c r="R93" s="238" t="str">
        <f>IF($I$3=$AK$2,VLOOKUP($A93,'Table LA9 data'!$B$5:$GR$179,R$5+$AK$26,FALSE),"")</f>
        <v/>
      </c>
      <c r="S93" s="239" t="str">
        <f>IF($I$3=$AK$2,VLOOKUP($A93,'Table LA9 data'!$B$5:$GR$179,S$5+$AK$26,FALSE),"")</f>
        <v/>
      </c>
      <c r="T93" s="239" t="str">
        <f>IF($I$3=$AK$2,VLOOKUP($A93,'Table LA9 data'!$B$5:$GR$179,T$5+$AK$26,FALSE),"")</f>
        <v/>
      </c>
      <c r="U93" s="239" t="str">
        <f>IF($I$3=$AK$2,VLOOKUP($A93,'Table LA9 data'!$B$5:$GR$179,U$5+$AK$26,FALSE),"")</f>
        <v/>
      </c>
      <c r="V93" s="239" t="str">
        <f>IF($I$3=$AK$2,VLOOKUP($A93,'Table LA9 data'!$B$5:$GR$179,V$5+$AK$26,FALSE),"")</f>
        <v/>
      </c>
      <c r="W93" s="239" t="str">
        <f>IF($I$3=$AK$2,VLOOKUP($A93,'Table LA9 data'!$B$5:$GR$179,W$5+$AK$26,FALSE),"")</f>
        <v/>
      </c>
      <c r="X93" s="252"/>
      <c r="Y93" s="239" t="str">
        <f>IF($I$3=$AK$2,VLOOKUP($A93,'Table LA9 data'!$B$5:$GR$179,Y$5+$AK$26,FALSE),"")</f>
        <v/>
      </c>
      <c r="Z93" s="239" t="str">
        <f>IF($I$3=$AK$2,VLOOKUP($A93,'Table LA9 data'!$B$5:$GR$179,Z$5+$AK$26,FALSE),"")</f>
        <v/>
      </c>
      <c r="AA93" s="239" t="str">
        <f>IF($I$3=$AK$2,VLOOKUP($A93,'Table LA9 data'!$B$5:$GR$179,AA$5+$AK$26,FALSE),"")</f>
        <v/>
      </c>
      <c r="AB93" s="239" t="str">
        <f>IF($I$3=$AK$2,VLOOKUP($A93,'Table LA9 data'!$B$5:$GR$179,AB$5+$AK$26,FALSE),"")</f>
        <v/>
      </c>
      <c r="AC93" s="239" t="str">
        <f>IF($I$3=$AK$2,VLOOKUP($A93,'Table LA9 data'!$B$5:$GR$179,AC$5+$AK$26,FALSE),"")</f>
        <v/>
      </c>
      <c r="AD93" s="239" t="str">
        <f>IF($I$3=$AK$2,VLOOKUP($A93,'Table LA9 data'!$B$5:$GR$179,AD$5+$AK$26,FALSE),"")</f>
        <v/>
      </c>
      <c r="AL93" s="67"/>
    </row>
    <row r="94" spans="1:38" ht="12.75" customHeight="1" x14ac:dyDescent="0.35">
      <c r="A94" s="232" t="s">
        <v>158</v>
      </c>
      <c r="B94" s="240">
        <v>822</v>
      </c>
      <c r="C94" s="241" t="s">
        <v>157</v>
      </c>
      <c r="D94" s="242">
        <f>VLOOKUP($A94,'Table LA9 data'!$B$5:$GR$179,D$5+$AK$28+$AK$26,FALSE)</f>
        <v>1294</v>
      </c>
      <c r="E94" s="242">
        <f>VLOOKUP($A94,'Table LA9 data'!$B$5:$GR$179,E$5+$AK$28+$AK$26,FALSE)</f>
        <v>144</v>
      </c>
      <c r="F94" s="242">
        <f>VLOOKUP($A94,'Table LA9 data'!$B$5:$GR$179,F$5+$AK$28+$AK$26,FALSE)</f>
        <v>266</v>
      </c>
      <c r="G94" s="242">
        <f>VLOOKUP($A94,'Table LA9 data'!$B$5:$GR$179,G$5+$AK$28+$AK$26,FALSE)</f>
        <v>88</v>
      </c>
      <c r="H94" s="242">
        <f>VLOOKUP($A94,'Table LA9 data'!$B$5:$GR$179,H$5+$AK$28+$AK$26,FALSE)</f>
        <v>5</v>
      </c>
      <c r="I94" s="242">
        <f>VLOOKUP($A94,'Table LA9 data'!$B$5:$GR$179,I$5+$AK$28+$AK$26,FALSE)</f>
        <v>1827</v>
      </c>
      <c r="J94" s="243"/>
      <c r="K94" s="242">
        <f>VLOOKUP($A94,'Table LA9 data'!$B$5:$GR$179,K$5+$AK$24+$AK$26,FALSE)</f>
        <v>46.8</v>
      </c>
      <c r="L94" s="244">
        <f>VLOOKUP($A94,'Table LA9 data'!$B$5:$GR$179,L$5+$AK$24+$AK$26,FALSE)</f>
        <v>40.4</v>
      </c>
      <c r="M94" s="244">
        <f>VLOOKUP($A94,'Table LA9 data'!$B$5:$GR$179,M$5+$AK$24+$AK$26,FALSE)</f>
        <v>45.4</v>
      </c>
      <c r="N94" s="244">
        <f>VLOOKUP($A94,'Table LA9 data'!$B$5:$GR$179,N$5+$AK$24+$AK$26,FALSE)</f>
        <v>42.1</v>
      </c>
      <c r="O94" s="244">
        <f>VLOOKUP($A94,'Table LA9 data'!$B$5:$GR$179,O$5+$AK$24+$AK$26,FALSE)</f>
        <v>71.900000000000006</v>
      </c>
      <c r="P94" s="244">
        <f>VLOOKUP($A94,'Table LA9 data'!$B$5:$GR$179,P$5+$AK$24+$AK$26,FALSE)</f>
        <v>45.9</v>
      </c>
      <c r="Q94" s="232"/>
      <c r="R94" s="245" t="str">
        <f>IF($I$3=$AK$2,VLOOKUP($A94,'Table LA9 data'!$B$5:$GR$179,R$5+$AK$26,FALSE),"")</f>
        <v/>
      </c>
      <c r="S94" s="246" t="str">
        <f>IF($I$3=$AK$2,VLOOKUP($A94,'Table LA9 data'!$B$5:$GR$179,S$5+$AK$26,FALSE),"")</f>
        <v/>
      </c>
      <c r="T94" s="246" t="str">
        <f>IF($I$3=$AK$2,VLOOKUP($A94,'Table LA9 data'!$B$5:$GR$179,T$5+$AK$26,FALSE),"")</f>
        <v/>
      </c>
      <c r="U94" s="246" t="str">
        <f>IF($I$3=$AK$2,VLOOKUP($A94,'Table LA9 data'!$B$5:$GR$179,U$5+$AK$26,FALSE),"")</f>
        <v/>
      </c>
      <c r="V94" s="246" t="str">
        <f>IF($I$3=$AK$2,VLOOKUP($A94,'Table LA9 data'!$B$5:$GR$179,V$5+$AK$26,FALSE),"")</f>
        <v/>
      </c>
      <c r="W94" s="246" t="str">
        <f>IF($I$3=$AK$2,VLOOKUP($A94,'Table LA9 data'!$B$5:$GR$179,W$5+$AK$26,FALSE),"")</f>
        <v/>
      </c>
      <c r="X94" s="253"/>
      <c r="Y94" s="246" t="str">
        <f>IF($I$3=$AK$2,VLOOKUP($A94,'Table LA9 data'!$B$5:$GR$179,Y$5+$AK$26,FALSE),"")</f>
        <v/>
      </c>
      <c r="Z94" s="246" t="str">
        <f>IF($I$3=$AK$2,VLOOKUP($A94,'Table LA9 data'!$B$5:$GR$179,Z$5+$AK$26,FALSE),"")</f>
        <v/>
      </c>
      <c r="AA94" s="246" t="str">
        <f>IF($I$3=$AK$2,VLOOKUP($A94,'Table LA9 data'!$B$5:$GR$179,AA$5+$AK$26,FALSE),"")</f>
        <v/>
      </c>
      <c r="AB94" s="246" t="str">
        <f>IF($I$3=$AK$2,VLOOKUP($A94,'Table LA9 data'!$B$5:$GR$179,AB$5+$AK$26,FALSE),"")</f>
        <v/>
      </c>
      <c r="AC94" s="246" t="str">
        <f>IF($I$3=$AK$2,VLOOKUP($A94,'Table LA9 data'!$B$5:$GR$179,AC$5+$AK$26,FALSE),"")</f>
        <v/>
      </c>
      <c r="AD94" s="246" t="str">
        <f>IF($I$3=$AK$2,VLOOKUP($A94,'Table LA9 data'!$B$5:$GR$179,AD$5+$AK$26,FALSE),"")</f>
        <v/>
      </c>
      <c r="AL94" s="67"/>
    </row>
    <row r="95" spans="1:38" x14ac:dyDescent="0.35">
      <c r="A95" s="232" t="s">
        <v>160</v>
      </c>
      <c r="B95" s="240">
        <v>873</v>
      </c>
      <c r="C95" s="241" t="s">
        <v>159</v>
      </c>
      <c r="D95" s="242">
        <f>VLOOKUP($A95,'Table LA9 data'!$B$5:$GR$179,D$5+$AK$28+$AK$26,FALSE)</f>
        <v>5032</v>
      </c>
      <c r="E95" s="242">
        <f>VLOOKUP($A95,'Table LA9 data'!$B$5:$GR$179,E$5+$AK$28+$AK$26,FALSE)</f>
        <v>207</v>
      </c>
      <c r="F95" s="242">
        <f>VLOOKUP($A95,'Table LA9 data'!$B$5:$GR$179,F$5+$AK$28+$AK$26,FALSE)</f>
        <v>169</v>
      </c>
      <c r="G95" s="242">
        <f>VLOOKUP($A95,'Table LA9 data'!$B$5:$GR$179,G$5+$AK$28+$AK$26,FALSE)</f>
        <v>54</v>
      </c>
      <c r="H95" s="242">
        <f>VLOOKUP($A95,'Table LA9 data'!$B$5:$GR$179,H$5+$AK$28+$AK$26,FALSE)</f>
        <v>32</v>
      </c>
      <c r="I95" s="242">
        <f>VLOOKUP($A95,'Table LA9 data'!$B$5:$GR$179,I$5+$AK$28+$AK$26,FALSE)</f>
        <v>5635</v>
      </c>
      <c r="J95" s="243"/>
      <c r="K95" s="242">
        <f>VLOOKUP($A95,'Table LA9 data'!$B$5:$GR$179,K$5+$AK$24+$AK$26,FALSE)</f>
        <v>47.6</v>
      </c>
      <c r="L95" s="244">
        <f>VLOOKUP($A95,'Table LA9 data'!$B$5:$GR$179,L$5+$AK$24+$AK$26,FALSE)</f>
        <v>50.1</v>
      </c>
      <c r="M95" s="244">
        <f>VLOOKUP($A95,'Table LA9 data'!$B$5:$GR$179,M$5+$AK$24+$AK$26,FALSE)</f>
        <v>50.7</v>
      </c>
      <c r="N95" s="244">
        <f>VLOOKUP($A95,'Table LA9 data'!$B$5:$GR$179,N$5+$AK$24+$AK$26,FALSE)</f>
        <v>40</v>
      </c>
      <c r="O95" s="244">
        <f>VLOOKUP($A95,'Table LA9 data'!$B$5:$GR$179,O$5+$AK$24+$AK$26,FALSE)</f>
        <v>63.1</v>
      </c>
      <c r="P95" s="244">
        <f>VLOOKUP($A95,'Table LA9 data'!$B$5:$GR$179,P$5+$AK$24+$AK$26,FALSE)</f>
        <v>47.7</v>
      </c>
      <c r="Q95" s="232"/>
      <c r="R95" s="245" t="str">
        <f>IF($I$3=$AK$2,VLOOKUP($A95,'Table LA9 data'!$B$5:$GR$179,R$5+$AK$26,FALSE),"")</f>
        <v/>
      </c>
      <c r="S95" s="246" t="str">
        <f>IF($I$3=$AK$2,VLOOKUP($A95,'Table LA9 data'!$B$5:$GR$179,S$5+$AK$26,FALSE),"")</f>
        <v/>
      </c>
      <c r="T95" s="246" t="str">
        <f>IF($I$3=$AK$2,VLOOKUP($A95,'Table LA9 data'!$B$5:$GR$179,T$5+$AK$26,FALSE),"")</f>
        <v/>
      </c>
      <c r="U95" s="246" t="str">
        <f>IF($I$3=$AK$2,VLOOKUP($A95,'Table LA9 data'!$B$5:$GR$179,U$5+$AK$26,FALSE),"")</f>
        <v/>
      </c>
      <c r="V95" s="246" t="str">
        <f>IF($I$3=$AK$2,VLOOKUP($A95,'Table LA9 data'!$B$5:$GR$179,V$5+$AK$26,FALSE),"")</f>
        <v/>
      </c>
      <c r="W95" s="246" t="str">
        <f>IF($I$3=$AK$2,VLOOKUP($A95,'Table LA9 data'!$B$5:$GR$179,W$5+$AK$26,FALSE),"")</f>
        <v/>
      </c>
      <c r="X95" s="253"/>
      <c r="Y95" s="246" t="str">
        <f>IF($I$3=$AK$2,VLOOKUP($A95,'Table LA9 data'!$B$5:$GR$179,Y$5+$AK$26,FALSE),"")</f>
        <v/>
      </c>
      <c r="Z95" s="246" t="str">
        <f>IF($I$3=$AK$2,VLOOKUP($A95,'Table LA9 data'!$B$5:$GR$179,Z$5+$AK$26,FALSE),"")</f>
        <v/>
      </c>
      <c r="AA95" s="246" t="str">
        <f>IF($I$3=$AK$2,VLOOKUP($A95,'Table LA9 data'!$B$5:$GR$179,AA$5+$AK$26,FALSE),"")</f>
        <v/>
      </c>
      <c r="AB95" s="246" t="str">
        <f>IF($I$3=$AK$2,VLOOKUP($A95,'Table LA9 data'!$B$5:$GR$179,AB$5+$AK$26,FALSE),"")</f>
        <v/>
      </c>
      <c r="AC95" s="246" t="str">
        <f>IF($I$3=$AK$2,VLOOKUP($A95,'Table LA9 data'!$B$5:$GR$179,AC$5+$AK$26,FALSE),"")</f>
        <v/>
      </c>
      <c r="AD95" s="246" t="str">
        <f>IF($I$3=$AK$2,VLOOKUP($A95,'Table LA9 data'!$B$5:$GR$179,AD$5+$AK$26,FALSE),"")</f>
        <v/>
      </c>
      <c r="AE95" s="249"/>
      <c r="AF95" s="249"/>
      <c r="AG95" s="249"/>
      <c r="AH95" s="249"/>
      <c r="AI95" s="249"/>
      <c r="AJ95" s="249"/>
      <c r="AK95" s="249"/>
      <c r="AL95" s="249"/>
    </row>
    <row r="96" spans="1:38" x14ac:dyDescent="0.35">
      <c r="A96" s="232" t="s">
        <v>162</v>
      </c>
      <c r="B96" s="240">
        <v>823</v>
      </c>
      <c r="C96" s="241" t="s">
        <v>161</v>
      </c>
      <c r="D96" s="242">
        <f>VLOOKUP($A96,'Table LA9 data'!$B$5:$GR$179,D$5+$AK$28+$AK$26,FALSE)</f>
        <v>2347</v>
      </c>
      <c r="E96" s="242">
        <f>VLOOKUP($A96,'Table LA9 data'!$B$5:$GR$179,E$5+$AK$28+$AK$26,FALSE)</f>
        <v>105</v>
      </c>
      <c r="F96" s="242">
        <f>VLOOKUP($A96,'Table LA9 data'!$B$5:$GR$179,F$5+$AK$28+$AK$26,FALSE)</f>
        <v>54</v>
      </c>
      <c r="G96" s="242">
        <f>VLOOKUP($A96,'Table LA9 data'!$B$5:$GR$179,G$5+$AK$28+$AK$26,FALSE)</f>
        <v>53</v>
      </c>
      <c r="H96" s="242">
        <f>VLOOKUP($A96,'Table LA9 data'!$B$5:$GR$179,H$5+$AK$28+$AK$26,FALSE)</f>
        <v>7</v>
      </c>
      <c r="I96" s="242">
        <f>VLOOKUP($A96,'Table LA9 data'!$B$5:$GR$179,I$5+$AK$28+$AK$26,FALSE)</f>
        <v>2591</v>
      </c>
      <c r="J96" s="243"/>
      <c r="K96" s="242">
        <f>VLOOKUP($A96,'Table LA9 data'!$B$5:$GR$179,K$5+$AK$24+$AK$26,FALSE)</f>
        <v>45.5</v>
      </c>
      <c r="L96" s="244">
        <f>VLOOKUP($A96,'Table LA9 data'!$B$5:$GR$179,L$5+$AK$24+$AK$26,FALSE)</f>
        <v>43</v>
      </c>
      <c r="M96" s="244">
        <f>VLOOKUP($A96,'Table LA9 data'!$B$5:$GR$179,M$5+$AK$24+$AK$26,FALSE)</f>
        <v>53.7</v>
      </c>
      <c r="N96" s="244">
        <f>VLOOKUP($A96,'Table LA9 data'!$B$5:$GR$179,N$5+$AK$24+$AK$26,FALSE)</f>
        <v>39.700000000000003</v>
      </c>
      <c r="O96" s="244">
        <f>VLOOKUP($A96,'Table LA9 data'!$B$5:$GR$179,O$5+$AK$24+$AK$26,FALSE)</f>
        <v>60.7</v>
      </c>
      <c r="P96" s="244">
        <f>VLOOKUP($A96,'Table LA9 data'!$B$5:$GR$179,P$5+$AK$24+$AK$26,FALSE)</f>
        <v>45.5</v>
      </c>
      <c r="Q96" s="232"/>
      <c r="R96" s="245" t="str">
        <f>IF($I$3=$AK$2,VLOOKUP($A96,'Table LA9 data'!$B$5:$GR$179,R$5+$AK$26,FALSE),"")</f>
        <v/>
      </c>
      <c r="S96" s="246" t="str">
        <f>IF($I$3=$AK$2,VLOOKUP($A96,'Table LA9 data'!$B$5:$GR$179,S$5+$AK$26,FALSE),"")</f>
        <v/>
      </c>
      <c r="T96" s="246" t="str">
        <f>IF($I$3=$AK$2,VLOOKUP($A96,'Table LA9 data'!$B$5:$GR$179,T$5+$AK$26,FALSE),"")</f>
        <v/>
      </c>
      <c r="U96" s="246" t="str">
        <f>IF($I$3=$AK$2,VLOOKUP($A96,'Table LA9 data'!$B$5:$GR$179,U$5+$AK$26,FALSE),"")</f>
        <v/>
      </c>
      <c r="V96" s="246" t="str">
        <f>IF($I$3=$AK$2,VLOOKUP($A96,'Table LA9 data'!$B$5:$GR$179,V$5+$AK$26,FALSE),"")</f>
        <v/>
      </c>
      <c r="W96" s="246" t="str">
        <f>IF($I$3=$AK$2,VLOOKUP($A96,'Table LA9 data'!$B$5:$GR$179,W$5+$AK$26,FALSE),"")</f>
        <v/>
      </c>
      <c r="X96" s="253"/>
      <c r="Y96" s="246" t="str">
        <f>IF($I$3=$AK$2,VLOOKUP($A96,'Table LA9 data'!$B$5:$GR$179,Y$5+$AK$26,FALSE),"")</f>
        <v/>
      </c>
      <c r="Z96" s="246" t="str">
        <f>IF($I$3=$AK$2,VLOOKUP($A96,'Table LA9 data'!$B$5:$GR$179,Z$5+$AK$26,FALSE),"")</f>
        <v/>
      </c>
      <c r="AA96" s="246" t="str">
        <f>IF($I$3=$AK$2,VLOOKUP($A96,'Table LA9 data'!$B$5:$GR$179,AA$5+$AK$26,FALSE),"")</f>
        <v/>
      </c>
      <c r="AB96" s="246" t="str">
        <f>IF($I$3=$AK$2,VLOOKUP($A96,'Table LA9 data'!$B$5:$GR$179,AB$5+$AK$26,FALSE),"")</f>
        <v/>
      </c>
      <c r="AC96" s="246" t="str">
        <f>IF($I$3=$AK$2,VLOOKUP($A96,'Table LA9 data'!$B$5:$GR$179,AC$5+$AK$26,FALSE),"")</f>
        <v/>
      </c>
      <c r="AD96" s="246" t="str">
        <f>IF($I$3=$AK$2,VLOOKUP($A96,'Table LA9 data'!$B$5:$GR$179,AD$5+$AK$26,FALSE),"")</f>
        <v/>
      </c>
      <c r="AE96" s="249"/>
      <c r="AF96" s="249"/>
      <c r="AG96" s="249"/>
      <c r="AH96" s="249"/>
      <c r="AI96" s="249"/>
      <c r="AJ96" s="249"/>
      <c r="AK96" s="249"/>
      <c r="AL96" s="249"/>
    </row>
    <row r="97" spans="1:38" x14ac:dyDescent="0.35">
      <c r="A97" s="232" t="s">
        <v>164</v>
      </c>
      <c r="B97" s="240">
        <v>881</v>
      </c>
      <c r="C97" s="241" t="s">
        <v>163</v>
      </c>
      <c r="D97" s="242">
        <f>VLOOKUP($A97,'Table LA9 data'!$B$5:$GR$179,D$5+$AK$28+$AK$26,FALSE)</f>
        <v>12778</v>
      </c>
      <c r="E97" s="242">
        <f>VLOOKUP($A97,'Table LA9 data'!$B$5:$GR$179,E$5+$AK$28+$AK$26,FALSE)</f>
        <v>556</v>
      </c>
      <c r="F97" s="242">
        <f>VLOOKUP($A97,'Table LA9 data'!$B$5:$GR$179,F$5+$AK$28+$AK$26,FALSE)</f>
        <v>348</v>
      </c>
      <c r="G97" s="242">
        <f>VLOOKUP($A97,'Table LA9 data'!$B$5:$GR$179,G$5+$AK$28+$AK$26,FALSE)</f>
        <v>398</v>
      </c>
      <c r="H97" s="242">
        <f>VLOOKUP($A97,'Table LA9 data'!$B$5:$GR$179,H$5+$AK$28+$AK$26,FALSE)</f>
        <v>57</v>
      </c>
      <c r="I97" s="242">
        <f>VLOOKUP($A97,'Table LA9 data'!$B$5:$GR$179,I$5+$AK$28+$AK$26,FALSE)</f>
        <v>14378</v>
      </c>
      <c r="J97" s="243"/>
      <c r="K97" s="242">
        <f>VLOOKUP($A97,'Table LA9 data'!$B$5:$GR$179,K$5+$AK$24+$AK$26,FALSE)</f>
        <v>46</v>
      </c>
      <c r="L97" s="244">
        <f>VLOOKUP($A97,'Table LA9 data'!$B$5:$GR$179,L$5+$AK$24+$AK$26,FALSE)</f>
        <v>48.7</v>
      </c>
      <c r="M97" s="244">
        <f>VLOOKUP($A97,'Table LA9 data'!$B$5:$GR$179,M$5+$AK$24+$AK$26,FALSE)</f>
        <v>61.2</v>
      </c>
      <c r="N97" s="244">
        <f>VLOOKUP($A97,'Table LA9 data'!$B$5:$GR$179,N$5+$AK$24+$AK$26,FALSE)</f>
        <v>50.3</v>
      </c>
      <c r="O97" s="244">
        <f>VLOOKUP($A97,'Table LA9 data'!$B$5:$GR$179,O$5+$AK$24+$AK$26,FALSE)</f>
        <v>65.400000000000006</v>
      </c>
      <c r="P97" s="244">
        <f>VLOOKUP($A97,'Table LA9 data'!$B$5:$GR$179,P$5+$AK$24+$AK$26,FALSE)</f>
        <v>46.7</v>
      </c>
      <c r="Q97" s="232"/>
      <c r="R97" s="245" t="str">
        <f>IF($I$3=$AK$2,VLOOKUP($A97,'Table LA9 data'!$B$5:$GR$179,R$5+$AK$26,FALSE),"")</f>
        <v/>
      </c>
      <c r="S97" s="246" t="str">
        <f>IF($I$3=$AK$2,VLOOKUP($A97,'Table LA9 data'!$B$5:$GR$179,S$5+$AK$26,FALSE),"")</f>
        <v/>
      </c>
      <c r="T97" s="246" t="str">
        <f>IF($I$3=$AK$2,VLOOKUP($A97,'Table LA9 data'!$B$5:$GR$179,T$5+$AK$26,FALSE),"")</f>
        <v/>
      </c>
      <c r="U97" s="246" t="str">
        <f>IF($I$3=$AK$2,VLOOKUP($A97,'Table LA9 data'!$B$5:$GR$179,U$5+$AK$26,FALSE),"")</f>
        <v/>
      </c>
      <c r="V97" s="246" t="str">
        <f>IF($I$3=$AK$2,VLOOKUP($A97,'Table LA9 data'!$B$5:$GR$179,V$5+$AK$26,FALSE),"")</f>
        <v/>
      </c>
      <c r="W97" s="246" t="str">
        <f>IF($I$3=$AK$2,VLOOKUP($A97,'Table LA9 data'!$B$5:$GR$179,W$5+$AK$26,FALSE),"")</f>
        <v/>
      </c>
      <c r="X97" s="253"/>
      <c r="Y97" s="246" t="str">
        <f>IF($I$3=$AK$2,VLOOKUP($A97,'Table LA9 data'!$B$5:$GR$179,Y$5+$AK$26,FALSE),"")</f>
        <v/>
      </c>
      <c r="Z97" s="246" t="str">
        <f>IF($I$3=$AK$2,VLOOKUP($A97,'Table LA9 data'!$B$5:$GR$179,Z$5+$AK$26,FALSE),"")</f>
        <v/>
      </c>
      <c r="AA97" s="246" t="str">
        <f>IF($I$3=$AK$2,VLOOKUP($A97,'Table LA9 data'!$B$5:$GR$179,AA$5+$AK$26,FALSE),"")</f>
        <v/>
      </c>
      <c r="AB97" s="246" t="str">
        <f>IF($I$3=$AK$2,VLOOKUP($A97,'Table LA9 data'!$B$5:$GR$179,AB$5+$AK$26,FALSE),"")</f>
        <v/>
      </c>
      <c r="AC97" s="246" t="str">
        <f>IF($I$3=$AK$2,VLOOKUP($A97,'Table LA9 data'!$B$5:$GR$179,AC$5+$AK$26,FALSE),"")</f>
        <v/>
      </c>
      <c r="AD97" s="246" t="str">
        <f>IF($I$3=$AK$2,VLOOKUP($A97,'Table LA9 data'!$B$5:$GR$179,AD$5+$AK$26,FALSE),"")</f>
        <v/>
      </c>
      <c r="AE97" s="249"/>
      <c r="AF97" s="249"/>
      <c r="AG97" s="249"/>
      <c r="AH97" s="249"/>
      <c r="AI97" s="249"/>
      <c r="AJ97" s="249"/>
      <c r="AK97" s="249"/>
      <c r="AL97" s="249"/>
    </row>
    <row r="98" spans="1:38" x14ac:dyDescent="0.35">
      <c r="A98" s="232" t="s">
        <v>166</v>
      </c>
      <c r="B98" s="240">
        <v>919</v>
      </c>
      <c r="C98" s="241" t="s">
        <v>165</v>
      </c>
      <c r="D98" s="242">
        <f>VLOOKUP($A98,'Table LA9 data'!$B$5:$GR$179,D$5+$AK$28+$AK$26,FALSE)</f>
        <v>10391</v>
      </c>
      <c r="E98" s="242">
        <f>VLOOKUP($A98,'Table LA9 data'!$B$5:$GR$179,E$5+$AK$28+$AK$26,FALSE)</f>
        <v>736</v>
      </c>
      <c r="F98" s="242">
        <f>VLOOKUP($A98,'Table LA9 data'!$B$5:$GR$179,F$5+$AK$28+$AK$26,FALSE)</f>
        <v>851</v>
      </c>
      <c r="G98" s="242">
        <f>VLOOKUP($A98,'Table LA9 data'!$B$5:$GR$179,G$5+$AK$28+$AK$26,FALSE)</f>
        <v>468</v>
      </c>
      <c r="H98" s="242">
        <f>VLOOKUP($A98,'Table LA9 data'!$B$5:$GR$179,H$5+$AK$28+$AK$26,FALSE)</f>
        <v>68</v>
      </c>
      <c r="I98" s="242">
        <f>VLOOKUP($A98,'Table LA9 data'!$B$5:$GR$179,I$5+$AK$28+$AK$26,FALSE)</f>
        <v>12734</v>
      </c>
      <c r="J98" s="243"/>
      <c r="K98" s="242">
        <f>VLOOKUP($A98,'Table LA9 data'!$B$5:$GR$179,K$5+$AK$24+$AK$26,FALSE)</f>
        <v>49.2</v>
      </c>
      <c r="L98" s="244">
        <f>VLOOKUP($A98,'Table LA9 data'!$B$5:$GR$179,L$5+$AK$24+$AK$26,FALSE)</f>
        <v>50.5</v>
      </c>
      <c r="M98" s="244">
        <f>VLOOKUP($A98,'Table LA9 data'!$B$5:$GR$179,M$5+$AK$24+$AK$26,FALSE)</f>
        <v>55.6</v>
      </c>
      <c r="N98" s="244">
        <f>VLOOKUP($A98,'Table LA9 data'!$B$5:$GR$179,N$5+$AK$24+$AK$26,FALSE)</f>
        <v>46.6</v>
      </c>
      <c r="O98" s="244">
        <f>VLOOKUP($A98,'Table LA9 data'!$B$5:$GR$179,O$5+$AK$24+$AK$26,FALSE)</f>
        <v>66.400000000000006</v>
      </c>
      <c r="P98" s="244">
        <f>VLOOKUP($A98,'Table LA9 data'!$B$5:$GR$179,P$5+$AK$24+$AK$26,FALSE)</f>
        <v>49.7</v>
      </c>
      <c r="Q98" s="232"/>
      <c r="R98" s="245" t="str">
        <f>IF($I$3=$AK$2,VLOOKUP($A98,'Table LA9 data'!$B$5:$GR$179,R$5+$AK$26,FALSE),"")</f>
        <v/>
      </c>
      <c r="S98" s="246" t="str">
        <f>IF($I$3=$AK$2,VLOOKUP($A98,'Table LA9 data'!$B$5:$GR$179,S$5+$AK$26,FALSE),"")</f>
        <v/>
      </c>
      <c r="T98" s="246" t="str">
        <f>IF($I$3=$AK$2,VLOOKUP($A98,'Table LA9 data'!$B$5:$GR$179,T$5+$AK$26,FALSE),"")</f>
        <v/>
      </c>
      <c r="U98" s="246" t="str">
        <f>IF($I$3=$AK$2,VLOOKUP($A98,'Table LA9 data'!$B$5:$GR$179,U$5+$AK$26,FALSE),"")</f>
        <v/>
      </c>
      <c r="V98" s="246" t="str">
        <f>IF($I$3=$AK$2,VLOOKUP($A98,'Table LA9 data'!$B$5:$GR$179,V$5+$AK$26,FALSE),"")</f>
        <v/>
      </c>
      <c r="W98" s="246" t="str">
        <f>IF($I$3=$AK$2,VLOOKUP($A98,'Table LA9 data'!$B$5:$GR$179,W$5+$AK$26,FALSE),"")</f>
        <v/>
      </c>
      <c r="X98" s="253"/>
      <c r="Y98" s="246" t="str">
        <f>IF($I$3=$AK$2,VLOOKUP($A98,'Table LA9 data'!$B$5:$GR$179,Y$5+$AK$26,FALSE),"")</f>
        <v/>
      </c>
      <c r="Z98" s="246" t="str">
        <f>IF($I$3=$AK$2,VLOOKUP($A98,'Table LA9 data'!$B$5:$GR$179,Z$5+$AK$26,FALSE),"")</f>
        <v/>
      </c>
      <c r="AA98" s="246" t="str">
        <f>IF($I$3=$AK$2,VLOOKUP($A98,'Table LA9 data'!$B$5:$GR$179,AA$5+$AK$26,FALSE),"")</f>
        <v/>
      </c>
      <c r="AB98" s="246" t="str">
        <f>IF($I$3=$AK$2,VLOOKUP($A98,'Table LA9 data'!$B$5:$GR$179,AB$5+$AK$26,FALSE),"")</f>
        <v/>
      </c>
      <c r="AC98" s="246" t="str">
        <f>IF($I$3=$AK$2,VLOOKUP($A98,'Table LA9 data'!$B$5:$GR$179,AC$5+$AK$26,FALSE),"")</f>
        <v/>
      </c>
      <c r="AD98" s="246" t="str">
        <f>IF($I$3=$AK$2,VLOOKUP($A98,'Table LA9 data'!$B$5:$GR$179,AD$5+$AK$26,FALSE),"")</f>
        <v/>
      </c>
      <c r="AE98" s="249"/>
      <c r="AF98" s="249"/>
      <c r="AG98" s="249"/>
      <c r="AH98" s="249"/>
      <c r="AI98" s="249"/>
      <c r="AJ98" s="249"/>
      <c r="AK98" s="249"/>
      <c r="AL98" s="249"/>
    </row>
    <row r="99" spans="1:38" x14ac:dyDescent="0.35">
      <c r="A99" s="232" t="s">
        <v>168</v>
      </c>
      <c r="B99" s="240">
        <v>821</v>
      </c>
      <c r="C99" s="241" t="s">
        <v>167</v>
      </c>
      <c r="D99" s="242">
        <f>VLOOKUP($A99,'Table LA9 data'!$B$5:$GR$179,D$5+$AK$28+$AK$26,FALSE)</f>
        <v>780</v>
      </c>
      <c r="E99" s="242">
        <f>VLOOKUP($A99,'Table LA9 data'!$B$5:$GR$179,E$5+$AK$28+$AK$26,FALSE)</f>
        <v>150</v>
      </c>
      <c r="F99" s="242">
        <f>VLOOKUP($A99,'Table LA9 data'!$B$5:$GR$179,F$5+$AK$28+$AK$26,FALSE)</f>
        <v>1040</v>
      </c>
      <c r="G99" s="242">
        <f>VLOOKUP($A99,'Table LA9 data'!$B$5:$GR$179,G$5+$AK$28+$AK$26,FALSE)</f>
        <v>267</v>
      </c>
      <c r="H99" s="242">
        <f>VLOOKUP($A99,'Table LA9 data'!$B$5:$GR$179,H$5+$AK$28+$AK$26,FALSE)</f>
        <v>4</v>
      </c>
      <c r="I99" s="242">
        <f>VLOOKUP($A99,'Table LA9 data'!$B$5:$GR$179,I$5+$AK$28+$AK$26,FALSE)</f>
        <v>2433</v>
      </c>
      <c r="J99" s="243"/>
      <c r="K99" s="242">
        <f>VLOOKUP($A99,'Table LA9 data'!$B$5:$GR$179,K$5+$AK$24+$AK$26,FALSE)</f>
        <v>41.4</v>
      </c>
      <c r="L99" s="244">
        <f>VLOOKUP($A99,'Table LA9 data'!$B$5:$GR$179,L$5+$AK$24+$AK$26,FALSE)</f>
        <v>39.6</v>
      </c>
      <c r="M99" s="244">
        <f>VLOOKUP($A99,'Table LA9 data'!$B$5:$GR$179,M$5+$AK$24+$AK$26,FALSE)</f>
        <v>46.5</v>
      </c>
      <c r="N99" s="244">
        <f>VLOOKUP($A99,'Table LA9 data'!$B$5:$GR$179,N$5+$AK$24+$AK$26,FALSE)</f>
        <v>42.3</v>
      </c>
      <c r="O99" s="244">
        <f>VLOOKUP($A99,'Table LA9 data'!$B$5:$GR$179,O$5+$AK$24+$AK$26,FALSE)</f>
        <v>65.400000000000006</v>
      </c>
      <c r="P99" s="244">
        <f>VLOOKUP($A99,'Table LA9 data'!$B$5:$GR$179,P$5+$AK$24+$AK$26,FALSE)</f>
        <v>43.5</v>
      </c>
      <c r="Q99" s="232"/>
      <c r="R99" s="245" t="str">
        <f>IF($I$3=$AK$2,VLOOKUP($A99,'Table LA9 data'!$B$5:$GR$179,R$5+$AK$26,FALSE),"")</f>
        <v/>
      </c>
      <c r="S99" s="246" t="str">
        <f>IF($I$3=$AK$2,VLOOKUP($A99,'Table LA9 data'!$B$5:$GR$179,S$5+$AK$26,FALSE),"")</f>
        <v/>
      </c>
      <c r="T99" s="246" t="str">
        <f>IF($I$3=$AK$2,VLOOKUP($A99,'Table LA9 data'!$B$5:$GR$179,T$5+$AK$26,FALSE),"")</f>
        <v/>
      </c>
      <c r="U99" s="246" t="str">
        <f>IF($I$3=$AK$2,VLOOKUP($A99,'Table LA9 data'!$B$5:$GR$179,U$5+$AK$26,FALSE),"")</f>
        <v/>
      </c>
      <c r="V99" s="246" t="str">
        <f>IF($I$3=$AK$2,VLOOKUP($A99,'Table LA9 data'!$B$5:$GR$179,V$5+$AK$26,FALSE),"")</f>
        <v/>
      </c>
      <c r="W99" s="246" t="str">
        <f>IF($I$3=$AK$2,VLOOKUP($A99,'Table LA9 data'!$B$5:$GR$179,W$5+$AK$26,FALSE),"")</f>
        <v/>
      </c>
      <c r="X99" s="253"/>
      <c r="Y99" s="246" t="str">
        <f>IF($I$3=$AK$2,VLOOKUP($A99,'Table LA9 data'!$B$5:$GR$179,Y$5+$AK$26,FALSE),"")</f>
        <v/>
      </c>
      <c r="Z99" s="246" t="str">
        <f>IF($I$3=$AK$2,VLOOKUP($A99,'Table LA9 data'!$B$5:$GR$179,Z$5+$AK$26,FALSE),"")</f>
        <v/>
      </c>
      <c r="AA99" s="246" t="str">
        <f>IF($I$3=$AK$2,VLOOKUP($A99,'Table LA9 data'!$B$5:$GR$179,AA$5+$AK$26,FALSE),"")</f>
        <v/>
      </c>
      <c r="AB99" s="246" t="str">
        <f>IF($I$3=$AK$2,VLOOKUP($A99,'Table LA9 data'!$B$5:$GR$179,AB$5+$AK$26,FALSE),"")</f>
        <v/>
      </c>
      <c r="AC99" s="246" t="str">
        <f>IF($I$3=$AK$2,VLOOKUP($A99,'Table LA9 data'!$B$5:$GR$179,AC$5+$AK$26,FALSE),"")</f>
        <v/>
      </c>
      <c r="AD99" s="246" t="str">
        <f>IF($I$3=$AK$2,VLOOKUP($A99,'Table LA9 data'!$B$5:$GR$179,AD$5+$AK$26,FALSE),"")</f>
        <v/>
      </c>
      <c r="AE99" s="249"/>
      <c r="AF99" s="249"/>
      <c r="AG99" s="249"/>
      <c r="AH99" s="249"/>
      <c r="AI99" s="249"/>
      <c r="AJ99" s="249"/>
      <c r="AK99" s="249"/>
      <c r="AL99" s="249"/>
    </row>
    <row r="100" spans="1:38" x14ac:dyDescent="0.35">
      <c r="A100" s="232" t="s">
        <v>170</v>
      </c>
      <c r="B100" s="240">
        <v>926</v>
      </c>
      <c r="C100" s="241" t="s">
        <v>169</v>
      </c>
      <c r="D100" s="242">
        <f>VLOOKUP($A100,'Table LA9 data'!$B$5:$GR$179,D$5+$AK$28+$AK$26,FALSE)</f>
        <v>7418</v>
      </c>
      <c r="E100" s="242">
        <f>VLOOKUP($A100,'Table LA9 data'!$B$5:$GR$179,E$5+$AK$28+$AK$26,FALSE)</f>
        <v>167</v>
      </c>
      <c r="F100" s="242">
        <f>VLOOKUP($A100,'Table LA9 data'!$B$5:$GR$179,F$5+$AK$28+$AK$26,FALSE)</f>
        <v>72</v>
      </c>
      <c r="G100" s="242">
        <f>VLOOKUP($A100,'Table LA9 data'!$B$5:$GR$179,G$5+$AK$28+$AK$26,FALSE)</f>
        <v>72</v>
      </c>
      <c r="H100" s="242">
        <f>VLOOKUP($A100,'Table LA9 data'!$B$5:$GR$179,H$5+$AK$28+$AK$26,FALSE)</f>
        <v>32</v>
      </c>
      <c r="I100" s="242">
        <f>VLOOKUP($A100,'Table LA9 data'!$B$5:$GR$179,I$5+$AK$28+$AK$26,FALSE)</f>
        <v>7864</v>
      </c>
      <c r="J100" s="243"/>
      <c r="K100" s="242">
        <f>VLOOKUP($A100,'Table LA9 data'!$B$5:$GR$179,K$5+$AK$24+$AK$26,FALSE)</f>
        <v>44.8</v>
      </c>
      <c r="L100" s="244">
        <f>VLOOKUP($A100,'Table LA9 data'!$B$5:$GR$179,L$5+$AK$24+$AK$26,FALSE)</f>
        <v>48.5</v>
      </c>
      <c r="M100" s="244">
        <f>VLOOKUP($A100,'Table LA9 data'!$B$5:$GR$179,M$5+$AK$24+$AK$26,FALSE)</f>
        <v>54.3</v>
      </c>
      <c r="N100" s="244">
        <f>VLOOKUP($A100,'Table LA9 data'!$B$5:$GR$179,N$5+$AK$24+$AK$26,FALSE)</f>
        <v>44.3</v>
      </c>
      <c r="O100" s="244">
        <f>VLOOKUP($A100,'Table LA9 data'!$B$5:$GR$179,O$5+$AK$24+$AK$26,FALSE)</f>
        <v>61.8</v>
      </c>
      <c r="P100" s="244">
        <f>VLOOKUP($A100,'Table LA9 data'!$B$5:$GR$179,P$5+$AK$24+$AK$26,FALSE)</f>
        <v>45</v>
      </c>
      <c r="Q100" s="232"/>
      <c r="R100" s="245" t="str">
        <f>IF($I$3=$AK$2,VLOOKUP($A100,'Table LA9 data'!$B$5:$GR$179,R$5+$AK$26,FALSE),"")</f>
        <v/>
      </c>
      <c r="S100" s="246" t="str">
        <f>IF($I$3=$AK$2,VLOOKUP($A100,'Table LA9 data'!$B$5:$GR$179,S$5+$AK$26,FALSE),"")</f>
        <v/>
      </c>
      <c r="T100" s="246" t="str">
        <f>IF($I$3=$AK$2,VLOOKUP($A100,'Table LA9 data'!$B$5:$GR$179,T$5+$AK$26,FALSE),"")</f>
        <v/>
      </c>
      <c r="U100" s="246" t="str">
        <f>IF($I$3=$AK$2,VLOOKUP($A100,'Table LA9 data'!$B$5:$GR$179,U$5+$AK$26,FALSE),"")</f>
        <v/>
      </c>
      <c r="V100" s="246" t="str">
        <f>IF($I$3=$AK$2,VLOOKUP($A100,'Table LA9 data'!$B$5:$GR$179,V$5+$AK$26,FALSE),"")</f>
        <v/>
      </c>
      <c r="W100" s="246" t="str">
        <f>IF($I$3=$AK$2,VLOOKUP($A100,'Table LA9 data'!$B$5:$GR$179,W$5+$AK$26,FALSE),"")</f>
        <v/>
      </c>
      <c r="X100" s="253"/>
      <c r="Y100" s="246" t="str">
        <f>IF($I$3=$AK$2,VLOOKUP($A100,'Table LA9 data'!$B$5:$GR$179,Y$5+$AK$26,FALSE),"")</f>
        <v/>
      </c>
      <c r="Z100" s="246" t="str">
        <f>IF($I$3=$AK$2,VLOOKUP($A100,'Table LA9 data'!$B$5:$GR$179,Z$5+$AK$26,FALSE),"")</f>
        <v/>
      </c>
      <c r="AA100" s="246" t="str">
        <f>IF($I$3=$AK$2,VLOOKUP($A100,'Table LA9 data'!$B$5:$GR$179,AA$5+$AK$26,FALSE),"")</f>
        <v/>
      </c>
      <c r="AB100" s="246" t="str">
        <f>IF($I$3=$AK$2,VLOOKUP($A100,'Table LA9 data'!$B$5:$GR$179,AB$5+$AK$26,FALSE),"")</f>
        <v/>
      </c>
      <c r="AC100" s="246" t="str">
        <f>IF($I$3=$AK$2,VLOOKUP($A100,'Table LA9 data'!$B$5:$GR$179,AC$5+$AK$26,FALSE),"")</f>
        <v/>
      </c>
      <c r="AD100" s="246" t="str">
        <f>IF($I$3=$AK$2,VLOOKUP($A100,'Table LA9 data'!$B$5:$GR$179,AD$5+$AK$26,FALSE),"")</f>
        <v/>
      </c>
      <c r="AE100" s="249"/>
      <c r="AF100" s="249"/>
      <c r="AG100" s="249"/>
      <c r="AH100" s="249"/>
      <c r="AI100" s="249"/>
      <c r="AJ100" s="249"/>
      <c r="AK100" s="249"/>
      <c r="AL100" s="249"/>
    </row>
    <row r="101" spans="1:38" x14ac:dyDescent="0.35">
      <c r="A101" s="232" t="s">
        <v>172</v>
      </c>
      <c r="B101" s="240">
        <v>874</v>
      </c>
      <c r="C101" s="241" t="s">
        <v>171</v>
      </c>
      <c r="D101" s="242">
        <f>VLOOKUP($A101,'Table LA9 data'!$B$5:$GR$179,D$5+$AK$28+$AK$26,FALSE)</f>
        <v>1608</v>
      </c>
      <c r="E101" s="242">
        <f>VLOOKUP($A101,'Table LA9 data'!$B$5:$GR$179,E$5+$AK$28+$AK$26,FALSE)</f>
        <v>115</v>
      </c>
      <c r="F101" s="242">
        <f>VLOOKUP($A101,'Table LA9 data'!$B$5:$GR$179,F$5+$AK$28+$AK$26,FALSE)</f>
        <v>388</v>
      </c>
      <c r="G101" s="242">
        <f>VLOOKUP($A101,'Table LA9 data'!$B$5:$GR$179,G$5+$AK$28+$AK$26,FALSE)</f>
        <v>73</v>
      </c>
      <c r="H101" s="242">
        <f>VLOOKUP($A101,'Table LA9 data'!$B$5:$GR$179,H$5+$AK$28+$AK$26,FALSE)</f>
        <v>8</v>
      </c>
      <c r="I101" s="242">
        <f>VLOOKUP($A101,'Table LA9 data'!$B$5:$GR$179,I$5+$AK$28+$AK$26,FALSE)</f>
        <v>2237</v>
      </c>
      <c r="J101" s="243"/>
      <c r="K101" s="242">
        <f>VLOOKUP($A101,'Table LA9 data'!$B$5:$GR$179,K$5+$AK$24+$AK$26,FALSE)</f>
        <v>41.6</v>
      </c>
      <c r="L101" s="244">
        <f>VLOOKUP($A101,'Table LA9 data'!$B$5:$GR$179,L$5+$AK$24+$AK$26,FALSE)</f>
        <v>41</v>
      </c>
      <c r="M101" s="244">
        <f>VLOOKUP($A101,'Table LA9 data'!$B$5:$GR$179,M$5+$AK$24+$AK$26,FALSE)</f>
        <v>44.1</v>
      </c>
      <c r="N101" s="244">
        <f>VLOOKUP($A101,'Table LA9 data'!$B$5:$GR$179,N$5+$AK$24+$AK$26,FALSE)</f>
        <v>43.6</v>
      </c>
      <c r="O101" s="244">
        <f>VLOOKUP($A101,'Table LA9 data'!$B$5:$GR$179,O$5+$AK$24+$AK$26,FALSE)</f>
        <v>62.9</v>
      </c>
      <c r="P101" s="244">
        <f>VLOOKUP($A101,'Table LA9 data'!$B$5:$GR$179,P$5+$AK$24+$AK$26,FALSE)</f>
        <v>42.1</v>
      </c>
      <c r="Q101" s="232"/>
      <c r="R101" s="245" t="str">
        <f>IF($I$3=$AK$2,VLOOKUP($A101,'Table LA9 data'!$B$5:$GR$179,R$5+$AK$26,FALSE),"")</f>
        <v/>
      </c>
      <c r="S101" s="246" t="str">
        <f>IF($I$3=$AK$2,VLOOKUP($A101,'Table LA9 data'!$B$5:$GR$179,S$5+$AK$26,FALSE),"")</f>
        <v/>
      </c>
      <c r="T101" s="246" t="str">
        <f>IF($I$3=$AK$2,VLOOKUP($A101,'Table LA9 data'!$B$5:$GR$179,T$5+$AK$26,FALSE),"")</f>
        <v/>
      </c>
      <c r="U101" s="246" t="str">
        <f>IF($I$3=$AK$2,VLOOKUP($A101,'Table LA9 data'!$B$5:$GR$179,U$5+$AK$26,FALSE),"")</f>
        <v/>
      </c>
      <c r="V101" s="246" t="str">
        <f>IF($I$3=$AK$2,VLOOKUP($A101,'Table LA9 data'!$B$5:$GR$179,V$5+$AK$26,FALSE),"")</f>
        <v/>
      </c>
      <c r="W101" s="246" t="str">
        <f>IF($I$3=$AK$2,VLOOKUP($A101,'Table LA9 data'!$B$5:$GR$179,W$5+$AK$26,FALSE),"")</f>
        <v/>
      </c>
      <c r="X101" s="253"/>
      <c r="Y101" s="246" t="str">
        <f>IF($I$3=$AK$2,VLOOKUP($A101,'Table LA9 data'!$B$5:$GR$179,Y$5+$AK$26,FALSE),"")</f>
        <v/>
      </c>
      <c r="Z101" s="246" t="str">
        <f>IF($I$3=$AK$2,VLOOKUP($A101,'Table LA9 data'!$B$5:$GR$179,Z$5+$AK$26,FALSE),"")</f>
        <v/>
      </c>
      <c r="AA101" s="246" t="str">
        <f>IF($I$3=$AK$2,VLOOKUP($A101,'Table LA9 data'!$B$5:$GR$179,AA$5+$AK$26,FALSE),"")</f>
        <v/>
      </c>
      <c r="AB101" s="246" t="str">
        <f>IF($I$3=$AK$2,VLOOKUP($A101,'Table LA9 data'!$B$5:$GR$179,AB$5+$AK$26,FALSE),"")</f>
        <v/>
      </c>
      <c r="AC101" s="246" t="str">
        <f>IF($I$3=$AK$2,VLOOKUP($A101,'Table LA9 data'!$B$5:$GR$179,AC$5+$AK$26,FALSE),"")</f>
        <v/>
      </c>
      <c r="AD101" s="246" t="str">
        <f>IF($I$3=$AK$2,VLOOKUP($A101,'Table LA9 data'!$B$5:$GR$179,AD$5+$AK$26,FALSE),"")</f>
        <v/>
      </c>
      <c r="AE101" s="249"/>
      <c r="AF101" s="249"/>
      <c r="AG101" s="249"/>
      <c r="AH101" s="249"/>
      <c r="AI101" s="249"/>
      <c r="AJ101" s="249"/>
      <c r="AK101" s="249"/>
      <c r="AL101" s="249"/>
    </row>
    <row r="102" spans="1:38" x14ac:dyDescent="0.35">
      <c r="A102" s="232" t="s">
        <v>174</v>
      </c>
      <c r="B102" s="240">
        <v>882</v>
      </c>
      <c r="C102" s="241" t="s">
        <v>173</v>
      </c>
      <c r="D102" s="242">
        <f>VLOOKUP($A102,'Table LA9 data'!$B$5:$GR$179,D$5+$AK$28+$AK$26,FALSE)</f>
        <v>1715</v>
      </c>
      <c r="E102" s="242">
        <f>VLOOKUP($A102,'Table LA9 data'!$B$5:$GR$179,E$5+$AK$28+$AK$26,FALSE)</f>
        <v>87</v>
      </c>
      <c r="F102" s="242">
        <f>VLOOKUP($A102,'Table LA9 data'!$B$5:$GR$179,F$5+$AK$28+$AK$26,FALSE)</f>
        <v>127</v>
      </c>
      <c r="G102" s="242">
        <f>VLOOKUP($A102,'Table LA9 data'!$B$5:$GR$179,G$5+$AK$28+$AK$26,FALSE)</f>
        <v>128</v>
      </c>
      <c r="H102" s="242">
        <f>VLOOKUP($A102,'Table LA9 data'!$B$5:$GR$179,H$5+$AK$28+$AK$26,FALSE)</f>
        <v>22</v>
      </c>
      <c r="I102" s="242">
        <f>VLOOKUP($A102,'Table LA9 data'!$B$5:$GR$179,I$5+$AK$28+$AK$26,FALSE)</f>
        <v>2103</v>
      </c>
      <c r="J102" s="243"/>
      <c r="K102" s="242">
        <f>VLOOKUP($A102,'Table LA9 data'!$B$5:$GR$179,K$5+$AK$24+$AK$26,FALSE)</f>
        <v>48.7</v>
      </c>
      <c r="L102" s="244">
        <f>VLOOKUP($A102,'Table LA9 data'!$B$5:$GR$179,L$5+$AK$24+$AK$26,FALSE)</f>
        <v>53.1</v>
      </c>
      <c r="M102" s="244">
        <f>VLOOKUP($A102,'Table LA9 data'!$B$5:$GR$179,M$5+$AK$24+$AK$26,FALSE)</f>
        <v>59.9</v>
      </c>
      <c r="N102" s="244">
        <f>VLOOKUP($A102,'Table LA9 data'!$B$5:$GR$179,N$5+$AK$24+$AK$26,FALSE)</f>
        <v>60.4</v>
      </c>
      <c r="O102" s="244">
        <f>VLOOKUP($A102,'Table LA9 data'!$B$5:$GR$179,O$5+$AK$24+$AK$26,FALSE)</f>
        <v>66.099999999999994</v>
      </c>
      <c r="P102" s="244">
        <f>VLOOKUP($A102,'Table LA9 data'!$B$5:$GR$179,P$5+$AK$24+$AK$26,FALSE)</f>
        <v>50.4</v>
      </c>
      <c r="Q102" s="232"/>
      <c r="R102" s="245" t="str">
        <f>IF($I$3=$AK$2,VLOOKUP($A102,'Table LA9 data'!$B$5:$GR$179,R$5+$AK$26,FALSE),"")</f>
        <v/>
      </c>
      <c r="S102" s="246" t="str">
        <f>IF($I$3=$AK$2,VLOOKUP($A102,'Table LA9 data'!$B$5:$GR$179,S$5+$AK$26,FALSE),"")</f>
        <v/>
      </c>
      <c r="T102" s="246" t="str">
        <f>IF($I$3=$AK$2,VLOOKUP($A102,'Table LA9 data'!$B$5:$GR$179,T$5+$AK$26,FALSE),"")</f>
        <v/>
      </c>
      <c r="U102" s="246" t="str">
        <f>IF($I$3=$AK$2,VLOOKUP($A102,'Table LA9 data'!$B$5:$GR$179,U$5+$AK$26,FALSE),"")</f>
        <v/>
      </c>
      <c r="V102" s="246" t="str">
        <f>IF($I$3=$AK$2,VLOOKUP($A102,'Table LA9 data'!$B$5:$GR$179,V$5+$AK$26,FALSE),"")</f>
        <v/>
      </c>
      <c r="W102" s="246" t="str">
        <f>IF($I$3=$AK$2,VLOOKUP($A102,'Table LA9 data'!$B$5:$GR$179,W$5+$AK$26,FALSE),"")</f>
        <v/>
      </c>
      <c r="X102" s="253"/>
      <c r="Y102" s="246" t="str">
        <f>IF($I$3=$AK$2,VLOOKUP($A102,'Table LA9 data'!$B$5:$GR$179,Y$5+$AK$26,FALSE),"")</f>
        <v/>
      </c>
      <c r="Z102" s="246" t="str">
        <f>IF($I$3=$AK$2,VLOOKUP($A102,'Table LA9 data'!$B$5:$GR$179,Z$5+$AK$26,FALSE),"")</f>
        <v/>
      </c>
      <c r="AA102" s="246" t="str">
        <f>IF($I$3=$AK$2,VLOOKUP($A102,'Table LA9 data'!$B$5:$GR$179,AA$5+$AK$26,FALSE),"")</f>
        <v/>
      </c>
      <c r="AB102" s="246" t="str">
        <f>IF($I$3=$AK$2,VLOOKUP($A102,'Table LA9 data'!$B$5:$GR$179,AB$5+$AK$26,FALSE),"")</f>
        <v/>
      </c>
      <c r="AC102" s="246" t="str">
        <f>IF($I$3=$AK$2,VLOOKUP($A102,'Table LA9 data'!$B$5:$GR$179,AC$5+$AK$26,FALSE),"")</f>
        <v/>
      </c>
      <c r="AD102" s="246" t="str">
        <f>IF($I$3=$AK$2,VLOOKUP($A102,'Table LA9 data'!$B$5:$GR$179,AD$5+$AK$26,FALSE),"")</f>
        <v/>
      </c>
      <c r="AE102" s="249"/>
      <c r="AF102" s="249"/>
      <c r="AG102" s="249"/>
      <c r="AH102" s="249"/>
      <c r="AI102" s="249"/>
      <c r="AJ102" s="249"/>
      <c r="AK102" s="249"/>
      <c r="AL102" s="249"/>
    </row>
    <row r="103" spans="1:38" x14ac:dyDescent="0.35">
      <c r="A103" s="232" t="s">
        <v>176</v>
      </c>
      <c r="B103" s="240">
        <v>935</v>
      </c>
      <c r="C103" s="241" t="s">
        <v>175</v>
      </c>
      <c r="D103" s="242">
        <f>VLOOKUP($A103,'Table LA9 data'!$B$5:$GR$179,D$5+$AK$28+$AK$26,FALSE)</f>
        <v>6201</v>
      </c>
      <c r="E103" s="242">
        <f>VLOOKUP($A103,'Table LA9 data'!$B$5:$GR$179,E$5+$AK$28+$AK$26,FALSE)</f>
        <v>251</v>
      </c>
      <c r="F103" s="242">
        <f>VLOOKUP($A103,'Table LA9 data'!$B$5:$GR$179,F$5+$AK$28+$AK$26,FALSE)</f>
        <v>93</v>
      </c>
      <c r="G103" s="242">
        <f>VLOOKUP($A103,'Table LA9 data'!$B$5:$GR$179,G$5+$AK$28+$AK$26,FALSE)</f>
        <v>50</v>
      </c>
      <c r="H103" s="242">
        <f>VLOOKUP($A103,'Table LA9 data'!$B$5:$GR$179,H$5+$AK$28+$AK$26,FALSE)</f>
        <v>7</v>
      </c>
      <c r="I103" s="242">
        <f>VLOOKUP($A103,'Table LA9 data'!$B$5:$GR$179,I$5+$AK$28+$AK$26,FALSE)</f>
        <v>6718</v>
      </c>
      <c r="J103" s="243"/>
      <c r="K103" s="242">
        <f>VLOOKUP($A103,'Table LA9 data'!$B$5:$GR$179,K$5+$AK$24+$AK$26,FALSE)</f>
        <v>44.7</v>
      </c>
      <c r="L103" s="244">
        <f>VLOOKUP($A103,'Table LA9 data'!$B$5:$GR$179,L$5+$AK$24+$AK$26,FALSE)</f>
        <v>43.6</v>
      </c>
      <c r="M103" s="244">
        <f>VLOOKUP($A103,'Table LA9 data'!$B$5:$GR$179,M$5+$AK$24+$AK$26,FALSE)</f>
        <v>52.4</v>
      </c>
      <c r="N103" s="244">
        <f>VLOOKUP($A103,'Table LA9 data'!$B$5:$GR$179,N$5+$AK$24+$AK$26,FALSE)</f>
        <v>38</v>
      </c>
      <c r="O103" s="244">
        <f>VLOOKUP($A103,'Table LA9 data'!$B$5:$GR$179,O$5+$AK$24+$AK$26,FALSE)</f>
        <v>63</v>
      </c>
      <c r="P103" s="244">
        <f>VLOOKUP($A103,'Table LA9 data'!$B$5:$GR$179,P$5+$AK$24+$AK$26,FALSE)</f>
        <v>44.7</v>
      </c>
      <c r="Q103" s="232"/>
      <c r="R103" s="245" t="str">
        <f>IF($I$3=$AK$2,VLOOKUP($A103,'Table LA9 data'!$B$5:$GR$179,R$5+$AK$26,FALSE),"")</f>
        <v/>
      </c>
      <c r="S103" s="246" t="str">
        <f>IF($I$3=$AK$2,VLOOKUP($A103,'Table LA9 data'!$B$5:$GR$179,S$5+$AK$26,FALSE),"")</f>
        <v/>
      </c>
      <c r="T103" s="246" t="str">
        <f>IF($I$3=$AK$2,VLOOKUP($A103,'Table LA9 data'!$B$5:$GR$179,T$5+$AK$26,FALSE),"")</f>
        <v/>
      </c>
      <c r="U103" s="246" t="str">
        <f>IF($I$3=$AK$2,VLOOKUP($A103,'Table LA9 data'!$B$5:$GR$179,U$5+$AK$26,FALSE),"")</f>
        <v/>
      </c>
      <c r="V103" s="246" t="str">
        <f>IF($I$3=$AK$2,VLOOKUP($A103,'Table LA9 data'!$B$5:$GR$179,V$5+$AK$26,FALSE),"")</f>
        <v/>
      </c>
      <c r="W103" s="246" t="str">
        <f>IF($I$3=$AK$2,VLOOKUP($A103,'Table LA9 data'!$B$5:$GR$179,W$5+$AK$26,FALSE),"")</f>
        <v/>
      </c>
      <c r="X103" s="253"/>
      <c r="Y103" s="246" t="str">
        <f>IF($I$3=$AK$2,VLOOKUP($A103,'Table LA9 data'!$B$5:$GR$179,Y$5+$AK$26,FALSE),"")</f>
        <v/>
      </c>
      <c r="Z103" s="246" t="str">
        <f>IF($I$3=$AK$2,VLOOKUP($A103,'Table LA9 data'!$B$5:$GR$179,Z$5+$AK$26,FALSE),"")</f>
        <v/>
      </c>
      <c r="AA103" s="246" t="str">
        <f>IF($I$3=$AK$2,VLOOKUP($A103,'Table LA9 data'!$B$5:$GR$179,AA$5+$AK$26,FALSE),"")</f>
        <v/>
      </c>
      <c r="AB103" s="246" t="str">
        <f>IF($I$3=$AK$2,VLOOKUP($A103,'Table LA9 data'!$B$5:$GR$179,AB$5+$AK$26,FALSE),"")</f>
        <v/>
      </c>
      <c r="AC103" s="246" t="str">
        <f>IF($I$3=$AK$2,VLOOKUP($A103,'Table LA9 data'!$B$5:$GR$179,AC$5+$AK$26,FALSE),"")</f>
        <v/>
      </c>
      <c r="AD103" s="246" t="str">
        <f>IF($I$3=$AK$2,VLOOKUP($A103,'Table LA9 data'!$B$5:$GR$179,AD$5+$AK$26,FALSE),"")</f>
        <v/>
      </c>
      <c r="AE103" s="249"/>
      <c r="AF103" s="249"/>
      <c r="AG103" s="249"/>
      <c r="AH103" s="249"/>
      <c r="AI103" s="249"/>
      <c r="AJ103" s="249"/>
      <c r="AK103" s="249"/>
      <c r="AL103" s="249"/>
    </row>
    <row r="104" spans="1:38" x14ac:dyDescent="0.35">
      <c r="A104" s="232" t="s">
        <v>178</v>
      </c>
      <c r="B104" s="240">
        <v>883</v>
      </c>
      <c r="C104" s="241" t="s">
        <v>177</v>
      </c>
      <c r="D104" s="242">
        <f>VLOOKUP($A104,'Table LA9 data'!$B$5:$GR$179,D$5+$AK$28+$AK$26,FALSE)</f>
        <v>1276</v>
      </c>
      <c r="E104" s="242">
        <f>VLOOKUP($A104,'Table LA9 data'!$B$5:$GR$179,E$5+$AK$28+$AK$26,FALSE)</f>
        <v>83</v>
      </c>
      <c r="F104" s="242">
        <f>VLOOKUP($A104,'Table LA9 data'!$B$5:$GR$179,F$5+$AK$28+$AK$26,FALSE)</f>
        <v>49</v>
      </c>
      <c r="G104" s="242">
        <f>VLOOKUP($A104,'Table LA9 data'!$B$5:$GR$179,G$5+$AK$28+$AK$26,FALSE)</f>
        <v>180</v>
      </c>
      <c r="H104" s="242">
        <f>VLOOKUP($A104,'Table LA9 data'!$B$5:$GR$179,H$5+$AK$28+$AK$26,FALSE)</f>
        <v>10</v>
      </c>
      <c r="I104" s="242">
        <f>VLOOKUP($A104,'Table LA9 data'!$B$5:$GR$179,I$5+$AK$28+$AK$26,FALSE)</f>
        <v>1633</v>
      </c>
      <c r="J104" s="243"/>
      <c r="K104" s="242">
        <f>VLOOKUP($A104,'Table LA9 data'!$B$5:$GR$179,K$5+$AK$24+$AK$26,FALSE)</f>
        <v>43.2</v>
      </c>
      <c r="L104" s="244">
        <f>VLOOKUP($A104,'Table LA9 data'!$B$5:$GR$179,L$5+$AK$24+$AK$26,FALSE)</f>
        <v>45.9</v>
      </c>
      <c r="M104" s="244">
        <f>VLOOKUP($A104,'Table LA9 data'!$B$5:$GR$179,M$5+$AK$24+$AK$26,FALSE)</f>
        <v>53.7</v>
      </c>
      <c r="N104" s="244">
        <f>VLOOKUP($A104,'Table LA9 data'!$B$5:$GR$179,N$5+$AK$24+$AK$26,FALSE)</f>
        <v>48.9</v>
      </c>
      <c r="O104" s="244">
        <f>VLOOKUP($A104,'Table LA9 data'!$B$5:$GR$179,O$5+$AK$24+$AK$26,FALSE)</f>
        <v>70.900000000000006</v>
      </c>
      <c r="P104" s="244">
        <f>VLOOKUP($A104,'Table LA9 data'!$B$5:$GR$179,P$5+$AK$24+$AK$26,FALSE)</f>
        <v>44.4</v>
      </c>
      <c r="Q104" s="232"/>
      <c r="R104" s="245" t="str">
        <f>IF($I$3=$AK$2,VLOOKUP($A104,'Table LA9 data'!$B$5:$GR$179,R$5+$AK$26,FALSE),"")</f>
        <v/>
      </c>
      <c r="S104" s="246" t="str">
        <f>IF($I$3=$AK$2,VLOOKUP($A104,'Table LA9 data'!$B$5:$GR$179,S$5+$AK$26,FALSE),"")</f>
        <v/>
      </c>
      <c r="T104" s="246" t="str">
        <f>IF($I$3=$AK$2,VLOOKUP($A104,'Table LA9 data'!$B$5:$GR$179,T$5+$AK$26,FALSE),"")</f>
        <v/>
      </c>
      <c r="U104" s="246" t="str">
        <f>IF($I$3=$AK$2,VLOOKUP($A104,'Table LA9 data'!$B$5:$GR$179,U$5+$AK$26,FALSE),"")</f>
        <v/>
      </c>
      <c r="V104" s="246" t="str">
        <f>IF($I$3=$AK$2,VLOOKUP($A104,'Table LA9 data'!$B$5:$GR$179,V$5+$AK$26,FALSE),"")</f>
        <v/>
      </c>
      <c r="W104" s="246" t="str">
        <f>IF($I$3=$AK$2,VLOOKUP($A104,'Table LA9 data'!$B$5:$GR$179,W$5+$AK$26,FALSE),"")</f>
        <v/>
      </c>
      <c r="X104" s="253"/>
      <c r="Y104" s="246" t="str">
        <f>IF($I$3=$AK$2,VLOOKUP($A104,'Table LA9 data'!$B$5:$GR$179,Y$5+$AK$26,FALSE),"")</f>
        <v/>
      </c>
      <c r="Z104" s="246" t="str">
        <f>IF($I$3=$AK$2,VLOOKUP($A104,'Table LA9 data'!$B$5:$GR$179,Z$5+$AK$26,FALSE),"")</f>
        <v/>
      </c>
      <c r="AA104" s="246" t="str">
        <f>IF($I$3=$AK$2,VLOOKUP($A104,'Table LA9 data'!$B$5:$GR$179,AA$5+$AK$26,FALSE),"")</f>
        <v/>
      </c>
      <c r="AB104" s="246" t="str">
        <f>IF($I$3=$AK$2,VLOOKUP($A104,'Table LA9 data'!$B$5:$GR$179,AB$5+$AK$26,FALSE),"")</f>
        <v/>
      </c>
      <c r="AC104" s="246" t="str">
        <f>IF($I$3=$AK$2,VLOOKUP($A104,'Table LA9 data'!$B$5:$GR$179,AC$5+$AK$26,FALSE),"")</f>
        <v/>
      </c>
      <c r="AD104" s="246" t="str">
        <f>IF($I$3=$AK$2,VLOOKUP($A104,'Table LA9 data'!$B$5:$GR$179,AD$5+$AK$26,FALSE),"")</f>
        <v/>
      </c>
      <c r="AE104" s="249"/>
      <c r="AF104" s="249"/>
      <c r="AG104" s="249"/>
      <c r="AH104" s="249"/>
      <c r="AI104" s="249"/>
      <c r="AJ104" s="249"/>
      <c r="AK104" s="249"/>
      <c r="AL104" s="249"/>
    </row>
    <row r="105" spans="1:38" x14ac:dyDescent="0.35">
      <c r="A105" s="232"/>
      <c r="B105" s="232"/>
      <c r="C105" s="251"/>
      <c r="D105" s="229"/>
      <c r="E105" s="229"/>
      <c r="F105" s="229"/>
      <c r="G105" s="229"/>
      <c r="H105" s="229"/>
      <c r="I105" s="229"/>
      <c r="J105" s="230"/>
      <c r="K105" s="229"/>
      <c r="L105" s="231"/>
      <c r="M105" s="231"/>
      <c r="N105" s="231"/>
      <c r="O105" s="231"/>
      <c r="P105" s="231"/>
      <c r="Q105" s="232"/>
      <c r="R105" s="238"/>
      <c r="S105" s="239"/>
      <c r="T105" s="239"/>
      <c r="U105" s="239"/>
      <c r="V105" s="239"/>
      <c r="W105" s="239"/>
      <c r="X105" s="250"/>
      <c r="Y105" s="239"/>
      <c r="Z105" s="239"/>
      <c r="AA105" s="239"/>
      <c r="AB105" s="239"/>
      <c r="AC105" s="239"/>
      <c r="AD105" s="239"/>
      <c r="AE105" s="249"/>
      <c r="AF105" s="249"/>
      <c r="AG105" s="249"/>
      <c r="AH105" s="249"/>
      <c r="AI105" s="249"/>
      <c r="AJ105" s="249"/>
      <c r="AK105" s="249"/>
    </row>
    <row r="106" spans="1:38" ht="12.75" customHeight="1" x14ac:dyDescent="0.35">
      <c r="A106" s="227" t="s">
        <v>179</v>
      </c>
      <c r="B106" s="236" t="s">
        <v>360</v>
      </c>
      <c r="C106" s="254" t="s">
        <v>327</v>
      </c>
      <c r="D106" s="229">
        <f>VLOOKUP($A106,'Table LA9 data'!$B$5:$GR$179,D$5+$AK$28+$AK$26,FALSE)</f>
        <v>30787</v>
      </c>
      <c r="E106" s="229">
        <f>VLOOKUP($A106,'Table LA9 data'!$B$5:$GR$179,E$5+$AK$28+$AK$26,FALSE)</f>
        <v>6787</v>
      </c>
      <c r="F106" s="229">
        <f>VLOOKUP($A106,'Table LA9 data'!$B$5:$GR$179,F$5+$AK$28+$AK$26,FALSE)</f>
        <v>15312</v>
      </c>
      <c r="G106" s="229">
        <f>VLOOKUP($A106,'Table LA9 data'!$B$5:$GR$179,G$5+$AK$28+$AK$26,FALSE)</f>
        <v>16199</v>
      </c>
      <c r="H106" s="229">
        <f>VLOOKUP($A106,'Table LA9 data'!$B$5:$GR$179,H$5+$AK$28+$AK$26,FALSE)</f>
        <v>508</v>
      </c>
      <c r="I106" s="229">
        <f>VLOOKUP($A106,'Table LA9 data'!$B$5:$GR$179,I$5+$AK$28+$AK$26,FALSE)</f>
        <v>75518</v>
      </c>
      <c r="J106" s="230"/>
      <c r="K106" s="229">
        <f>VLOOKUP($A106,'Table LA9 data'!$B$5:$GR$179,K$5+$AK$24+$AK$26,FALSE)</f>
        <v>48.4</v>
      </c>
      <c r="L106" s="231">
        <f>VLOOKUP($A106,'Table LA9 data'!$B$5:$GR$179,L$5+$AK$24+$AK$26,FALSE)</f>
        <v>48.8</v>
      </c>
      <c r="M106" s="231">
        <f>VLOOKUP($A106,'Table LA9 data'!$B$5:$GR$179,M$5+$AK$24+$AK$26,FALSE)</f>
        <v>53.5</v>
      </c>
      <c r="N106" s="231">
        <f>VLOOKUP($A106,'Table LA9 data'!$B$5:$GR$179,N$5+$AK$24+$AK$26,FALSE)</f>
        <v>45.4</v>
      </c>
      <c r="O106" s="231">
        <f>VLOOKUP($A106,'Table LA9 data'!$B$5:$GR$179,O$5+$AK$24+$AK$26,FALSE)</f>
        <v>64.599999999999994</v>
      </c>
      <c r="P106" s="231">
        <f>VLOOKUP($A106,'Table LA9 data'!$B$5:$GR$179,P$5+$AK$24+$AK$26,FALSE)</f>
        <v>48.9</v>
      </c>
      <c r="Q106" s="232"/>
      <c r="R106" s="238" t="str">
        <f>IF($I$3=$AK$2,VLOOKUP($A106,'Table LA9 data'!$B$5:$GR$179,R$5+$AK$26,FALSE),"")</f>
        <v/>
      </c>
      <c r="S106" s="239" t="str">
        <f>IF($I$3=$AK$2,VLOOKUP($A106,'Table LA9 data'!$B$5:$GR$179,S$5+$AK$26,FALSE),"")</f>
        <v/>
      </c>
      <c r="T106" s="239" t="str">
        <f>IF($I$3=$AK$2,VLOOKUP($A106,'Table LA9 data'!$B$5:$GR$179,T$5+$AK$26,FALSE),"")</f>
        <v/>
      </c>
      <c r="U106" s="239" t="str">
        <f>IF($I$3=$AK$2,VLOOKUP($A106,'Table LA9 data'!$B$5:$GR$179,U$5+$AK$26,FALSE),"")</f>
        <v/>
      </c>
      <c r="V106" s="239" t="str">
        <f>IF($I$3=$AK$2,VLOOKUP($A106,'Table LA9 data'!$B$5:$GR$179,V$5+$AK$26,FALSE),"")</f>
        <v/>
      </c>
      <c r="W106" s="239" t="str">
        <f>IF($I$3=$AK$2,VLOOKUP($A106,'Table LA9 data'!$B$5:$GR$179,W$5+$AK$26,FALSE),"")</f>
        <v/>
      </c>
      <c r="X106" s="252"/>
      <c r="Y106" s="239" t="str">
        <f>IF($I$3=$AK$2,VLOOKUP($A106,'Table LA9 data'!$B$5:$GR$179,Y$5+$AK$26,FALSE),"")</f>
        <v/>
      </c>
      <c r="Z106" s="239" t="str">
        <f>IF($I$3=$AK$2,VLOOKUP($A106,'Table LA9 data'!$B$5:$GR$179,Z$5+$AK$26,FALSE),"")</f>
        <v/>
      </c>
      <c r="AA106" s="239" t="str">
        <f>IF($I$3=$AK$2,VLOOKUP($A106,'Table LA9 data'!$B$5:$GR$179,AA$5+$AK$26,FALSE),"")</f>
        <v/>
      </c>
      <c r="AB106" s="239" t="str">
        <f>IF($I$3=$AK$2,VLOOKUP($A106,'Table LA9 data'!$B$5:$GR$179,AB$5+$AK$26,FALSE),"")</f>
        <v/>
      </c>
      <c r="AC106" s="239" t="str">
        <f>IF($I$3=$AK$2,VLOOKUP($A106,'Table LA9 data'!$B$5:$GR$179,AC$5+$AK$26,FALSE),"")</f>
        <v/>
      </c>
      <c r="AD106" s="239" t="str">
        <f>IF($I$3=$AK$2,VLOOKUP($A106,'Table LA9 data'!$B$5:$GR$179,AD$5+$AK$26,FALSE),"")</f>
        <v/>
      </c>
      <c r="AL106" s="67"/>
    </row>
    <row r="107" spans="1:38" ht="12.75" customHeight="1" x14ac:dyDescent="0.35">
      <c r="A107" s="255" t="s">
        <v>181</v>
      </c>
      <c r="B107" s="256" t="s">
        <v>359</v>
      </c>
      <c r="C107" s="257" t="s">
        <v>180</v>
      </c>
      <c r="D107" s="229">
        <f>VLOOKUP($A107,'Table LA9 data'!$B$5:$GR$179,D$5+$AK$28+$AK$26,FALSE)</f>
        <v>7327</v>
      </c>
      <c r="E107" s="229">
        <f>VLOOKUP($A107,'Table LA9 data'!$B$5:$GR$179,E$5+$AK$28+$AK$26,FALSE)</f>
        <v>2427</v>
      </c>
      <c r="F107" s="229">
        <f>VLOOKUP($A107,'Table LA9 data'!$B$5:$GR$179,F$5+$AK$28+$AK$26,FALSE)</f>
        <v>5245</v>
      </c>
      <c r="G107" s="229">
        <f>VLOOKUP($A107,'Table LA9 data'!$B$5:$GR$179,G$5+$AK$28+$AK$26,FALSE)</f>
        <v>7485</v>
      </c>
      <c r="H107" s="229">
        <f>VLOOKUP($A107,'Table LA9 data'!$B$5:$GR$179,H$5+$AK$28+$AK$26,FALSE)</f>
        <v>166</v>
      </c>
      <c r="I107" s="229">
        <f>VLOOKUP($A107,'Table LA9 data'!$B$5:$GR$179,I$5+$AK$28+$AK$26,FALSE)</f>
        <v>24971</v>
      </c>
      <c r="J107" s="230"/>
      <c r="K107" s="229">
        <f>VLOOKUP($A107,'Table LA9 data'!$B$5:$GR$179,K$5+$AK$24+$AK$26,FALSE)</f>
        <v>49.6</v>
      </c>
      <c r="L107" s="231">
        <f>VLOOKUP($A107,'Table LA9 data'!$B$5:$GR$179,L$5+$AK$24+$AK$26,FALSE)</f>
        <v>47.5</v>
      </c>
      <c r="M107" s="231">
        <f>VLOOKUP($A107,'Table LA9 data'!$B$5:$GR$179,M$5+$AK$24+$AK$26,FALSE)</f>
        <v>50.6</v>
      </c>
      <c r="N107" s="231">
        <f>VLOOKUP($A107,'Table LA9 data'!$B$5:$GR$179,N$5+$AK$24+$AK$26,FALSE)</f>
        <v>45</v>
      </c>
      <c r="O107" s="231">
        <f>VLOOKUP($A107,'Table LA9 data'!$B$5:$GR$179,O$5+$AK$24+$AK$26,FALSE)</f>
        <v>61.8</v>
      </c>
      <c r="P107" s="231">
        <f>VLOOKUP($A107,'Table LA9 data'!$B$5:$GR$179,P$5+$AK$24+$AK$26,FALSE)</f>
        <v>48.2</v>
      </c>
      <c r="Q107" s="232"/>
      <c r="R107" s="238" t="str">
        <f>IF($I$3=$AK$2,VLOOKUP($A107,'Table LA9 data'!$B$5:$GR$179,R$5+$AK$26,FALSE),"")</f>
        <v/>
      </c>
      <c r="S107" s="239" t="str">
        <f>IF($I$3=$AK$2,VLOOKUP($A107,'Table LA9 data'!$B$5:$GR$179,S$5+$AK$26,FALSE),"")</f>
        <v/>
      </c>
      <c r="T107" s="239" t="str">
        <f>IF($I$3=$AK$2,VLOOKUP($A107,'Table LA9 data'!$B$5:$GR$179,T$5+$AK$26,FALSE),"")</f>
        <v/>
      </c>
      <c r="U107" s="239" t="str">
        <f>IF($I$3=$AK$2,VLOOKUP($A107,'Table LA9 data'!$B$5:$GR$179,U$5+$AK$26,FALSE),"")</f>
        <v/>
      </c>
      <c r="V107" s="239" t="str">
        <f>IF($I$3=$AK$2,VLOOKUP($A107,'Table LA9 data'!$B$5:$GR$179,V$5+$AK$26,FALSE),"")</f>
        <v/>
      </c>
      <c r="W107" s="239" t="str">
        <f>IF($I$3=$AK$2,VLOOKUP($A107,'Table LA9 data'!$B$5:$GR$179,W$5+$AK$26,FALSE),"")</f>
        <v/>
      </c>
      <c r="X107" s="258"/>
      <c r="Y107" s="239" t="str">
        <f>IF($I$3=$AK$2,VLOOKUP($A107,'Table LA9 data'!$B$5:$GR$179,Y$5+$AK$26,FALSE),"")</f>
        <v/>
      </c>
      <c r="Z107" s="239" t="str">
        <f>IF($I$3=$AK$2,VLOOKUP($A107,'Table LA9 data'!$B$5:$GR$179,Z$5+$AK$26,FALSE),"")</f>
        <v/>
      </c>
      <c r="AA107" s="239" t="str">
        <f>IF($I$3=$AK$2,VLOOKUP($A107,'Table LA9 data'!$B$5:$GR$179,AA$5+$AK$26,FALSE),"")</f>
        <v/>
      </c>
      <c r="AB107" s="239" t="str">
        <f>IF($I$3=$AK$2,VLOOKUP($A107,'Table LA9 data'!$B$5:$GR$179,AB$5+$AK$26,FALSE),"")</f>
        <v/>
      </c>
      <c r="AC107" s="239" t="str">
        <f>IF($I$3=$AK$2,VLOOKUP($A107,'Table LA9 data'!$B$5:$GR$179,AC$5+$AK$26,FALSE),"")</f>
        <v/>
      </c>
      <c r="AD107" s="239" t="str">
        <f>IF($I$3=$AK$2,VLOOKUP($A107,'Table LA9 data'!$B$5:$GR$179,AD$5+$AK$26,FALSE),"")</f>
        <v/>
      </c>
      <c r="AL107" s="67"/>
    </row>
    <row r="108" spans="1:38" s="62" customFormat="1" x14ac:dyDescent="0.35">
      <c r="A108" s="232" t="s">
        <v>183</v>
      </c>
      <c r="B108" s="240">
        <v>202</v>
      </c>
      <c r="C108" s="259" t="s">
        <v>182</v>
      </c>
      <c r="D108" s="242">
        <f>VLOOKUP($A108,'Table LA9 data'!$B$5:$GR$179,D$5+$AK$28+$AK$26,FALSE)</f>
        <v>577</v>
      </c>
      <c r="E108" s="242">
        <f>VLOOKUP($A108,'Table LA9 data'!$B$5:$GR$179,E$5+$AK$28+$AK$26,FALSE)</f>
        <v>191</v>
      </c>
      <c r="F108" s="242">
        <f>VLOOKUP($A108,'Table LA9 data'!$B$5:$GR$179,F$5+$AK$28+$AK$26,FALSE)</f>
        <v>277</v>
      </c>
      <c r="G108" s="242">
        <f>VLOOKUP($A108,'Table LA9 data'!$B$5:$GR$179,G$5+$AK$28+$AK$26,FALSE)</f>
        <v>318</v>
      </c>
      <c r="H108" s="242">
        <f>VLOOKUP($A108,'Table LA9 data'!$B$5:$GR$179,H$5+$AK$28+$AK$26,FALSE)</f>
        <v>7</v>
      </c>
      <c r="I108" s="242">
        <f>VLOOKUP($A108,'Table LA9 data'!$B$5:$GR$179,I$5+$AK$28+$AK$26,FALSE)</f>
        <v>1513</v>
      </c>
      <c r="J108" s="243"/>
      <c r="K108" s="242">
        <f>VLOOKUP($A108,'Table LA9 data'!$B$5:$GR$179,K$5+$AK$24+$AK$26,FALSE)</f>
        <v>49.7</v>
      </c>
      <c r="L108" s="244">
        <f>VLOOKUP($A108,'Table LA9 data'!$B$5:$GR$179,L$5+$AK$24+$AK$26,FALSE)</f>
        <v>49.3</v>
      </c>
      <c r="M108" s="244">
        <f>VLOOKUP($A108,'Table LA9 data'!$B$5:$GR$179,M$5+$AK$24+$AK$26,FALSE)</f>
        <v>46.4</v>
      </c>
      <c r="N108" s="244">
        <f>VLOOKUP($A108,'Table LA9 data'!$B$5:$GR$179,N$5+$AK$24+$AK$26,FALSE)</f>
        <v>44.9</v>
      </c>
      <c r="O108" s="244">
        <f>VLOOKUP($A108,'Table LA9 data'!$B$5:$GR$179,O$5+$AK$24+$AK$26,FALSE)</f>
        <v>70.900000000000006</v>
      </c>
      <c r="P108" s="244">
        <f>VLOOKUP($A108,'Table LA9 data'!$B$5:$GR$179,P$5+$AK$24+$AK$26,FALSE)</f>
        <v>48.3</v>
      </c>
      <c r="Q108" s="227"/>
      <c r="R108" s="245" t="str">
        <f>IF($I$3=$AK$2,VLOOKUP($A108,'Table LA9 data'!$B$5:$GR$179,R$5+$AK$26,FALSE),"")</f>
        <v/>
      </c>
      <c r="S108" s="246" t="str">
        <f>IF($I$3=$AK$2,VLOOKUP($A108,'Table LA9 data'!$B$5:$GR$179,S$5+$AK$26,FALSE),"")</f>
        <v/>
      </c>
      <c r="T108" s="246" t="str">
        <f>IF($I$3=$AK$2,VLOOKUP($A108,'Table LA9 data'!$B$5:$GR$179,T$5+$AK$26,FALSE),"")</f>
        <v/>
      </c>
      <c r="U108" s="246" t="str">
        <f>IF($I$3=$AK$2,VLOOKUP($A108,'Table LA9 data'!$B$5:$GR$179,U$5+$AK$26,FALSE),"")</f>
        <v/>
      </c>
      <c r="V108" s="246" t="str">
        <f>IF($I$3=$AK$2,VLOOKUP($A108,'Table LA9 data'!$B$5:$GR$179,V$5+$AK$26,FALSE),"")</f>
        <v/>
      </c>
      <c r="W108" s="246" t="str">
        <f>IF($I$3=$AK$2,VLOOKUP($A108,'Table LA9 data'!$B$5:$GR$179,W$5+$AK$26,FALSE),"")</f>
        <v/>
      </c>
      <c r="X108" s="253"/>
      <c r="Y108" s="246" t="str">
        <f>IF($I$3=$AK$2,VLOOKUP($A108,'Table LA9 data'!$B$5:$GR$179,Y$5+$AK$26,FALSE),"")</f>
        <v/>
      </c>
      <c r="Z108" s="246" t="str">
        <f>IF($I$3=$AK$2,VLOOKUP($A108,'Table LA9 data'!$B$5:$GR$179,Z$5+$AK$26,FALSE),"")</f>
        <v/>
      </c>
      <c r="AA108" s="246" t="str">
        <f>IF($I$3=$AK$2,VLOOKUP($A108,'Table LA9 data'!$B$5:$GR$179,AA$5+$AK$26,FALSE),"")</f>
        <v/>
      </c>
      <c r="AB108" s="246" t="str">
        <f>IF($I$3=$AK$2,VLOOKUP($A108,'Table LA9 data'!$B$5:$GR$179,AB$5+$AK$26,FALSE),"")</f>
        <v/>
      </c>
      <c r="AC108" s="246" t="str">
        <f>IF($I$3=$AK$2,VLOOKUP($A108,'Table LA9 data'!$B$5:$GR$179,AC$5+$AK$26,FALSE),"")</f>
        <v/>
      </c>
      <c r="AD108" s="246" t="str">
        <f>IF($I$3=$AK$2,VLOOKUP($A108,'Table LA9 data'!$B$5:$GR$179,AD$5+$AK$26,FALSE),"")</f>
        <v/>
      </c>
      <c r="AE108" s="67"/>
      <c r="AF108" s="67"/>
      <c r="AG108" s="67"/>
      <c r="AH108" s="67"/>
      <c r="AI108" s="67"/>
      <c r="AJ108" s="67"/>
      <c r="AK108" s="67"/>
      <c r="AL108" s="67"/>
    </row>
    <row r="109" spans="1:38" x14ac:dyDescent="0.35">
      <c r="A109" s="232" t="s">
        <v>185</v>
      </c>
      <c r="B109" s="240">
        <v>201</v>
      </c>
      <c r="C109" s="259" t="s">
        <v>184</v>
      </c>
      <c r="D109" s="242" t="s">
        <v>186</v>
      </c>
      <c r="E109" s="242" t="s">
        <v>186</v>
      </c>
      <c r="F109" s="242" t="s">
        <v>186</v>
      </c>
      <c r="G109" s="242" t="s">
        <v>186</v>
      </c>
      <c r="H109" s="242" t="s">
        <v>186</v>
      </c>
      <c r="I109" s="242" t="s">
        <v>186</v>
      </c>
      <c r="J109" s="243"/>
      <c r="K109" s="242" t="s">
        <v>186</v>
      </c>
      <c r="L109" s="244" t="s">
        <v>186</v>
      </c>
      <c r="M109" s="244" t="s">
        <v>186</v>
      </c>
      <c r="N109" s="244" t="s">
        <v>186</v>
      </c>
      <c r="O109" s="244" t="s">
        <v>186</v>
      </c>
      <c r="P109" s="244" t="s">
        <v>186</v>
      </c>
      <c r="Q109" s="232"/>
      <c r="R109" s="245" t="s">
        <v>186</v>
      </c>
      <c r="S109" s="246" t="s">
        <v>186</v>
      </c>
      <c r="T109" s="246" t="s">
        <v>186</v>
      </c>
      <c r="U109" s="246" t="s">
        <v>186</v>
      </c>
      <c r="V109" s="246" t="s">
        <v>186</v>
      </c>
      <c r="W109" s="246" t="s">
        <v>186</v>
      </c>
      <c r="X109" s="253"/>
      <c r="Y109" s="246" t="s">
        <v>186</v>
      </c>
      <c r="Z109" s="246" t="s">
        <v>186</v>
      </c>
      <c r="AA109" s="246" t="s">
        <v>186</v>
      </c>
      <c r="AB109" s="246" t="s">
        <v>186</v>
      </c>
      <c r="AC109" s="246" t="s">
        <v>186</v>
      </c>
      <c r="AD109" s="246" t="s">
        <v>186</v>
      </c>
      <c r="AE109" s="249"/>
      <c r="AF109" s="249"/>
      <c r="AG109" s="249"/>
      <c r="AH109" s="249"/>
      <c r="AI109" s="249"/>
      <c r="AJ109" s="249"/>
      <c r="AK109" s="249"/>
      <c r="AL109" s="249"/>
    </row>
    <row r="110" spans="1:38" x14ac:dyDescent="0.35">
      <c r="A110" s="232" t="s">
        <v>188</v>
      </c>
      <c r="B110" s="240">
        <v>204</v>
      </c>
      <c r="C110" s="260" t="s">
        <v>187</v>
      </c>
      <c r="D110" s="242">
        <f>VLOOKUP($A110,'Table LA9 data'!$B$5:$GR$179,D$5+$AK$28+$AK$26,FALSE)</f>
        <v>648</v>
      </c>
      <c r="E110" s="242">
        <f>VLOOKUP($A110,'Table LA9 data'!$B$5:$GR$179,E$5+$AK$28+$AK$26,FALSE)</f>
        <v>153</v>
      </c>
      <c r="F110" s="242">
        <f>VLOOKUP($A110,'Table LA9 data'!$B$5:$GR$179,F$5+$AK$28+$AK$26,FALSE)</f>
        <v>270</v>
      </c>
      <c r="G110" s="242">
        <f>VLOOKUP($A110,'Table LA9 data'!$B$5:$GR$179,G$5+$AK$28+$AK$26,FALSE)</f>
        <v>750</v>
      </c>
      <c r="H110" s="242">
        <f>VLOOKUP($A110,'Table LA9 data'!$B$5:$GR$179,H$5+$AK$28+$AK$26,FALSE)</f>
        <v>9</v>
      </c>
      <c r="I110" s="242">
        <f>VLOOKUP($A110,'Table LA9 data'!$B$5:$GR$179,I$5+$AK$28+$AK$26,FALSE)</f>
        <v>2002</v>
      </c>
      <c r="J110" s="243"/>
      <c r="K110" s="242">
        <f>VLOOKUP($A110,'Table LA9 data'!$B$5:$GR$179,K$5+$AK$24+$AK$26,FALSE)</f>
        <v>52.2</v>
      </c>
      <c r="L110" s="244">
        <f>VLOOKUP($A110,'Table LA9 data'!$B$5:$GR$179,L$5+$AK$24+$AK$26,FALSE)</f>
        <v>48.2</v>
      </c>
      <c r="M110" s="244">
        <f>VLOOKUP($A110,'Table LA9 data'!$B$5:$GR$179,M$5+$AK$24+$AK$26,FALSE)</f>
        <v>50.1</v>
      </c>
      <c r="N110" s="244">
        <f>VLOOKUP($A110,'Table LA9 data'!$B$5:$GR$179,N$5+$AK$24+$AK$26,FALSE)</f>
        <v>46.9</v>
      </c>
      <c r="O110" s="244">
        <f>VLOOKUP($A110,'Table LA9 data'!$B$5:$GR$179,O$5+$AK$24+$AK$26,FALSE)</f>
        <v>70.099999999999994</v>
      </c>
      <c r="P110" s="244">
        <f>VLOOKUP($A110,'Table LA9 data'!$B$5:$GR$179,P$5+$AK$24+$AK$26,FALSE)</f>
        <v>49.4</v>
      </c>
      <c r="Q110" s="232"/>
      <c r="R110" s="245" t="str">
        <f>IF($I$3=$AK$2,VLOOKUP($A110,'Table LA9 data'!$B$5:$GR$179,R$5+$AK$26,FALSE),"")</f>
        <v/>
      </c>
      <c r="S110" s="246" t="str">
        <f>IF($I$3=$AK$2,VLOOKUP($A110,'Table LA9 data'!$B$5:$GR$179,S$5+$AK$26,FALSE),"")</f>
        <v/>
      </c>
      <c r="T110" s="246" t="str">
        <f>IF($I$3=$AK$2,VLOOKUP($A110,'Table LA9 data'!$B$5:$GR$179,T$5+$AK$26,FALSE),"")</f>
        <v/>
      </c>
      <c r="U110" s="246" t="str">
        <f>IF($I$3=$AK$2,VLOOKUP($A110,'Table LA9 data'!$B$5:$GR$179,U$5+$AK$26,FALSE),"")</f>
        <v/>
      </c>
      <c r="V110" s="246" t="str">
        <f>IF($I$3=$AK$2,VLOOKUP($A110,'Table LA9 data'!$B$5:$GR$179,V$5+$AK$26,FALSE),"")</f>
        <v/>
      </c>
      <c r="W110" s="246" t="str">
        <f>IF($I$3=$AK$2,VLOOKUP($A110,'Table LA9 data'!$B$5:$GR$179,W$5+$AK$26,FALSE),"")</f>
        <v/>
      </c>
      <c r="X110" s="253"/>
      <c r="Y110" s="246" t="str">
        <f>IF($I$3=$AK$2,VLOOKUP($A110,'Table LA9 data'!$B$5:$GR$179,Y$5+$AK$26,FALSE),"")</f>
        <v/>
      </c>
      <c r="Z110" s="246" t="str">
        <f>IF($I$3=$AK$2,VLOOKUP($A110,'Table LA9 data'!$B$5:$GR$179,Z$5+$AK$26,FALSE),"")</f>
        <v/>
      </c>
      <c r="AA110" s="246" t="str">
        <f>IF($I$3=$AK$2,VLOOKUP($A110,'Table LA9 data'!$B$5:$GR$179,AA$5+$AK$26,FALSE),"")</f>
        <v/>
      </c>
      <c r="AB110" s="246" t="str">
        <f>IF($I$3=$AK$2,VLOOKUP($A110,'Table LA9 data'!$B$5:$GR$179,AB$5+$AK$26,FALSE),"")</f>
        <v/>
      </c>
      <c r="AC110" s="246" t="str">
        <f>IF($I$3=$AK$2,VLOOKUP($A110,'Table LA9 data'!$B$5:$GR$179,AC$5+$AK$26,FALSE),"")</f>
        <v/>
      </c>
      <c r="AD110" s="246" t="str">
        <f>IF($I$3=$AK$2,VLOOKUP($A110,'Table LA9 data'!$B$5:$GR$179,AD$5+$AK$26,FALSE),"")</f>
        <v/>
      </c>
      <c r="AE110" s="249"/>
      <c r="AF110" s="249"/>
      <c r="AG110" s="249"/>
      <c r="AH110" s="249"/>
      <c r="AI110" s="249"/>
      <c r="AJ110" s="249"/>
      <c r="AK110" s="249"/>
      <c r="AL110" s="249"/>
    </row>
    <row r="111" spans="1:38" x14ac:dyDescent="0.35">
      <c r="A111" s="232" t="s">
        <v>190</v>
      </c>
      <c r="B111" s="240">
        <v>205</v>
      </c>
      <c r="C111" s="261" t="s">
        <v>189</v>
      </c>
      <c r="D111" s="242">
        <f>VLOOKUP($A111,'Table LA9 data'!$B$5:$GR$179,D$5+$AK$28+$AK$26,FALSE)</f>
        <v>578</v>
      </c>
      <c r="E111" s="242">
        <f>VLOOKUP($A111,'Table LA9 data'!$B$5:$GR$179,E$5+$AK$28+$AK$26,FALSE)</f>
        <v>137</v>
      </c>
      <c r="F111" s="242">
        <f>VLOOKUP($A111,'Table LA9 data'!$B$5:$GR$179,F$5+$AK$28+$AK$26,FALSE)</f>
        <v>102</v>
      </c>
      <c r="G111" s="242">
        <f>VLOOKUP($A111,'Table LA9 data'!$B$5:$GR$179,G$5+$AK$28+$AK$26,FALSE)</f>
        <v>341</v>
      </c>
      <c r="H111" s="242">
        <f>VLOOKUP($A111,'Table LA9 data'!$B$5:$GR$179,H$5+$AK$28+$AK$26,FALSE)</f>
        <v>4</v>
      </c>
      <c r="I111" s="242">
        <f>VLOOKUP($A111,'Table LA9 data'!$B$5:$GR$179,I$5+$AK$28+$AK$26,FALSE)</f>
        <v>1313</v>
      </c>
      <c r="J111" s="243"/>
      <c r="K111" s="242">
        <f>VLOOKUP($A111,'Table LA9 data'!$B$5:$GR$179,K$5+$AK$24+$AK$26,FALSE)</f>
        <v>56.6</v>
      </c>
      <c r="L111" s="244">
        <f>VLOOKUP($A111,'Table LA9 data'!$B$5:$GR$179,L$5+$AK$24+$AK$26,FALSE)</f>
        <v>46.2</v>
      </c>
      <c r="M111" s="244">
        <f>VLOOKUP($A111,'Table LA9 data'!$B$5:$GR$179,M$5+$AK$24+$AK$26,FALSE)</f>
        <v>52.4</v>
      </c>
      <c r="N111" s="244">
        <f>VLOOKUP($A111,'Table LA9 data'!$B$5:$GR$179,N$5+$AK$24+$AK$26,FALSE)</f>
        <v>43.1</v>
      </c>
      <c r="O111" s="244">
        <f>VLOOKUP($A111,'Table LA9 data'!$B$5:$GR$179,O$5+$AK$24+$AK$26,FALSE)</f>
        <v>70.599999999999994</v>
      </c>
      <c r="P111" s="244">
        <f>VLOOKUP($A111,'Table LA9 data'!$B$5:$GR$179,P$5+$AK$24+$AK$26,FALSE)</f>
        <v>50.9</v>
      </c>
      <c r="Q111" s="232"/>
      <c r="R111" s="245" t="str">
        <f>IF($I$3=$AK$2,VLOOKUP($A111,'Table LA9 data'!$B$5:$GR$179,R$5+$AK$26,FALSE),"")</f>
        <v/>
      </c>
      <c r="S111" s="246" t="str">
        <f>IF($I$3=$AK$2,VLOOKUP($A111,'Table LA9 data'!$B$5:$GR$179,S$5+$AK$26,FALSE),"")</f>
        <v/>
      </c>
      <c r="T111" s="246" t="str">
        <f>IF($I$3=$AK$2,VLOOKUP($A111,'Table LA9 data'!$B$5:$GR$179,T$5+$AK$26,FALSE),"")</f>
        <v/>
      </c>
      <c r="U111" s="246" t="str">
        <f>IF($I$3=$AK$2,VLOOKUP($A111,'Table LA9 data'!$B$5:$GR$179,U$5+$AK$26,FALSE),"")</f>
        <v/>
      </c>
      <c r="V111" s="246" t="str">
        <f>IF($I$3=$AK$2,VLOOKUP($A111,'Table LA9 data'!$B$5:$GR$179,V$5+$AK$26,FALSE),"")</f>
        <v/>
      </c>
      <c r="W111" s="246" t="str">
        <f>IF($I$3=$AK$2,VLOOKUP($A111,'Table LA9 data'!$B$5:$GR$179,W$5+$AK$26,FALSE),"")</f>
        <v/>
      </c>
      <c r="X111" s="253"/>
      <c r="Y111" s="246" t="str">
        <f>IF($I$3=$AK$2,VLOOKUP($A111,'Table LA9 data'!$B$5:$GR$179,Y$5+$AK$26,FALSE),"")</f>
        <v/>
      </c>
      <c r="Z111" s="246" t="str">
        <f>IF($I$3=$AK$2,VLOOKUP($A111,'Table LA9 data'!$B$5:$GR$179,Z$5+$AK$26,FALSE),"")</f>
        <v/>
      </c>
      <c r="AA111" s="246" t="str">
        <f>IF($I$3=$AK$2,VLOOKUP($A111,'Table LA9 data'!$B$5:$GR$179,AA$5+$AK$26,FALSE),"")</f>
        <v/>
      </c>
      <c r="AB111" s="246" t="str">
        <f>IF($I$3=$AK$2,VLOOKUP($A111,'Table LA9 data'!$B$5:$GR$179,AB$5+$AK$26,FALSE),"")</f>
        <v/>
      </c>
      <c r="AC111" s="246" t="str">
        <f>IF($I$3=$AK$2,VLOOKUP($A111,'Table LA9 data'!$B$5:$GR$179,AC$5+$AK$26,FALSE),"")</f>
        <v/>
      </c>
      <c r="AD111" s="246" t="str">
        <f>IF($I$3=$AK$2,VLOOKUP($A111,'Table LA9 data'!$B$5:$GR$179,AD$5+$AK$26,FALSE),"")</f>
        <v/>
      </c>
      <c r="AE111" s="249"/>
      <c r="AF111" s="249"/>
      <c r="AG111" s="249"/>
      <c r="AH111" s="249"/>
      <c r="AI111" s="249"/>
      <c r="AJ111" s="249"/>
      <c r="AK111" s="249"/>
      <c r="AL111" s="249"/>
    </row>
    <row r="112" spans="1:38" x14ac:dyDescent="0.35">
      <c r="A112" s="232" t="s">
        <v>192</v>
      </c>
      <c r="B112" s="240">
        <v>309</v>
      </c>
      <c r="C112" s="260" t="s">
        <v>191</v>
      </c>
      <c r="D112" s="242">
        <f>VLOOKUP($A112,'Table LA9 data'!$B$5:$GR$179,D$5+$AK$28+$AK$26,FALSE)</f>
        <v>1024</v>
      </c>
      <c r="E112" s="242">
        <f>VLOOKUP($A112,'Table LA9 data'!$B$5:$GR$179,E$5+$AK$28+$AK$26,FALSE)</f>
        <v>211</v>
      </c>
      <c r="F112" s="242">
        <f>VLOOKUP($A112,'Table LA9 data'!$B$5:$GR$179,F$5+$AK$28+$AK$26,FALSE)</f>
        <v>139</v>
      </c>
      <c r="G112" s="242">
        <f>VLOOKUP($A112,'Table LA9 data'!$B$5:$GR$179,G$5+$AK$28+$AK$26,FALSE)</f>
        <v>581</v>
      </c>
      <c r="H112" s="242">
        <f>VLOOKUP($A112,'Table LA9 data'!$B$5:$GR$179,H$5+$AK$28+$AK$26,FALSE)</f>
        <v>7</v>
      </c>
      <c r="I112" s="242">
        <f>VLOOKUP($A112,'Table LA9 data'!$B$5:$GR$179,I$5+$AK$28+$AK$26,FALSE)</f>
        <v>2127</v>
      </c>
      <c r="J112" s="243"/>
      <c r="K112" s="242">
        <f>VLOOKUP($A112,'Table LA9 data'!$B$5:$GR$179,K$5+$AK$24+$AK$26,FALSE)</f>
        <v>48.6</v>
      </c>
      <c r="L112" s="244">
        <f>VLOOKUP($A112,'Table LA9 data'!$B$5:$GR$179,L$5+$AK$24+$AK$26,FALSE)</f>
        <v>47</v>
      </c>
      <c r="M112" s="244">
        <f>VLOOKUP($A112,'Table LA9 data'!$B$5:$GR$179,M$5+$AK$24+$AK$26,FALSE)</f>
        <v>49</v>
      </c>
      <c r="N112" s="244">
        <f>VLOOKUP($A112,'Table LA9 data'!$B$5:$GR$179,N$5+$AK$24+$AK$26,FALSE)</f>
        <v>42.1</v>
      </c>
      <c r="O112" s="244">
        <f>VLOOKUP($A112,'Table LA9 data'!$B$5:$GR$179,O$5+$AK$24+$AK$26,FALSE)</f>
        <v>59.8</v>
      </c>
      <c r="P112" s="244">
        <f>VLOOKUP($A112,'Table LA9 data'!$B$5:$GR$179,P$5+$AK$24+$AK$26,FALSE)</f>
        <v>46.5</v>
      </c>
      <c r="Q112" s="232"/>
      <c r="R112" s="245" t="str">
        <f>IF($I$3=$AK$2,VLOOKUP($A112,'Table LA9 data'!$B$5:$GR$179,R$5+$AK$26,FALSE),"")</f>
        <v/>
      </c>
      <c r="S112" s="246" t="str">
        <f>IF($I$3=$AK$2,VLOOKUP($A112,'Table LA9 data'!$B$5:$GR$179,S$5+$AK$26,FALSE),"")</f>
        <v/>
      </c>
      <c r="T112" s="246" t="str">
        <f>IF($I$3=$AK$2,VLOOKUP($A112,'Table LA9 data'!$B$5:$GR$179,T$5+$AK$26,FALSE),"")</f>
        <v/>
      </c>
      <c r="U112" s="246" t="str">
        <f>IF($I$3=$AK$2,VLOOKUP($A112,'Table LA9 data'!$B$5:$GR$179,U$5+$AK$26,FALSE),"")</f>
        <v/>
      </c>
      <c r="V112" s="246" t="str">
        <f>IF($I$3=$AK$2,VLOOKUP($A112,'Table LA9 data'!$B$5:$GR$179,V$5+$AK$26,FALSE),"")</f>
        <v/>
      </c>
      <c r="W112" s="246" t="str">
        <f>IF($I$3=$AK$2,VLOOKUP($A112,'Table LA9 data'!$B$5:$GR$179,W$5+$AK$26,FALSE),"")</f>
        <v/>
      </c>
      <c r="X112" s="253"/>
      <c r="Y112" s="246" t="str">
        <f>IF($I$3=$AK$2,VLOOKUP($A112,'Table LA9 data'!$B$5:$GR$179,Y$5+$AK$26,FALSE),"")</f>
        <v/>
      </c>
      <c r="Z112" s="246" t="str">
        <f>IF($I$3=$AK$2,VLOOKUP($A112,'Table LA9 data'!$B$5:$GR$179,Z$5+$AK$26,FALSE),"")</f>
        <v/>
      </c>
      <c r="AA112" s="246" t="str">
        <f>IF($I$3=$AK$2,VLOOKUP($A112,'Table LA9 data'!$B$5:$GR$179,AA$5+$AK$26,FALSE),"")</f>
        <v/>
      </c>
      <c r="AB112" s="246" t="str">
        <f>IF($I$3=$AK$2,VLOOKUP($A112,'Table LA9 data'!$B$5:$GR$179,AB$5+$AK$26,FALSE),"")</f>
        <v/>
      </c>
      <c r="AC112" s="246" t="str">
        <f>IF($I$3=$AK$2,VLOOKUP($A112,'Table LA9 data'!$B$5:$GR$179,AC$5+$AK$26,FALSE),"")</f>
        <v/>
      </c>
      <c r="AD112" s="246" t="str">
        <f>IF($I$3=$AK$2,VLOOKUP($A112,'Table LA9 data'!$B$5:$GR$179,AD$5+$AK$26,FALSE),"")</f>
        <v/>
      </c>
      <c r="AE112" s="249"/>
      <c r="AF112" s="249"/>
      <c r="AG112" s="249"/>
      <c r="AH112" s="249"/>
      <c r="AI112" s="249"/>
      <c r="AJ112" s="249"/>
      <c r="AK112" s="249"/>
      <c r="AL112" s="249"/>
    </row>
    <row r="113" spans="1:38" x14ac:dyDescent="0.35">
      <c r="A113" s="232" t="s">
        <v>194</v>
      </c>
      <c r="B113" s="240">
        <v>206</v>
      </c>
      <c r="C113" s="260" t="s">
        <v>193</v>
      </c>
      <c r="D113" s="242">
        <f>VLOOKUP($A113,'Table LA9 data'!$B$5:$GR$179,D$5+$AK$28+$AK$26,FALSE)</f>
        <v>525</v>
      </c>
      <c r="E113" s="242">
        <f>VLOOKUP($A113,'Table LA9 data'!$B$5:$GR$179,E$5+$AK$28+$AK$26,FALSE)</f>
        <v>155</v>
      </c>
      <c r="F113" s="242">
        <f>VLOOKUP($A113,'Table LA9 data'!$B$5:$GR$179,F$5+$AK$28+$AK$26,FALSE)</f>
        <v>163</v>
      </c>
      <c r="G113" s="242">
        <f>VLOOKUP($A113,'Table LA9 data'!$B$5:$GR$179,G$5+$AK$28+$AK$26,FALSE)</f>
        <v>387</v>
      </c>
      <c r="H113" s="242">
        <f>VLOOKUP($A113,'Table LA9 data'!$B$5:$GR$179,H$5+$AK$28+$AK$26,FALSE)</f>
        <v>5</v>
      </c>
      <c r="I113" s="242">
        <f>VLOOKUP($A113,'Table LA9 data'!$B$5:$GR$179,I$5+$AK$28+$AK$26,FALSE)</f>
        <v>1377</v>
      </c>
      <c r="J113" s="243"/>
      <c r="K113" s="242">
        <f>VLOOKUP($A113,'Table LA9 data'!$B$5:$GR$179,K$5+$AK$24+$AK$26,FALSE)</f>
        <v>44.7</v>
      </c>
      <c r="L113" s="244">
        <f>VLOOKUP($A113,'Table LA9 data'!$B$5:$GR$179,L$5+$AK$24+$AK$26,FALSE)</f>
        <v>44.8</v>
      </c>
      <c r="M113" s="244">
        <f>VLOOKUP($A113,'Table LA9 data'!$B$5:$GR$179,M$5+$AK$24+$AK$26,FALSE)</f>
        <v>49.2</v>
      </c>
      <c r="N113" s="244">
        <f>VLOOKUP($A113,'Table LA9 data'!$B$5:$GR$179,N$5+$AK$24+$AK$26,FALSE)</f>
        <v>43.6</v>
      </c>
      <c r="O113" s="244">
        <f>VLOOKUP($A113,'Table LA9 data'!$B$5:$GR$179,O$5+$AK$24+$AK$26,FALSE)</f>
        <v>57.2</v>
      </c>
      <c r="P113" s="244">
        <f>VLOOKUP($A113,'Table LA9 data'!$B$5:$GR$179,P$5+$AK$24+$AK$26,FALSE)</f>
        <v>45.6</v>
      </c>
      <c r="Q113" s="232"/>
      <c r="R113" s="245" t="str">
        <f>IF($I$3=$AK$2,VLOOKUP($A113,'Table LA9 data'!$B$5:$GR$179,R$5+$AK$26,FALSE),"")</f>
        <v/>
      </c>
      <c r="S113" s="246" t="str">
        <f>IF($I$3=$AK$2,VLOOKUP($A113,'Table LA9 data'!$B$5:$GR$179,S$5+$AK$26,FALSE),"")</f>
        <v/>
      </c>
      <c r="T113" s="246" t="str">
        <f>IF($I$3=$AK$2,VLOOKUP($A113,'Table LA9 data'!$B$5:$GR$179,T$5+$AK$26,FALSE),"")</f>
        <v/>
      </c>
      <c r="U113" s="246" t="str">
        <f>IF($I$3=$AK$2,VLOOKUP($A113,'Table LA9 data'!$B$5:$GR$179,U$5+$AK$26,FALSE),"")</f>
        <v/>
      </c>
      <c r="V113" s="246" t="str">
        <f>IF($I$3=$AK$2,VLOOKUP($A113,'Table LA9 data'!$B$5:$GR$179,V$5+$AK$26,FALSE),"")</f>
        <v/>
      </c>
      <c r="W113" s="246" t="str">
        <f>IF($I$3=$AK$2,VLOOKUP($A113,'Table LA9 data'!$B$5:$GR$179,W$5+$AK$26,FALSE),"")</f>
        <v/>
      </c>
      <c r="X113" s="253"/>
      <c r="Y113" s="246" t="str">
        <f>IF($I$3=$AK$2,VLOOKUP($A113,'Table LA9 data'!$B$5:$GR$179,Y$5+$AK$26,FALSE),"")</f>
        <v/>
      </c>
      <c r="Z113" s="246" t="str">
        <f>IF($I$3=$AK$2,VLOOKUP($A113,'Table LA9 data'!$B$5:$GR$179,Z$5+$AK$26,FALSE),"")</f>
        <v/>
      </c>
      <c r="AA113" s="246" t="str">
        <f>IF($I$3=$AK$2,VLOOKUP($A113,'Table LA9 data'!$B$5:$GR$179,AA$5+$AK$26,FALSE),"")</f>
        <v/>
      </c>
      <c r="AB113" s="246" t="str">
        <f>IF($I$3=$AK$2,VLOOKUP($A113,'Table LA9 data'!$B$5:$GR$179,AB$5+$AK$26,FALSE),"")</f>
        <v/>
      </c>
      <c r="AC113" s="246" t="str">
        <f>IF($I$3=$AK$2,VLOOKUP($A113,'Table LA9 data'!$B$5:$GR$179,AC$5+$AK$26,FALSE),"")</f>
        <v/>
      </c>
      <c r="AD113" s="246" t="str">
        <f>IF($I$3=$AK$2,VLOOKUP($A113,'Table LA9 data'!$B$5:$GR$179,AD$5+$AK$26,FALSE),"")</f>
        <v/>
      </c>
      <c r="AE113" s="249"/>
      <c r="AF113" s="249"/>
      <c r="AG113" s="249"/>
      <c r="AH113" s="249"/>
      <c r="AI113" s="249"/>
      <c r="AJ113" s="249"/>
      <c r="AK113" s="249"/>
      <c r="AL113" s="249"/>
    </row>
    <row r="114" spans="1:38" x14ac:dyDescent="0.35">
      <c r="A114" s="232" t="s">
        <v>196</v>
      </c>
      <c r="B114" s="240">
        <v>207</v>
      </c>
      <c r="C114" s="260" t="s">
        <v>195</v>
      </c>
      <c r="D114" s="242">
        <f>VLOOKUP($A114,'Table LA9 data'!$B$5:$GR$179,D$5+$AK$28+$AK$26,FALSE)</f>
        <v>302</v>
      </c>
      <c r="E114" s="242">
        <f>VLOOKUP($A114,'Table LA9 data'!$B$5:$GR$179,E$5+$AK$28+$AK$26,FALSE)</f>
        <v>112</v>
      </c>
      <c r="F114" s="242">
        <f>VLOOKUP($A114,'Table LA9 data'!$B$5:$GR$179,F$5+$AK$28+$AK$26,FALSE)</f>
        <v>18</v>
      </c>
      <c r="G114" s="242">
        <f>VLOOKUP($A114,'Table LA9 data'!$B$5:$GR$179,G$5+$AK$28+$AK$26,FALSE)</f>
        <v>126</v>
      </c>
      <c r="H114" s="242">
        <f>VLOOKUP($A114,'Table LA9 data'!$B$5:$GR$179,H$5+$AK$28+$AK$26,FALSE)</f>
        <v>5</v>
      </c>
      <c r="I114" s="242">
        <f>VLOOKUP($A114,'Table LA9 data'!$B$5:$GR$179,I$5+$AK$28+$AK$26,FALSE)</f>
        <v>739</v>
      </c>
      <c r="J114" s="243"/>
      <c r="K114" s="242">
        <f>VLOOKUP($A114,'Table LA9 data'!$B$5:$GR$179,K$5+$AK$24+$AK$26,FALSE)</f>
        <v>56.9</v>
      </c>
      <c r="L114" s="244">
        <f>VLOOKUP($A114,'Table LA9 data'!$B$5:$GR$179,L$5+$AK$24+$AK$26,FALSE)</f>
        <v>54.5</v>
      </c>
      <c r="M114" s="244">
        <f>VLOOKUP($A114,'Table LA9 data'!$B$5:$GR$179,M$5+$AK$24+$AK$26,FALSE)</f>
        <v>55.4</v>
      </c>
      <c r="N114" s="244">
        <f>VLOOKUP($A114,'Table LA9 data'!$B$5:$GR$179,N$5+$AK$24+$AK$26,FALSE)</f>
        <v>50.1</v>
      </c>
      <c r="O114" s="244">
        <f>VLOOKUP($A114,'Table LA9 data'!$B$5:$GR$179,O$5+$AK$24+$AK$26,FALSE)</f>
        <v>68.3</v>
      </c>
      <c r="P114" s="244">
        <f>VLOOKUP($A114,'Table LA9 data'!$B$5:$GR$179,P$5+$AK$24+$AK$26,FALSE)</f>
        <v>55</v>
      </c>
      <c r="Q114" s="232"/>
      <c r="R114" s="245" t="str">
        <f>IF($I$3=$AK$2,VLOOKUP($A114,'Table LA9 data'!$B$5:$GR$179,R$5+$AK$26,FALSE),"")</f>
        <v/>
      </c>
      <c r="S114" s="246" t="str">
        <f>IF($I$3=$AK$2,VLOOKUP($A114,'Table LA9 data'!$B$5:$GR$179,S$5+$AK$26,FALSE),"")</f>
        <v/>
      </c>
      <c r="T114" s="246" t="str">
        <f>IF($I$3=$AK$2,VLOOKUP($A114,'Table LA9 data'!$B$5:$GR$179,T$5+$AK$26,FALSE),"")</f>
        <v/>
      </c>
      <c r="U114" s="246" t="str">
        <f>IF($I$3=$AK$2,VLOOKUP($A114,'Table LA9 data'!$B$5:$GR$179,U$5+$AK$26,FALSE),"")</f>
        <v/>
      </c>
      <c r="V114" s="246" t="str">
        <f>IF($I$3=$AK$2,VLOOKUP($A114,'Table LA9 data'!$B$5:$GR$179,V$5+$AK$26,FALSE),"")</f>
        <v/>
      </c>
      <c r="W114" s="246" t="str">
        <f>IF($I$3=$AK$2,VLOOKUP($A114,'Table LA9 data'!$B$5:$GR$179,W$5+$AK$26,FALSE),"")</f>
        <v/>
      </c>
      <c r="X114" s="253"/>
      <c r="Y114" s="246" t="str">
        <f>IF($I$3=$AK$2,VLOOKUP($A114,'Table LA9 data'!$B$5:$GR$179,Y$5+$AK$26,FALSE),"")</f>
        <v/>
      </c>
      <c r="Z114" s="246" t="str">
        <f>IF($I$3=$AK$2,VLOOKUP($A114,'Table LA9 data'!$B$5:$GR$179,Z$5+$AK$26,FALSE),"")</f>
        <v/>
      </c>
      <c r="AA114" s="246" t="str">
        <f>IF($I$3=$AK$2,VLOOKUP($A114,'Table LA9 data'!$B$5:$GR$179,AA$5+$AK$26,FALSE),"")</f>
        <v/>
      </c>
      <c r="AB114" s="246" t="str">
        <f>IF($I$3=$AK$2,VLOOKUP($A114,'Table LA9 data'!$B$5:$GR$179,AB$5+$AK$26,FALSE),"")</f>
        <v/>
      </c>
      <c r="AC114" s="246" t="str">
        <f>IF($I$3=$AK$2,VLOOKUP($A114,'Table LA9 data'!$B$5:$GR$179,AC$5+$AK$26,FALSE),"")</f>
        <v/>
      </c>
      <c r="AD114" s="246" t="str">
        <f>IF($I$3=$AK$2,VLOOKUP($A114,'Table LA9 data'!$B$5:$GR$179,AD$5+$AK$26,FALSE),"")</f>
        <v/>
      </c>
      <c r="AE114" s="249"/>
      <c r="AF114" s="249"/>
      <c r="AG114" s="249"/>
      <c r="AH114" s="249"/>
      <c r="AI114" s="249"/>
      <c r="AJ114" s="249"/>
      <c r="AK114" s="249"/>
      <c r="AL114" s="249"/>
    </row>
    <row r="115" spans="1:38" x14ac:dyDescent="0.35">
      <c r="A115" s="232" t="s">
        <v>198</v>
      </c>
      <c r="B115" s="240">
        <v>208</v>
      </c>
      <c r="C115" s="260" t="s">
        <v>197</v>
      </c>
      <c r="D115" s="242">
        <f>VLOOKUP($A115,'Table LA9 data'!$B$5:$GR$179,D$5+$AK$28+$AK$26,FALSE)</f>
        <v>504</v>
      </c>
      <c r="E115" s="242">
        <f>VLOOKUP($A115,'Table LA9 data'!$B$5:$GR$179,E$5+$AK$28+$AK$26,FALSE)</f>
        <v>244</v>
      </c>
      <c r="F115" s="242">
        <f>VLOOKUP($A115,'Table LA9 data'!$B$5:$GR$179,F$5+$AK$28+$AK$26,FALSE)</f>
        <v>76</v>
      </c>
      <c r="G115" s="242">
        <f>VLOOKUP($A115,'Table LA9 data'!$B$5:$GR$179,G$5+$AK$28+$AK$26,FALSE)</f>
        <v>990</v>
      </c>
      <c r="H115" s="242">
        <f>VLOOKUP($A115,'Table LA9 data'!$B$5:$GR$179,H$5+$AK$28+$AK$26,FALSE)</f>
        <v>23</v>
      </c>
      <c r="I115" s="242">
        <f>VLOOKUP($A115,'Table LA9 data'!$B$5:$GR$179,I$5+$AK$28+$AK$26,FALSE)</f>
        <v>1949</v>
      </c>
      <c r="J115" s="243"/>
      <c r="K115" s="242">
        <f>VLOOKUP($A115,'Table LA9 data'!$B$5:$GR$179,K$5+$AK$24+$AK$26,FALSE)</f>
        <v>47.6</v>
      </c>
      <c r="L115" s="244">
        <f>VLOOKUP($A115,'Table LA9 data'!$B$5:$GR$179,L$5+$AK$24+$AK$26,FALSE)</f>
        <v>43</v>
      </c>
      <c r="M115" s="244">
        <f>VLOOKUP($A115,'Table LA9 data'!$B$5:$GR$179,M$5+$AK$24+$AK$26,FALSE)</f>
        <v>48.8</v>
      </c>
      <c r="N115" s="244">
        <f>VLOOKUP($A115,'Table LA9 data'!$B$5:$GR$179,N$5+$AK$24+$AK$26,FALSE)</f>
        <v>41.9</v>
      </c>
      <c r="O115" s="244">
        <f>VLOOKUP($A115,'Table LA9 data'!$B$5:$GR$179,O$5+$AK$24+$AK$26,FALSE)</f>
        <v>62.4</v>
      </c>
      <c r="P115" s="244">
        <f>VLOOKUP($A115,'Table LA9 data'!$B$5:$GR$179,P$5+$AK$24+$AK$26,FALSE)</f>
        <v>44.3</v>
      </c>
      <c r="Q115" s="232"/>
      <c r="R115" s="245" t="str">
        <f>IF($I$3=$AK$2,VLOOKUP($A115,'Table LA9 data'!$B$5:$GR$179,R$5+$AK$26,FALSE),"")</f>
        <v/>
      </c>
      <c r="S115" s="246" t="str">
        <f>IF($I$3=$AK$2,VLOOKUP($A115,'Table LA9 data'!$B$5:$GR$179,S$5+$AK$26,FALSE),"")</f>
        <v/>
      </c>
      <c r="T115" s="246" t="str">
        <f>IF($I$3=$AK$2,VLOOKUP($A115,'Table LA9 data'!$B$5:$GR$179,T$5+$AK$26,FALSE),"")</f>
        <v/>
      </c>
      <c r="U115" s="246" t="str">
        <f>IF($I$3=$AK$2,VLOOKUP($A115,'Table LA9 data'!$B$5:$GR$179,U$5+$AK$26,FALSE),"")</f>
        <v/>
      </c>
      <c r="V115" s="246" t="str">
        <f>IF($I$3=$AK$2,VLOOKUP($A115,'Table LA9 data'!$B$5:$GR$179,V$5+$AK$26,FALSE),"")</f>
        <v/>
      </c>
      <c r="W115" s="246" t="str">
        <f>IF($I$3=$AK$2,VLOOKUP($A115,'Table LA9 data'!$B$5:$GR$179,W$5+$AK$26,FALSE),"")</f>
        <v/>
      </c>
      <c r="X115" s="253"/>
      <c r="Y115" s="246" t="str">
        <f>IF($I$3=$AK$2,VLOOKUP($A115,'Table LA9 data'!$B$5:$GR$179,Y$5+$AK$26,FALSE),"")</f>
        <v/>
      </c>
      <c r="Z115" s="246" t="str">
        <f>IF($I$3=$AK$2,VLOOKUP($A115,'Table LA9 data'!$B$5:$GR$179,Z$5+$AK$26,FALSE),"")</f>
        <v/>
      </c>
      <c r="AA115" s="246" t="str">
        <f>IF($I$3=$AK$2,VLOOKUP($A115,'Table LA9 data'!$B$5:$GR$179,AA$5+$AK$26,FALSE),"")</f>
        <v/>
      </c>
      <c r="AB115" s="246" t="str">
        <f>IF($I$3=$AK$2,VLOOKUP($A115,'Table LA9 data'!$B$5:$GR$179,AB$5+$AK$26,FALSE),"")</f>
        <v/>
      </c>
      <c r="AC115" s="246" t="str">
        <f>IF($I$3=$AK$2,VLOOKUP($A115,'Table LA9 data'!$B$5:$GR$179,AC$5+$AK$26,FALSE),"")</f>
        <v/>
      </c>
      <c r="AD115" s="246" t="str">
        <f>IF($I$3=$AK$2,VLOOKUP($A115,'Table LA9 data'!$B$5:$GR$179,AD$5+$AK$26,FALSE),"")</f>
        <v/>
      </c>
      <c r="AE115" s="249"/>
      <c r="AF115" s="249"/>
      <c r="AG115" s="249"/>
      <c r="AH115" s="249"/>
      <c r="AI115" s="249"/>
      <c r="AJ115" s="249"/>
      <c r="AK115" s="249"/>
      <c r="AL115" s="249"/>
    </row>
    <row r="116" spans="1:38" x14ac:dyDescent="0.35">
      <c r="A116" s="232" t="s">
        <v>200</v>
      </c>
      <c r="B116" s="240">
        <v>209</v>
      </c>
      <c r="C116" s="260" t="s">
        <v>199</v>
      </c>
      <c r="D116" s="242">
        <f>VLOOKUP($A116,'Table LA9 data'!$B$5:$GR$179,D$5+$AK$28+$AK$26,FALSE)</f>
        <v>675</v>
      </c>
      <c r="E116" s="242">
        <f>VLOOKUP($A116,'Table LA9 data'!$B$5:$GR$179,E$5+$AK$28+$AK$26,FALSE)</f>
        <v>285</v>
      </c>
      <c r="F116" s="242">
        <f>VLOOKUP($A116,'Table LA9 data'!$B$5:$GR$179,F$5+$AK$28+$AK$26,FALSE)</f>
        <v>132</v>
      </c>
      <c r="G116" s="242">
        <f>VLOOKUP($A116,'Table LA9 data'!$B$5:$GR$179,G$5+$AK$28+$AK$26,FALSE)</f>
        <v>952</v>
      </c>
      <c r="H116" s="242">
        <f>VLOOKUP($A116,'Table LA9 data'!$B$5:$GR$179,H$5+$AK$28+$AK$26,FALSE)</f>
        <v>34</v>
      </c>
      <c r="I116" s="242">
        <f>VLOOKUP($A116,'Table LA9 data'!$B$5:$GR$179,I$5+$AK$28+$AK$26,FALSE)</f>
        <v>2247</v>
      </c>
      <c r="J116" s="243"/>
      <c r="K116" s="242">
        <f>VLOOKUP($A116,'Table LA9 data'!$B$5:$GR$179,K$5+$AK$24+$AK$26,FALSE)</f>
        <v>45.2</v>
      </c>
      <c r="L116" s="244">
        <f>VLOOKUP($A116,'Table LA9 data'!$B$5:$GR$179,L$5+$AK$24+$AK$26,FALSE)</f>
        <v>45.8</v>
      </c>
      <c r="M116" s="244">
        <f>VLOOKUP($A116,'Table LA9 data'!$B$5:$GR$179,M$5+$AK$24+$AK$26,FALSE)</f>
        <v>44.2</v>
      </c>
      <c r="N116" s="244">
        <f>VLOOKUP($A116,'Table LA9 data'!$B$5:$GR$179,N$5+$AK$24+$AK$26,FALSE)</f>
        <v>42.3</v>
      </c>
      <c r="O116" s="244">
        <f>VLOOKUP($A116,'Table LA9 data'!$B$5:$GR$179,O$5+$AK$24+$AK$26,FALSE)</f>
        <v>58.4</v>
      </c>
      <c r="P116" s="244">
        <f>VLOOKUP($A116,'Table LA9 data'!$B$5:$GR$179,P$5+$AK$24+$AK$26,FALSE)</f>
        <v>44.2</v>
      </c>
      <c r="Q116" s="232"/>
      <c r="R116" s="245" t="str">
        <f>IF($I$3=$AK$2,VLOOKUP($A116,'Table LA9 data'!$B$5:$GR$179,R$5+$AK$26,FALSE),"")</f>
        <v/>
      </c>
      <c r="S116" s="246" t="str">
        <f>IF($I$3=$AK$2,VLOOKUP($A116,'Table LA9 data'!$B$5:$GR$179,S$5+$AK$26,FALSE),"")</f>
        <v/>
      </c>
      <c r="T116" s="246" t="str">
        <f>IF($I$3=$AK$2,VLOOKUP($A116,'Table LA9 data'!$B$5:$GR$179,T$5+$AK$26,FALSE),"")</f>
        <v/>
      </c>
      <c r="U116" s="246" t="str">
        <f>IF($I$3=$AK$2,VLOOKUP($A116,'Table LA9 data'!$B$5:$GR$179,U$5+$AK$26,FALSE),"")</f>
        <v/>
      </c>
      <c r="V116" s="246" t="str">
        <f>IF($I$3=$AK$2,VLOOKUP($A116,'Table LA9 data'!$B$5:$GR$179,V$5+$AK$26,FALSE),"")</f>
        <v/>
      </c>
      <c r="W116" s="246" t="str">
        <f>IF($I$3=$AK$2,VLOOKUP($A116,'Table LA9 data'!$B$5:$GR$179,W$5+$AK$26,FALSE),"")</f>
        <v/>
      </c>
      <c r="X116" s="253"/>
      <c r="Y116" s="246" t="str">
        <f>IF($I$3=$AK$2,VLOOKUP($A116,'Table LA9 data'!$B$5:$GR$179,Y$5+$AK$26,FALSE),"")</f>
        <v/>
      </c>
      <c r="Z116" s="246" t="str">
        <f>IF($I$3=$AK$2,VLOOKUP($A116,'Table LA9 data'!$B$5:$GR$179,Z$5+$AK$26,FALSE),"")</f>
        <v/>
      </c>
      <c r="AA116" s="246" t="str">
        <f>IF($I$3=$AK$2,VLOOKUP($A116,'Table LA9 data'!$B$5:$GR$179,AA$5+$AK$26,FALSE),"")</f>
        <v/>
      </c>
      <c r="AB116" s="246" t="str">
        <f>IF($I$3=$AK$2,VLOOKUP($A116,'Table LA9 data'!$B$5:$GR$179,AB$5+$AK$26,FALSE),"")</f>
        <v/>
      </c>
      <c r="AC116" s="246" t="str">
        <f>IF($I$3=$AK$2,VLOOKUP($A116,'Table LA9 data'!$B$5:$GR$179,AC$5+$AK$26,FALSE),"")</f>
        <v/>
      </c>
      <c r="AD116" s="246" t="str">
        <f>IF($I$3=$AK$2,VLOOKUP($A116,'Table LA9 data'!$B$5:$GR$179,AD$5+$AK$26,FALSE),"")</f>
        <v/>
      </c>
      <c r="AE116" s="249"/>
      <c r="AF116" s="249"/>
      <c r="AG116" s="249"/>
      <c r="AH116" s="249"/>
      <c r="AI116" s="249"/>
      <c r="AJ116" s="249"/>
      <c r="AK116" s="249"/>
      <c r="AL116" s="249"/>
    </row>
    <row r="117" spans="1:38" x14ac:dyDescent="0.35">
      <c r="A117" s="232" t="s">
        <v>202</v>
      </c>
      <c r="B117" s="240">
        <v>316</v>
      </c>
      <c r="C117" s="260" t="s">
        <v>201</v>
      </c>
      <c r="D117" s="242">
        <f>VLOOKUP($A117,'Table LA9 data'!$B$5:$GR$179,D$5+$AK$28+$AK$26,FALSE)</f>
        <v>597</v>
      </c>
      <c r="E117" s="242">
        <f>VLOOKUP($A117,'Table LA9 data'!$B$5:$GR$179,E$5+$AK$28+$AK$26,FALSE)</f>
        <v>213</v>
      </c>
      <c r="F117" s="242">
        <f>VLOOKUP($A117,'Table LA9 data'!$B$5:$GR$179,F$5+$AK$28+$AK$26,FALSE)</f>
        <v>1618</v>
      </c>
      <c r="G117" s="242">
        <f>VLOOKUP($A117,'Table LA9 data'!$B$5:$GR$179,G$5+$AK$28+$AK$26,FALSE)</f>
        <v>863</v>
      </c>
      <c r="H117" s="242">
        <f>VLOOKUP($A117,'Table LA9 data'!$B$5:$GR$179,H$5+$AK$28+$AK$26,FALSE)</f>
        <v>14</v>
      </c>
      <c r="I117" s="242">
        <f>VLOOKUP($A117,'Table LA9 data'!$B$5:$GR$179,I$5+$AK$28+$AK$26,FALSE)</f>
        <v>3523</v>
      </c>
      <c r="J117" s="243"/>
      <c r="K117" s="242">
        <f>VLOOKUP($A117,'Table LA9 data'!$B$5:$GR$179,K$5+$AK$24+$AK$26,FALSE)</f>
        <v>43.2</v>
      </c>
      <c r="L117" s="244">
        <f>VLOOKUP($A117,'Table LA9 data'!$B$5:$GR$179,L$5+$AK$24+$AK$26,FALSE)</f>
        <v>44.6</v>
      </c>
      <c r="M117" s="244">
        <f>VLOOKUP($A117,'Table LA9 data'!$B$5:$GR$179,M$5+$AK$24+$AK$26,FALSE)</f>
        <v>52.4</v>
      </c>
      <c r="N117" s="244">
        <f>VLOOKUP($A117,'Table LA9 data'!$B$5:$GR$179,N$5+$AK$24+$AK$26,FALSE)</f>
        <v>45.3</v>
      </c>
      <c r="O117" s="244">
        <f>VLOOKUP($A117,'Table LA9 data'!$B$5:$GR$179,O$5+$AK$24+$AK$26,FALSE)</f>
        <v>63.9</v>
      </c>
      <c r="P117" s="244">
        <f>VLOOKUP($A117,'Table LA9 data'!$B$5:$GR$179,P$5+$AK$24+$AK$26,FALSE)</f>
        <v>48.4</v>
      </c>
      <c r="Q117" s="232"/>
      <c r="R117" s="245" t="str">
        <f>IF($I$3=$AK$2,VLOOKUP($A117,'Table LA9 data'!$B$5:$GR$179,R$5+$AK$26,FALSE),"")</f>
        <v/>
      </c>
      <c r="S117" s="246" t="str">
        <f>IF($I$3=$AK$2,VLOOKUP($A117,'Table LA9 data'!$B$5:$GR$179,S$5+$AK$26,FALSE),"")</f>
        <v/>
      </c>
      <c r="T117" s="246" t="str">
        <f>IF($I$3=$AK$2,VLOOKUP($A117,'Table LA9 data'!$B$5:$GR$179,T$5+$AK$26,FALSE),"")</f>
        <v/>
      </c>
      <c r="U117" s="246" t="str">
        <f>IF($I$3=$AK$2,VLOOKUP($A117,'Table LA9 data'!$B$5:$GR$179,U$5+$AK$26,FALSE),"")</f>
        <v/>
      </c>
      <c r="V117" s="246" t="str">
        <f>IF($I$3=$AK$2,VLOOKUP($A117,'Table LA9 data'!$B$5:$GR$179,V$5+$AK$26,FALSE),"")</f>
        <v/>
      </c>
      <c r="W117" s="246" t="str">
        <f>IF($I$3=$AK$2,VLOOKUP($A117,'Table LA9 data'!$B$5:$GR$179,W$5+$AK$26,FALSE),"")</f>
        <v/>
      </c>
      <c r="X117" s="253"/>
      <c r="Y117" s="246" t="str">
        <f>IF($I$3=$AK$2,VLOOKUP($A117,'Table LA9 data'!$B$5:$GR$179,Y$5+$AK$26,FALSE),"")</f>
        <v/>
      </c>
      <c r="Z117" s="246" t="str">
        <f>IF($I$3=$AK$2,VLOOKUP($A117,'Table LA9 data'!$B$5:$GR$179,Z$5+$AK$26,FALSE),"")</f>
        <v/>
      </c>
      <c r="AA117" s="246" t="str">
        <f>IF($I$3=$AK$2,VLOOKUP($A117,'Table LA9 data'!$B$5:$GR$179,AA$5+$AK$26,FALSE),"")</f>
        <v/>
      </c>
      <c r="AB117" s="246" t="str">
        <f>IF($I$3=$AK$2,VLOOKUP($A117,'Table LA9 data'!$B$5:$GR$179,AB$5+$AK$26,FALSE),"")</f>
        <v/>
      </c>
      <c r="AC117" s="246" t="str">
        <f>IF($I$3=$AK$2,VLOOKUP($A117,'Table LA9 data'!$B$5:$GR$179,AC$5+$AK$26,FALSE),"")</f>
        <v/>
      </c>
      <c r="AD117" s="246" t="str">
        <f>IF($I$3=$AK$2,VLOOKUP($A117,'Table LA9 data'!$B$5:$GR$179,AD$5+$AK$26,FALSE),"")</f>
        <v/>
      </c>
      <c r="AE117" s="249"/>
      <c r="AF117" s="249"/>
      <c r="AG117" s="249"/>
      <c r="AH117" s="249"/>
      <c r="AI117" s="249"/>
      <c r="AJ117" s="249"/>
      <c r="AK117" s="249"/>
      <c r="AL117" s="249"/>
    </row>
    <row r="118" spans="1:38" x14ac:dyDescent="0.35">
      <c r="A118" s="232" t="s">
        <v>204</v>
      </c>
      <c r="B118" s="240">
        <v>210</v>
      </c>
      <c r="C118" s="260" t="s">
        <v>203</v>
      </c>
      <c r="D118" s="242">
        <f>VLOOKUP($A118,'Table LA9 data'!$B$5:$GR$179,D$5+$AK$28+$AK$26,FALSE)</f>
        <v>656</v>
      </c>
      <c r="E118" s="242">
        <f>VLOOKUP($A118,'Table LA9 data'!$B$5:$GR$179,E$5+$AK$28+$AK$26,FALSE)</f>
        <v>264</v>
      </c>
      <c r="F118" s="242">
        <f>VLOOKUP($A118,'Table LA9 data'!$B$5:$GR$179,F$5+$AK$28+$AK$26,FALSE)</f>
        <v>142</v>
      </c>
      <c r="G118" s="242">
        <f>VLOOKUP($A118,'Table LA9 data'!$B$5:$GR$179,G$5+$AK$28+$AK$26,FALSE)</f>
        <v>1056</v>
      </c>
      <c r="H118" s="242">
        <f>VLOOKUP($A118,'Table LA9 data'!$B$5:$GR$179,H$5+$AK$28+$AK$26,FALSE)</f>
        <v>22</v>
      </c>
      <c r="I118" s="242">
        <f>VLOOKUP($A118,'Table LA9 data'!$B$5:$GR$179,I$5+$AK$28+$AK$26,FALSE)</f>
        <v>2328</v>
      </c>
      <c r="J118" s="243"/>
      <c r="K118" s="242">
        <f>VLOOKUP($A118,'Table LA9 data'!$B$5:$GR$179,K$5+$AK$24+$AK$26,FALSE)</f>
        <v>52.2</v>
      </c>
      <c r="L118" s="244">
        <f>VLOOKUP($A118,'Table LA9 data'!$B$5:$GR$179,L$5+$AK$24+$AK$26,FALSE)</f>
        <v>48.8</v>
      </c>
      <c r="M118" s="244">
        <f>VLOOKUP($A118,'Table LA9 data'!$B$5:$GR$179,M$5+$AK$24+$AK$26,FALSE)</f>
        <v>54.2</v>
      </c>
      <c r="N118" s="244">
        <f>VLOOKUP($A118,'Table LA9 data'!$B$5:$GR$179,N$5+$AK$24+$AK$26,FALSE)</f>
        <v>48.6</v>
      </c>
      <c r="O118" s="244">
        <f>VLOOKUP($A118,'Table LA9 data'!$B$5:$GR$179,O$5+$AK$24+$AK$26,FALSE)</f>
        <v>57.3</v>
      </c>
      <c r="P118" s="244">
        <f>VLOOKUP($A118,'Table LA9 data'!$B$5:$GR$179,P$5+$AK$24+$AK$26,FALSE)</f>
        <v>50.5</v>
      </c>
      <c r="Q118" s="232"/>
      <c r="R118" s="245" t="str">
        <f>IF($I$3=$AK$2,VLOOKUP($A118,'Table LA9 data'!$B$5:$GR$179,R$5+$AK$26,FALSE),"")</f>
        <v/>
      </c>
      <c r="S118" s="246" t="str">
        <f>IF($I$3=$AK$2,VLOOKUP($A118,'Table LA9 data'!$B$5:$GR$179,S$5+$AK$26,FALSE),"")</f>
        <v/>
      </c>
      <c r="T118" s="246" t="str">
        <f>IF($I$3=$AK$2,VLOOKUP($A118,'Table LA9 data'!$B$5:$GR$179,T$5+$AK$26,FALSE),"")</f>
        <v/>
      </c>
      <c r="U118" s="246" t="str">
        <f>IF($I$3=$AK$2,VLOOKUP($A118,'Table LA9 data'!$B$5:$GR$179,U$5+$AK$26,FALSE),"")</f>
        <v/>
      </c>
      <c r="V118" s="246" t="str">
        <f>IF($I$3=$AK$2,VLOOKUP($A118,'Table LA9 data'!$B$5:$GR$179,V$5+$AK$26,FALSE),"")</f>
        <v/>
      </c>
      <c r="W118" s="246" t="str">
        <f>IF($I$3=$AK$2,VLOOKUP($A118,'Table LA9 data'!$B$5:$GR$179,W$5+$AK$26,FALSE),"")</f>
        <v/>
      </c>
      <c r="X118" s="253"/>
      <c r="Y118" s="246" t="str">
        <f>IF($I$3=$AK$2,VLOOKUP($A118,'Table LA9 data'!$B$5:$GR$179,Y$5+$AK$26,FALSE),"")</f>
        <v/>
      </c>
      <c r="Z118" s="246" t="str">
        <f>IF($I$3=$AK$2,VLOOKUP($A118,'Table LA9 data'!$B$5:$GR$179,Z$5+$AK$26,FALSE),"")</f>
        <v/>
      </c>
      <c r="AA118" s="246" t="str">
        <f>IF($I$3=$AK$2,VLOOKUP($A118,'Table LA9 data'!$B$5:$GR$179,AA$5+$AK$26,FALSE),"")</f>
        <v/>
      </c>
      <c r="AB118" s="246" t="str">
        <f>IF($I$3=$AK$2,VLOOKUP($A118,'Table LA9 data'!$B$5:$GR$179,AB$5+$AK$26,FALSE),"")</f>
        <v/>
      </c>
      <c r="AC118" s="246" t="str">
        <f>IF($I$3=$AK$2,VLOOKUP($A118,'Table LA9 data'!$B$5:$GR$179,AC$5+$AK$26,FALSE),"")</f>
        <v/>
      </c>
      <c r="AD118" s="246" t="str">
        <f>IF($I$3=$AK$2,VLOOKUP($A118,'Table LA9 data'!$B$5:$GR$179,AD$5+$AK$26,FALSE),"")</f>
        <v/>
      </c>
      <c r="AE118" s="249"/>
      <c r="AF118" s="249"/>
      <c r="AG118" s="249"/>
      <c r="AH118" s="249"/>
      <c r="AI118" s="249"/>
      <c r="AJ118" s="249"/>
      <c r="AK118" s="249"/>
      <c r="AL118" s="249"/>
    </row>
    <row r="119" spans="1:38" x14ac:dyDescent="0.35">
      <c r="A119" s="232" t="s">
        <v>206</v>
      </c>
      <c r="B119" s="240">
        <v>211</v>
      </c>
      <c r="C119" s="260" t="s">
        <v>205</v>
      </c>
      <c r="D119" s="242">
        <f>VLOOKUP($A119,'Table LA9 data'!$B$5:$GR$179,D$5+$AK$28+$AK$26,FALSE)</f>
        <v>300</v>
      </c>
      <c r="E119" s="242">
        <f>VLOOKUP($A119,'Table LA9 data'!$B$5:$GR$179,E$5+$AK$28+$AK$26,FALSE)</f>
        <v>113</v>
      </c>
      <c r="F119" s="242">
        <f>VLOOKUP($A119,'Table LA9 data'!$B$5:$GR$179,F$5+$AK$28+$AK$26,FALSE)</f>
        <v>1769</v>
      </c>
      <c r="G119" s="242">
        <f>VLOOKUP($A119,'Table LA9 data'!$B$5:$GR$179,G$5+$AK$28+$AK$26,FALSE)</f>
        <v>306</v>
      </c>
      <c r="H119" s="242">
        <f>VLOOKUP($A119,'Table LA9 data'!$B$5:$GR$179,H$5+$AK$28+$AK$26,FALSE)</f>
        <v>6</v>
      </c>
      <c r="I119" s="242">
        <f>VLOOKUP($A119,'Table LA9 data'!$B$5:$GR$179,I$5+$AK$28+$AK$26,FALSE)</f>
        <v>2623</v>
      </c>
      <c r="J119" s="243"/>
      <c r="K119" s="242">
        <f>VLOOKUP($A119,'Table LA9 data'!$B$5:$GR$179,K$5+$AK$24+$AK$26,FALSE)</f>
        <v>40.700000000000003</v>
      </c>
      <c r="L119" s="244">
        <f>VLOOKUP($A119,'Table LA9 data'!$B$5:$GR$179,L$5+$AK$24+$AK$26,FALSE)</f>
        <v>44.5</v>
      </c>
      <c r="M119" s="244">
        <f>VLOOKUP($A119,'Table LA9 data'!$B$5:$GR$179,M$5+$AK$24+$AK$26,FALSE)</f>
        <v>49.9</v>
      </c>
      <c r="N119" s="244">
        <f>VLOOKUP($A119,'Table LA9 data'!$B$5:$GR$179,N$5+$AK$24+$AK$26,FALSE)</f>
        <v>46.7</v>
      </c>
      <c r="O119" s="244">
        <f>VLOOKUP($A119,'Table LA9 data'!$B$5:$GR$179,O$5+$AK$24+$AK$26,FALSE)</f>
        <v>51</v>
      </c>
      <c r="P119" s="244">
        <f>VLOOKUP($A119,'Table LA9 data'!$B$5:$GR$179,P$5+$AK$24+$AK$26,FALSE)</f>
        <v>47.2</v>
      </c>
      <c r="Q119" s="232"/>
      <c r="R119" s="245" t="str">
        <f>IF($I$3=$AK$2,VLOOKUP($A119,'Table LA9 data'!$B$5:$GR$179,R$5+$AK$26,FALSE),"")</f>
        <v/>
      </c>
      <c r="S119" s="246" t="str">
        <f>IF($I$3=$AK$2,VLOOKUP($A119,'Table LA9 data'!$B$5:$GR$179,S$5+$AK$26,FALSE),"")</f>
        <v/>
      </c>
      <c r="T119" s="246" t="str">
        <f>IF($I$3=$AK$2,VLOOKUP($A119,'Table LA9 data'!$B$5:$GR$179,T$5+$AK$26,FALSE),"")</f>
        <v/>
      </c>
      <c r="U119" s="246" t="str">
        <f>IF($I$3=$AK$2,VLOOKUP($A119,'Table LA9 data'!$B$5:$GR$179,U$5+$AK$26,FALSE),"")</f>
        <v/>
      </c>
      <c r="V119" s="246" t="str">
        <f>IF($I$3=$AK$2,VLOOKUP($A119,'Table LA9 data'!$B$5:$GR$179,V$5+$AK$26,FALSE),"")</f>
        <v/>
      </c>
      <c r="W119" s="246" t="str">
        <f>IF($I$3=$AK$2,VLOOKUP($A119,'Table LA9 data'!$B$5:$GR$179,W$5+$AK$26,FALSE),"")</f>
        <v/>
      </c>
      <c r="X119" s="253"/>
      <c r="Y119" s="246" t="str">
        <f>IF($I$3=$AK$2,VLOOKUP($A119,'Table LA9 data'!$B$5:$GR$179,Y$5+$AK$26,FALSE),"")</f>
        <v/>
      </c>
      <c r="Z119" s="246" t="str">
        <f>IF($I$3=$AK$2,VLOOKUP($A119,'Table LA9 data'!$B$5:$GR$179,Z$5+$AK$26,FALSE),"")</f>
        <v/>
      </c>
      <c r="AA119" s="246" t="str">
        <f>IF($I$3=$AK$2,VLOOKUP($A119,'Table LA9 data'!$B$5:$GR$179,AA$5+$AK$26,FALSE),"")</f>
        <v/>
      </c>
      <c r="AB119" s="246" t="str">
        <f>IF($I$3=$AK$2,VLOOKUP($A119,'Table LA9 data'!$B$5:$GR$179,AB$5+$AK$26,FALSE),"")</f>
        <v/>
      </c>
      <c r="AC119" s="246" t="str">
        <f>IF($I$3=$AK$2,VLOOKUP($A119,'Table LA9 data'!$B$5:$GR$179,AC$5+$AK$26,FALSE),"")</f>
        <v/>
      </c>
      <c r="AD119" s="246" t="str">
        <f>IF($I$3=$AK$2,VLOOKUP($A119,'Table LA9 data'!$B$5:$GR$179,AD$5+$AK$26,FALSE),"")</f>
        <v/>
      </c>
      <c r="AE119" s="249"/>
      <c r="AF119" s="249"/>
      <c r="AG119" s="249"/>
      <c r="AH119" s="249"/>
      <c r="AI119" s="249"/>
      <c r="AJ119" s="249"/>
      <c r="AK119" s="249"/>
      <c r="AL119" s="249"/>
    </row>
    <row r="120" spans="1:38" x14ac:dyDescent="0.35">
      <c r="A120" s="232" t="s">
        <v>208</v>
      </c>
      <c r="B120" s="240">
        <v>212</v>
      </c>
      <c r="C120" s="260" t="s">
        <v>207</v>
      </c>
      <c r="D120" s="242">
        <f>VLOOKUP($A120,'Table LA9 data'!$B$5:$GR$179,D$5+$AK$28+$AK$26,FALSE)</f>
        <v>556</v>
      </c>
      <c r="E120" s="242">
        <f>VLOOKUP($A120,'Table LA9 data'!$B$5:$GR$179,E$5+$AK$28+$AK$26,FALSE)</f>
        <v>191</v>
      </c>
      <c r="F120" s="242">
        <f>VLOOKUP($A120,'Table LA9 data'!$B$5:$GR$179,F$5+$AK$28+$AK$26,FALSE)</f>
        <v>353</v>
      </c>
      <c r="G120" s="242">
        <f>VLOOKUP($A120,'Table LA9 data'!$B$5:$GR$179,G$5+$AK$28+$AK$26,FALSE)</f>
        <v>464</v>
      </c>
      <c r="H120" s="242">
        <f>VLOOKUP($A120,'Table LA9 data'!$B$5:$GR$179,H$5+$AK$28+$AK$26,FALSE)</f>
        <v>12</v>
      </c>
      <c r="I120" s="242">
        <f>VLOOKUP($A120,'Table LA9 data'!$B$5:$GR$179,I$5+$AK$28+$AK$26,FALSE)</f>
        <v>1695</v>
      </c>
      <c r="J120" s="243"/>
      <c r="K120" s="242">
        <f>VLOOKUP($A120,'Table LA9 data'!$B$5:$GR$179,K$5+$AK$24+$AK$26,FALSE)</f>
        <v>52.9</v>
      </c>
      <c r="L120" s="244">
        <f>VLOOKUP($A120,'Table LA9 data'!$B$5:$GR$179,L$5+$AK$24+$AK$26,FALSE)</f>
        <v>51.3</v>
      </c>
      <c r="M120" s="244">
        <f>VLOOKUP($A120,'Table LA9 data'!$B$5:$GR$179,M$5+$AK$24+$AK$26,FALSE)</f>
        <v>49.4</v>
      </c>
      <c r="N120" s="244">
        <f>VLOOKUP($A120,'Table LA9 data'!$B$5:$GR$179,N$5+$AK$24+$AK$26,FALSE)</f>
        <v>45</v>
      </c>
      <c r="O120" s="244">
        <f>VLOOKUP($A120,'Table LA9 data'!$B$5:$GR$179,O$5+$AK$24+$AK$26,FALSE)</f>
        <v>65.7</v>
      </c>
      <c r="P120" s="244">
        <f>VLOOKUP($A120,'Table LA9 data'!$B$5:$GR$179,P$5+$AK$24+$AK$26,FALSE)</f>
        <v>49.5</v>
      </c>
      <c r="Q120" s="232"/>
      <c r="R120" s="245" t="str">
        <f>IF($I$3=$AK$2,VLOOKUP($A120,'Table LA9 data'!$B$5:$GR$179,R$5+$AK$26,FALSE),"")</f>
        <v/>
      </c>
      <c r="S120" s="246" t="str">
        <f>IF($I$3=$AK$2,VLOOKUP($A120,'Table LA9 data'!$B$5:$GR$179,S$5+$AK$26,FALSE),"")</f>
        <v/>
      </c>
      <c r="T120" s="246" t="str">
        <f>IF($I$3=$AK$2,VLOOKUP($A120,'Table LA9 data'!$B$5:$GR$179,T$5+$AK$26,FALSE),"")</f>
        <v/>
      </c>
      <c r="U120" s="246" t="str">
        <f>IF($I$3=$AK$2,VLOOKUP($A120,'Table LA9 data'!$B$5:$GR$179,U$5+$AK$26,FALSE),"")</f>
        <v/>
      </c>
      <c r="V120" s="246" t="str">
        <f>IF($I$3=$AK$2,VLOOKUP($A120,'Table LA9 data'!$B$5:$GR$179,V$5+$AK$26,FALSE),"")</f>
        <v/>
      </c>
      <c r="W120" s="246" t="str">
        <f>IF($I$3=$AK$2,VLOOKUP($A120,'Table LA9 data'!$B$5:$GR$179,W$5+$AK$26,FALSE),"")</f>
        <v/>
      </c>
      <c r="X120" s="253"/>
      <c r="Y120" s="246" t="str">
        <f>IF($I$3=$AK$2,VLOOKUP($A120,'Table LA9 data'!$B$5:$GR$179,Y$5+$AK$26,FALSE),"")</f>
        <v/>
      </c>
      <c r="Z120" s="246" t="str">
        <f>IF($I$3=$AK$2,VLOOKUP($A120,'Table LA9 data'!$B$5:$GR$179,Z$5+$AK$26,FALSE),"")</f>
        <v/>
      </c>
      <c r="AA120" s="246" t="str">
        <f>IF($I$3=$AK$2,VLOOKUP($A120,'Table LA9 data'!$B$5:$GR$179,AA$5+$AK$26,FALSE),"")</f>
        <v/>
      </c>
      <c r="AB120" s="246" t="str">
        <f>IF($I$3=$AK$2,VLOOKUP($A120,'Table LA9 data'!$B$5:$GR$179,AB$5+$AK$26,FALSE),"")</f>
        <v/>
      </c>
      <c r="AC120" s="246" t="str">
        <f>IF($I$3=$AK$2,VLOOKUP($A120,'Table LA9 data'!$B$5:$GR$179,AC$5+$AK$26,FALSE),"")</f>
        <v/>
      </c>
      <c r="AD120" s="246" t="str">
        <f>IF($I$3=$AK$2,VLOOKUP($A120,'Table LA9 data'!$B$5:$GR$179,AD$5+$AK$26,FALSE),"")</f>
        <v/>
      </c>
      <c r="AE120" s="249"/>
      <c r="AF120" s="249"/>
      <c r="AG120" s="249"/>
      <c r="AH120" s="249"/>
      <c r="AI120" s="249"/>
      <c r="AJ120" s="249"/>
      <c r="AK120" s="249"/>
      <c r="AL120" s="249"/>
    </row>
    <row r="121" spans="1:38" x14ac:dyDescent="0.35">
      <c r="A121" s="232" t="s">
        <v>210</v>
      </c>
      <c r="B121" s="240">
        <v>213</v>
      </c>
      <c r="C121" s="260" t="s">
        <v>209</v>
      </c>
      <c r="D121" s="242">
        <f>VLOOKUP($A121,'Table LA9 data'!$B$5:$GR$179,D$5+$AK$28+$AK$26,FALSE)</f>
        <v>385</v>
      </c>
      <c r="E121" s="242">
        <f>VLOOKUP($A121,'Table LA9 data'!$B$5:$GR$179,E$5+$AK$28+$AK$26,FALSE)</f>
        <v>158</v>
      </c>
      <c r="F121" s="242">
        <f>VLOOKUP($A121,'Table LA9 data'!$B$5:$GR$179,F$5+$AK$28+$AK$26,FALSE)</f>
        <v>186</v>
      </c>
      <c r="G121" s="242">
        <f>VLOOKUP($A121,'Table LA9 data'!$B$5:$GR$179,G$5+$AK$28+$AK$26,FALSE)</f>
        <v>351</v>
      </c>
      <c r="H121" s="242">
        <f>VLOOKUP($A121,'Table LA9 data'!$B$5:$GR$179,H$5+$AK$28+$AK$26,FALSE)</f>
        <v>18</v>
      </c>
      <c r="I121" s="242">
        <f>VLOOKUP($A121,'Table LA9 data'!$B$5:$GR$179,I$5+$AK$28+$AK$26,FALSE)</f>
        <v>1535</v>
      </c>
      <c r="J121" s="243"/>
      <c r="K121" s="242">
        <f>VLOOKUP($A121,'Table LA9 data'!$B$5:$GR$179,K$5+$AK$24+$AK$26,FALSE)</f>
        <v>56.2</v>
      </c>
      <c r="L121" s="244">
        <f>VLOOKUP($A121,'Table LA9 data'!$B$5:$GR$179,L$5+$AK$24+$AK$26,FALSE)</f>
        <v>53.4</v>
      </c>
      <c r="M121" s="244">
        <f>VLOOKUP($A121,'Table LA9 data'!$B$5:$GR$179,M$5+$AK$24+$AK$26,FALSE)</f>
        <v>54.7</v>
      </c>
      <c r="N121" s="244">
        <f>VLOOKUP($A121,'Table LA9 data'!$B$5:$GR$179,N$5+$AK$24+$AK$26,FALSE)</f>
        <v>49.6</v>
      </c>
      <c r="O121" s="244">
        <f>VLOOKUP($A121,'Table LA9 data'!$B$5:$GR$179,O$5+$AK$24+$AK$26,FALSE)</f>
        <v>63.5</v>
      </c>
      <c r="P121" s="244">
        <f>VLOOKUP($A121,'Table LA9 data'!$B$5:$GR$179,P$5+$AK$24+$AK$26,FALSE)</f>
        <v>52.6</v>
      </c>
      <c r="Q121" s="232"/>
      <c r="R121" s="245" t="str">
        <f>IF($I$3=$AK$2,VLOOKUP($A121,'Table LA9 data'!$B$5:$GR$179,R$5+$AK$26,FALSE),"")</f>
        <v/>
      </c>
      <c r="S121" s="246" t="str">
        <f>IF($I$3=$AK$2,VLOOKUP($A121,'Table LA9 data'!$B$5:$GR$179,S$5+$AK$26,FALSE),"")</f>
        <v/>
      </c>
      <c r="T121" s="246" t="str">
        <f>IF($I$3=$AK$2,VLOOKUP($A121,'Table LA9 data'!$B$5:$GR$179,T$5+$AK$26,FALSE),"")</f>
        <v/>
      </c>
      <c r="U121" s="246" t="str">
        <f>IF($I$3=$AK$2,VLOOKUP($A121,'Table LA9 data'!$B$5:$GR$179,U$5+$AK$26,FALSE),"")</f>
        <v/>
      </c>
      <c r="V121" s="246" t="str">
        <f>IF($I$3=$AK$2,VLOOKUP($A121,'Table LA9 data'!$B$5:$GR$179,V$5+$AK$26,FALSE),"")</f>
        <v/>
      </c>
      <c r="W121" s="246" t="str">
        <f>IF($I$3=$AK$2,VLOOKUP($A121,'Table LA9 data'!$B$5:$GR$179,W$5+$AK$26,FALSE),"")</f>
        <v/>
      </c>
      <c r="X121" s="253"/>
      <c r="Y121" s="246" t="str">
        <f>IF($I$3=$AK$2,VLOOKUP($A121,'Table LA9 data'!$B$5:$GR$179,Y$5+$AK$26,FALSE),"")</f>
        <v/>
      </c>
      <c r="Z121" s="246" t="str">
        <f>IF($I$3=$AK$2,VLOOKUP($A121,'Table LA9 data'!$B$5:$GR$179,Z$5+$AK$26,FALSE),"")</f>
        <v/>
      </c>
      <c r="AA121" s="246" t="str">
        <f>IF($I$3=$AK$2,VLOOKUP($A121,'Table LA9 data'!$B$5:$GR$179,AA$5+$AK$26,FALSE),"")</f>
        <v/>
      </c>
      <c r="AB121" s="246" t="str">
        <f>IF($I$3=$AK$2,VLOOKUP($A121,'Table LA9 data'!$B$5:$GR$179,AB$5+$AK$26,FALSE),"")</f>
        <v/>
      </c>
      <c r="AC121" s="246" t="str">
        <f>IF($I$3=$AK$2,VLOOKUP($A121,'Table LA9 data'!$B$5:$GR$179,AC$5+$AK$26,FALSE),"")</f>
        <v/>
      </c>
      <c r="AD121" s="246" t="str">
        <f>IF($I$3=$AK$2,VLOOKUP($A121,'Table LA9 data'!$B$5:$GR$179,AD$5+$AK$26,FALSE),"")</f>
        <v/>
      </c>
      <c r="AE121" s="249"/>
      <c r="AF121" s="249"/>
      <c r="AG121" s="249"/>
      <c r="AH121" s="249"/>
      <c r="AI121" s="249"/>
      <c r="AJ121" s="249"/>
      <c r="AK121" s="249"/>
      <c r="AL121" s="249"/>
    </row>
    <row r="122" spans="1:38" x14ac:dyDescent="0.35">
      <c r="A122" s="232"/>
      <c r="B122" s="232"/>
      <c r="C122" s="260"/>
      <c r="D122" s="229"/>
      <c r="E122" s="229"/>
      <c r="F122" s="229"/>
      <c r="G122" s="229"/>
      <c r="H122" s="229"/>
      <c r="I122" s="229"/>
      <c r="J122" s="230"/>
      <c r="K122" s="229"/>
      <c r="L122" s="231"/>
      <c r="M122" s="231"/>
      <c r="N122" s="231"/>
      <c r="O122" s="231"/>
      <c r="P122" s="231"/>
      <c r="Q122" s="232"/>
      <c r="R122" s="245"/>
      <c r="S122" s="246"/>
      <c r="T122" s="246"/>
      <c r="U122" s="246"/>
      <c r="V122" s="246"/>
      <c r="W122" s="246"/>
      <c r="X122" s="250"/>
      <c r="Y122" s="246"/>
      <c r="Z122" s="246"/>
      <c r="AA122" s="246"/>
      <c r="AB122" s="246"/>
      <c r="AC122" s="246"/>
      <c r="AD122" s="246"/>
      <c r="AE122" s="249"/>
      <c r="AF122" s="249"/>
      <c r="AG122" s="249"/>
      <c r="AH122" s="249"/>
      <c r="AI122" s="249"/>
      <c r="AJ122" s="249"/>
      <c r="AK122" s="249"/>
    </row>
    <row r="123" spans="1:38" ht="12.75" customHeight="1" x14ac:dyDescent="0.35">
      <c r="A123" s="255" t="s">
        <v>212</v>
      </c>
      <c r="B123" s="256" t="s">
        <v>358</v>
      </c>
      <c r="C123" s="257" t="s">
        <v>211</v>
      </c>
      <c r="D123" s="229">
        <f>VLOOKUP($A123,'Table LA9 data'!$B$5:$GR$179,D$5+$AK$28+$AK$26,FALSE)</f>
        <v>23460</v>
      </c>
      <c r="E123" s="229">
        <f>VLOOKUP($A123,'Table LA9 data'!$B$5:$GR$179,E$5+$AK$28+$AK$26,FALSE)</f>
        <v>4360</v>
      </c>
      <c r="F123" s="229">
        <f>VLOOKUP($A123,'Table LA9 data'!$B$5:$GR$179,F$5+$AK$28+$AK$26,FALSE)</f>
        <v>10067</v>
      </c>
      <c r="G123" s="229">
        <f>VLOOKUP($A123,'Table LA9 data'!$B$5:$GR$179,G$5+$AK$28+$AK$26,FALSE)</f>
        <v>8714</v>
      </c>
      <c r="H123" s="229">
        <f>VLOOKUP($A123,'Table LA9 data'!$B$5:$GR$179,H$5+$AK$28+$AK$26,FALSE)</f>
        <v>342</v>
      </c>
      <c r="I123" s="229">
        <f>VLOOKUP($A123,'Table LA9 data'!$B$5:$GR$179,I$5+$AK$28+$AK$26,FALSE)</f>
        <v>50547</v>
      </c>
      <c r="J123" s="230"/>
      <c r="K123" s="229">
        <f>VLOOKUP($A123,'Table LA9 data'!$B$5:$GR$179,K$5+$AK$24+$AK$26,FALSE)</f>
        <v>48.1</v>
      </c>
      <c r="L123" s="231">
        <f>VLOOKUP($A123,'Table LA9 data'!$B$5:$GR$179,L$5+$AK$24+$AK$26,FALSE)</f>
        <v>49.6</v>
      </c>
      <c r="M123" s="231">
        <f>VLOOKUP($A123,'Table LA9 data'!$B$5:$GR$179,M$5+$AK$24+$AK$26,FALSE)</f>
        <v>55</v>
      </c>
      <c r="N123" s="231">
        <f>VLOOKUP($A123,'Table LA9 data'!$B$5:$GR$179,N$5+$AK$24+$AK$26,FALSE)</f>
        <v>45.8</v>
      </c>
      <c r="O123" s="231">
        <f>VLOOKUP($A123,'Table LA9 data'!$B$5:$GR$179,O$5+$AK$24+$AK$26,FALSE)</f>
        <v>65.900000000000006</v>
      </c>
      <c r="P123" s="231">
        <f>VLOOKUP($A123,'Table LA9 data'!$B$5:$GR$179,P$5+$AK$24+$AK$26,FALSE)</f>
        <v>49.2</v>
      </c>
      <c r="Q123" s="232"/>
      <c r="R123" s="238" t="str">
        <f>IF($I$3=$AK$2,VLOOKUP($A123,'Table LA9 data'!$B$5:$GR$179,R$5+$AK$26,FALSE),"")</f>
        <v/>
      </c>
      <c r="S123" s="239" t="str">
        <f>IF($I$3=$AK$2,VLOOKUP($A123,'Table LA9 data'!$B$5:$GR$179,S$5+$AK$26,FALSE),"")</f>
        <v/>
      </c>
      <c r="T123" s="239" t="str">
        <f>IF($I$3=$AK$2,VLOOKUP($A123,'Table LA9 data'!$B$5:$GR$179,T$5+$AK$26,FALSE),"")</f>
        <v/>
      </c>
      <c r="U123" s="239" t="str">
        <f>IF($I$3=$AK$2,VLOOKUP($A123,'Table LA9 data'!$B$5:$GR$179,U$5+$AK$26,FALSE),"")</f>
        <v/>
      </c>
      <c r="V123" s="239" t="str">
        <f>IF($I$3=$AK$2,VLOOKUP($A123,'Table LA9 data'!$B$5:$GR$179,V$5+$AK$26,FALSE),"")</f>
        <v/>
      </c>
      <c r="W123" s="239" t="str">
        <f>IF($I$3=$AK$2,VLOOKUP($A123,'Table LA9 data'!$B$5:$GR$179,W$5+$AK$26,FALSE),"")</f>
        <v/>
      </c>
      <c r="X123" s="262"/>
      <c r="Y123" s="239" t="str">
        <f>IF($I$3=$AK$2,VLOOKUP($A123,'Table LA9 data'!$B$5:$GR$179,Y$5+$AK$26,FALSE),"")</f>
        <v/>
      </c>
      <c r="Z123" s="239" t="str">
        <f>IF($I$3=$AK$2,VLOOKUP($A123,'Table LA9 data'!$B$5:$GR$179,Z$5+$AK$26,FALSE),"")</f>
        <v/>
      </c>
      <c r="AA123" s="239" t="str">
        <f>IF($I$3=$AK$2,VLOOKUP($A123,'Table LA9 data'!$B$5:$GR$179,AA$5+$AK$26,FALSE),"")</f>
        <v/>
      </c>
      <c r="AB123" s="239" t="str">
        <f>IF($I$3=$AK$2,VLOOKUP($A123,'Table LA9 data'!$B$5:$GR$179,AB$5+$AK$26,FALSE),"")</f>
        <v/>
      </c>
      <c r="AC123" s="239" t="str">
        <f>IF($I$3=$AK$2,VLOOKUP($A123,'Table LA9 data'!$B$5:$GR$179,AC$5+$AK$26,FALSE),"")</f>
        <v/>
      </c>
      <c r="AD123" s="239" t="str">
        <f>IF($I$3=$AK$2,VLOOKUP($A123,'Table LA9 data'!$B$5:$GR$179,AD$5+$AK$26,FALSE),"")</f>
        <v/>
      </c>
      <c r="AL123" s="67"/>
    </row>
    <row r="124" spans="1:38" s="62" customFormat="1" x14ac:dyDescent="0.35">
      <c r="A124" s="232" t="s">
        <v>214</v>
      </c>
      <c r="B124" s="240">
        <v>301</v>
      </c>
      <c r="C124" s="260" t="s">
        <v>213</v>
      </c>
      <c r="D124" s="242">
        <f>VLOOKUP($A124,'Table LA9 data'!$B$5:$GR$179,D$5+$AK$28+$AK$26,FALSE)</f>
        <v>970</v>
      </c>
      <c r="E124" s="242">
        <f>VLOOKUP($A124,'Table LA9 data'!$B$5:$GR$179,E$5+$AK$28+$AK$26,FALSE)</f>
        <v>124</v>
      </c>
      <c r="F124" s="242">
        <f>VLOOKUP($A124,'Table LA9 data'!$B$5:$GR$179,F$5+$AK$28+$AK$26,FALSE)</f>
        <v>428</v>
      </c>
      <c r="G124" s="242">
        <f>VLOOKUP($A124,'Table LA9 data'!$B$5:$GR$179,G$5+$AK$28+$AK$26,FALSE)</f>
        <v>601</v>
      </c>
      <c r="H124" s="242">
        <f>VLOOKUP($A124,'Table LA9 data'!$B$5:$GR$179,H$5+$AK$28+$AK$26,FALSE)</f>
        <v>3</v>
      </c>
      <c r="I124" s="242">
        <f>VLOOKUP($A124,'Table LA9 data'!$B$5:$GR$179,I$5+$AK$28+$AK$26,FALSE)</f>
        <v>2185</v>
      </c>
      <c r="J124" s="243"/>
      <c r="K124" s="242">
        <f>VLOOKUP($A124,'Table LA9 data'!$B$5:$GR$179,K$5+$AK$24+$AK$26,FALSE)</f>
        <v>43.3</v>
      </c>
      <c r="L124" s="244">
        <f>VLOOKUP($A124,'Table LA9 data'!$B$5:$GR$179,L$5+$AK$24+$AK$26,FALSE)</f>
        <v>45.6</v>
      </c>
      <c r="M124" s="244">
        <f>VLOOKUP($A124,'Table LA9 data'!$B$5:$GR$179,M$5+$AK$24+$AK$26,FALSE)</f>
        <v>53</v>
      </c>
      <c r="N124" s="244">
        <f>VLOOKUP($A124,'Table LA9 data'!$B$5:$GR$179,N$5+$AK$24+$AK$26,FALSE)</f>
        <v>47.4</v>
      </c>
      <c r="O124" s="244">
        <f>VLOOKUP($A124,'Table LA9 data'!$B$5:$GR$179,O$5+$AK$24+$AK$26,FALSE)</f>
        <v>48</v>
      </c>
      <c r="P124" s="244">
        <f>VLOOKUP($A124,'Table LA9 data'!$B$5:$GR$179,P$5+$AK$24+$AK$26,FALSE)</f>
        <v>46.7</v>
      </c>
      <c r="Q124" s="227"/>
      <c r="R124" s="245" t="str">
        <f>IF($I$3=$AK$2,VLOOKUP($A124,'Table LA9 data'!$B$5:$GR$179,R$5+$AK$26,FALSE),"")</f>
        <v/>
      </c>
      <c r="S124" s="246" t="str">
        <f>IF($I$3=$AK$2,VLOOKUP($A124,'Table LA9 data'!$B$5:$GR$179,S$5+$AK$26,FALSE),"")</f>
        <v/>
      </c>
      <c r="T124" s="246" t="str">
        <f>IF($I$3=$AK$2,VLOOKUP($A124,'Table LA9 data'!$B$5:$GR$179,T$5+$AK$26,FALSE),"")</f>
        <v/>
      </c>
      <c r="U124" s="246" t="str">
        <f>IF($I$3=$AK$2,VLOOKUP($A124,'Table LA9 data'!$B$5:$GR$179,U$5+$AK$26,FALSE),"")</f>
        <v/>
      </c>
      <c r="V124" s="246" t="str">
        <f>IF($I$3=$AK$2,VLOOKUP($A124,'Table LA9 data'!$B$5:$GR$179,V$5+$AK$26,FALSE),"")</f>
        <v/>
      </c>
      <c r="W124" s="246" t="str">
        <f>IF($I$3=$AK$2,VLOOKUP($A124,'Table LA9 data'!$B$5:$GR$179,W$5+$AK$26,FALSE),"")</f>
        <v/>
      </c>
      <c r="X124" s="253"/>
      <c r="Y124" s="246" t="str">
        <f>IF($I$3=$AK$2,VLOOKUP($A124,'Table LA9 data'!$B$5:$GR$179,Y$5+$AK$26,FALSE),"")</f>
        <v/>
      </c>
      <c r="Z124" s="246" t="str">
        <f>IF($I$3=$AK$2,VLOOKUP($A124,'Table LA9 data'!$B$5:$GR$179,Z$5+$AK$26,FALSE),"")</f>
        <v/>
      </c>
      <c r="AA124" s="246" t="str">
        <f>IF($I$3=$AK$2,VLOOKUP($A124,'Table LA9 data'!$B$5:$GR$179,AA$5+$AK$26,FALSE),"")</f>
        <v/>
      </c>
      <c r="AB124" s="246" t="str">
        <f>IF($I$3=$AK$2,VLOOKUP($A124,'Table LA9 data'!$B$5:$GR$179,AB$5+$AK$26,FALSE),"")</f>
        <v/>
      </c>
      <c r="AC124" s="246" t="str">
        <f>IF($I$3=$AK$2,VLOOKUP($A124,'Table LA9 data'!$B$5:$GR$179,AC$5+$AK$26,FALSE),"")</f>
        <v/>
      </c>
      <c r="AD124" s="246" t="str">
        <f>IF($I$3=$AK$2,VLOOKUP($A124,'Table LA9 data'!$B$5:$GR$179,AD$5+$AK$26,FALSE),"")</f>
        <v/>
      </c>
      <c r="AE124" s="67"/>
      <c r="AF124" s="67"/>
      <c r="AG124" s="67"/>
      <c r="AH124" s="67"/>
      <c r="AI124" s="67"/>
      <c r="AJ124" s="67"/>
      <c r="AK124" s="67"/>
      <c r="AL124" s="67"/>
    </row>
    <row r="125" spans="1:38" x14ac:dyDescent="0.35">
      <c r="A125" s="232" t="s">
        <v>216</v>
      </c>
      <c r="B125" s="240">
        <v>302</v>
      </c>
      <c r="C125" s="260" t="s">
        <v>215</v>
      </c>
      <c r="D125" s="242">
        <f>VLOOKUP($A125,'Table LA9 data'!$B$5:$GR$179,D$5+$AK$28+$AK$26,FALSE)</f>
        <v>1728</v>
      </c>
      <c r="E125" s="242">
        <f>VLOOKUP($A125,'Table LA9 data'!$B$5:$GR$179,E$5+$AK$28+$AK$26,FALSE)</f>
        <v>343</v>
      </c>
      <c r="F125" s="242">
        <f>VLOOKUP($A125,'Table LA9 data'!$B$5:$GR$179,F$5+$AK$28+$AK$26,FALSE)</f>
        <v>539</v>
      </c>
      <c r="G125" s="242">
        <f>VLOOKUP($A125,'Table LA9 data'!$B$5:$GR$179,G$5+$AK$28+$AK$26,FALSE)</f>
        <v>478</v>
      </c>
      <c r="H125" s="242">
        <f>VLOOKUP($A125,'Table LA9 data'!$B$5:$GR$179,H$5+$AK$28+$AK$26,FALSE)</f>
        <v>55</v>
      </c>
      <c r="I125" s="242">
        <f>VLOOKUP($A125,'Table LA9 data'!$B$5:$GR$179,I$5+$AK$28+$AK$26,FALSE)</f>
        <v>3528</v>
      </c>
      <c r="J125" s="243"/>
      <c r="K125" s="242">
        <f>VLOOKUP($A125,'Table LA9 data'!$B$5:$GR$179,K$5+$AK$24+$AK$26,FALSE)</f>
        <v>53.9</v>
      </c>
      <c r="L125" s="244">
        <f>VLOOKUP($A125,'Table LA9 data'!$B$5:$GR$179,L$5+$AK$24+$AK$26,FALSE)</f>
        <v>54.9</v>
      </c>
      <c r="M125" s="244">
        <f>VLOOKUP($A125,'Table LA9 data'!$B$5:$GR$179,M$5+$AK$24+$AK$26,FALSE)</f>
        <v>64.3</v>
      </c>
      <c r="N125" s="244">
        <f>VLOOKUP($A125,'Table LA9 data'!$B$5:$GR$179,N$5+$AK$24+$AK$26,FALSE)</f>
        <v>47.6</v>
      </c>
      <c r="O125" s="244">
        <f>VLOOKUP($A125,'Table LA9 data'!$B$5:$GR$179,O$5+$AK$24+$AK$26,FALSE)</f>
        <v>69.099999999999994</v>
      </c>
      <c r="P125" s="244">
        <f>VLOOKUP($A125,'Table LA9 data'!$B$5:$GR$179,P$5+$AK$24+$AK$26,FALSE)</f>
        <v>54.7</v>
      </c>
      <c r="Q125" s="232"/>
      <c r="R125" s="245" t="str">
        <f>IF($I$3=$AK$2,VLOOKUP($A125,'Table LA9 data'!$B$5:$GR$179,R$5+$AK$26,FALSE),"")</f>
        <v/>
      </c>
      <c r="S125" s="246" t="str">
        <f>IF($I$3=$AK$2,VLOOKUP($A125,'Table LA9 data'!$B$5:$GR$179,S$5+$AK$26,FALSE),"")</f>
        <v/>
      </c>
      <c r="T125" s="246" t="str">
        <f>IF($I$3=$AK$2,VLOOKUP($A125,'Table LA9 data'!$B$5:$GR$179,T$5+$AK$26,FALSE),"")</f>
        <v/>
      </c>
      <c r="U125" s="246" t="str">
        <f>IF($I$3=$AK$2,VLOOKUP($A125,'Table LA9 data'!$B$5:$GR$179,U$5+$AK$26,FALSE),"")</f>
        <v/>
      </c>
      <c r="V125" s="246" t="str">
        <f>IF($I$3=$AK$2,VLOOKUP($A125,'Table LA9 data'!$B$5:$GR$179,V$5+$AK$26,FALSE),"")</f>
        <v/>
      </c>
      <c r="W125" s="246" t="str">
        <f>IF($I$3=$AK$2,VLOOKUP($A125,'Table LA9 data'!$B$5:$GR$179,W$5+$AK$26,FALSE),"")</f>
        <v/>
      </c>
      <c r="X125" s="253"/>
      <c r="Y125" s="246" t="str">
        <f>IF($I$3=$AK$2,VLOOKUP($A125,'Table LA9 data'!$B$5:$GR$179,Y$5+$AK$26,FALSE),"")</f>
        <v/>
      </c>
      <c r="Z125" s="246" t="str">
        <f>IF($I$3=$AK$2,VLOOKUP($A125,'Table LA9 data'!$B$5:$GR$179,Z$5+$AK$26,FALSE),"")</f>
        <v/>
      </c>
      <c r="AA125" s="246" t="str">
        <f>IF($I$3=$AK$2,VLOOKUP($A125,'Table LA9 data'!$B$5:$GR$179,AA$5+$AK$26,FALSE),"")</f>
        <v/>
      </c>
      <c r="AB125" s="246" t="str">
        <f>IF($I$3=$AK$2,VLOOKUP($A125,'Table LA9 data'!$B$5:$GR$179,AB$5+$AK$26,FALSE),"")</f>
        <v/>
      </c>
      <c r="AC125" s="246" t="str">
        <f>IF($I$3=$AK$2,VLOOKUP($A125,'Table LA9 data'!$B$5:$GR$179,AC$5+$AK$26,FALSE),"")</f>
        <v/>
      </c>
      <c r="AD125" s="246" t="str">
        <f>IF($I$3=$AK$2,VLOOKUP($A125,'Table LA9 data'!$B$5:$GR$179,AD$5+$AK$26,FALSE),"")</f>
        <v/>
      </c>
      <c r="AE125" s="249"/>
      <c r="AF125" s="249"/>
      <c r="AG125" s="249"/>
      <c r="AH125" s="249"/>
      <c r="AI125" s="249"/>
      <c r="AJ125" s="249"/>
      <c r="AK125" s="249"/>
      <c r="AL125" s="249"/>
    </row>
    <row r="126" spans="1:38" x14ac:dyDescent="0.35">
      <c r="A126" s="232" t="s">
        <v>218</v>
      </c>
      <c r="B126" s="240">
        <v>303</v>
      </c>
      <c r="C126" s="260" t="s">
        <v>217</v>
      </c>
      <c r="D126" s="242">
        <f>VLOOKUP($A126,'Table LA9 data'!$B$5:$GR$179,D$5+$AK$28+$AK$26,FALSE)</f>
        <v>2086</v>
      </c>
      <c r="E126" s="242">
        <f>VLOOKUP($A126,'Table LA9 data'!$B$5:$GR$179,E$5+$AK$28+$AK$26,FALSE)</f>
        <v>185</v>
      </c>
      <c r="F126" s="242">
        <f>VLOOKUP($A126,'Table LA9 data'!$B$5:$GR$179,F$5+$AK$28+$AK$26,FALSE)</f>
        <v>203</v>
      </c>
      <c r="G126" s="242">
        <f>VLOOKUP($A126,'Table LA9 data'!$B$5:$GR$179,G$5+$AK$28+$AK$26,FALSE)</f>
        <v>567</v>
      </c>
      <c r="H126" s="242">
        <f>VLOOKUP($A126,'Table LA9 data'!$B$5:$GR$179,H$5+$AK$28+$AK$26,FALSE)</f>
        <v>48</v>
      </c>
      <c r="I126" s="242">
        <f>VLOOKUP($A126,'Table LA9 data'!$B$5:$GR$179,I$5+$AK$28+$AK$26,FALSE)</f>
        <v>3141</v>
      </c>
      <c r="J126" s="243"/>
      <c r="K126" s="242">
        <f>VLOOKUP($A126,'Table LA9 data'!$B$5:$GR$179,K$5+$AK$24+$AK$26,FALSE)</f>
        <v>45.8</v>
      </c>
      <c r="L126" s="244">
        <f>VLOOKUP($A126,'Table LA9 data'!$B$5:$GR$179,L$5+$AK$24+$AK$26,FALSE)</f>
        <v>50.6</v>
      </c>
      <c r="M126" s="244">
        <f>VLOOKUP($A126,'Table LA9 data'!$B$5:$GR$179,M$5+$AK$24+$AK$26,FALSE)</f>
        <v>60.4</v>
      </c>
      <c r="N126" s="244">
        <f>VLOOKUP($A126,'Table LA9 data'!$B$5:$GR$179,N$5+$AK$24+$AK$26,FALSE)</f>
        <v>54.9</v>
      </c>
      <c r="O126" s="244">
        <f>VLOOKUP($A126,'Table LA9 data'!$B$5:$GR$179,O$5+$AK$24+$AK$26,FALSE)</f>
        <v>60.6</v>
      </c>
      <c r="P126" s="244">
        <f>VLOOKUP($A126,'Table LA9 data'!$B$5:$GR$179,P$5+$AK$24+$AK$26,FALSE)</f>
        <v>49</v>
      </c>
      <c r="Q126" s="232"/>
      <c r="R126" s="245" t="str">
        <f>IF($I$3=$AK$2,VLOOKUP($A126,'Table LA9 data'!$B$5:$GR$179,R$5+$AK$26,FALSE),"")</f>
        <v/>
      </c>
      <c r="S126" s="246" t="str">
        <f>IF($I$3=$AK$2,VLOOKUP($A126,'Table LA9 data'!$B$5:$GR$179,S$5+$AK$26,FALSE),"")</f>
        <v/>
      </c>
      <c r="T126" s="246" t="str">
        <f>IF($I$3=$AK$2,VLOOKUP($A126,'Table LA9 data'!$B$5:$GR$179,T$5+$AK$26,FALSE),"")</f>
        <v/>
      </c>
      <c r="U126" s="246" t="str">
        <f>IF($I$3=$AK$2,VLOOKUP($A126,'Table LA9 data'!$B$5:$GR$179,U$5+$AK$26,FALSE),"")</f>
        <v/>
      </c>
      <c r="V126" s="246" t="str">
        <f>IF($I$3=$AK$2,VLOOKUP($A126,'Table LA9 data'!$B$5:$GR$179,V$5+$AK$26,FALSE),"")</f>
        <v/>
      </c>
      <c r="W126" s="246" t="str">
        <f>IF($I$3=$AK$2,VLOOKUP($A126,'Table LA9 data'!$B$5:$GR$179,W$5+$AK$26,FALSE),"")</f>
        <v/>
      </c>
      <c r="X126" s="253"/>
      <c r="Y126" s="246" t="str">
        <f>IF($I$3=$AK$2,VLOOKUP($A126,'Table LA9 data'!$B$5:$GR$179,Y$5+$AK$26,FALSE),"")</f>
        <v/>
      </c>
      <c r="Z126" s="246" t="str">
        <f>IF($I$3=$AK$2,VLOOKUP($A126,'Table LA9 data'!$B$5:$GR$179,Z$5+$AK$26,FALSE),"")</f>
        <v/>
      </c>
      <c r="AA126" s="246" t="str">
        <f>IF($I$3=$AK$2,VLOOKUP($A126,'Table LA9 data'!$B$5:$GR$179,AA$5+$AK$26,FALSE),"")</f>
        <v/>
      </c>
      <c r="AB126" s="246" t="str">
        <f>IF($I$3=$AK$2,VLOOKUP($A126,'Table LA9 data'!$B$5:$GR$179,AB$5+$AK$26,FALSE),"")</f>
        <v/>
      </c>
      <c r="AC126" s="246" t="str">
        <f>IF($I$3=$AK$2,VLOOKUP($A126,'Table LA9 data'!$B$5:$GR$179,AC$5+$AK$26,FALSE),"")</f>
        <v/>
      </c>
      <c r="AD126" s="246" t="str">
        <f>IF($I$3=$AK$2,VLOOKUP($A126,'Table LA9 data'!$B$5:$GR$179,AD$5+$AK$26,FALSE),"")</f>
        <v/>
      </c>
      <c r="AE126" s="249"/>
      <c r="AF126" s="249"/>
      <c r="AG126" s="249"/>
      <c r="AH126" s="249"/>
      <c r="AI126" s="249"/>
      <c r="AJ126" s="249"/>
      <c r="AK126" s="249"/>
      <c r="AL126" s="249"/>
    </row>
    <row r="127" spans="1:38" x14ac:dyDescent="0.35">
      <c r="A127" s="232" t="s">
        <v>220</v>
      </c>
      <c r="B127" s="240">
        <v>304</v>
      </c>
      <c r="C127" s="260" t="s">
        <v>219</v>
      </c>
      <c r="D127" s="242">
        <f>VLOOKUP($A127,'Table LA9 data'!$B$5:$GR$179,D$5+$AK$28+$AK$26,FALSE)</f>
        <v>507</v>
      </c>
      <c r="E127" s="242">
        <f>VLOOKUP($A127,'Table LA9 data'!$B$5:$GR$179,E$5+$AK$28+$AK$26,FALSE)</f>
        <v>195</v>
      </c>
      <c r="F127" s="242">
        <f>VLOOKUP($A127,'Table LA9 data'!$B$5:$GR$179,F$5+$AK$28+$AK$26,FALSE)</f>
        <v>894</v>
      </c>
      <c r="G127" s="242">
        <f>VLOOKUP($A127,'Table LA9 data'!$B$5:$GR$179,G$5+$AK$28+$AK$26,FALSE)</f>
        <v>698</v>
      </c>
      <c r="H127" s="242">
        <f>VLOOKUP($A127,'Table LA9 data'!$B$5:$GR$179,H$5+$AK$28+$AK$26,FALSE)</f>
        <v>4</v>
      </c>
      <c r="I127" s="242">
        <f>VLOOKUP($A127,'Table LA9 data'!$B$5:$GR$179,I$5+$AK$28+$AK$26,FALSE)</f>
        <v>2908</v>
      </c>
      <c r="J127" s="243"/>
      <c r="K127" s="242">
        <f>VLOOKUP($A127,'Table LA9 data'!$B$5:$GR$179,K$5+$AK$24+$AK$26,FALSE)</f>
        <v>46.7</v>
      </c>
      <c r="L127" s="244">
        <f>VLOOKUP($A127,'Table LA9 data'!$B$5:$GR$179,L$5+$AK$24+$AK$26,FALSE)</f>
        <v>45.8</v>
      </c>
      <c r="M127" s="244">
        <f>VLOOKUP($A127,'Table LA9 data'!$B$5:$GR$179,M$5+$AK$24+$AK$26,FALSE)</f>
        <v>51.9</v>
      </c>
      <c r="N127" s="244">
        <f>VLOOKUP($A127,'Table LA9 data'!$B$5:$GR$179,N$5+$AK$24+$AK$26,FALSE)</f>
        <v>42.4</v>
      </c>
      <c r="O127" s="244">
        <f>VLOOKUP($A127,'Table LA9 data'!$B$5:$GR$179,O$5+$AK$24+$AK$26,FALSE)</f>
        <v>66.099999999999994</v>
      </c>
      <c r="P127" s="244">
        <f>VLOOKUP($A127,'Table LA9 data'!$B$5:$GR$179,P$5+$AK$24+$AK$26,FALSE)</f>
        <v>49</v>
      </c>
      <c r="Q127" s="232"/>
      <c r="R127" s="245" t="str">
        <f>IF($I$3=$AK$2,VLOOKUP($A127,'Table LA9 data'!$B$5:$GR$179,R$5+$AK$26,FALSE),"")</f>
        <v/>
      </c>
      <c r="S127" s="246" t="str">
        <f>IF($I$3=$AK$2,VLOOKUP($A127,'Table LA9 data'!$B$5:$GR$179,S$5+$AK$26,FALSE),"")</f>
        <v/>
      </c>
      <c r="T127" s="246" t="str">
        <f>IF($I$3=$AK$2,VLOOKUP($A127,'Table LA9 data'!$B$5:$GR$179,T$5+$AK$26,FALSE),"")</f>
        <v/>
      </c>
      <c r="U127" s="246" t="str">
        <f>IF($I$3=$AK$2,VLOOKUP($A127,'Table LA9 data'!$B$5:$GR$179,U$5+$AK$26,FALSE),"")</f>
        <v/>
      </c>
      <c r="V127" s="246" t="str">
        <f>IF($I$3=$AK$2,VLOOKUP($A127,'Table LA9 data'!$B$5:$GR$179,V$5+$AK$26,FALSE),"")</f>
        <v/>
      </c>
      <c r="W127" s="246" t="str">
        <f>IF($I$3=$AK$2,VLOOKUP($A127,'Table LA9 data'!$B$5:$GR$179,W$5+$AK$26,FALSE),"")</f>
        <v/>
      </c>
      <c r="X127" s="253"/>
      <c r="Y127" s="246" t="str">
        <f>IF($I$3=$AK$2,VLOOKUP($A127,'Table LA9 data'!$B$5:$GR$179,Y$5+$AK$26,FALSE),"")</f>
        <v/>
      </c>
      <c r="Z127" s="246" t="str">
        <f>IF($I$3=$AK$2,VLOOKUP($A127,'Table LA9 data'!$B$5:$GR$179,Z$5+$AK$26,FALSE),"")</f>
        <v/>
      </c>
      <c r="AA127" s="246" t="str">
        <f>IF($I$3=$AK$2,VLOOKUP($A127,'Table LA9 data'!$B$5:$GR$179,AA$5+$AK$26,FALSE),"")</f>
        <v/>
      </c>
      <c r="AB127" s="246" t="str">
        <f>IF($I$3=$AK$2,VLOOKUP($A127,'Table LA9 data'!$B$5:$GR$179,AB$5+$AK$26,FALSE),"")</f>
        <v/>
      </c>
      <c r="AC127" s="246" t="str">
        <f>IF($I$3=$AK$2,VLOOKUP($A127,'Table LA9 data'!$B$5:$GR$179,AC$5+$AK$26,FALSE),"")</f>
        <v/>
      </c>
      <c r="AD127" s="246" t="str">
        <f>IF($I$3=$AK$2,VLOOKUP($A127,'Table LA9 data'!$B$5:$GR$179,AD$5+$AK$26,FALSE),"")</f>
        <v/>
      </c>
      <c r="AE127" s="249"/>
      <c r="AF127" s="249"/>
      <c r="AG127" s="249"/>
      <c r="AH127" s="249"/>
      <c r="AI127" s="249"/>
      <c r="AJ127" s="249"/>
      <c r="AK127" s="249"/>
      <c r="AL127" s="249"/>
    </row>
    <row r="128" spans="1:38" x14ac:dyDescent="0.35">
      <c r="A128" s="232" t="s">
        <v>222</v>
      </c>
      <c r="B128" s="240">
        <v>305</v>
      </c>
      <c r="C128" s="260" t="s">
        <v>221</v>
      </c>
      <c r="D128" s="242">
        <f>VLOOKUP($A128,'Table LA9 data'!$B$5:$GR$179,D$5+$AK$28+$AK$26,FALSE)</f>
        <v>2231</v>
      </c>
      <c r="E128" s="242">
        <f>VLOOKUP($A128,'Table LA9 data'!$B$5:$GR$179,E$5+$AK$28+$AK$26,FALSE)</f>
        <v>303</v>
      </c>
      <c r="F128" s="242">
        <f>VLOOKUP($A128,'Table LA9 data'!$B$5:$GR$179,F$5+$AK$28+$AK$26,FALSE)</f>
        <v>182</v>
      </c>
      <c r="G128" s="242">
        <f>VLOOKUP($A128,'Table LA9 data'!$B$5:$GR$179,G$5+$AK$28+$AK$26,FALSE)</f>
        <v>296</v>
      </c>
      <c r="H128" s="242">
        <f>VLOOKUP($A128,'Table LA9 data'!$B$5:$GR$179,H$5+$AK$28+$AK$26,FALSE)</f>
        <v>43</v>
      </c>
      <c r="I128" s="242">
        <f>VLOOKUP($A128,'Table LA9 data'!$B$5:$GR$179,I$5+$AK$28+$AK$26,FALSE)</f>
        <v>3258</v>
      </c>
      <c r="J128" s="243"/>
      <c r="K128" s="242">
        <f>VLOOKUP($A128,'Table LA9 data'!$B$5:$GR$179,K$5+$AK$24+$AK$26,FALSE)</f>
        <v>50.3</v>
      </c>
      <c r="L128" s="244">
        <f>VLOOKUP($A128,'Table LA9 data'!$B$5:$GR$179,L$5+$AK$24+$AK$26,FALSE)</f>
        <v>51.4</v>
      </c>
      <c r="M128" s="244">
        <f>VLOOKUP($A128,'Table LA9 data'!$B$5:$GR$179,M$5+$AK$24+$AK$26,FALSE)</f>
        <v>60.8</v>
      </c>
      <c r="N128" s="244">
        <f>VLOOKUP($A128,'Table LA9 data'!$B$5:$GR$179,N$5+$AK$24+$AK$26,FALSE)</f>
        <v>51.1</v>
      </c>
      <c r="O128" s="244">
        <f>VLOOKUP($A128,'Table LA9 data'!$B$5:$GR$179,O$5+$AK$24+$AK$26,FALSE)</f>
        <v>69.2</v>
      </c>
      <c r="P128" s="244">
        <f>VLOOKUP($A128,'Table LA9 data'!$B$5:$GR$179,P$5+$AK$24+$AK$26,FALSE)</f>
        <v>49.8</v>
      </c>
      <c r="Q128" s="232"/>
      <c r="R128" s="245" t="str">
        <f>IF($I$3=$AK$2,VLOOKUP($A128,'Table LA9 data'!$B$5:$GR$179,R$5+$AK$26,FALSE),"")</f>
        <v/>
      </c>
      <c r="S128" s="246" t="str">
        <f>IF($I$3=$AK$2,VLOOKUP($A128,'Table LA9 data'!$B$5:$GR$179,S$5+$AK$26,FALSE),"")</f>
        <v/>
      </c>
      <c r="T128" s="246" t="str">
        <f>IF($I$3=$AK$2,VLOOKUP($A128,'Table LA9 data'!$B$5:$GR$179,T$5+$AK$26,FALSE),"")</f>
        <v/>
      </c>
      <c r="U128" s="246" t="str">
        <f>IF($I$3=$AK$2,VLOOKUP($A128,'Table LA9 data'!$B$5:$GR$179,U$5+$AK$26,FALSE),"")</f>
        <v/>
      </c>
      <c r="V128" s="246" t="str">
        <f>IF($I$3=$AK$2,VLOOKUP($A128,'Table LA9 data'!$B$5:$GR$179,V$5+$AK$26,FALSE),"")</f>
        <v/>
      </c>
      <c r="W128" s="246" t="str">
        <f>IF($I$3=$AK$2,VLOOKUP($A128,'Table LA9 data'!$B$5:$GR$179,W$5+$AK$26,FALSE),"")</f>
        <v/>
      </c>
      <c r="X128" s="253"/>
      <c r="Y128" s="246" t="str">
        <f>IF($I$3=$AK$2,VLOOKUP($A128,'Table LA9 data'!$B$5:$GR$179,Y$5+$AK$26,FALSE),"")</f>
        <v/>
      </c>
      <c r="Z128" s="246" t="str">
        <f>IF($I$3=$AK$2,VLOOKUP($A128,'Table LA9 data'!$B$5:$GR$179,Z$5+$AK$26,FALSE),"")</f>
        <v/>
      </c>
      <c r="AA128" s="246" t="str">
        <f>IF($I$3=$AK$2,VLOOKUP($A128,'Table LA9 data'!$B$5:$GR$179,AA$5+$AK$26,FALSE),"")</f>
        <v/>
      </c>
      <c r="AB128" s="246" t="str">
        <f>IF($I$3=$AK$2,VLOOKUP($A128,'Table LA9 data'!$B$5:$GR$179,AB$5+$AK$26,FALSE),"")</f>
        <v/>
      </c>
      <c r="AC128" s="246" t="str">
        <f>IF($I$3=$AK$2,VLOOKUP($A128,'Table LA9 data'!$B$5:$GR$179,AC$5+$AK$26,FALSE),"")</f>
        <v/>
      </c>
      <c r="AD128" s="246" t="str">
        <f>IF($I$3=$AK$2,VLOOKUP($A128,'Table LA9 data'!$B$5:$GR$179,AD$5+$AK$26,FALSE),"")</f>
        <v/>
      </c>
      <c r="AE128" s="249"/>
      <c r="AF128" s="249"/>
      <c r="AG128" s="249"/>
      <c r="AH128" s="249"/>
      <c r="AI128" s="249"/>
      <c r="AJ128" s="249"/>
      <c r="AK128" s="249"/>
      <c r="AL128" s="249"/>
    </row>
    <row r="129" spans="1:38" x14ac:dyDescent="0.35">
      <c r="A129" s="232" t="s">
        <v>224</v>
      </c>
      <c r="B129" s="240">
        <v>306</v>
      </c>
      <c r="C129" s="260" t="s">
        <v>223</v>
      </c>
      <c r="D129" s="242">
        <f>VLOOKUP($A129,'Table LA9 data'!$B$5:$GR$179,D$5+$AK$28+$AK$26,FALSE)</f>
        <v>1338</v>
      </c>
      <c r="E129" s="242">
        <f>VLOOKUP($A129,'Table LA9 data'!$B$5:$GR$179,E$5+$AK$28+$AK$26,FALSE)</f>
        <v>503</v>
      </c>
      <c r="F129" s="242">
        <f>VLOOKUP($A129,'Table LA9 data'!$B$5:$GR$179,F$5+$AK$28+$AK$26,FALSE)</f>
        <v>462</v>
      </c>
      <c r="G129" s="242">
        <f>VLOOKUP($A129,'Table LA9 data'!$B$5:$GR$179,G$5+$AK$28+$AK$26,FALSE)</f>
        <v>1031</v>
      </c>
      <c r="H129" s="242">
        <f>VLOOKUP($A129,'Table LA9 data'!$B$5:$GR$179,H$5+$AK$28+$AK$26,FALSE)</f>
        <v>10</v>
      </c>
      <c r="I129" s="242">
        <f>VLOOKUP($A129,'Table LA9 data'!$B$5:$GR$179,I$5+$AK$28+$AK$26,FALSE)</f>
        <v>3579</v>
      </c>
      <c r="J129" s="243"/>
      <c r="K129" s="242">
        <f>VLOOKUP($A129,'Table LA9 data'!$B$5:$GR$179,K$5+$AK$24+$AK$26,FALSE)</f>
        <v>45.6</v>
      </c>
      <c r="L129" s="244">
        <f>VLOOKUP($A129,'Table LA9 data'!$B$5:$GR$179,L$5+$AK$24+$AK$26,FALSE)</f>
        <v>47.2</v>
      </c>
      <c r="M129" s="244">
        <f>VLOOKUP($A129,'Table LA9 data'!$B$5:$GR$179,M$5+$AK$24+$AK$26,FALSE)</f>
        <v>51.5</v>
      </c>
      <c r="N129" s="244">
        <f>VLOOKUP($A129,'Table LA9 data'!$B$5:$GR$179,N$5+$AK$24+$AK$26,FALSE)</f>
        <v>43</v>
      </c>
      <c r="O129" s="244">
        <f>VLOOKUP($A129,'Table LA9 data'!$B$5:$GR$179,O$5+$AK$24+$AK$26,FALSE)</f>
        <v>64.5</v>
      </c>
      <c r="P129" s="244">
        <f>VLOOKUP($A129,'Table LA9 data'!$B$5:$GR$179,P$5+$AK$24+$AK$26,FALSE)</f>
        <v>45</v>
      </c>
      <c r="Q129" s="232"/>
      <c r="R129" s="245" t="str">
        <f>IF($I$3=$AK$2,VLOOKUP($A129,'Table LA9 data'!$B$5:$GR$179,R$5+$AK$26,FALSE),"")</f>
        <v/>
      </c>
      <c r="S129" s="246" t="str">
        <f>IF($I$3=$AK$2,VLOOKUP($A129,'Table LA9 data'!$B$5:$GR$179,S$5+$AK$26,FALSE),"")</f>
        <v/>
      </c>
      <c r="T129" s="246" t="str">
        <f>IF($I$3=$AK$2,VLOOKUP($A129,'Table LA9 data'!$B$5:$GR$179,T$5+$AK$26,FALSE),"")</f>
        <v/>
      </c>
      <c r="U129" s="246" t="str">
        <f>IF($I$3=$AK$2,VLOOKUP($A129,'Table LA9 data'!$B$5:$GR$179,U$5+$AK$26,FALSE),"")</f>
        <v/>
      </c>
      <c r="V129" s="246" t="str">
        <f>IF($I$3=$AK$2,VLOOKUP($A129,'Table LA9 data'!$B$5:$GR$179,V$5+$AK$26,FALSE),"")</f>
        <v/>
      </c>
      <c r="W129" s="246" t="str">
        <f>IF($I$3=$AK$2,VLOOKUP($A129,'Table LA9 data'!$B$5:$GR$179,W$5+$AK$26,FALSE),"")</f>
        <v/>
      </c>
      <c r="X129" s="253"/>
      <c r="Y129" s="246" t="str">
        <f>IF($I$3=$AK$2,VLOOKUP($A129,'Table LA9 data'!$B$5:$GR$179,Y$5+$AK$26,FALSE),"")</f>
        <v/>
      </c>
      <c r="Z129" s="246" t="str">
        <f>IF($I$3=$AK$2,VLOOKUP($A129,'Table LA9 data'!$B$5:$GR$179,Z$5+$AK$26,FALSE),"")</f>
        <v/>
      </c>
      <c r="AA129" s="246" t="str">
        <f>IF($I$3=$AK$2,VLOOKUP($A129,'Table LA9 data'!$B$5:$GR$179,AA$5+$AK$26,FALSE),"")</f>
        <v/>
      </c>
      <c r="AB129" s="246" t="str">
        <f>IF($I$3=$AK$2,VLOOKUP($A129,'Table LA9 data'!$B$5:$GR$179,AB$5+$AK$26,FALSE),"")</f>
        <v/>
      </c>
      <c r="AC129" s="246" t="str">
        <f>IF($I$3=$AK$2,VLOOKUP($A129,'Table LA9 data'!$B$5:$GR$179,AC$5+$AK$26,FALSE),"")</f>
        <v/>
      </c>
      <c r="AD129" s="246" t="str">
        <f>IF($I$3=$AK$2,VLOOKUP($A129,'Table LA9 data'!$B$5:$GR$179,AD$5+$AK$26,FALSE),"")</f>
        <v/>
      </c>
      <c r="AE129" s="249"/>
      <c r="AF129" s="249"/>
      <c r="AG129" s="249"/>
      <c r="AH129" s="249"/>
      <c r="AI129" s="249"/>
      <c r="AJ129" s="249"/>
      <c r="AK129" s="249"/>
      <c r="AL129" s="249"/>
    </row>
    <row r="130" spans="1:38" x14ac:dyDescent="0.35">
      <c r="A130" s="232" t="s">
        <v>226</v>
      </c>
      <c r="B130" s="240">
        <v>307</v>
      </c>
      <c r="C130" s="260" t="s">
        <v>225</v>
      </c>
      <c r="D130" s="242">
        <f>VLOOKUP($A130,'Table LA9 data'!$B$5:$GR$179,D$5+$AK$28+$AK$26,FALSE)</f>
        <v>736</v>
      </c>
      <c r="E130" s="242">
        <f>VLOOKUP($A130,'Table LA9 data'!$B$5:$GR$179,E$5+$AK$28+$AK$26,FALSE)</f>
        <v>231</v>
      </c>
      <c r="F130" s="242">
        <f>VLOOKUP($A130,'Table LA9 data'!$B$5:$GR$179,F$5+$AK$28+$AK$26,FALSE)</f>
        <v>808</v>
      </c>
      <c r="G130" s="242">
        <f>VLOOKUP($A130,'Table LA9 data'!$B$5:$GR$179,G$5+$AK$28+$AK$26,FALSE)</f>
        <v>543</v>
      </c>
      <c r="H130" s="242">
        <f>VLOOKUP($A130,'Table LA9 data'!$B$5:$GR$179,H$5+$AK$28+$AK$26,FALSE)</f>
        <v>4</v>
      </c>
      <c r="I130" s="242">
        <f>VLOOKUP($A130,'Table LA9 data'!$B$5:$GR$179,I$5+$AK$28+$AK$26,FALSE)</f>
        <v>2722</v>
      </c>
      <c r="J130" s="243"/>
      <c r="K130" s="242">
        <f>VLOOKUP($A130,'Table LA9 data'!$B$5:$GR$179,K$5+$AK$24+$AK$26,FALSE)</f>
        <v>50</v>
      </c>
      <c r="L130" s="244">
        <f>VLOOKUP($A130,'Table LA9 data'!$B$5:$GR$179,L$5+$AK$24+$AK$26,FALSE)</f>
        <v>48.7</v>
      </c>
      <c r="M130" s="244">
        <f>VLOOKUP($A130,'Table LA9 data'!$B$5:$GR$179,M$5+$AK$24+$AK$26,FALSE)</f>
        <v>50.9</v>
      </c>
      <c r="N130" s="244">
        <f>VLOOKUP($A130,'Table LA9 data'!$B$5:$GR$179,N$5+$AK$24+$AK$26,FALSE)</f>
        <v>44</v>
      </c>
      <c r="O130" s="244">
        <f>VLOOKUP($A130,'Table LA9 data'!$B$5:$GR$179,O$5+$AK$24+$AK$26,FALSE)</f>
        <v>47.9</v>
      </c>
      <c r="P130" s="244">
        <f>VLOOKUP($A130,'Table LA9 data'!$B$5:$GR$179,P$5+$AK$24+$AK$26,FALSE)</f>
        <v>48.7</v>
      </c>
      <c r="Q130" s="232"/>
      <c r="R130" s="245" t="str">
        <f>IF($I$3=$AK$2,VLOOKUP($A130,'Table LA9 data'!$B$5:$GR$179,R$5+$AK$26,FALSE),"")</f>
        <v/>
      </c>
      <c r="S130" s="246" t="str">
        <f>IF($I$3=$AK$2,VLOOKUP($A130,'Table LA9 data'!$B$5:$GR$179,S$5+$AK$26,FALSE),"")</f>
        <v/>
      </c>
      <c r="T130" s="246" t="str">
        <f>IF($I$3=$AK$2,VLOOKUP($A130,'Table LA9 data'!$B$5:$GR$179,T$5+$AK$26,FALSE),"")</f>
        <v/>
      </c>
      <c r="U130" s="246" t="str">
        <f>IF($I$3=$AK$2,VLOOKUP($A130,'Table LA9 data'!$B$5:$GR$179,U$5+$AK$26,FALSE),"")</f>
        <v/>
      </c>
      <c r="V130" s="246" t="str">
        <f>IF($I$3=$AK$2,VLOOKUP($A130,'Table LA9 data'!$B$5:$GR$179,V$5+$AK$26,FALSE),"")</f>
        <v/>
      </c>
      <c r="W130" s="246" t="str">
        <f>IF($I$3=$AK$2,VLOOKUP($A130,'Table LA9 data'!$B$5:$GR$179,W$5+$AK$26,FALSE),"")</f>
        <v/>
      </c>
      <c r="X130" s="253"/>
      <c r="Y130" s="246" t="str">
        <f>IF($I$3=$AK$2,VLOOKUP($A130,'Table LA9 data'!$B$5:$GR$179,Y$5+$AK$26,FALSE),"")</f>
        <v/>
      </c>
      <c r="Z130" s="246" t="str">
        <f>IF($I$3=$AK$2,VLOOKUP($A130,'Table LA9 data'!$B$5:$GR$179,Z$5+$AK$26,FALSE),"")</f>
        <v/>
      </c>
      <c r="AA130" s="246" t="str">
        <f>IF($I$3=$AK$2,VLOOKUP($A130,'Table LA9 data'!$B$5:$GR$179,AA$5+$AK$26,FALSE),"")</f>
        <v/>
      </c>
      <c r="AB130" s="246" t="str">
        <f>IF($I$3=$AK$2,VLOOKUP($A130,'Table LA9 data'!$B$5:$GR$179,AB$5+$AK$26,FALSE),"")</f>
        <v/>
      </c>
      <c r="AC130" s="246" t="str">
        <f>IF($I$3=$AK$2,VLOOKUP($A130,'Table LA9 data'!$B$5:$GR$179,AC$5+$AK$26,FALSE),"")</f>
        <v/>
      </c>
      <c r="AD130" s="246" t="str">
        <f>IF($I$3=$AK$2,VLOOKUP($A130,'Table LA9 data'!$B$5:$GR$179,AD$5+$AK$26,FALSE),"")</f>
        <v/>
      </c>
      <c r="AE130" s="249"/>
      <c r="AF130" s="249"/>
      <c r="AG130" s="249"/>
      <c r="AH130" s="249"/>
      <c r="AI130" s="249"/>
      <c r="AJ130" s="249"/>
      <c r="AK130" s="249"/>
      <c r="AL130" s="249"/>
    </row>
    <row r="131" spans="1:38" x14ac:dyDescent="0.35">
      <c r="A131" s="232" t="s">
        <v>228</v>
      </c>
      <c r="B131" s="240">
        <v>308</v>
      </c>
      <c r="C131" s="260" t="s">
        <v>227</v>
      </c>
      <c r="D131" s="242">
        <f>VLOOKUP($A131,'Table LA9 data'!$B$5:$GR$179,D$5+$AK$28+$AK$26,FALSE)</f>
        <v>1747</v>
      </c>
      <c r="E131" s="242">
        <f>VLOOKUP($A131,'Table LA9 data'!$B$5:$GR$179,E$5+$AK$28+$AK$26,FALSE)</f>
        <v>315</v>
      </c>
      <c r="F131" s="242">
        <f>VLOOKUP($A131,'Table LA9 data'!$B$5:$GR$179,F$5+$AK$28+$AK$26,FALSE)</f>
        <v>277</v>
      </c>
      <c r="G131" s="242">
        <f>VLOOKUP($A131,'Table LA9 data'!$B$5:$GR$179,G$5+$AK$28+$AK$26,FALSE)</f>
        <v>854</v>
      </c>
      <c r="H131" s="242">
        <f>VLOOKUP($A131,'Table LA9 data'!$B$5:$GR$179,H$5+$AK$28+$AK$26,FALSE)</f>
        <v>9</v>
      </c>
      <c r="I131" s="242">
        <f>VLOOKUP($A131,'Table LA9 data'!$B$5:$GR$179,I$5+$AK$28+$AK$26,FALSE)</f>
        <v>3487</v>
      </c>
      <c r="J131" s="243"/>
      <c r="K131" s="242">
        <f>VLOOKUP($A131,'Table LA9 data'!$B$5:$GR$179,K$5+$AK$24+$AK$26,FALSE)</f>
        <v>45.2</v>
      </c>
      <c r="L131" s="244">
        <f>VLOOKUP($A131,'Table LA9 data'!$B$5:$GR$179,L$5+$AK$24+$AK$26,FALSE)</f>
        <v>47.7</v>
      </c>
      <c r="M131" s="244">
        <f>VLOOKUP($A131,'Table LA9 data'!$B$5:$GR$179,M$5+$AK$24+$AK$26,FALSE)</f>
        <v>56.5</v>
      </c>
      <c r="N131" s="244">
        <f>VLOOKUP($A131,'Table LA9 data'!$B$5:$GR$179,N$5+$AK$24+$AK$26,FALSE)</f>
        <v>44.2</v>
      </c>
      <c r="O131" s="244">
        <f>VLOOKUP($A131,'Table LA9 data'!$B$5:$GR$179,O$5+$AK$24+$AK$26,FALSE)</f>
        <v>67.599999999999994</v>
      </c>
      <c r="P131" s="244">
        <f>VLOOKUP($A131,'Table LA9 data'!$B$5:$GR$179,P$5+$AK$24+$AK$26,FALSE)</f>
        <v>46.2</v>
      </c>
      <c r="Q131" s="232"/>
      <c r="R131" s="245" t="str">
        <f>IF($I$3=$AK$2,VLOOKUP($A131,'Table LA9 data'!$B$5:$GR$179,R$5+$AK$26,FALSE),"")</f>
        <v/>
      </c>
      <c r="S131" s="246" t="str">
        <f>IF($I$3=$AK$2,VLOOKUP($A131,'Table LA9 data'!$B$5:$GR$179,S$5+$AK$26,FALSE),"")</f>
        <v/>
      </c>
      <c r="T131" s="246" t="str">
        <f>IF($I$3=$AK$2,VLOOKUP($A131,'Table LA9 data'!$B$5:$GR$179,T$5+$AK$26,FALSE),"")</f>
        <v/>
      </c>
      <c r="U131" s="246" t="str">
        <f>IF($I$3=$AK$2,VLOOKUP($A131,'Table LA9 data'!$B$5:$GR$179,U$5+$AK$26,FALSE),"")</f>
        <v/>
      </c>
      <c r="V131" s="246" t="str">
        <f>IF($I$3=$AK$2,VLOOKUP($A131,'Table LA9 data'!$B$5:$GR$179,V$5+$AK$26,FALSE),"")</f>
        <v/>
      </c>
      <c r="W131" s="246" t="str">
        <f>IF($I$3=$AK$2,VLOOKUP($A131,'Table LA9 data'!$B$5:$GR$179,W$5+$AK$26,FALSE),"")</f>
        <v/>
      </c>
      <c r="X131" s="253"/>
      <c r="Y131" s="246" t="str">
        <f>IF($I$3=$AK$2,VLOOKUP($A131,'Table LA9 data'!$B$5:$GR$179,Y$5+$AK$26,FALSE),"")</f>
        <v/>
      </c>
      <c r="Z131" s="246" t="str">
        <f>IF($I$3=$AK$2,VLOOKUP($A131,'Table LA9 data'!$B$5:$GR$179,Z$5+$AK$26,FALSE),"")</f>
        <v/>
      </c>
      <c r="AA131" s="246" t="str">
        <f>IF($I$3=$AK$2,VLOOKUP($A131,'Table LA9 data'!$B$5:$GR$179,AA$5+$AK$26,FALSE),"")</f>
        <v/>
      </c>
      <c r="AB131" s="246" t="str">
        <f>IF($I$3=$AK$2,VLOOKUP($A131,'Table LA9 data'!$B$5:$GR$179,AB$5+$AK$26,FALSE),"")</f>
        <v/>
      </c>
      <c r="AC131" s="246" t="str">
        <f>IF($I$3=$AK$2,VLOOKUP($A131,'Table LA9 data'!$B$5:$GR$179,AC$5+$AK$26,FALSE),"")</f>
        <v/>
      </c>
      <c r="AD131" s="246" t="str">
        <f>IF($I$3=$AK$2,VLOOKUP($A131,'Table LA9 data'!$B$5:$GR$179,AD$5+$AK$26,FALSE),"")</f>
        <v/>
      </c>
      <c r="AE131" s="249"/>
      <c r="AF131" s="249"/>
      <c r="AG131" s="249"/>
      <c r="AH131" s="249"/>
      <c r="AI131" s="249"/>
      <c r="AJ131" s="249"/>
      <c r="AK131" s="249"/>
      <c r="AL131" s="249"/>
    </row>
    <row r="132" spans="1:38" x14ac:dyDescent="0.35">
      <c r="A132" s="232" t="s">
        <v>230</v>
      </c>
      <c r="B132" s="240">
        <v>203</v>
      </c>
      <c r="C132" s="260" t="s">
        <v>229</v>
      </c>
      <c r="D132" s="242">
        <f>VLOOKUP($A132,'Table LA9 data'!$B$5:$GR$179,D$5+$AK$28+$AK$26,FALSE)</f>
        <v>1008</v>
      </c>
      <c r="E132" s="242">
        <f>VLOOKUP($A132,'Table LA9 data'!$B$5:$GR$179,E$5+$AK$28+$AK$26,FALSE)</f>
        <v>216</v>
      </c>
      <c r="F132" s="242">
        <f>VLOOKUP($A132,'Table LA9 data'!$B$5:$GR$179,F$5+$AK$28+$AK$26,FALSE)</f>
        <v>188</v>
      </c>
      <c r="G132" s="242">
        <f>VLOOKUP($A132,'Table LA9 data'!$B$5:$GR$179,G$5+$AK$28+$AK$26,FALSE)</f>
        <v>637</v>
      </c>
      <c r="H132" s="242">
        <f>VLOOKUP($A132,'Table LA9 data'!$B$5:$GR$179,H$5+$AK$28+$AK$26,FALSE)</f>
        <v>19</v>
      </c>
      <c r="I132" s="242">
        <f>VLOOKUP($A132,'Table LA9 data'!$B$5:$GR$179,I$5+$AK$28+$AK$26,FALSE)</f>
        <v>2166</v>
      </c>
      <c r="J132" s="243"/>
      <c r="K132" s="242">
        <f>VLOOKUP($A132,'Table LA9 data'!$B$5:$GR$179,K$5+$AK$24+$AK$26,FALSE)</f>
        <v>44.6</v>
      </c>
      <c r="L132" s="244">
        <f>VLOOKUP($A132,'Table LA9 data'!$B$5:$GR$179,L$5+$AK$24+$AK$26,FALSE)</f>
        <v>45.7</v>
      </c>
      <c r="M132" s="244">
        <f>VLOOKUP($A132,'Table LA9 data'!$B$5:$GR$179,M$5+$AK$24+$AK$26,FALSE)</f>
        <v>50.5</v>
      </c>
      <c r="N132" s="244">
        <f>VLOOKUP($A132,'Table LA9 data'!$B$5:$GR$179,N$5+$AK$24+$AK$26,FALSE)</f>
        <v>46.2</v>
      </c>
      <c r="O132" s="244">
        <f>VLOOKUP($A132,'Table LA9 data'!$B$5:$GR$179,O$5+$AK$24+$AK$26,FALSE)</f>
        <v>59.3</v>
      </c>
      <c r="P132" s="244">
        <f>VLOOKUP($A132,'Table LA9 data'!$B$5:$GR$179,P$5+$AK$24+$AK$26,FALSE)</f>
        <v>45.9</v>
      </c>
      <c r="Q132" s="232"/>
      <c r="R132" s="245" t="str">
        <f>IF($I$3=$AK$2,VLOOKUP($A132,'Table LA9 data'!$B$5:$GR$179,R$5+$AK$26,FALSE),"")</f>
        <v/>
      </c>
      <c r="S132" s="246" t="str">
        <f>IF($I$3=$AK$2,VLOOKUP($A132,'Table LA9 data'!$B$5:$GR$179,S$5+$AK$26,FALSE),"")</f>
        <v/>
      </c>
      <c r="T132" s="246" t="str">
        <f>IF($I$3=$AK$2,VLOOKUP($A132,'Table LA9 data'!$B$5:$GR$179,T$5+$AK$26,FALSE),"")</f>
        <v/>
      </c>
      <c r="U132" s="246" t="str">
        <f>IF($I$3=$AK$2,VLOOKUP($A132,'Table LA9 data'!$B$5:$GR$179,U$5+$AK$26,FALSE),"")</f>
        <v/>
      </c>
      <c r="V132" s="246" t="str">
        <f>IF($I$3=$AK$2,VLOOKUP($A132,'Table LA9 data'!$B$5:$GR$179,V$5+$AK$26,FALSE),"")</f>
        <v/>
      </c>
      <c r="W132" s="246" t="str">
        <f>IF($I$3=$AK$2,VLOOKUP($A132,'Table LA9 data'!$B$5:$GR$179,W$5+$AK$26,FALSE),"")</f>
        <v/>
      </c>
      <c r="X132" s="253"/>
      <c r="Y132" s="246" t="str">
        <f>IF($I$3=$AK$2,VLOOKUP($A132,'Table LA9 data'!$B$5:$GR$179,Y$5+$AK$26,FALSE),"")</f>
        <v/>
      </c>
      <c r="Z132" s="246" t="str">
        <f>IF($I$3=$AK$2,VLOOKUP($A132,'Table LA9 data'!$B$5:$GR$179,Z$5+$AK$26,FALSE),"")</f>
        <v/>
      </c>
      <c r="AA132" s="246" t="str">
        <f>IF($I$3=$AK$2,VLOOKUP($A132,'Table LA9 data'!$B$5:$GR$179,AA$5+$AK$26,FALSE),"")</f>
        <v/>
      </c>
      <c r="AB132" s="246" t="str">
        <f>IF($I$3=$AK$2,VLOOKUP($A132,'Table LA9 data'!$B$5:$GR$179,AB$5+$AK$26,FALSE),"")</f>
        <v/>
      </c>
      <c r="AC132" s="246" t="str">
        <f>IF($I$3=$AK$2,VLOOKUP($A132,'Table LA9 data'!$B$5:$GR$179,AC$5+$AK$26,FALSE),"")</f>
        <v/>
      </c>
      <c r="AD132" s="246" t="str">
        <f>IF($I$3=$AK$2,VLOOKUP($A132,'Table LA9 data'!$B$5:$GR$179,AD$5+$AK$26,FALSE),"")</f>
        <v/>
      </c>
      <c r="AE132" s="249"/>
      <c r="AF132" s="249"/>
      <c r="AG132" s="249"/>
      <c r="AH132" s="249"/>
      <c r="AI132" s="249"/>
      <c r="AJ132" s="249"/>
      <c r="AK132" s="249"/>
      <c r="AL132" s="249"/>
    </row>
    <row r="133" spans="1:38" x14ac:dyDescent="0.35">
      <c r="A133" s="232" t="s">
        <v>232</v>
      </c>
      <c r="B133" s="240">
        <v>310</v>
      </c>
      <c r="C133" s="261" t="s">
        <v>231</v>
      </c>
      <c r="D133" s="242">
        <f>VLOOKUP($A133,'Table LA9 data'!$B$5:$GR$179,D$5+$AK$28+$AK$26,FALSE)</f>
        <v>540</v>
      </c>
      <c r="E133" s="242">
        <f>VLOOKUP($A133,'Table LA9 data'!$B$5:$GR$179,E$5+$AK$28+$AK$26,FALSE)</f>
        <v>147</v>
      </c>
      <c r="F133" s="242">
        <f>VLOOKUP($A133,'Table LA9 data'!$B$5:$GR$179,F$5+$AK$28+$AK$26,FALSE)</f>
        <v>898</v>
      </c>
      <c r="G133" s="242">
        <f>VLOOKUP($A133,'Table LA9 data'!$B$5:$GR$179,G$5+$AK$28+$AK$26,FALSE)</f>
        <v>329</v>
      </c>
      <c r="H133" s="242">
        <f>VLOOKUP($A133,'Table LA9 data'!$B$5:$GR$179,H$5+$AK$28+$AK$26,FALSE)</f>
        <v>6</v>
      </c>
      <c r="I133" s="242">
        <f>VLOOKUP($A133,'Table LA9 data'!$B$5:$GR$179,I$5+$AK$28+$AK$26,FALSE)</f>
        <v>2049</v>
      </c>
      <c r="J133" s="243"/>
      <c r="K133" s="242">
        <f>VLOOKUP($A133,'Table LA9 data'!$B$5:$GR$179,K$5+$AK$24+$AK$26,FALSE)</f>
        <v>47.6</v>
      </c>
      <c r="L133" s="244">
        <f>VLOOKUP($A133,'Table LA9 data'!$B$5:$GR$179,L$5+$AK$24+$AK$26,FALSE)</f>
        <v>49</v>
      </c>
      <c r="M133" s="244">
        <f>VLOOKUP($A133,'Table LA9 data'!$B$5:$GR$179,M$5+$AK$24+$AK$26,FALSE)</f>
        <v>54.1</v>
      </c>
      <c r="N133" s="244">
        <f>VLOOKUP($A133,'Table LA9 data'!$B$5:$GR$179,N$5+$AK$24+$AK$26,FALSE)</f>
        <v>41.8</v>
      </c>
      <c r="O133" s="244">
        <f>VLOOKUP($A133,'Table LA9 data'!$B$5:$GR$179,O$5+$AK$24+$AK$26,FALSE)</f>
        <v>68.5</v>
      </c>
      <c r="P133" s="244">
        <f>VLOOKUP($A133,'Table LA9 data'!$B$5:$GR$179,P$5+$AK$24+$AK$26,FALSE)</f>
        <v>49.7</v>
      </c>
      <c r="Q133" s="232"/>
      <c r="R133" s="245" t="str">
        <f>IF($I$3=$AK$2,VLOOKUP($A133,'Table LA9 data'!$B$5:$GR$179,R$5+$AK$26,FALSE),"")</f>
        <v/>
      </c>
      <c r="S133" s="246" t="str">
        <f>IF($I$3=$AK$2,VLOOKUP($A133,'Table LA9 data'!$B$5:$GR$179,S$5+$AK$26,FALSE),"")</f>
        <v/>
      </c>
      <c r="T133" s="246" t="str">
        <f>IF($I$3=$AK$2,VLOOKUP($A133,'Table LA9 data'!$B$5:$GR$179,T$5+$AK$26,FALSE),"")</f>
        <v/>
      </c>
      <c r="U133" s="246" t="str">
        <f>IF($I$3=$AK$2,VLOOKUP($A133,'Table LA9 data'!$B$5:$GR$179,U$5+$AK$26,FALSE),"")</f>
        <v/>
      </c>
      <c r="V133" s="246" t="str">
        <f>IF($I$3=$AK$2,VLOOKUP($A133,'Table LA9 data'!$B$5:$GR$179,V$5+$AK$26,FALSE),"")</f>
        <v/>
      </c>
      <c r="W133" s="246" t="str">
        <f>IF($I$3=$AK$2,VLOOKUP($A133,'Table LA9 data'!$B$5:$GR$179,W$5+$AK$26,FALSE),"")</f>
        <v/>
      </c>
      <c r="X133" s="253"/>
      <c r="Y133" s="246" t="str">
        <f>IF($I$3=$AK$2,VLOOKUP($A133,'Table LA9 data'!$B$5:$GR$179,Y$5+$AK$26,FALSE),"")</f>
        <v/>
      </c>
      <c r="Z133" s="246" t="str">
        <f>IF($I$3=$AK$2,VLOOKUP($A133,'Table LA9 data'!$B$5:$GR$179,Z$5+$AK$26,FALSE),"")</f>
        <v/>
      </c>
      <c r="AA133" s="246" t="str">
        <f>IF($I$3=$AK$2,VLOOKUP($A133,'Table LA9 data'!$B$5:$GR$179,AA$5+$AK$26,FALSE),"")</f>
        <v/>
      </c>
      <c r="AB133" s="246" t="str">
        <f>IF($I$3=$AK$2,VLOOKUP($A133,'Table LA9 data'!$B$5:$GR$179,AB$5+$AK$26,FALSE),"")</f>
        <v/>
      </c>
      <c r="AC133" s="246" t="str">
        <f>IF($I$3=$AK$2,VLOOKUP($A133,'Table LA9 data'!$B$5:$GR$179,AC$5+$AK$26,FALSE),"")</f>
        <v/>
      </c>
      <c r="AD133" s="246" t="str">
        <f>IF($I$3=$AK$2,VLOOKUP($A133,'Table LA9 data'!$B$5:$GR$179,AD$5+$AK$26,FALSE),"")</f>
        <v/>
      </c>
      <c r="AE133" s="249"/>
      <c r="AF133" s="249"/>
      <c r="AG133" s="249"/>
      <c r="AH133" s="249"/>
      <c r="AI133" s="249"/>
      <c r="AJ133" s="249"/>
      <c r="AK133" s="249"/>
      <c r="AL133" s="249"/>
    </row>
    <row r="134" spans="1:38" x14ac:dyDescent="0.35">
      <c r="A134" s="232" t="s">
        <v>234</v>
      </c>
      <c r="B134" s="240">
        <v>311</v>
      </c>
      <c r="C134" s="260" t="s">
        <v>233</v>
      </c>
      <c r="D134" s="242">
        <f>VLOOKUP($A134,'Table LA9 data'!$B$5:$GR$179,D$5+$AK$28+$AK$26,FALSE)</f>
        <v>2141</v>
      </c>
      <c r="E134" s="242">
        <f>VLOOKUP($A134,'Table LA9 data'!$B$5:$GR$179,E$5+$AK$28+$AK$26,FALSE)</f>
        <v>132</v>
      </c>
      <c r="F134" s="242">
        <f>VLOOKUP($A134,'Table LA9 data'!$B$5:$GR$179,F$5+$AK$28+$AK$26,FALSE)</f>
        <v>106</v>
      </c>
      <c r="G134" s="242">
        <f>VLOOKUP($A134,'Table LA9 data'!$B$5:$GR$179,G$5+$AK$28+$AK$26,FALSE)</f>
        <v>340</v>
      </c>
      <c r="H134" s="242">
        <f>VLOOKUP($A134,'Table LA9 data'!$B$5:$GR$179,H$5+$AK$28+$AK$26,FALSE)</f>
        <v>7</v>
      </c>
      <c r="I134" s="242">
        <f>VLOOKUP($A134,'Table LA9 data'!$B$5:$GR$179,I$5+$AK$28+$AK$26,FALSE)</f>
        <v>2794</v>
      </c>
      <c r="J134" s="243"/>
      <c r="K134" s="242">
        <f>VLOOKUP($A134,'Table LA9 data'!$B$5:$GR$179,K$5+$AK$24+$AK$26,FALSE)</f>
        <v>46.5</v>
      </c>
      <c r="L134" s="244">
        <f>VLOOKUP($A134,'Table LA9 data'!$B$5:$GR$179,L$5+$AK$24+$AK$26,FALSE)</f>
        <v>48.2</v>
      </c>
      <c r="M134" s="244">
        <f>VLOOKUP($A134,'Table LA9 data'!$B$5:$GR$179,M$5+$AK$24+$AK$26,FALSE)</f>
        <v>52.4</v>
      </c>
      <c r="N134" s="244">
        <f>VLOOKUP($A134,'Table LA9 data'!$B$5:$GR$179,N$5+$AK$24+$AK$26,FALSE)</f>
        <v>50.8</v>
      </c>
      <c r="O134" s="244">
        <f>VLOOKUP($A134,'Table LA9 data'!$B$5:$GR$179,O$5+$AK$24+$AK$26,FALSE)</f>
        <v>66.8</v>
      </c>
      <c r="P134" s="244">
        <f>VLOOKUP($A134,'Table LA9 data'!$B$5:$GR$179,P$5+$AK$24+$AK$26,FALSE)</f>
        <v>47.5</v>
      </c>
      <c r="Q134" s="232"/>
      <c r="R134" s="245" t="str">
        <f>IF($I$3=$AK$2,VLOOKUP($A134,'Table LA9 data'!$B$5:$GR$179,R$5+$AK$26,FALSE),"")</f>
        <v/>
      </c>
      <c r="S134" s="246" t="str">
        <f>IF($I$3=$AK$2,VLOOKUP($A134,'Table LA9 data'!$B$5:$GR$179,S$5+$AK$26,FALSE),"")</f>
        <v/>
      </c>
      <c r="T134" s="246" t="str">
        <f>IF($I$3=$AK$2,VLOOKUP($A134,'Table LA9 data'!$B$5:$GR$179,T$5+$AK$26,FALSE),"")</f>
        <v/>
      </c>
      <c r="U134" s="246" t="str">
        <f>IF($I$3=$AK$2,VLOOKUP($A134,'Table LA9 data'!$B$5:$GR$179,U$5+$AK$26,FALSE),"")</f>
        <v/>
      </c>
      <c r="V134" s="246" t="str">
        <f>IF($I$3=$AK$2,VLOOKUP($A134,'Table LA9 data'!$B$5:$GR$179,V$5+$AK$26,FALSE),"")</f>
        <v/>
      </c>
      <c r="W134" s="246" t="str">
        <f>IF($I$3=$AK$2,VLOOKUP($A134,'Table LA9 data'!$B$5:$GR$179,W$5+$AK$26,FALSE),"")</f>
        <v/>
      </c>
      <c r="X134" s="253"/>
      <c r="Y134" s="246" t="str">
        <f>IF($I$3=$AK$2,VLOOKUP($A134,'Table LA9 data'!$B$5:$GR$179,Y$5+$AK$26,FALSE),"")</f>
        <v/>
      </c>
      <c r="Z134" s="246" t="str">
        <f>IF($I$3=$AK$2,VLOOKUP($A134,'Table LA9 data'!$B$5:$GR$179,Z$5+$AK$26,FALSE),"")</f>
        <v/>
      </c>
      <c r="AA134" s="246" t="str">
        <f>IF($I$3=$AK$2,VLOOKUP($A134,'Table LA9 data'!$B$5:$GR$179,AA$5+$AK$26,FALSE),"")</f>
        <v/>
      </c>
      <c r="AB134" s="246" t="str">
        <f>IF($I$3=$AK$2,VLOOKUP($A134,'Table LA9 data'!$B$5:$GR$179,AB$5+$AK$26,FALSE),"")</f>
        <v/>
      </c>
      <c r="AC134" s="246" t="str">
        <f>IF($I$3=$AK$2,VLOOKUP($A134,'Table LA9 data'!$B$5:$GR$179,AC$5+$AK$26,FALSE),"")</f>
        <v/>
      </c>
      <c r="AD134" s="246" t="str">
        <f>IF($I$3=$AK$2,VLOOKUP($A134,'Table LA9 data'!$B$5:$GR$179,AD$5+$AK$26,FALSE),"")</f>
        <v/>
      </c>
      <c r="AE134" s="249"/>
      <c r="AF134" s="249"/>
      <c r="AG134" s="249"/>
      <c r="AH134" s="249"/>
      <c r="AI134" s="249"/>
      <c r="AJ134" s="249"/>
      <c r="AK134" s="249"/>
      <c r="AL134" s="249"/>
    </row>
    <row r="135" spans="1:38" x14ac:dyDescent="0.35">
      <c r="A135" s="232" t="s">
        <v>236</v>
      </c>
      <c r="B135" s="240">
        <v>312</v>
      </c>
      <c r="C135" s="260" t="s">
        <v>235</v>
      </c>
      <c r="D135" s="242">
        <f>VLOOKUP($A135,'Table LA9 data'!$B$5:$GR$179,D$5+$AK$28+$AK$26,FALSE)</f>
        <v>1482</v>
      </c>
      <c r="E135" s="242">
        <f>VLOOKUP($A135,'Table LA9 data'!$B$5:$GR$179,E$5+$AK$28+$AK$26,FALSE)</f>
        <v>324</v>
      </c>
      <c r="F135" s="242">
        <f>VLOOKUP($A135,'Table LA9 data'!$B$5:$GR$179,F$5+$AK$28+$AK$26,FALSE)</f>
        <v>659</v>
      </c>
      <c r="G135" s="242">
        <f>VLOOKUP($A135,'Table LA9 data'!$B$5:$GR$179,G$5+$AK$28+$AK$26,FALSE)</f>
        <v>350</v>
      </c>
      <c r="H135" s="242">
        <f>VLOOKUP($A135,'Table LA9 data'!$B$5:$GR$179,H$5+$AK$28+$AK$26,FALSE)</f>
        <v>4</v>
      </c>
      <c r="I135" s="242">
        <f>VLOOKUP($A135,'Table LA9 data'!$B$5:$GR$179,I$5+$AK$28+$AK$26,FALSE)</f>
        <v>3075</v>
      </c>
      <c r="J135" s="243"/>
      <c r="K135" s="242">
        <f>VLOOKUP($A135,'Table LA9 data'!$B$5:$GR$179,K$5+$AK$24+$AK$26,FALSE)</f>
        <v>44.4</v>
      </c>
      <c r="L135" s="244">
        <f>VLOOKUP($A135,'Table LA9 data'!$B$5:$GR$179,L$5+$AK$24+$AK$26,FALSE)</f>
        <v>48.6</v>
      </c>
      <c r="M135" s="244">
        <f>VLOOKUP($A135,'Table LA9 data'!$B$5:$GR$179,M$5+$AK$24+$AK$26,FALSE)</f>
        <v>53.1</v>
      </c>
      <c r="N135" s="244">
        <f>VLOOKUP($A135,'Table LA9 data'!$B$5:$GR$179,N$5+$AK$24+$AK$26,FALSE)</f>
        <v>43.9</v>
      </c>
      <c r="O135" s="244">
        <f>VLOOKUP($A135,'Table LA9 data'!$B$5:$GR$179,O$5+$AK$24+$AK$26,FALSE)</f>
        <v>35.4</v>
      </c>
      <c r="P135" s="244">
        <f>VLOOKUP($A135,'Table LA9 data'!$B$5:$GR$179,P$5+$AK$24+$AK$26,FALSE)</f>
        <v>47.1</v>
      </c>
      <c r="Q135" s="232"/>
      <c r="R135" s="245" t="str">
        <f>IF($I$3=$AK$2,VLOOKUP($A135,'Table LA9 data'!$B$5:$GR$179,R$5+$AK$26,FALSE),"")</f>
        <v/>
      </c>
      <c r="S135" s="246" t="str">
        <f>IF($I$3=$AK$2,VLOOKUP($A135,'Table LA9 data'!$B$5:$GR$179,S$5+$AK$26,FALSE),"")</f>
        <v/>
      </c>
      <c r="T135" s="246" t="str">
        <f>IF($I$3=$AK$2,VLOOKUP($A135,'Table LA9 data'!$B$5:$GR$179,T$5+$AK$26,FALSE),"")</f>
        <v/>
      </c>
      <c r="U135" s="246" t="str">
        <f>IF($I$3=$AK$2,VLOOKUP($A135,'Table LA9 data'!$B$5:$GR$179,U$5+$AK$26,FALSE),"")</f>
        <v/>
      </c>
      <c r="V135" s="246" t="str">
        <f>IF($I$3=$AK$2,VLOOKUP($A135,'Table LA9 data'!$B$5:$GR$179,V$5+$AK$26,FALSE),"")</f>
        <v/>
      </c>
      <c r="W135" s="246" t="str">
        <f>IF($I$3=$AK$2,VLOOKUP($A135,'Table LA9 data'!$B$5:$GR$179,W$5+$AK$26,FALSE),"")</f>
        <v/>
      </c>
      <c r="X135" s="253"/>
      <c r="Y135" s="246" t="str">
        <f>IF($I$3=$AK$2,VLOOKUP($A135,'Table LA9 data'!$B$5:$GR$179,Y$5+$AK$26,FALSE),"")</f>
        <v/>
      </c>
      <c r="Z135" s="246" t="str">
        <f>IF($I$3=$AK$2,VLOOKUP($A135,'Table LA9 data'!$B$5:$GR$179,Z$5+$AK$26,FALSE),"")</f>
        <v/>
      </c>
      <c r="AA135" s="246" t="str">
        <f>IF($I$3=$AK$2,VLOOKUP($A135,'Table LA9 data'!$B$5:$GR$179,AA$5+$AK$26,FALSE),"")</f>
        <v/>
      </c>
      <c r="AB135" s="246" t="str">
        <f>IF($I$3=$AK$2,VLOOKUP($A135,'Table LA9 data'!$B$5:$GR$179,AB$5+$AK$26,FALSE),"")</f>
        <v/>
      </c>
      <c r="AC135" s="246" t="str">
        <f>IF($I$3=$AK$2,VLOOKUP($A135,'Table LA9 data'!$B$5:$GR$179,AC$5+$AK$26,FALSE),"")</f>
        <v/>
      </c>
      <c r="AD135" s="246" t="str">
        <f>IF($I$3=$AK$2,VLOOKUP($A135,'Table LA9 data'!$B$5:$GR$179,AD$5+$AK$26,FALSE),"")</f>
        <v/>
      </c>
      <c r="AE135" s="249"/>
      <c r="AF135" s="249"/>
      <c r="AG135" s="249"/>
      <c r="AH135" s="249"/>
      <c r="AI135" s="249"/>
      <c r="AJ135" s="249"/>
      <c r="AK135" s="249"/>
      <c r="AL135" s="249"/>
    </row>
    <row r="136" spans="1:38" x14ac:dyDescent="0.35">
      <c r="A136" s="232" t="s">
        <v>238</v>
      </c>
      <c r="B136" s="240">
        <v>313</v>
      </c>
      <c r="C136" s="260" t="s">
        <v>237</v>
      </c>
      <c r="D136" s="242">
        <f>VLOOKUP($A136,'Table LA9 data'!$B$5:$GR$179,D$5+$AK$28+$AK$26,FALSE)</f>
        <v>958</v>
      </c>
      <c r="E136" s="242">
        <f>VLOOKUP($A136,'Table LA9 data'!$B$5:$GR$179,E$5+$AK$28+$AK$26,FALSE)</f>
        <v>184</v>
      </c>
      <c r="F136" s="242">
        <f>VLOOKUP($A136,'Table LA9 data'!$B$5:$GR$179,F$5+$AK$28+$AK$26,FALSE)</f>
        <v>746</v>
      </c>
      <c r="G136" s="242">
        <f>VLOOKUP($A136,'Table LA9 data'!$B$5:$GR$179,G$5+$AK$28+$AK$26,FALSE)</f>
        <v>353</v>
      </c>
      <c r="H136" s="242">
        <f>VLOOKUP($A136,'Table LA9 data'!$B$5:$GR$179,H$5+$AK$28+$AK$26,FALSE)</f>
        <v>7</v>
      </c>
      <c r="I136" s="242">
        <f>VLOOKUP($A136,'Table LA9 data'!$B$5:$GR$179,I$5+$AK$28+$AK$26,FALSE)</f>
        <v>2641</v>
      </c>
      <c r="J136" s="243"/>
      <c r="K136" s="242">
        <f>VLOOKUP($A136,'Table LA9 data'!$B$5:$GR$179,K$5+$AK$24+$AK$26,FALSE)</f>
        <v>47.9</v>
      </c>
      <c r="L136" s="244">
        <f>VLOOKUP($A136,'Table LA9 data'!$B$5:$GR$179,L$5+$AK$24+$AK$26,FALSE)</f>
        <v>48.3</v>
      </c>
      <c r="M136" s="244">
        <f>VLOOKUP($A136,'Table LA9 data'!$B$5:$GR$179,M$5+$AK$24+$AK$26,FALSE)</f>
        <v>54.2</v>
      </c>
      <c r="N136" s="244">
        <f>VLOOKUP($A136,'Table LA9 data'!$B$5:$GR$179,N$5+$AK$24+$AK$26,FALSE)</f>
        <v>46.4</v>
      </c>
      <c r="O136" s="244">
        <f>VLOOKUP($A136,'Table LA9 data'!$B$5:$GR$179,O$5+$AK$24+$AK$26,FALSE)</f>
        <v>71.3</v>
      </c>
      <c r="P136" s="244">
        <f>VLOOKUP($A136,'Table LA9 data'!$B$5:$GR$179,P$5+$AK$24+$AK$26,FALSE)</f>
        <v>48</v>
      </c>
      <c r="Q136" s="232"/>
      <c r="R136" s="245" t="str">
        <f>IF($I$3=$AK$2,VLOOKUP($A136,'Table LA9 data'!$B$5:$GR$179,R$5+$AK$26,FALSE),"")</f>
        <v/>
      </c>
      <c r="S136" s="246" t="str">
        <f>IF($I$3=$AK$2,VLOOKUP($A136,'Table LA9 data'!$B$5:$GR$179,S$5+$AK$26,FALSE),"")</f>
        <v/>
      </c>
      <c r="T136" s="246" t="str">
        <f>IF($I$3=$AK$2,VLOOKUP($A136,'Table LA9 data'!$B$5:$GR$179,T$5+$AK$26,FALSE),"")</f>
        <v/>
      </c>
      <c r="U136" s="246" t="str">
        <f>IF($I$3=$AK$2,VLOOKUP($A136,'Table LA9 data'!$B$5:$GR$179,U$5+$AK$26,FALSE),"")</f>
        <v/>
      </c>
      <c r="V136" s="246" t="str">
        <f>IF($I$3=$AK$2,VLOOKUP($A136,'Table LA9 data'!$B$5:$GR$179,V$5+$AK$26,FALSE),"")</f>
        <v/>
      </c>
      <c r="W136" s="246" t="str">
        <f>IF($I$3=$AK$2,VLOOKUP($A136,'Table LA9 data'!$B$5:$GR$179,W$5+$AK$26,FALSE),"")</f>
        <v/>
      </c>
      <c r="X136" s="253"/>
      <c r="Y136" s="246" t="str">
        <f>IF($I$3=$AK$2,VLOOKUP($A136,'Table LA9 data'!$B$5:$GR$179,Y$5+$AK$26,FALSE),"")</f>
        <v/>
      </c>
      <c r="Z136" s="246" t="str">
        <f>IF($I$3=$AK$2,VLOOKUP($A136,'Table LA9 data'!$B$5:$GR$179,Z$5+$AK$26,FALSE),"")</f>
        <v/>
      </c>
      <c r="AA136" s="246" t="str">
        <f>IF($I$3=$AK$2,VLOOKUP($A136,'Table LA9 data'!$B$5:$GR$179,AA$5+$AK$26,FALSE),"")</f>
        <v/>
      </c>
      <c r="AB136" s="246" t="str">
        <f>IF($I$3=$AK$2,VLOOKUP($A136,'Table LA9 data'!$B$5:$GR$179,AB$5+$AK$26,FALSE),"")</f>
        <v/>
      </c>
      <c r="AC136" s="246" t="str">
        <f>IF($I$3=$AK$2,VLOOKUP($A136,'Table LA9 data'!$B$5:$GR$179,AC$5+$AK$26,FALSE),"")</f>
        <v/>
      </c>
      <c r="AD136" s="246" t="str">
        <f>IF($I$3=$AK$2,VLOOKUP($A136,'Table LA9 data'!$B$5:$GR$179,AD$5+$AK$26,FALSE),"")</f>
        <v/>
      </c>
      <c r="AE136" s="249"/>
      <c r="AF136" s="249"/>
      <c r="AG136" s="249"/>
      <c r="AH136" s="249"/>
      <c r="AI136" s="249"/>
      <c r="AJ136" s="249"/>
      <c r="AK136" s="249"/>
      <c r="AL136" s="249"/>
    </row>
    <row r="137" spans="1:38" x14ac:dyDescent="0.35">
      <c r="A137" s="232" t="s">
        <v>240</v>
      </c>
      <c r="B137" s="240">
        <v>314</v>
      </c>
      <c r="C137" s="260" t="s">
        <v>239</v>
      </c>
      <c r="D137" s="242">
        <f>VLOOKUP($A137,'Table LA9 data'!$B$5:$GR$179,D$5+$AK$28+$AK$26,FALSE)</f>
        <v>915</v>
      </c>
      <c r="E137" s="242">
        <f>VLOOKUP($A137,'Table LA9 data'!$B$5:$GR$179,E$5+$AK$28+$AK$26,FALSE)</f>
        <v>128</v>
      </c>
      <c r="F137" s="242">
        <f>VLOOKUP($A137,'Table LA9 data'!$B$5:$GR$179,F$5+$AK$28+$AK$26,FALSE)</f>
        <v>333</v>
      </c>
      <c r="G137" s="242">
        <f>VLOOKUP($A137,'Table LA9 data'!$B$5:$GR$179,G$5+$AK$28+$AK$26,FALSE)</f>
        <v>40</v>
      </c>
      <c r="H137" s="242">
        <f>VLOOKUP($A137,'Table LA9 data'!$B$5:$GR$179,H$5+$AK$28+$AK$26,FALSE)</f>
        <v>22</v>
      </c>
      <c r="I137" s="242">
        <f>VLOOKUP($A137,'Table LA9 data'!$B$5:$GR$179,I$5+$AK$28+$AK$26,FALSE)</f>
        <v>1517</v>
      </c>
      <c r="J137" s="243"/>
      <c r="K137" s="242">
        <f>VLOOKUP($A137,'Table LA9 data'!$B$5:$GR$179,K$5+$AK$24+$AK$26,FALSE)</f>
        <v>53</v>
      </c>
      <c r="L137" s="244">
        <f>VLOOKUP($A137,'Table LA9 data'!$B$5:$GR$179,L$5+$AK$24+$AK$26,FALSE)</f>
        <v>54.9</v>
      </c>
      <c r="M137" s="244">
        <f>VLOOKUP($A137,'Table LA9 data'!$B$5:$GR$179,M$5+$AK$24+$AK$26,FALSE)</f>
        <v>62</v>
      </c>
      <c r="N137" s="244">
        <f>VLOOKUP($A137,'Table LA9 data'!$B$5:$GR$179,N$5+$AK$24+$AK$26,FALSE)</f>
        <v>45.5</v>
      </c>
      <c r="O137" s="244">
        <f>VLOOKUP($A137,'Table LA9 data'!$B$5:$GR$179,O$5+$AK$24+$AK$26,FALSE)</f>
        <v>79.599999999999994</v>
      </c>
      <c r="P137" s="244">
        <f>VLOOKUP($A137,'Table LA9 data'!$B$5:$GR$179,P$5+$AK$24+$AK$26,FALSE)</f>
        <v>55.5</v>
      </c>
      <c r="Q137" s="232"/>
      <c r="R137" s="245" t="str">
        <f>IF($I$3=$AK$2,VLOOKUP($A137,'Table LA9 data'!$B$5:$GR$179,R$5+$AK$26,FALSE),"")</f>
        <v/>
      </c>
      <c r="S137" s="246" t="str">
        <f>IF($I$3=$AK$2,VLOOKUP($A137,'Table LA9 data'!$B$5:$GR$179,S$5+$AK$26,FALSE),"")</f>
        <v/>
      </c>
      <c r="T137" s="246" t="str">
        <f>IF($I$3=$AK$2,VLOOKUP($A137,'Table LA9 data'!$B$5:$GR$179,T$5+$AK$26,FALSE),"")</f>
        <v/>
      </c>
      <c r="U137" s="246" t="str">
        <f>IF($I$3=$AK$2,VLOOKUP($A137,'Table LA9 data'!$B$5:$GR$179,U$5+$AK$26,FALSE),"")</f>
        <v/>
      </c>
      <c r="V137" s="246" t="str">
        <f>IF($I$3=$AK$2,VLOOKUP($A137,'Table LA9 data'!$B$5:$GR$179,V$5+$AK$26,FALSE),"")</f>
        <v/>
      </c>
      <c r="W137" s="246" t="str">
        <f>IF($I$3=$AK$2,VLOOKUP($A137,'Table LA9 data'!$B$5:$GR$179,W$5+$AK$26,FALSE),"")</f>
        <v/>
      </c>
      <c r="X137" s="253"/>
      <c r="Y137" s="246" t="str">
        <f>IF($I$3=$AK$2,VLOOKUP($A137,'Table LA9 data'!$B$5:$GR$179,Y$5+$AK$26,FALSE),"")</f>
        <v/>
      </c>
      <c r="Z137" s="246" t="str">
        <f>IF($I$3=$AK$2,VLOOKUP($A137,'Table LA9 data'!$B$5:$GR$179,Z$5+$AK$26,FALSE),"")</f>
        <v/>
      </c>
      <c r="AA137" s="246" t="str">
        <f>IF($I$3=$AK$2,VLOOKUP($A137,'Table LA9 data'!$B$5:$GR$179,AA$5+$AK$26,FALSE),"")</f>
        <v/>
      </c>
      <c r="AB137" s="246" t="str">
        <f>IF($I$3=$AK$2,VLOOKUP($A137,'Table LA9 data'!$B$5:$GR$179,AB$5+$AK$26,FALSE),"")</f>
        <v/>
      </c>
      <c r="AC137" s="246" t="str">
        <f>IF($I$3=$AK$2,VLOOKUP($A137,'Table LA9 data'!$B$5:$GR$179,AC$5+$AK$26,FALSE),"")</f>
        <v/>
      </c>
      <c r="AD137" s="246" t="str">
        <f>IF($I$3=$AK$2,VLOOKUP($A137,'Table LA9 data'!$B$5:$GR$179,AD$5+$AK$26,FALSE),"")</f>
        <v/>
      </c>
      <c r="AE137" s="249"/>
      <c r="AF137" s="249"/>
      <c r="AG137" s="249"/>
      <c r="AH137" s="249"/>
      <c r="AI137" s="249"/>
      <c r="AJ137" s="249"/>
      <c r="AK137" s="249"/>
      <c r="AL137" s="249"/>
    </row>
    <row r="138" spans="1:38" x14ac:dyDescent="0.35">
      <c r="A138" s="232" t="s">
        <v>242</v>
      </c>
      <c r="B138" s="240">
        <v>315</v>
      </c>
      <c r="C138" s="260" t="s">
        <v>241</v>
      </c>
      <c r="D138" s="242">
        <f>VLOOKUP($A138,'Table LA9 data'!$B$5:$GR$179,D$5+$AK$28+$AK$26,FALSE)</f>
        <v>672</v>
      </c>
      <c r="E138" s="242">
        <f>VLOOKUP($A138,'Table LA9 data'!$B$5:$GR$179,E$5+$AK$28+$AK$26,FALSE)</f>
        <v>177</v>
      </c>
      <c r="F138" s="242">
        <f>VLOOKUP($A138,'Table LA9 data'!$B$5:$GR$179,F$5+$AK$28+$AK$26,FALSE)</f>
        <v>230</v>
      </c>
      <c r="G138" s="242">
        <f>VLOOKUP($A138,'Table LA9 data'!$B$5:$GR$179,G$5+$AK$28+$AK$26,FALSE)</f>
        <v>280</v>
      </c>
      <c r="H138" s="242">
        <f>VLOOKUP($A138,'Table LA9 data'!$B$5:$GR$179,H$5+$AK$28+$AK$26,FALSE)</f>
        <v>7</v>
      </c>
      <c r="I138" s="242">
        <f>VLOOKUP($A138,'Table LA9 data'!$B$5:$GR$179,I$5+$AK$28+$AK$26,FALSE)</f>
        <v>1420</v>
      </c>
      <c r="J138" s="243"/>
      <c r="K138" s="242">
        <f>VLOOKUP($A138,'Table LA9 data'!$B$5:$GR$179,K$5+$AK$24+$AK$26,FALSE)</f>
        <v>50.5</v>
      </c>
      <c r="L138" s="244">
        <f>VLOOKUP($A138,'Table LA9 data'!$B$5:$GR$179,L$5+$AK$24+$AK$26,FALSE)</f>
        <v>51.7</v>
      </c>
      <c r="M138" s="244">
        <f>VLOOKUP($A138,'Table LA9 data'!$B$5:$GR$179,M$5+$AK$24+$AK$26,FALSE)</f>
        <v>52.7</v>
      </c>
      <c r="N138" s="244">
        <f>VLOOKUP($A138,'Table LA9 data'!$B$5:$GR$179,N$5+$AK$24+$AK$26,FALSE)</f>
        <v>46.8</v>
      </c>
      <c r="O138" s="244">
        <f>VLOOKUP($A138,'Table LA9 data'!$B$5:$GR$179,O$5+$AK$24+$AK$26,FALSE)</f>
        <v>56.6</v>
      </c>
      <c r="P138" s="244">
        <f>VLOOKUP($A138,'Table LA9 data'!$B$5:$GR$179,P$5+$AK$24+$AK$26,FALSE)</f>
        <v>50.2</v>
      </c>
      <c r="Q138" s="232"/>
      <c r="R138" s="245" t="str">
        <f>IF($I$3=$AK$2,VLOOKUP($A138,'Table LA9 data'!$B$5:$GR$179,R$5+$AK$26,FALSE),"")</f>
        <v/>
      </c>
      <c r="S138" s="246" t="str">
        <f>IF($I$3=$AK$2,VLOOKUP($A138,'Table LA9 data'!$B$5:$GR$179,S$5+$AK$26,FALSE),"")</f>
        <v/>
      </c>
      <c r="T138" s="246" t="str">
        <f>IF($I$3=$AK$2,VLOOKUP($A138,'Table LA9 data'!$B$5:$GR$179,T$5+$AK$26,FALSE),"")</f>
        <v/>
      </c>
      <c r="U138" s="246" t="str">
        <f>IF($I$3=$AK$2,VLOOKUP($A138,'Table LA9 data'!$B$5:$GR$179,U$5+$AK$26,FALSE),"")</f>
        <v/>
      </c>
      <c r="V138" s="246" t="str">
        <f>IF($I$3=$AK$2,VLOOKUP($A138,'Table LA9 data'!$B$5:$GR$179,V$5+$AK$26,FALSE),"")</f>
        <v/>
      </c>
      <c r="W138" s="246" t="str">
        <f>IF($I$3=$AK$2,VLOOKUP($A138,'Table LA9 data'!$B$5:$GR$179,W$5+$AK$26,FALSE),"")</f>
        <v/>
      </c>
      <c r="X138" s="253"/>
      <c r="Y138" s="246" t="str">
        <f>IF($I$3=$AK$2,VLOOKUP($A138,'Table LA9 data'!$B$5:$GR$179,Y$5+$AK$26,FALSE),"")</f>
        <v/>
      </c>
      <c r="Z138" s="246" t="str">
        <f>IF($I$3=$AK$2,VLOOKUP($A138,'Table LA9 data'!$B$5:$GR$179,Z$5+$AK$26,FALSE),"")</f>
        <v/>
      </c>
      <c r="AA138" s="246" t="str">
        <f>IF($I$3=$AK$2,VLOOKUP($A138,'Table LA9 data'!$B$5:$GR$179,AA$5+$AK$26,FALSE),"")</f>
        <v/>
      </c>
      <c r="AB138" s="246" t="str">
        <f>IF($I$3=$AK$2,VLOOKUP($A138,'Table LA9 data'!$B$5:$GR$179,AB$5+$AK$26,FALSE),"")</f>
        <v/>
      </c>
      <c r="AC138" s="246" t="str">
        <f>IF($I$3=$AK$2,VLOOKUP($A138,'Table LA9 data'!$B$5:$GR$179,AC$5+$AK$26,FALSE),"")</f>
        <v/>
      </c>
      <c r="AD138" s="246" t="str">
        <f>IF($I$3=$AK$2,VLOOKUP($A138,'Table LA9 data'!$B$5:$GR$179,AD$5+$AK$26,FALSE),"")</f>
        <v/>
      </c>
      <c r="AE138" s="249"/>
      <c r="AF138" s="249"/>
      <c r="AG138" s="249"/>
      <c r="AH138" s="249"/>
      <c r="AI138" s="249"/>
      <c r="AJ138" s="249"/>
      <c r="AK138" s="249"/>
      <c r="AL138" s="249"/>
    </row>
    <row r="139" spans="1:38" x14ac:dyDescent="0.35">
      <c r="A139" s="232" t="s">
        <v>244</v>
      </c>
      <c r="B139" s="240">
        <v>317</v>
      </c>
      <c r="C139" s="260" t="s">
        <v>243</v>
      </c>
      <c r="D139" s="242">
        <f>VLOOKUP($A139,'Table LA9 data'!$B$5:$GR$179,D$5+$AK$28+$AK$26,FALSE)</f>
        <v>856</v>
      </c>
      <c r="E139" s="242">
        <f>VLOOKUP($A139,'Table LA9 data'!$B$5:$GR$179,E$5+$AK$28+$AK$26,FALSE)</f>
        <v>243</v>
      </c>
      <c r="F139" s="242">
        <f>VLOOKUP($A139,'Table LA9 data'!$B$5:$GR$179,F$5+$AK$28+$AK$26,FALSE)</f>
        <v>1792</v>
      </c>
      <c r="G139" s="242">
        <f>VLOOKUP($A139,'Table LA9 data'!$B$5:$GR$179,G$5+$AK$28+$AK$26,FALSE)</f>
        <v>463</v>
      </c>
      <c r="H139" s="242">
        <f>VLOOKUP($A139,'Table LA9 data'!$B$5:$GR$179,H$5+$AK$28+$AK$26,FALSE)</f>
        <v>22</v>
      </c>
      <c r="I139" s="242">
        <f>VLOOKUP($A139,'Table LA9 data'!$B$5:$GR$179,I$5+$AK$28+$AK$26,FALSE)</f>
        <v>3458</v>
      </c>
      <c r="J139" s="243"/>
      <c r="K139" s="242">
        <f>VLOOKUP($A139,'Table LA9 data'!$B$5:$GR$179,K$5+$AK$24+$AK$26,FALSE)</f>
        <v>46.9</v>
      </c>
      <c r="L139" s="244">
        <f>VLOOKUP($A139,'Table LA9 data'!$B$5:$GR$179,L$5+$AK$24+$AK$26,FALSE)</f>
        <v>48.8</v>
      </c>
      <c r="M139" s="244">
        <f>VLOOKUP($A139,'Table LA9 data'!$B$5:$GR$179,M$5+$AK$24+$AK$26,FALSE)</f>
        <v>55.3</v>
      </c>
      <c r="N139" s="244">
        <f>VLOOKUP($A139,'Table LA9 data'!$B$5:$GR$179,N$5+$AK$24+$AK$26,FALSE)</f>
        <v>44.8</v>
      </c>
      <c r="O139" s="244">
        <f>VLOOKUP($A139,'Table LA9 data'!$B$5:$GR$179,O$5+$AK$24+$AK$26,FALSE)</f>
        <v>59.7</v>
      </c>
      <c r="P139" s="244">
        <f>VLOOKUP($A139,'Table LA9 data'!$B$5:$GR$179,P$5+$AK$24+$AK$26,FALSE)</f>
        <v>51.2</v>
      </c>
      <c r="Q139" s="232"/>
      <c r="R139" s="245" t="str">
        <f>IF($I$3=$AK$2,VLOOKUP($A139,'Table LA9 data'!$B$5:$GR$179,R$5+$AK$26,FALSE),"")</f>
        <v/>
      </c>
      <c r="S139" s="246" t="str">
        <f>IF($I$3=$AK$2,VLOOKUP($A139,'Table LA9 data'!$B$5:$GR$179,S$5+$AK$26,FALSE),"")</f>
        <v/>
      </c>
      <c r="T139" s="246" t="str">
        <f>IF($I$3=$AK$2,VLOOKUP($A139,'Table LA9 data'!$B$5:$GR$179,T$5+$AK$26,FALSE),"")</f>
        <v/>
      </c>
      <c r="U139" s="246" t="str">
        <f>IF($I$3=$AK$2,VLOOKUP($A139,'Table LA9 data'!$B$5:$GR$179,U$5+$AK$26,FALSE),"")</f>
        <v/>
      </c>
      <c r="V139" s="246" t="str">
        <f>IF($I$3=$AK$2,VLOOKUP($A139,'Table LA9 data'!$B$5:$GR$179,V$5+$AK$26,FALSE),"")</f>
        <v/>
      </c>
      <c r="W139" s="246" t="str">
        <f>IF($I$3=$AK$2,VLOOKUP($A139,'Table LA9 data'!$B$5:$GR$179,W$5+$AK$26,FALSE),"")</f>
        <v/>
      </c>
      <c r="X139" s="253"/>
      <c r="Y139" s="246" t="str">
        <f>IF($I$3=$AK$2,VLOOKUP($A139,'Table LA9 data'!$B$5:$GR$179,Y$5+$AK$26,FALSE),"")</f>
        <v/>
      </c>
      <c r="Z139" s="246" t="str">
        <f>IF($I$3=$AK$2,VLOOKUP($A139,'Table LA9 data'!$B$5:$GR$179,Z$5+$AK$26,FALSE),"")</f>
        <v/>
      </c>
      <c r="AA139" s="246" t="str">
        <f>IF($I$3=$AK$2,VLOOKUP($A139,'Table LA9 data'!$B$5:$GR$179,AA$5+$AK$26,FALSE),"")</f>
        <v/>
      </c>
      <c r="AB139" s="246" t="str">
        <f>IF($I$3=$AK$2,VLOOKUP($A139,'Table LA9 data'!$B$5:$GR$179,AB$5+$AK$26,FALSE),"")</f>
        <v/>
      </c>
      <c r="AC139" s="246" t="str">
        <f>IF($I$3=$AK$2,VLOOKUP($A139,'Table LA9 data'!$B$5:$GR$179,AC$5+$AK$26,FALSE),"")</f>
        <v/>
      </c>
      <c r="AD139" s="246" t="str">
        <f>IF($I$3=$AK$2,VLOOKUP($A139,'Table LA9 data'!$B$5:$GR$179,AD$5+$AK$26,FALSE),"")</f>
        <v/>
      </c>
      <c r="AE139" s="249"/>
      <c r="AF139" s="249"/>
      <c r="AG139" s="249"/>
      <c r="AH139" s="249"/>
      <c r="AI139" s="249"/>
      <c r="AJ139" s="249"/>
      <c r="AK139" s="249"/>
      <c r="AL139" s="249"/>
    </row>
    <row r="140" spans="1:38" x14ac:dyDescent="0.35">
      <c r="A140" s="232" t="s">
        <v>246</v>
      </c>
      <c r="B140" s="240">
        <v>318</v>
      </c>
      <c r="C140" s="260" t="s">
        <v>245</v>
      </c>
      <c r="D140" s="242">
        <f>VLOOKUP($A140,'Table LA9 data'!$B$5:$GR$179,D$5+$AK$28+$AK$26,FALSE)</f>
        <v>1018</v>
      </c>
      <c r="E140" s="242">
        <f>VLOOKUP($A140,'Table LA9 data'!$B$5:$GR$179,E$5+$AK$28+$AK$26,FALSE)</f>
        <v>147</v>
      </c>
      <c r="F140" s="242">
        <f>VLOOKUP($A140,'Table LA9 data'!$B$5:$GR$179,F$5+$AK$28+$AK$26,FALSE)</f>
        <v>90</v>
      </c>
      <c r="G140" s="242">
        <f>VLOOKUP($A140,'Table LA9 data'!$B$5:$GR$179,G$5+$AK$28+$AK$26,FALSE)</f>
        <v>61</v>
      </c>
      <c r="H140" s="242">
        <f>VLOOKUP($A140,'Table LA9 data'!$B$5:$GR$179,H$5+$AK$28+$AK$26,FALSE)</f>
        <v>8</v>
      </c>
      <c r="I140" s="242">
        <f>VLOOKUP($A140,'Table LA9 data'!$B$5:$GR$179,I$5+$AK$28+$AK$26,FALSE)</f>
        <v>1374</v>
      </c>
      <c r="J140" s="243"/>
      <c r="K140" s="242">
        <f>VLOOKUP($A140,'Table LA9 data'!$B$5:$GR$179,K$5+$AK$24+$AK$26,FALSE)</f>
        <v>53.4</v>
      </c>
      <c r="L140" s="244">
        <f>VLOOKUP($A140,'Table LA9 data'!$B$5:$GR$179,L$5+$AK$24+$AK$26,FALSE)</f>
        <v>54</v>
      </c>
      <c r="M140" s="244">
        <f>VLOOKUP($A140,'Table LA9 data'!$B$5:$GR$179,M$5+$AK$24+$AK$26,FALSE)</f>
        <v>51.8</v>
      </c>
      <c r="N140" s="244">
        <f>VLOOKUP($A140,'Table LA9 data'!$B$5:$GR$179,N$5+$AK$24+$AK$26,FALSE)</f>
        <v>39.200000000000003</v>
      </c>
      <c r="O140" s="244">
        <f>VLOOKUP($A140,'Table LA9 data'!$B$5:$GR$179,O$5+$AK$24+$AK$26,FALSE)</f>
        <v>62.3</v>
      </c>
      <c r="P140" s="244">
        <f>VLOOKUP($A140,'Table LA9 data'!$B$5:$GR$179,P$5+$AK$24+$AK$26,FALSE)</f>
        <v>52.7</v>
      </c>
      <c r="Q140" s="232"/>
      <c r="R140" s="245" t="str">
        <f>IF($I$3=$AK$2,VLOOKUP($A140,'Table LA9 data'!$B$5:$GR$179,R$5+$AK$26,FALSE),"")</f>
        <v/>
      </c>
      <c r="S140" s="246" t="str">
        <f>IF($I$3=$AK$2,VLOOKUP($A140,'Table LA9 data'!$B$5:$GR$179,S$5+$AK$26,FALSE),"")</f>
        <v/>
      </c>
      <c r="T140" s="246" t="str">
        <f>IF($I$3=$AK$2,VLOOKUP($A140,'Table LA9 data'!$B$5:$GR$179,T$5+$AK$26,FALSE),"")</f>
        <v/>
      </c>
      <c r="U140" s="246" t="str">
        <f>IF($I$3=$AK$2,VLOOKUP($A140,'Table LA9 data'!$B$5:$GR$179,U$5+$AK$26,FALSE),"")</f>
        <v/>
      </c>
      <c r="V140" s="246" t="str">
        <f>IF($I$3=$AK$2,VLOOKUP($A140,'Table LA9 data'!$B$5:$GR$179,V$5+$AK$26,FALSE),"")</f>
        <v/>
      </c>
      <c r="W140" s="246" t="str">
        <f>IF($I$3=$AK$2,VLOOKUP($A140,'Table LA9 data'!$B$5:$GR$179,W$5+$AK$26,FALSE),"")</f>
        <v/>
      </c>
      <c r="X140" s="253"/>
      <c r="Y140" s="246" t="str">
        <f>IF($I$3=$AK$2,VLOOKUP($A140,'Table LA9 data'!$B$5:$GR$179,Y$5+$AK$26,FALSE),"")</f>
        <v/>
      </c>
      <c r="Z140" s="246" t="str">
        <f>IF($I$3=$AK$2,VLOOKUP($A140,'Table LA9 data'!$B$5:$GR$179,Z$5+$AK$26,FALSE),"")</f>
        <v/>
      </c>
      <c r="AA140" s="246" t="str">
        <f>IF($I$3=$AK$2,VLOOKUP($A140,'Table LA9 data'!$B$5:$GR$179,AA$5+$AK$26,FALSE),"")</f>
        <v/>
      </c>
      <c r="AB140" s="246" t="str">
        <f>IF($I$3=$AK$2,VLOOKUP($A140,'Table LA9 data'!$B$5:$GR$179,AB$5+$AK$26,FALSE),"")</f>
        <v/>
      </c>
      <c r="AC140" s="246" t="str">
        <f>IF($I$3=$AK$2,VLOOKUP($A140,'Table LA9 data'!$B$5:$GR$179,AC$5+$AK$26,FALSE),"")</f>
        <v/>
      </c>
      <c r="AD140" s="246" t="str">
        <f>IF($I$3=$AK$2,VLOOKUP($A140,'Table LA9 data'!$B$5:$GR$179,AD$5+$AK$26,FALSE),"")</f>
        <v/>
      </c>
      <c r="AE140" s="249"/>
      <c r="AF140" s="249"/>
      <c r="AG140" s="249"/>
      <c r="AH140" s="249"/>
      <c r="AI140" s="249"/>
      <c r="AJ140" s="249"/>
      <c r="AK140" s="249"/>
      <c r="AL140" s="249"/>
    </row>
    <row r="141" spans="1:38" x14ac:dyDescent="0.35">
      <c r="A141" s="232" t="s">
        <v>248</v>
      </c>
      <c r="B141" s="240">
        <v>319</v>
      </c>
      <c r="C141" s="260" t="s">
        <v>247</v>
      </c>
      <c r="D141" s="242">
        <f>VLOOKUP($A141,'Table LA9 data'!$B$5:$GR$179,D$5+$AK$28+$AK$26,FALSE)</f>
        <v>1644</v>
      </c>
      <c r="E141" s="242">
        <f>VLOOKUP($A141,'Table LA9 data'!$B$5:$GR$179,E$5+$AK$28+$AK$26,FALSE)</f>
        <v>228</v>
      </c>
      <c r="F141" s="242">
        <f>VLOOKUP($A141,'Table LA9 data'!$B$5:$GR$179,F$5+$AK$28+$AK$26,FALSE)</f>
        <v>551</v>
      </c>
      <c r="G141" s="242">
        <f>VLOOKUP($A141,'Table LA9 data'!$B$5:$GR$179,G$5+$AK$28+$AK$26,FALSE)</f>
        <v>226</v>
      </c>
      <c r="H141" s="242">
        <f>VLOOKUP($A141,'Table LA9 data'!$B$5:$GR$179,H$5+$AK$28+$AK$26,FALSE)</f>
        <v>45</v>
      </c>
      <c r="I141" s="242">
        <f>VLOOKUP($A141,'Table LA9 data'!$B$5:$GR$179,I$5+$AK$28+$AK$26,FALSE)</f>
        <v>2759</v>
      </c>
      <c r="J141" s="243"/>
      <c r="K141" s="242">
        <f>VLOOKUP($A141,'Table LA9 data'!$B$5:$GR$179,K$5+$AK$24+$AK$26,FALSE)</f>
        <v>51.4</v>
      </c>
      <c r="L141" s="244">
        <f>VLOOKUP($A141,'Table LA9 data'!$B$5:$GR$179,L$5+$AK$24+$AK$26,FALSE)</f>
        <v>58.7</v>
      </c>
      <c r="M141" s="244">
        <f>VLOOKUP($A141,'Table LA9 data'!$B$5:$GR$179,M$5+$AK$24+$AK$26,FALSE)</f>
        <v>68.7</v>
      </c>
      <c r="N141" s="244">
        <f>VLOOKUP($A141,'Table LA9 data'!$B$5:$GR$179,N$5+$AK$24+$AK$26,FALSE)</f>
        <v>53.5</v>
      </c>
      <c r="O141" s="244">
        <f>VLOOKUP($A141,'Table LA9 data'!$B$5:$GR$179,O$5+$AK$24+$AK$26,FALSE)</f>
        <v>76.400000000000006</v>
      </c>
      <c r="P141" s="244">
        <f>VLOOKUP($A141,'Table LA9 data'!$B$5:$GR$179,P$5+$AK$24+$AK$26,FALSE)</f>
        <v>56.2</v>
      </c>
      <c r="Q141" s="232"/>
      <c r="R141" s="245" t="str">
        <f>IF($I$3=$AK$2,VLOOKUP($A141,'Table LA9 data'!$B$5:$GR$179,R$5+$AK$26,FALSE),"")</f>
        <v/>
      </c>
      <c r="S141" s="246" t="str">
        <f>IF($I$3=$AK$2,VLOOKUP($A141,'Table LA9 data'!$B$5:$GR$179,S$5+$AK$26,FALSE),"")</f>
        <v/>
      </c>
      <c r="T141" s="246" t="str">
        <f>IF($I$3=$AK$2,VLOOKUP($A141,'Table LA9 data'!$B$5:$GR$179,T$5+$AK$26,FALSE),"")</f>
        <v/>
      </c>
      <c r="U141" s="246" t="str">
        <f>IF($I$3=$AK$2,VLOOKUP($A141,'Table LA9 data'!$B$5:$GR$179,U$5+$AK$26,FALSE),"")</f>
        <v/>
      </c>
      <c r="V141" s="246" t="str">
        <f>IF($I$3=$AK$2,VLOOKUP($A141,'Table LA9 data'!$B$5:$GR$179,V$5+$AK$26,FALSE),"")</f>
        <v/>
      </c>
      <c r="W141" s="246" t="str">
        <f>IF($I$3=$AK$2,VLOOKUP($A141,'Table LA9 data'!$B$5:$GR$179,W$5+$AK$26,FALSE),"")</f>
        <v/>
      </c>
      <c r="X141" s="253"/>
      <c r="Y141" s="246" t="str">
        <f>IF($I$3=$AK$2,VLOOKUP($A141,'Table LA9 data'!$B$5:$GR$179,Y$5+$AK$26,FALSE),"")</f>
        <v/>
      </c>
      <c r="Z141" s="246" t="str">
        <f>IF($I$3=$AK$2,VLOOKUP($A141,'Table LA9 data'!$B$5:$GR$179,Z$5+$AK$26,FALSE),"")</f>
        <v/>
      </c>
      <c r="AA141" s="246" t="str">
        <f>IF($I$3=$AK$2,VLOOKUP($A141,'Table LA9 data'!$B$5:$GR$179,AA$5+$AK$26,FALSE),"")</f>
        <v/>
      </c>
      <c r="AB141" s="246" t="str">
        <f>IF($I$3=$AK$2,VLOOKUP($A141,'Table LA9 data'!$B$5:$GR$179,AB$5+$AK$26,FALSE),"")</f>
        <v/>
      </c>
      <c r="AC141" s="246" t="str">
        <f>IF($I$3=$AK$2,VLOOKUP($A141,'Table LA9 data'!$B$5:$GR$179,AC$5+$AK$26,FALSE),"")</f>
        <v/>
      </c>
      <c r="AD141" s="246" t="str">
        <f>IF($I$3=$AK$2,VLOOKUP($A141,'Table LA9 data'!$B$5:$GR$179,AD$5+$AK$26,FALSE),"")</f>
        <v/>
      </c>
      <c r="AE141" s="249"/>
      <c r="AF141" s="249"/>
      <c r="AG141" s="249"/>
      <c r="AH141" s="249"/>
      <c r="AI141" s="249"/>
      <c r="AJ141" s="249"/>
      <c r="AK141" s="249"/>
      <c r="AL141" s="249"/>
    </row>
    <row r="142" spans="1:38" x14ac:dyDescent="0.35">
      <c r="A142" s="232" t="s">
        <v>250</v>
      </c>
      <c r="B142" s="240">
        <v>320</v>
      </c>
      <c r="C142" s="260" t="s">
        <v>249</v>
      </c>
      <c r="D142" s="242">
        <f>VLOOKUP($A142,'Table LA9 data'!$B$5:$GR$179,D$5+$AK$28+$AK$26,FALSE)</f>
        <v>883</v>
      </c>
      <c r="E142" s="242">
        <f>VLOOKUP($A142,'Table LA9 data'!$B$5:$GR$179,E$5+$AK$28+$AK$26,FALSE)</f>
        <v>235</v>
      </c>
      <c r="F142" s="242">
        <f>VLOOKUP($A142,'Table LA9 data'!$B$5:$GR$179,F$5+$AK$28+$AK$26,FALSE)</f>
        <v>681</v>
      </c>
      <c r="G142" s="242">
        <f>VLOOKUP($A142,'Table LA9 data'!$B$5:$GR$179,G$5+$AK$28+$AK$26,FALSE)</f>
        <v>567</v>
      </c>
      <c r="H142" s="242">
        <f>VLOOKUP($A142,'Table LA9 data'!$B$5:$GR$179,H$5+$AK$28+$AK$26,FALSE)</f>
        <v>19</v>
      </c>
      <c r="I142" s="242">
        <f>VLOOKUP($A142,'Table LA9 data'!$B$5:$GR$179,I$5+$AK$28+$AK$26,FALSE)</f>
        <v>2486</v>
      </c>
      <c r="J142" s="243"/>
      <c r="K142" s="242">
        <f>VLOOKUP($A142,'Table LA9 data'!$B$5:$GR$179,K$5+$AK$24+$AK$26,FALSE)</f>
        <v>46</v>
      </c>
      <c r="L142" s="244">
        <f>VLOOKUP($A142,'Table LA9 data'!$B$5:$GR$179,L$5+$AK$24+$AK$26,FALSE)</f>
        <v>44.2</v>
      </c>
      <c r="M142" s="244">
        <f>VLOOKUP($A142,'Table LA9 data'!$B$5:$GR$179,M$5+$AK$24+$AK$26,FALSE)</f>
        <v>47.9</v>
      </c>
      <c r="N142" s="244">
        <f>VLOOKUP($A142,'Table LA9 data'!$B$5:$GR$179,N$5+$AK$24+$AK$26,FALSE)</f>
        <v>42</v>
      </c>
      <c r="O142" s="244">
        <f>VLOOKUP($A142,'Table LA9 data'!$B$5:$GR$179,O$5+$AK$24+$AK$26,FALSE)</f>
        <v>51.1</v>
      </c>
      <c r="P142" s="244">
        <f>VLOOKUP($A142,'Table LA9 data'!$B$5:$GR$179,P$5+$AK$24+$AK$26,FALSE)</f>
        <v>45.5</v>
      </c>
      <c r="Q142" s="232"/>
      <c r="R142" s="245" t="str">
        <f>IF($I$3=$AK$2,VLOOKUP($A142,'Table LA9 data'!$B$5:$GR$179,R$5+$AK$26,FALSE),"")</f>
        <v/>
      </c>
      <c r="S142" s="246" t="str">
        <f>IF($I$3=$AK$2,VLOOKUP($A142,'Table LA9 data'!$B$5:$GR$179,S$5+$AK$26,FALSE),"")</f>
        <v/>
      </c>
      <c r="T142" s="246" t="str">
        <f>IF($I$3=$AK$2,VLOOKUP($A142,'Table LA9 data'!$B$5:$GR$179,T$5+$AK$26,FALSE),"")</f>
        <v/>
      </c>
      <c r="U142" s="246" t="str">
        <f>IF($I$3=$AK$2,VLOOKUP($A142,'Table LA9 data'!$B$5:$GR$179,U$5+$AK$26,FALSE),"")</f>
        <v/>
      </c>
      <c r="V142" s="246" t="str">
        <f>IF($I$3=$AK$2,VLOOKUP($A142,'Table LA9 data'!$B$5:$GR$179,V$5+$AK$26,FALSE),"")</f>
        <v/>
      </c>
      <c r="W142" s="246" t="str">
        <f>IF($I$3=$AK$2,VLOOKUP($A142,'Table LA9 data'!$B$5:$GR$179,W$5+$AK$26,FALSE),"")</f>
        <v/>
      </c>
      <c r="X142" s="253"/>
      <c r="Y142" s="246" t="str">
        <f>IF($I$3=$AK$2,VLOOKUP($A142,'Table LA9 data'!$B$5:$GR$179,Y$5+$AK$26,FALSE),"")</f>
        <v/>
      </c>
      <c r="Z142" s="246" t="str">
        <f>IF($I$3=$AK$2,VLOOKUP($A142,'Table LA9 data'!$B$5:$GR$179,Z$5+$AK$26,FALSE),"")</f>
        <v/>
      </c>
      <c r="AA142" s="246" t="str">
        <f>IF($I$3=$AK$2,VLOOKUP($A142,'Table LA9 data'!$B$5:$GR$179,AA$5+$AK$26,FALSE),"")</f>
        <v/>
      </c>
      <c r="AB142" s="246" t="str">
        <f>IF($I$3=$AK$2,VLOOKUP($A142,'Table LA9 data'!$B$5:$GR$179,AB$5+$AK$26,FALSE),"")</f>
        <v/>
      </c>
      <c r="AC142" s="246" t="str">
        <f>IF($I$3=$AK$2,VLOOKUP($A142,'Table LA9 data'!$B$5:$GR$179,AC$5+$AK$26,FALSE),"")</f>
        <v/>
      </c>
      <c r="AD142" s="246" t="str">
        <f>IF($I$3=$AK$2,VLOOKUP($A142,'Table LA9 data'!$B$5:$GR$179,AD$5+$AK$26,FALSE),"")</f>
        <v/>
      </c>
      <c r="AE142" s="249"/>
      <c r="AF142" s="249"/>
      <c r="AG142" s="249"/>
      <c r="AH142" s="249"/>
      <c r="AI142" s="249"/>
      <c r="AJ142" s="249"/>
      <c r="AK142" s="249"/>
      <c r="AL142" s="249"/>
    </row>
    <row r="143" spans="1:38" x14ac:dyDescent="0.35">
      <c r="A143" s="232"/>
      <c r="B143" s="232"/>
      <c r="C143" s="260"/>
      <c r="D143" s="229"/>
      <c r="E143" s="229"/>
      <c r="F143" s="229"/>
      <c r="G143" s="229"/>
      <c r="H143" s="229"/>
      <c r="I143" s="229"/>
      <c r="J143" s="230"/>
      <c r="K143" s="229"/>
      <c r="L143" s="231"/>
      <c r="M143" s="231"/>
      <c r="N143" s="231"/>
      <c r="O143" s="231"/>
      <c r="P143" s="231"/>
      <c r="Q143" s="232"/>
      <c r="R143" s="238"/>
      <c r="S143" s="239"/>
      <c r="T143" s="239"/>
      <c r="U143" s="239"/>
      <c r="V143" s="239"/>
      <c r="W143" s="239"/>
      <c r="X143" s="250"/>
      <c r="Y143" s="239"/>
      <c r="Z143" s="239"/>
      <c r="AA143" s="239"/>
      <c r="AB143" s="239"/>
      <c r="AC143" s="239"/>
      <c r="AD143" s="239"/>
      <c r="AE143" s="249"/>
      <c r="AF143" s="249"/>
      <c r="AG143" s="249"/>
      <c r="AH143" s="249"/>
      <c r="AI143" s="249"/>
      <c r="AJ143" s="249"/>
      <c r="AK143" s="249"/>
    </row>
    <row r="144" spans="1:38" ht="12.75" customHeight="1" x14ac:dyDescent="0.35">
      <c r="A144" s="227" t="s">
        <v>251</v>
      </c>
      <c r="B144" s="236" t="s">
        <v>357</v>
      </c>
      <c r="C144" s="237" t="s">
        <v>336</v>
      </c>
      <c r="D144" s="229">
        <f>VLOOKUP($A144,'Table LA9 data'!$B$5:$GR$179,D$5+$AK$28+$AK$26,FALSE)</f>
        <v>70850</v>
      </c>
      <c r="E144" s="229">
        <f>VLOOKUP($A144,'Table LA9 data'!$B$5:$GR$179,E$5+$AK$28+$AK$26,FALSE)</f>
        <v>3683</v>
      </c>
      <c r="F144" s="229">
        <f>VLOOKUP($A144,'Table LA9 data'!$B$5:$GR$179,F$5+$AK$28+$AK$26,FALSE)</f>
        <v>5463</v>
      </c>
      <c r="G144" s="229">
        <f>VLOOKUP($A144,'Table LA9 data'!$B$5:$GR$179,G$5+$AK$28+$AK$26,FALSE)</f>
        <v>2087</v>
      </c>
      <c r="H144" s="229">
        <f>VLOOKUP($A144,'Table LA9 data'!$B$5:$GR$179,H$5+$AK$28+$AK$26,FALSE)</f>
        <v>319</v>
      </c>
      <c r="I144" s="229">
        <f>VLOOKUP($A144,'Table LA9 data'!$B$5:$GR$179,I$5+$AK$28+$AK$26,FALSE)</f>
        <v>83903</v>
      </c>
      <c r="J144" s="230"/>
      <c r="K144" s="229">
        <f>VLOOKUP($A144,'Table LA9 data'!$B$5:$GR$179,K$5+$AK$24+$AK$26,FALSE)</f>
        <v>46.9</v>
      </c>
      <c r="L144" s="231">
        <f>VLOOKUP($A144,'Table LA9 data'!$B$5:$GR$179,L$5+$AK$24+$AK$26,FALSE)</f>
        <v>48.9</v>
      </c>
      <c r="M144" s="231">
        <f>VLOOKUP($A144,'Table LA9 data'!$B$5:$GR$179,M$5+$AK$24+$AK$26,FALSE)</f>
        <v>53.3</v>
      </c>
      <c r="N144" s="231">
        <f>VLOOKUP($A144,'Table LA9 data'!$B$5:$GR$179,N$5+$AK$24+$AK$26,FALSE)</f>
        <v>46.9</v>
      </c>
      <c r="O144" s="231">
        <f>VLOOKUP($A144,'Table LA9 data'!$B$5:$GR$179,O$5+$AK$24+$AK$26,FALSE)</f>
        <v>64.3</v>
      </c>
      <c r="P144" s="231">
        <f>VLOOKUP($A144,'Table LA9 data'!$B$5:$GR$179,P$5+$AK$24+$AK$26,FALSE)</f>
        <v>47.4</v>
      </c>
      <c r="Q144" s="232"/>
      <c r="R144" s="238" t="str">
        <f>IF($I$3=$AK$2,VLOOKUP($A144,'Table LA9 data'!$B$5:$GR$179,R$5+$AK$26,FALSE),"")</f>
        <v/>
      </c>
      <c r="S144" s="239" t="str">
        <f>IF($I$3=$AK$2,VLOOKUP($A144,'Table LA9 data'!$B$5:$GR$179,S$5+$AK$26,FALSE),"")</f>
        <v/>
      </c>
      <c r="T144" s="239" t="str">
        <f>IF($I$3=$AK$2,VLOOKUP($A144,'Table LA9 data'!$B$5:$GR$179,T$5+$AK$26,FALSE),"")</f>
        <v/>
      </c>
      <c r="U144" s="239" t="str">
        <f>IF($I$3=$AK$2,VLOOKUP($A144,'Table LA9 data'!$B$5:$GR$179,U$5+$AK$26,FALSE),"")</f>
        <v/>
      </c>
      <c r="V144" s="239" t="str">
        <f>IF($I$3=$AK$2,VLOOKUP($A144,'Table LA9 data'!$B$5:$GR$179,V$5+$AK$26,FALSE),"")</f>
        <v/>
      </c>
      <c r="W144" s="239" t="str">
        <f>IF($I$3=$AK$2,VLOOKUP($A144,'Table LA9 data'!$B$5:$GR$179,W$5+$AK$26,FALSE),"")</f>
        <v/>
      </c>
      <c r="X144" s="262"/>
      <c r="Y144" s="239" t="str">
        <f>IF($I$3=$AK$2,VLOOKUP($A144,'Table LA9 data'!$B$5:$GR$179,Y$5+$AK$26,FALSE),"")</f>
        <v/>
      </c>
      <c r="Z144" s="239" t="str">
        <f>IF($I$3=$AK$2,VLOOKUP($A144,'Table LA9 data'!$B$5:$GR$179,Z$5+$AK$26,FALSE),"")</f>
        <v/>
      </c>
      <c r="AA144" s="239" t="str">
        <f>IF($I$3=$AK$2,VLOOKUP($A144,'Table LA9 data'!$B$5:$GR$179,AA$5+$AK$26,FALSE),"")</f>
        <v/>
      </c>
      <c r="AB144" s="239" t="str">
        <f>IF($I$3=$AK$2,VLOOKUP($A144,'Table LA9 data'!$B$5:$GR$179,AB$5+$AK$26,FALSE),"")</f>
        <v/>
      </c>
      <c r="AC144" s="239" t="str">
        <f>IF($I$3=$AK$2,VLOOKUP($A144,'Table LA9 data'!$B$5:$GR$179,AC$5+$AK$26,FALSE),"")</f>
        <v/>
      </c>
      <c r="AD144" s="239" t="str">
        <f>IF($I$3=$AK$2,VLOOKUP($A144,'Table LA9 data'!$B$5:$GR$179,AD$5+$AK$26,FALSE),"")</f>
        <v/>
      </c>
      <c r="AL144" s="67"/>
    </row>
    <row r="145" spans="1:38" ht="12.75" customHeight="1" x14ac:dyDescent="0.35">
      <c r="A145" s="232" t="s">
        <v>253</v>
      </c>
      <c r="B145" s="240">
        <v>867</v>
      </c>
      <c r="C145" s="241" t="s">
        <v>252</v>
      </c>
      <c r="D145" s="242">
        <f>VLOOKUP($A145,'Table LA9 data'!$B$5:$GR$179,D$5+$AK$28+$AK$26,FALSE)</f>
        <v>989</v>
      </c>
      <c r="E145" s="242">
        <f>VLOOKUP($A145,'Table LA9 data'!$B$5:$GR$179,E$5+$AK$28+$AK$26,FALSE)</f>
        <v>46</v>
      </c>
      <c r="F145" s="242">
        <f>VLOOKUP($A145,'Table LA9 data'!$B$5:$GR$179,F$5+$AK$28+$AK$26,FALSE)</f>
        <v>52</v>
      </c>
      <c r="G145" s="242" t="str">
        <f>VLOOKUP($A145,'Table LA9 data'!$B$5:$GR$179,G$5+$AK$28+$AK$26,FALSE)</f>
        <v>x</v>
      </c>
      <c r="H145" s="242" t="str">
        <f>VLOOKUP($A145,'Table LA9 data'!$B$5:$GR$179,H$5+$AK$28+$AK$26,FALSE)</f>
        <v>x</v>
      </c>
      <c r="I145" s="242">
        <f>VLOOKUP($A145,'Table LA9 data'!$B$5:$GR$179,I$5+$AK$28+$AK$26,FALSE)</f>
        <v>1119</v>
      </c>
      <c r="J145" s="243"/>
      <c r="K145" s="242">
        <f>VLOOKUP($A145,'Table LA9 data'!$B$5:$GR$179,K$5+$AK$24+$AK$26,FALSE)</f>
        <v>46.2</v>
      </c>
      <c r="L145" s="244">
        <f>VLOOKUP($A145,'Table LA9 data'!$B$5:$GR$179,L$5+$AK$24+$AK$26,FALSE)</f>
        <v>42.9</v>
      </c>
      <c r="M145" s="244">
        <f>VLOOKUP($A145,'Table LA9 data'!$B$5:$GR$179,M$5+$AK$24+$AK$26,FALSE)</f>
        <v>51.1</v>
      </c>
      <c r="N145" s="244" t="str">
        <f>VLOOKUP($A145,'Table LA9 data'!$B$5:$GR$179,N$5+$AK$24+$AK$26,FALSE)</f>
        <v>x</v>
      </c>
      <c r="O145" s="244" t="str">
        <f>VLOOKUP($A145,'Table LA9 data'!$B$5:$GR$179,O$5+$AK$24+$AK$26,FALSE)</f>
        <v>x</v>
      </c>
      <c r="P145" s="244">
        <f>VLOOKUP($A145,'Table LA9 data'!$B$5:$GR$179,P$5+$AK$24+$AK$26,FALSE)</f>
        <v>46.3</v>
      </c>
      <c r="Q145" s="232"/>
      <c r="R145" s="245" t="str">
        <f>IF($I$3=$AK$2,VLOOKUP($A145,'Table LA9 data'!$B$5:$GR$179,R$5+$AK$26,FALSE),"")</f>
        <v/>
      </c>
      <c r="S145" s="246" t="str">
        <f>IF($I$3=$AK$2,VLOOKUP($A145,'Table LA9 data'!$B$5:$GR$179,S$5+$AK$26,FALSE),"")</f>
        <v/>
      </c>
      <c r="T145" s="246" t="str">
        <f>IF($I$3=$AK$2,VLOOKUP($A145,'Table LA9 data'!$B$5:$GR$179,T$5+$AK$26,FALSE),"")</f>
        <v/>
      </c>
      <c r="U145" s="246" t="str">
        <f>IF($I$3=$AK$2,VLOOKUP($A145,'Table LA9 data'!$B$5:$GR$179,U$5+$AK$26,FALSE),"")</f>
        <v/>
      </c>
      <c r="V145" s="246" t="str">
        <f>IF($I$3=$AK$2,VLOOKUP($A145,'Table LA9 data'!$B$5:$GR$179,V$5+$AK$26,FALSE),"")</f>
        <v/>
      </c>
      <c r="W145" s="246" t="str">
        <f>IF($I$3=$AK$2,VLOOKUP($A145,'Table LA9 data'!$B$5:$GR$179,W$5+$AK$26,FALSE),"")</f>
        <v/>
      </c>
      <c r="X145" s="247"/>
      <c r="Y145" s="246" t="str">
        <f>IF($I$3=$AK$2,VLOOKUP($A145,'Table LA9 data'!$B$5:$GR$179,Y$5+$AK$26,FALSE),"")</f>
        <v/>
      </c>
      <c r="Z145" s="246" t="str">
        <f>IF($I$3=$AK$2,VLOOKUP($A145,'Table LA9 data'!$B$5:$GR$179,Z$5+$AK$26,FALSE),"")</f>
        <v/>
      </c>
      <c r="AA145" s="246" t="str">
        <f>IF($I$3=$AK$2,VLOOKUP($A145,'Table LA9 data'!$B$5:$GR$179,AA$5+$AK$26,FALSE),"")</f>
        <v/>
      </c>
      <c r="AB145" s="246" t="str">
        <f>IF($I$3=$AK$2,VLOOKUP($A145,'Table LA9 data'!$B$5:$GR$179,AB$5+$AK$26,FALSE),"")</f>
        <v/>
      </c>
      <c r="AC145" s="246" t="str">
        <f>IF($I$3=$AK$2,VLOOKUP($A145,'Table LA9 data'!$B$5:$GR$179,AC$5+$AK$26,FALSE),"")</f>
        <v/>
      </c>
      <c r="AD145" s="246" t="str">
        <f>IF($I$3=$AK$2,VLOOKUP($A145,'Table LA9 data'!$B$5:$GR$179,AD$5+$AK$26,FALSE),"")</f>
        <v/>
      </c>
      <c r="AL145" s="67"/>
    </row>
    <row r="146" spans="1:38" x14ac:dyDescent="0.35">
      <c r="A146" s="232" t="s">
        <v>255</v>
      </c>
      <c r="B146" s="240">
        <v>846</v>
      </c>
      <c r="C146" s="241" t="s">
        <v>254</v>
      </c>
      <c r="D146" s="242">
        <f>VLOOKUP($A146,'Table LA9 data'!$B$5:$GR$179,D$5+$AK$28+$AK$26,FALSE)</f>
        <v>1847</v>
      </c>
      <c r="E146" s="242">
        <f>VLOOKUP($A146,'Table LA9 data'!$B$5:$GR$179,E$5+$AK$28+$AK$26,FALSE)</f>
        <v>164</v>
      </c>
      <c r="F146" s="242">
        <f>VLOOKUP($A146,'Table LA9 data'!$B$5:$GR$179,F$5+$AK$28+$AK$26,FALSE)</f>
        <v>60</v>
      </c>
      <c r="G146" s="242">
        <f>VLOOKUP($A146,'Table LA9 data'!$B$5:$GR$179,G$5+$AK$28+$AK$26,FALSE)</f>
        <v>43</v>
      </c>
      <c r="H146" s="242">
        <f>VLOOKUP($A146,'Table LA9 data'!$B$5:$GR$179,H$5+$AK$28+$AK$26,FALSE)</f>
        <v>6</v>
      </c>
      <c r="I146" s="242">
        <f>VLOOKUP($A146,'Table LA9 data'!$B$5:$GR$179,I$5+$AK$28+$AK$26,FALSE)</f>
        <v>2197</v>
      </c>
      <c r="J146" s="243"/>
      <c r="K146" s="242">
        <f>VLOOKUP($A146,'Table LA9 data'!$B$5:$GR$179,K$5+$AK$24+$AK$26,FALSE)</f>
        <v>46.6</v>
      </c>
      <c r="L146" s="244">
        <f>VLOOKUP($A146,'Table LA9 data'!$B$5:$GR$179,L$5+$AK$24+$AK$26,FALSE)</f>
        <v>46.3</v>
      </c>
      <c r="M146" s="244">
        <f>VLOOKUP($A146,'Table LA9 data'!$B$5:$GR$179,M$5+$AK$24+$AK$26,FALSE)</f>
        <v>49.2</v>
      </c>
      <c r="N146" s="244">
        <f>VLOOKUP($A146,'Table LA9 data'!$B$5:$GR$179,N$5+$AK$24+$AK$26,FALSE)</f>
        <v>45.5</v>
      </c>
      <c r="O146" s="244">
        <f>VLOOKUP($A146,'Table LA9 data'!$B$5:$GR$179,O$5+$AK$24+$AK$26,FALSE)</f>
        <v>69.7</v>
      </c>
      <c r="P146" s="244">
        <f>VLOOKUP($A146,'Table LA9 data'!$B$5:$GR$179,P$5+$AK$24+$AK$26,FALSE)</f>
        <v>46.8</v>
      </c>
      <c r="Q146" s="232"/>
      <c r="R146" s="245" t="str">
        <f>IF($I$3=$AK$2,VLOOKUP($A146,'Table LA9 data'!$B$5:$GR$179,R$5+$AK$26,FALSE),"")</f>
        <v/>
      </c>
      <c r="S146" s="246" t="str">
        <f>IF($I$3=$AK$2,VLOOKUP($A146,'Table LA9 data'!$B$5:$GR$179,S$5+$AK$26,FALSE),"")</f>
        <v/>
      </c>
      <c r="T146" s="246" t="str">
        <f>IF($I$3=$AK$2,VLOOKUP($A146,'Table LA9 data'!$B$5:$GR$179,T$5+$AK$26,FALSE),"")</f>
        <v/>
      </c>
      <c r="U146" s="246" t="str">
        <f>IF($I$3=$AK$2,VLOOKUP($A146,'Table LA9 data'!$B$5:$GR$179,U$5+$AK$26,FALSE),"")</f>
        <v/>
      </c>
      <c r="V146" s="246" t="str">
        <f>IF($I$3=$AK$2,VLOOKUP($A146,'Table LA9 data'!$B$5:$GR$179,V$5+$AK$26,FALSE),"")</f>
        <v/>
      </c>
      <c r="W146" s="246" t="str">
        <f>IF($I$3=$AK$2,VLOOKUP($A146,'Table LA9 data'!$B$5:$GR$179,W$5+$AK$26,FALSE),"")</f>
        <v/>
      </c>
      <c r="X146" s="247"/>
      <c r="Y146" s="246" t="str">
        <f>IF($I$3=$AK$2,VLOOKUP($A146,'Table LA9 data'!$B$5:$GR$179,Y$5+$AK$26,FALSE),"")</f>
        <v/>
      </c>
      <c r="Z146" s="246" t="str">
        <f>IF($I$3=$AK$2,VLOOKUP($A146,'Table LA9 data'!$B$5:$GR$179,Z$5+$AK$26,FALSE),"")</f>
        <v/>
      </c>
      <c r="AA146" s="246" t="str">
        <f>IF($I$3=$AK$2,VLOOKUP($A146,'Table LA9 data'!$B$5:$GR$179,AA$5+$AK$26,FALSE),"")</f>
        <v/>
      </c>
      <c r="AB146" s="246" t="str">
        <f>IF($I$3=$AK$2,VLOOKUP($A146,'Table LA9 data'!$B$5:$GR$179,AB$5+$AK$26,FALSE),"")</f>
        <v/>
      </c>
      <c r="AC146" s="246" t="str">
        <f>IF($I$3=$AK$2,VLOOKUP($A146,'Table LA9 data'!$B$5:$GR$179,AC$5+$AK$26,FALSE),"")</f>
        <v/>
      </c>
      <c r="AD146" s="246" t="str">
        <f>IF($I$3=$AK$2,VLOOKUP($A146,'Table LA9 data'!$B$5:$GR$179,AD$5+$AK$26,FALSE),"")</f>
        <v/>
      </c>
      <c r="AE146" s="249"/>
      <c r="AF146" s="249"/>
      <c r="AG146" s="249"/>
      <c r="AH146" s="249"/>
      <c r="AI146" s="249"/>
      <c r="AJ146" s="249"/>
      <c r="AK146" s="249"/>
      <c r="AL146" s="249"/>
    </row>
    <row r="147" spans="1:38" x14ac:dyDescent="0.35">
      <c r="A147" s="232" t="s">
        <v>257</v>
      </c>
      <c r="B147" s="240">
        <v>825</v>
      </c>
      <c r="C147" s="241" t="s">
        <v>256</v>
      </c>
      <c r="D147" s="242">
        <f>VLOOKUP($A147,'Table LA9 data'!$B$5:$GR$179,D$5+$AK$28+$AK$26,FALSE)</f>
        <v>4016</v>
      </c>
      <c r="E147" s="242">
        <f>VLOOKUP($A147,'Table LA9 data'!$B$5:$GR$179,E$5+$AK$28+$AK$26,FALSE)</f>
        <v>305</v>
      </c>
      <c r="F147" s="242">
        <f>VLOOKUP($A147,'Table LA9 data'!$B$5:$GR$179,F$5+$AK$28+$AK$26,FALSE)</f>
        <v>979</v>
      </c>
      <c r="G147" s="242">
        <f>VLOOKUP($A147,'Table LA9 data'!$B$5:$GR$179,G$5+$AK$28+$AK$26,FALSE)</f>
        <v>171</v>
      </c>
      <c r="H147" s="242">
        <f>VLOOKUP($A147,'Table LA9 data'!$B$5:$GR$179,H$5+$AK$28+$AK$26,FALSE)</f>
        <v>27</v>
      </c>
      <c r="I147" s="242">
        <f>VLOOKUP($A147,'Table LA9 data'!$B$5:$GR$179,I$5+$AK$28+$AK$26,FALSE)</f>
        <v>5599</v>
      </c>
      <c r="J147" s="243"/>
      <c r="K147" s="242">
        <f>VLOOKUP($A147,'Table LA9 data'!$B$5:$GR$179,K$5+$AK$24+$AK$26,FALSE)</f>
        <v>52.8</v>
      </c>
      <c r="L147" s="244">
        <f>VLOOKUP($A147,'Table LA9 data'!$B$5:$GR$179,L$5+$AK$24+$AK$26,FALSE)</f>
        <v>52.7</v>
      </c>
      <c r="M147" s="244">
        <f>VLOOKUP($A147,'Table LA9 data'!$B$5:$GR$179,M$5+$AK$24+$AK$26,FALSE)</f>
        <v>53.7</v>
      </c>
      <c r="N147" s="244">
        <f>VLOOKUP($A147,'Table LA9 data'!$B$5:$GR$179,N$5+$AK$24+$AK$26,FALSE)</f>
        <v>47.9</v>
      </c>
      <c r="O147" s="244">
        <f>VLOOKUP($A147,'Table LA9 data'!$B$5:$GR$179,O$5+$AK$24+$AK$26,FALSE)</f>
        <v>69.900000000000006</v>
      </c>
      <c r="P147" s="244">
        <f>VLOOKUP($A147,'Table LA9 data'!$B$5:$GR$179,P$5+$AK$24+$AK$26,FALSE)</f>
        <v>52.9</v>
      </c>
      <c r="Q147" s="232"/>
      <c r="R147" s="245" t="str">
        <f>IF($I$3=$AK$2,VLOOKUP($A147,'Table LA9 data'!$B$5:$GR$179,R$5+$AK$26,FALSE),"")</f>
        <v/>
      </c>
      <c r="S147" s="246" t="str">
        <f>IF($I$3=$AK$2,VLOOKUP($A147,'Table LA9 data'!$B$5:$GR$179,S$5+$AK$26,FALSE),"")</f>
        <v/>
      </c>
      <c r="T147" s="246" t="str">
        <f>IF($I$3=$AK$2,VLOOKUP($A147,'Table LA9 data'!$B$5:$GR$179,T$5+$AK$26,FALSE),"")</f>
        <v/>
      </c>
      <c r="U147" s="246" t="str">
        <f>IF($I$3=$AK$2,VLOOKUP($A147,'Table LA9 data'!$B$5:$GR$179,U$5+$AK$26,FALSE),"")</f>
        <v/>
      </c>
      <c r="V147" s="246" t="str">
        <f>IF($I$3=$AK$2,VLOOKUP($A147,'Table LA9 data'!$B$5:$GR$179,V$5+$AK$26,FALSE),"")</f>
        <v/>
      </c>
      <c r="W147" s="246" t="str">
        <f>IF($I$3=$AK$2,VLOOKUP($A147,'Table LA9 data'!$B$5:$GR$179,W$5+$AK$26,FALSE),"")</f>
        <v/>
      </c>
      <c r="X147" s="247"/>
      <c r="Y147" s="246" t="str">
        <f>IF($I$3=$AK$2,VLOOKUP($A147,'Table LA9 data'!$B$5:$GR$179,Y$5+$AK$26,FALSE),"")</f>
        <v/>
      </c>
      <c r="Z147" s="246" t="str">
        <f>IF($I$3=$AK$2,VLOOKUP($A147,'Table LA9 data'!$B$5:$GR$179,Z$5+$AK$26,FALSE),"")</f>
        <v/>
      </c>
      <c r="AA147" s="246" t="str">
        <f>IF($I$3=$AK$2,VLOOKUP($A147,'Table LA9 data'!$B$5:$GR$179,AA$5+$AK$26,FALSE),"")</f>
        <v/>
      </c>
      <c r="AB147" s="246" t="str">
        <f>IF($I$3=$AK$2,VLOOKUP($A147,'Table LA9 data'!$B$5:$GR$179,AB$5+$AK$26,FALSE),"")</f>
        <v/>
      </c>
      <c r="AC147" s="246" t="str">
        <f>IF($I$3=$AK$2,VLOOKUP($A147,'Table LA9 data'!$B$5:$GR$179,AC$5+$AK$26,FALSE),"")</f>
        <v/>
      </c>
      <c r="AD147" s="246" t="str">
        <f>IF($I$3=$AK$2,VLOOKUP($A147,'Table LA9 data'!$B$5:$GR$179,AD$5+$AK$26,FALSE),"")</f>
        <v/>
      </c>
      <c r="AE147" s="249"/>
      <c r="AF147" s="249"/>
      <c r="AG147" s="249"/>
      <c r="AH147" s="249"/>
      <c r="AI147" s="249"/>
      <c r="AJ147" s="249"/>
      <c r="AK147" s="249"/>
      <c r="AL147" s="249"/>
    </row>
    <row r="148" spans="1:38" x14ac:dyDescent="0.35">
      <c r="A148" s="232" t="s">
        <v>259</v>
      </c>
      <c r="B148" s="240">
        <v>845</v>
      </c>
      <c r="C148" s="241" t="s">
        <v>258</v>
      </c>
      <c r="D148" s="242">
        <f>VLOOKUP($A148,'Table LA9 data'!$B$5:$GR$179,D$5+$AK$28+$AK$26,FALSE)</f>
        <v>4395</v>
      </c>
      <c r="E148" s="242">
        <f>VLOOKUP($A148,'Table LA9 data'!$B$5:$GR$179,E$5+$AK$28+$AK$26,FALSE)</f>
        <v>184</v>
      </c>
      <c r="F148" s="242">
        <f>VLOOKUP($A148,'Table LA9 data'!$B$5:$GR$179,F$5+$AK$28+$AK$26,FALSE)</f>
        <v>82</v>
      </c>
      <c r="G148" s="242">
        <f>VLOOKUP($A148,'Table LA9 data'!$B$5:$GR$179,G$5+$AK$28+$AK$26,FALSE)</f>
        <v>39</v>
      </c>
      <c r="H148" s="242">
        <f>VLOOKUP($A148,'Table LA9 data'!$B$5:$GR$179,H$5+$AK$28+$AK$26,FALSE)</f>
        <v>16</v>
      </c>
      <c r="I148" s="242">
        <f>VLOOKUP($A148,'Table LA9 data'!$B$5:$GR$179,I$5+$AK$28+$AK$26,FALSE)</f>
        <v>4812</v>
      </c>
      <c r="J148" s="243"/>
      <c r="K148" s="242">
        <f>VLOOKUP($A148,'Table LA9 data'!$B$5:$GR$179,K$5+$AK$24+$AK$26,FALSE)</f>
        <v>45.1</v>
      </c>
      <c r="L148" s="244">
        <f>VLOOKUP($A148,'Table LA9 data'!$B$5:$GR$179,L$5+$AK$24+$AK$26,FALSE)</f>
        <v>46.8</v>
      </c>
      <c r="M148" s="244">
        <f>VLOOKUP($A148,'Table LA9 data'!$B$5:$GR$179,M$5+$AK$24+$AK$26,FALSE)</f>
        <v>52.5</v>
      </c>
      <c r="N148" s="244">
        <f>VLOOKUP($A148,'Table LA9 data'!$B$5:$GR$179,N$5+$AK$24+$AK$26,FALSE)</f>
        <v>39.299999999999997</v>
      </c>
      <c r="O148" s="244">
        <f>VLOOKUP($A148,'Table LA9 data'!$B$5:$GR$179,O$5+$AK$24+$AK$26,FALSE)</f>
        <v>54.9</v>
      </c>
      <c r="P148" s="244">
        <f>VLOOKUP($A148,'Table LA9 data'!$B$5:$GR$179,P$5+$AK$24+$AK$26,FALSE)</f>
        <v>45.3</v>
      </c>
      <c r="Q148" s="232"/>
      <c r="R148" s="245" t="str">
        <f>IF($I$3=$AK$2,VLOOKUP($A148,'Table LA9 data'!$B$5:$GR$179,R$5+$AK$26,FALSE),"")</f>
        <v/>
      </c>
      <c r="S148" s="246" t="str">
        <f>IF($I$3=$AK$2,VLOOKUP($A148,'Table LA9 data'!$B$5:$GR$179,S$5+$AK$26,FALSE),"")</f>
        <v/>
      </c>
      <c r="T148" s="246" t="str">
        <f>IF($I$3=$AK$2,VLOOKUP($A148,'Table LA9 data'!$B$5:$GR$179,T$5+$AK$26,FALSE),"")</f>
        <v/>
      </c>
      <c r="U148" s="246" t="str">
        <f>IF($I$3=$AK$2,VLOOKUP($A148,'Table LA9 data'!$B$5:$GR$179,U$5+$AK$26,FALSE),"")</f>
        <v/>
      </c>
      <c r="V148" s="246" t="str">
        <f>IF($I$3=$AK$2,VLOOKUP($A148,'Table LA9 data'!$B$5:$GR$179,V$5+$AK$26,FALSE),"")</f>
        <v/>
      </c>
      <c r="W148" s="246" t="str">
        <f>IF($I$3=$AK$2,VLOOKUP($A148,'Table LA9 data'!$B$5:$GR$179,W$5+$AK$26,FALSE),"")</f>
        <v/>
      </c>
      <c r="X148" s="247"/>
      <c r="Y148" s="246" t="str">
        <f>IF($I$3=$AK$2,VLOOKUP($A148,'Table LA9 data'!$B$5:$GR$179,Y$5+$AK$26,FALSE),"")</f>
        <v/>
      </c>
      <c r="Z148" s="246" t="str">
        <f>IF($I$3=$AK$2,VLOOKUP($A148,'Table LA9 data'!$B$5:$GR$179,Z$5+$AK$26,FALSE),"")</f>
        <v/>
      </c>
      <c r="AA148" s="246" t="str">
        <f>IF($I$3=$AK$2,VLOOKUP($A148,'Table LA9 data'!$B$5:$GR$179,AA$5+$AK$26,FALSE),"")</f>
        <v/>
      </c>
      <c r="AB148" s="246" t="str">
        <f>IF($I$3=$AK$2,VLOOKUP($A148,'Table LA9 data'!$B$5:$GR$179,AB$5+$AK$26,FALSE),"")</f>
        <v/>
      </c>
      <c r="AC148" s="246" t="str">
        <f>IF($I$3=$AK$2,VLOOKUP($A148,'Table LA9 data'!$B$5:$GR$179,AC$5+$AK$26,FALSE),"")</f>
        <v/>
      </c>
      <c r="AD148" s="246" t="str">
        <f>IF($I$3=$AK$2,VLOOKUP($A148,'Table LA9 data'!$B$5:$GR$179,AD$5+$AK$26,FALSE),"")</f>
        <v/>
      </c>
      <c r="AE148" s="249"/>
      <c r="AF148" s="249"/>
      <c r="AG148" s="249"/>
      <c r="AH148" s="249"/>
      <c r="AI148" s="249"/>
      <c r="AJ148" s="249"/>
      <c r="AK148" s="249"/>
      <c r="AL148" s="249"/>
    </row>
    <row r="149" spans="1:38" x14ac:dyDescent="0.35">
      <c r="A149" s="232" t="s">
        <v>261</v>
      </c>
      <c r="B149" s="240">
        <v>850</v>
      </c>
      <c r="C149" s="241" t="s">
        <v>260</v>
      </c>
      <c r="D149" s="242">
        <f>VLOOKUP($A149,'Table LA9 data'!$B$5:$GR$179,D$5+$AK$28+$AK$26,FALSE)</f>
        <v>11749</v>
      </c>
      <c r="E149" s="242">
        <f>VLOOKUP($A149,'Table LA9 data'!$B$5:$GR$179,E$5+$AK$28+$AK$26,FALSE)</f>
        <v>363</v>
      </c>
      <c r="F149" s="242">
        <f>VLOOKUP($A149,'Table LA9 data'!$B$5:$GR$179,F$5+$AK$28+$AK$26,FALSE)</f>
        <v>332</v>
      </c>
      <c r="G149" s="242">
        <f>VLOOKUP($A149,'Table LA9 data'!$B$5:$GR$179,G$5+$AK$28+$AK$26,FALSE)</f>
        <v>89</v>
      </c>
      <c r="H149" s="242">
        <f>VLOOKUP($A149,'Table LA9 data'!$B$5:$GR$179,H$5+$AK$28+$AK$26,FALSE)</f>
        <v>36</v>
      </c>
      <c r="I149" s="242">
        <f>VLOOKUP($A149,'Table LA9 data'!$B$5:$GR$179,I$5+$AK$28+$AK$26,FALSE)</f>
        <v>12740</v>
      </c>
      <c r="J149" s="243"/>
      <c r="K149" s="242">
        <f>VLOOKUP($A149,'Table LA9 data'!$B$5:$GR$179,K$5+$AK$24+$AK$26,FALSE)</f>
        <v>46.8</v>
      </c>
      <c r="L149" s="244">
        <f>VLOOKUP($A149,'Table LA9 data'!$B$5:$GR$179,L$5+$AK$24+$AK$26,FALSE)</f>
        <v>48.2</v>
      </c>
      <c r="M149" s="244">
        <f>VLOOKUP($A149,'Table LA9 data'!$B$5:$GR$179,M$5+$AK$24+$AK$26,FALSE)</f>
        <v>52.3</v>
      </c>
      <c r="N149" s="244">
        <f>VLOOKUP($A149,'Table LA9 data'!$B$5:$GR$179,N$5+$AK$24+$AK$26,FALSE)</f>
        <v>44.1</v>
      </c>
      <c r="O149" s="244">
        <f>VLOOKUP($A149,'Table LA9 data'!$B$5:$GR$179,O$5+$AK$24+$AK$26,FALSE)</f>
        <v>57.3</v>
      </c>
      <c r="P149" s="244">
        <f>VLOOKUP($A149,'Table LA9 data'!$B$5:$GR$179,P$5+$AK$24+$AK$26,FALSE)</f>
        <v>47</v>
      </c>
      <c r="Q149" s="232"/>
      <c r="R149" s="245" t="str">
        <f>IF($I$3=$AK$2,VLOOKUP($A149,'Table LA9 data'!$B$5:$GR$179,R$5+$AK$26,FALSE),"")</f>
        <v/>
      </c>
      <c r="S149" s="246" t="str">
        <f>IF($I$3=$AK$2,VLOOKUP($A149,'Table LA9 data'!$B$5:$GR$179,S$5+$AK$26,FALSE),"")</f>
        <v/>
      </c>
      <c r="T149" s="246" t="str">
        <f>IF($I$3=$AK$2,VLOOKUP($A149,'Table LA9 data'!$B$5:$GR$179,T$5+$AK$26,FALSE),"")</f>
        <v/>
      </c>
      <c r="U149" s="246" t="str">
        <f>IF($I$3=$AK$2,VLOOKUP($A149,'Table LA9 data'!$B$5:$GR$179,U$5+$AK$26,FALSE),"")</f>
        <v/>
      </c>
      <c r="V149" s="246" t="str">
        <f>IF($I$3=$AK$2,VLOOKUP($A149,'Table LA9 data'!$B$5:$GR$179,V$5+$AK$26,FALSE),"")</f>
        <v/>
      </c>
      <c r="W149" s="246" t="str">
        <f>IF($I$3=$AK$2,VLOOKUP($A149,'Table LA9 data'!$B$5:$GR$179,W$5+$AK$26,FALSE),"")</f>
        <v/>
      </c>
      <c r="X149" s="247"/>
      <c r="Y149" s="246" t="str">
        <f>IF($I$3=$AK$2,VLOOKUP($A149,'Table LA9 data'!$B$5:$GR$179,Y$5+$AK$26,FALSE),"")</f>
        <v/>
      </c>
      <c r="Z149" s="246" t="str">
        <f>IF($I$3=$AK$2,VLOOKUP($A149,'Table LA9 data'!$B$5:$GR$179,Z$5+$AK$26,FALSE),"")</f>
        <v/>
      </c>
      <c r="AA149" s="246" t="str">
        <f>IF($I$3=$AK$2,VLOOKUP($A149,'Table LA9 data'!$B$5:$GR$179,AA$5+$AK$26,FALSE),"")</f>
        <v/>
      </c>
      <c r="AB149" s="246" t="str">
        <f>IF($I$3=$AK$2,VLOOKUP($A149,'Table LA9 data'!$B$5:$GR$179,AB$5+$AK$26,FALSE),"")</f>
        <v/>
      </c>
      <c r="AC149" s="246" t="str">
        <f>IF($I$3=$AK$2,VLOOKUP($A149,'Table LA9 data'!$B$5:$GR$179,AC$5+$AK$26,FALSE),"")</f>
        <v/>
      </c>
      <c r="AD149" s="246" t="str">
        <f>IF($I$3=$AK$2,VLOOKUP($A149,'Table LA9 data'!$B$5:$GR$179,AD$5+$AK$26,FALSE),"")</f>
        <v/>
      </c>
      <c r="AE149" s="249"/>
      <c r="AF149" s="249"/>
      <c r="AG149" s="249"/>
      <c r="AH149" s="249"/>
      <c r="AI149" s="249"/>
      <c r="AJ149" s="249"/>
      <c r="AK149" s="249"/>
      <c r="AL149" s="249"/>
    </row>
    <row r="150" spans="1:38" x14ac:dyDescent="0.35">
      <c r="A150" s="232" t="s">
        <v>263</v>
      </c>
      <c r="B150" s="240">
        <v>921</v>
      </c>
      <c r="C150" s="241" t="s">
        <v>262</v>
      </c>
      <c r="D150" s="242">
        <f>VLOOKUP($A150,'Table LA9 data'!$B$5:$GR$179,D$5+$AK$28+$AK$26,FALSE)</f>
        <v>1196</v>
      </c>
      <c r="E150" s="242">
        <f>VLOOKUP($A150,'Table LA9 data'!$B$5:$GR$179,E$5+$AK$28+$AK$26,FALSE)</f>
        <v>30</v>
      </c>
      <c r="F150" s="242">
        <f>VLOOKUP($A150,'Table LA9 data'!$B$5:$GR$179,F$5+$AK$28+$AK$26,FALSE)</f>
        <v>5</v>
      </c>
      <c r="G150" s="242" t="str">
        <f>VLOOKUP($A150,'Table LA9 data'!$B$5:$GR$179,G$5+$AK$28+$AK$26,FALSE)</f>
        <v>x</v>
      </c>
      <c r="H150" s="242" t="str">
        <f>VLOOKUP($A150,'Table LA9 data'!$B$5:$GR$179,H$5+$AK$28+$AK$26,FALSE)</f>
        <v>x</v>
      </c>
      <c r="I150" s="242">
        <f>VLOOKUP($A150,'Table LA9 data'!$B$5:$GR$179,I$5+$AK$28+$AK$26,FALSE)</f>
        <v>1251</v>
      </c>
      <c r="J150" s="243"/>
      <c r="K150" s="242">
        <f>VLOOKUP($A150,'Table LA9 data'!$B$5:$GR$179,K$5+$AK$24+$AK$26,FALSE)</f>
        <v>39.9</v>
      </c>
      <c r="L150" s="244">
        <f>VLOOKUP($A150,'Table LA9 data'!$B$5:$GR$179,L$5+$AK$24+$AK$26,FALSE)</f>
        <v>45.7</v>
      </c>
      <c r="M150" s="244">
        <f>VLOOKUP($A150,'Table LA9 data'!$B$5:$GR$179,M$5+$AK$24+$AK$26,FALSE)</f>
        <v>54.5</v>
      </c>
      <c r="N150" s="244" t="str">
        <f>VLOOKUP($A150,'Table LA9 data'!$B$5:$GR$179,N$5+$AK$24+$AK$26,FALSE)</f>
        <v>x</v>
      </c>
      <c r="O150" s="244" t="str">
        <f>VLOOKUP($A150,'Table LA9 data'!$B$5:$GR$179,O$5+$AK$24+$AK$26,FALSE)</f>
        <v>x</v>
      </c>
      <c r="P150" s="244">
        <f>VLOOKUP($A150,'Table LA9 data'!$B$5:$GR$179,P$5+$AK$24+$AK$26,FALSE)</f>
        <v>40.1</v>
      </c>
      <c r="Q150" s="232"/>
      <c r="R150" s="245" t="str">
        <f>IF($I$3=$AK$2,VLOOKUP($A150,'Table LA9 data'!$B$5:$GR$179,R$5+$AK$26,FALSE),"")</f>
        <v/>
      </c>
      <c r="S150" s="246" t="str">
        <f>IF($I$3=$AK$2,VLOOKUP($A150,'Table LA9 data'!$B$5:$GR$179,S$5+$AK$26,FALSE),"")</f>
        <v/>
      </c>
      <c r="T150" s="246" t="str">
        <f>IF($I$3=$AK$2,VLOOKUP($A150,'Table LA9 data'!$B$5:$GR$179,T$5+$AK$26,FALSE),"")</f>
        <v/>
      </c>
      <c r="U150" s="246" t="str">
        <f>IF($I$3=$AK$2,VLOOKUP($A150,'Table LA9 data'!$B$5:$GR$179,U$5+$AK$26,FALSE),"")</f>
        <v/>
      </c>
      <c r="V150" s="246" t="str">
        <f>IF($I$3=$AK$2,VLOOKUP($A150,'Table LA9 data'!$B$5:$GR$179,V$5+$AK$26,FALSE),"")</f>
        <v/>
      </c>
      <c r="W150" s="246" t="str">
        <f>IF($I$3=$AK$2,VLOOKUP($A150,'Table LA9 data'!$B$5:$GR$179,W$5+$AK$26,FALSE),"")</f>
        <v/>
      </c>
      <c r="X150" s="247"/>
      <c r="Y150" s="246" t="str">
        <f>IF($I$3=$AK$2,VLOOKUP($A150,'Table LA9 data'!$B$5:$GR$179,Y$5+$AK$26,FALSE),"")</f>
        <v/>
      </c>
      <c r="Z150" s="246" t="str">
        <f>IF($I$3=$AK$2,VLOOKUP($A150,'Table LA9 data'!$B$5:$GR$179,Z$5+$AK$26,FALSE),"")</f>
        <v/>
      </c>
      <c r="AA150" s="246" t="str">
        <f>IF($I$3=$AK$2,VLOOKUP($A150,'Table LA9 data'!$B$5:$GR$179,AA$5+$AK$26,FALSE),"")</f>
        <v/>
      </c>
      <c r="AB150" s="246" t="str">
        <f>IF($I$3=$AK$2,VLOOKUP($A150,'Table LA9 data'!$B$5:$GR$179,AB$5+$AK$26,FALSE),"")</f>
        <v/>
      </c>
      <c r="AC150" s="246" t="str">
        <f>IF($I$3=$AK$2,VLOOKUP($A150,'Table LA9 data'!$B$5:$GR$179,AC$5+$AK$26,FALSE),"")</f>
        <v/>
      </c>
      <c r="AD150" s="246" t="str">
        <f>IF($I$3=$AK$2,VLOOKUP($A150,'Table LA9 data'!$B$5:$GR$179,AD$5+$AK$26,FALSE),"")</f>
        <v/>
      </c>
      <c r="AE150" s="249"/>
      <c r="AF150" s="249"/>
      <c r="AG150" s="249"/>
      <c r="AH150" s="249"/>
      <c r="AI150" s="249"/>
      <c r="AJ150" s="249"/>
      <c r="AK150" s="249"/>
      <c r="AL150" s="249"/>
    </row>
    <row r="151" spans="1:38" x14ac:dyDescent="0.35">
      <c r="A151" s="232" t="s">
        <v>265</v>
      </c>
      <c r="B151" s="240">
        <v>886</v>
      </c>
      <c r="C151" s="241" t="s">
        <v>264</v>
      </c>
      <c r="D151" s="242">
        <f>VLOOKUP($A151,'Table LA9 data'!$B$5:$GR$179,D$5+$AK$28+$AK$26,FALSE)</f>
        <v>13538</v>
      </c>
      <c r="E151" s="242">
        <f>VLOOKUP($A151,'Table LA9 data'!$B$5:$GR$179,E$5+$AK$28+$AK$26,FALSE)</f>
        <v>615</v>
      </c>
      <c r="F151" s="242">
        <f>VLOOKUP($A151,'Table LA9 data'!$B$5:$GR$179,F$5+$AK$28+$AK$26,FALSE)</f>
        <v>566</v>
      </c>
      <c r="G151" s="242">
        <f>VLOOKUP($A151,'Table LA9 data'!$B$5:$GR$179,G$5+$AK$28+$AK$26,FALSE)</f>
        <v>345</v>
      </c>
      <c r="H151" s="242">
        <f>VLOOKUP($A151,'Table LA9 data'!$B$5:$GR$179,H$5+$AK$28+$AK$26,FALSE)</f>
        <v>65</v>
      </c>
      <c r="I151" s="242">
        <f>VLOOKUP($A151,'Table LA9 data'!$B$5:$GR$179,I$5+$AK$28+$AK$26,FALSE)</f>
        <v>15407</v>
      </c>
      <c r="J151" s="243"/>
      <c r="K151" s="242">
        <f>VLOOKUP($A151,'Table LA9 data'!$B$5:$GR$179,K$5+$AK$24+$AK$26,FALSE)</f>
        <v>45.4</v>
      </c>
      <c r="L151" s="244">
        <f>VLOOKUP($A151,'Table LA9 data'!$B$5:$GR$179,L$5+$AK$24+$AK$26,FALSE)</f>
        <v>51.1</v>
      </c>
      <c r="M151" s="244">
        <f>VLOOKUP($A151,'Table LA9 data'!$B$5:$GR$179,M$5+$AK$24+$AK$26,FALSE)</f>
        <v>57.6</v>
      </c>
      <c r="N151" s="244">
        <f>VLOOKUP($A151,'Table LA9 data'!$B$5:$GR$179,N$5+$AK$24+$AK$26,FALSE)</f>
        <v>52.7</v>
      </c>
      <c r="O151" s="244">
        <f>VLOOKUP($A151,'Table LA9 data'!$B$5:$GR$179,O$5+$AK$24+$AK$26,FALSE)</f>
        <v>68.099999999999994</v>
      </c>
      <c r="P151" s="244">
        <f>VLOOKUP($A151,'Table LA9 data'!$B$5:$GR$179,P$5+$AK$24+$AK$26,FALSE)</f>
        <v>46.3</v>
      </c>
      <c r="Q151" s="232"/>
      <c r="R151" s="245" t="str">
        <f>IF($I$3=$AK$2,VLOOKUP($A151,'Table LA9 data'!$B$5:$GR$179,R$5+$AK$26,FALSE),"")</f>
        <v/>
      </c>
      <c r="S151" s="246" t="str">
        <f>IF($I$3=$AK$2,VLOOKUP($A151,'Table LA9 data'!$B$5:$GR$179,S$5+$AK$26,FALSE),"")</f>
        <v/>
      </c>
      <c r="T151" s="246" t="str">
        <f>IF($I$3=$AK$2,VLOOKUP($A151,'Table LA9 data'!$B$5:$GR$179,T$5+$AK$26,FALSE),"")</f>
        <v/>
      </c>
      <c r="U151" s="246" t="str">
        <f>IF($I$3=$AK$2,VLOOKUP($A151,'Table LA9 data'!$B$5:$GR$179,U$5+$AK$26,FALSE),"")</f>
        <v/>
      </c>
      <c r="V151" s="246" t="str">
        <f>IF($I$3=$AK$2,VLOOKUP($A151,'Table LA9 data'!$B$5:$GR$179,V$5+$AK$26,FALSE),"")</f>
        <v/>
      </c>
      <c r="W151" s="246" t="str">
        <f>IF($I$3=$AK$2,VLOOKUP($A151,'Table LA9 data'!$B$5:$GR$179,W$5+$AK$26,FALSE),"")</f>
        <v/>
      </c>
      <c r="X151" s="247"/>
      <c r="Y151" s="246" t="str">
        <f>IF($I$3=$AK$2,VLOOKUP($A151,'Table LA9 data'!$B$5:$GR$179,Y$5+$AK$26,FALSE),"")</f>
        <v/>
      </c>
      <c r="Z151" s="246" t="str">
        <f>IF($I$3=$AK$2,VLOOKUP($A151,'Table LA9 data'!$B$5:$GR$179,Z$5+$AK$26,FALSE),"")</f>
        <v/>
      </c>
      <c r="AA151" s="246" t="str">
        <f>IF($I$3=$AK$2,VLOOKUP($A151,'Table LA9 data'!$B$5:$GR$179,AA$5+$AK$26,FALSE),"")</f>
        <v/>
      </c>
      <c r="AB151" s="246" t="str">
        <f>IF($I$3=$AK$2,VLOOKUP($A151,'Table LA9 data'!$B$5:$GR$179,AB$5+$AK$26,FALSE),"")</f>
        <v/>
      </c>
      <c r="AC151" s="246" t="str">
        <f>IF($I$3=$AK$2,VLOOKUP($A151,'Table LA9 data'!$B$5:$GR$179,AC$5+$AK$26,FALSE),"")</f>
        <v/>
      </c>
      <c r="AD151" s="246" t="str">
        <f>IF($I$3=$AK$2,VLOOKUP($A151,'Table LA9 data'!$B$5:$GR$179,AD$5+$AK$26,FALSE),"")</f>
        <v/>
      </c>
      <c r="AE151" s="249"/>
      <c r="AF151" s="249"/>
      <c r="AG151" s="249"/>
      <c r="AH151" s="249"/>
      <c r="AI151" s="249"/>
      <c r="AJ151" s="249"/>
      <c r="AK151" s="249"/>
      <c r="AL151" s="249"/>
    </row>
    <row r="152" spans="1:38" x14ac:dyDescent="0.35">
      <c r="A152" s="232" t="s">
        <v>267</v>
      </c>
      <c r="B152" s="240">
        <v>887</v>
      </c>
      <c r="C152" s="241" t="s">
        <v>266</v>
      </c>
      <c r="D152" s="242">
        <f>VLOOKUP($A152,'Table LA9 data'!$B$5:$GR$179,D$5+$AK$28+$AK$26,FALSE)</f>
        <v>2415</v>
      </c>
      <c r="E152" s="242">
        <f>VLOOKUP($A152,'Table LA9 data'!$B$5:$GR$179,E$5+$AK$28+$AK$26,FALSE)</f>
        <v>139</v>
      </c>
      <c r="F152" s="242">
        <f>VLOOKUP($A152,'Table LA9 data'!$B$5:$GR$179,F$5+$AK$28+$AK$26,FALSE)</f>
        <v>134</v>
      </c>
      <c r="G152" s="242">
        <f>VLOOKUP($A152,'Table LA9 data'!$B$5:$GR$179,G$5+$AK$28+$AK$26,FALSE)</f>
        <v>159</v>
      </c>
      <c r="H152" s="242">
        <f>VLOOKUP($A152,'Table LA9 data'!$B$5:$GR$179,H$5+$AK$28+$AK$26,FALSE)</f>
        <v>10</v>
      </c>
      <c r="I152" s="242">
        <f>VLOOKUP($A152,'Table LA9 data'!$B$5:$GR$179,I$5+$AK$28+$AK$26,FALSE)</f>
        <v>2910</v>
      </c>
      <c r="J152" s="243"/>
      <c r="K152" s="242">
        <f>VLOOKUP($A152,'Table LA9 data'!$B$5:$GR$179,K$5+$AK$24+$AK$26,FALSE)</f>
        <v>44.4</v>
      </c>
      <c r="L152" s="244">
        <f>VLOOKUP($A152,'Table LA9 data'!$B$5:$GR$179,L$5+$AK$24+$AK$26,FALSE)</f>
        <v>48.4</v>
      </c>
      <c r="M152" s="244">
        <f>VLOOKUP($A152,'Table LA9 data'!$B$5:$GR$179,M$5+$AK$24+$AK$26,FALSE)</f>
        <v>57</v>
      </c>
      <c r="N152" s="244">
        <f>VLOOKUP($A152,'Table LA9 data'!$B$5:$GR$179,N$5+$AK$24+$AK$26,FALSE)</f>
        <v>51.5</v>
      </c>
      <c r="O152" s="244">
        <f>VLOOKUP($A152,'Table LA9 data'!$B$5:$GR$179,O$5+$AK$24+$AK$26,FALSE)</f>
        <v>63.4</v>
      </c>
      <c r="P152" s="244">
        <f>VLOOKUP($A152,'Table LA9 data'!$B$5:$GR$179,P$5+$AK$24+$AK$26,FALSE)</f>
        <v>45.7</v>
      </c>
      <c r="Q152" s="232"/>
      <c r="R152" s="245" t="str">
        <f>IF($I$3=$AK$2,VLOOKUP($A152,'Table LA9 data'!$B$5:$GR$179,R$5+$AK$26,FALSE),"")</f>
        <v/>
      </c>
      <c r="S152" s="246" t="str">
        <f>IF($I$3=$AK$2,VLOOKUP($A152,'Table LA9 data'!$B$5:$GR$179,S$5+$AK$26,FALSE),"")</f>
        <v/>
      </c>
      <c r="T152" s="246" t="str">
        <f>IF($I$3=$AK$2,VLOOKUP($A152,'Table LA9 data'!$B$5:$GR$179,T$5+$AK$26,FALSE),"")</f>
        <v/>
      </c>
      <c r="U152" s="246" t="str">
        <f>IF($I$3=$AK$2,VLOOKUP($A152,'Table LA9 data'!$B$5:$GR$179,U$5+$AK$26,FALSE),"")</f>
        <v/>
      </c>
      <c r="V152" s="246" t="str">
        <f>IF($I$3=$AK$2,VLOOKUP($A152,'Table LA9 data'!$B$5:$GR$179,V$5+$AK$26,FALSE),"")</f>
        <v/>
      </c>
      <c r="W152" s="246" t="str">
        <f>IF($I$3=$AK$2,VLOOKUP($A152,'Table LA9 data'!$B$5:$GR$179,W$5+$AK$26,FALSE),"")</f>
        <v/>
      </c>
      <c r="X152" s="247"/>
      <c r="Y152" s="246" t="str">
        <f>IF($I$3=$AK$2,VLOOKUP($A152,'Table LA9 data'!$B$5:$GR$179,Y$5+$AK$26,FALSE),"")</f>
        <v/>
      </c>
      <c r="Z152" s="246" t="str">
        <f>IF($I$3=$AK$2,VLOOKUP($A152,'Table LA9 data'!$B$5:$GR$179,Z$5+$AK$26,FALSE),"")</f>
        <v/>
      </c>
      <c r="AA152" s="246" t="str">
        <f>IF($I$3=$AK$2,VLOOKUP($A152,'Table LA9 data'!$B$5:$GR$179,AA$5+$AK$26,FALSE),"")</f>
        <v/>
      </c>
      <c r="AB152" s="246" t="str">
        <f>IF($I$3=$AK$2,VLOOKUP($A152,'Table LA9 data'!$B$5:$GR$179,AB$5+$AK$26,FALSE),"")</f>
        <v/>
      </c>
      <c r="AC152" s="246" t="str">
        <f>IF($I$3=$AK$2,VLOOKUP($A152,'Table LA9 data'!$B$5:$GR$179,AC$5+$AK$26,FALSE),"")</f>
        <v/>
      </c>
      <c r="AD152" s="246" t="str">
        <f>IF($I$3=$AK$2,VLOOKUP($A152,'Table LA9 data'!$B$5:$GR$179,AD$5+$AK$26,FALSE),"")</f>
        <v/>
      </c>
      <c r="AE152" s="249"/>
      <c r="AF152" s="249"/>
      <c r="AG152" s="249"/>
      <c r="AH152" s="249"/>
      <c r="AI152" s="249"/>
      <c r="AJ152" s="249"/>
      <c r="AK152" s="249"/>
      <c r="AL152" s="249"/>
    </row>
    <row r="153" spans="1:38" x14ac:dyDescent="0.35">
      <c r="A153" s="232" t="s">
        <v>269</v>
      </c>
      <c r="B153" s="240">
        <v>826</v>
      </c>
      <c r="C153" s="241" t="s">
        <v>268</v>
      </c>
      <c r="D153" s="242">
        <f>VLOOKUP($A153,'Table LA9 data'!$B$5:$GR$179,D$5+$AK$28+$AK$26,FALSE)</f>
        <v>1985</v>
      </c>
      <c r="E153" s="242">
        <f>VLOOKUP($A153,'Table LA9 data'!$B$5:$GR$179,E$5+$AK$28+$AK$26,FALSE)</f>
        <v>167</v>
      </c>
      <c r="F153" s="242">
        <f>VLOOKUP($A153,'Table LA9 data'!$B$5:$GR$179,F$5+$AK$28+$AK$26,FALSE)</f>
        <v>248</v>
      </c>
      <c r="G153" s="242">
        <f>VLOOKUP($A153,'Table LA9 data'!$B$5:$GR$179,G$5+$AK$28+$AK$26,FALSE)</f>
        <v>352</v>
      </c>
      <c r="H153" s="242">
        <f>VLOOKUP($A153,'Table LA9 data'!$B$5:$GR$179,H$5+$AK$28+$AK$26,FALSE)</f>
        <v>15</v>
      </c>
      <c r="I153" s="242">
        <f>VLOOKUP($A153,'Table LA9 data'!$B$5:$GR$179,I$5+$AK$28+$AK$26,FALSE)</f>
        <v>2841</v>
      </c>
      <c r="J153" s="243"/>
      <c r="K153" s="242">
        <f>VLOOKUP($A153,'Table LA9 data'!$B$5:$GR$179,K$5+$AK$24+$AK$26,FALSE)</f>
        <v>44.3</v>
      </c>
      <c r="L153" s="244">
        <f>VLOOKUP($A153,'Table LA9 data'!$B$5:$GR$179,L$5+$AK$24+$AK$26,FALSE)</f>
        <v>44.3</v>
      </c>
      <c r="M153" s="244">
        <f>VLOOKUP($A153,'Table LA9 data'!$B$5:$GR$179,M$5+$AK$24+$AK$26,FALSE)</f>
        <v>49.5</v>
      </c>
      <c r="N153" s="244">
        <f>VLOOKUP($A153,'Table LA9 data'!$B$5:$GR$179,N$5+$AK$24+$AK$26,FALSE)</f>
        <v>44.6</v>
      </c>
      <c r="O153" s="244">
        <f>VLOOKUP($A153,'Table LA9 data'!$B$5:$GR$179,O$5+$AK$24+$AK$26,FALSE)</f>
        <v>63.2</v>
      </c>
      <c r="P153" s="244">
        <f>VLOOKUP($A153,'Table LA9 data'!$B$5:$GR$179,P$5+$AK$24+$AK$26,FALSE)</f>
        <v>44.9</v>
      </c>
      <c r="Q153" s="232"/>
      <c r="R153" s="245" t="str">
        <f>IF($I$3=$AK$2,VLOOKUP($A153,'Table LA9 data'!$B$5:$GR$179,R$5+$AK$26,FALSE),"")</f>
        <v/>
      </c>
      <c r="S153" s="246" t="str">
        <f>IF($I$3=$AK$2,VLOOKUP($A153,'Table LA9 data'!$B$5:$GR$179,S$5+$AK$26,FALSE),"")</f>
        <v/>
      </c>
      <c r="T153" s="246" t="str">
        <f>IF($I$3=$AK$2,VLOOKUP($A153,'Table LA9 data'!$B$5:$GR$179,T$5+$AK$26,FALSE),"")</f>
        <v/>
      </c>
      <c r="U153" s="246" t="str">
        <f>IF($I$3=$AK$2,VLOOKUP($A153,'Table LA9 data'!$B$5:$GR$179,U$5+$AK$26,FALSE),"")</f>
        <v/>
      </c>
      <c r="V153" s="246" t="str">
        <f>IF($I$3=$AK$2,VLOOKUP($A153,'Table LA9 data'!$B$5:$GR$179,V$5+$AK$26,FALSE),"")</f>
        <v/>
      </c>
      <c r="W153" s="246" t="str">
        <f>IF($I$3=$AK$2,VLOOKUP($A153,'Table LA9 data'!$B$5:$GR$179,W$5+$AK$26,FALSE),"")</f>
        <v/>
      </c>
      <c r="X153" s="247"/>
      <c r="Y153" s="246" t="str">
        <f>IF($I$3=$AK$2,VLOOKUP($A153,'Table LA9 data'!$B$5:$GR$179,Y$5+$AK$26,FALSE),"")</f>
        <v/>
      </c>
      <c r="Z153" s="246" t="str">
        <f>IF($I$3=$AK$2,VLOOKUP($A153,'Table LA9 data'!$B$5:$GR$179,Z$5+$AK$26,FALSE),"")</f>
        <v/>
      </c>
      <c r="AA153" s="246" t="str">
        <f>IF($I$3=$AK$2,VLOOKUP($A153,'Table LA9 data'!$B$5:$GR$179,AA$5+$AK$26,FALSE),"")</f>
        <v/>
      </c>
      <c r="AB153" s="246" t="str">
        <f>IF($I$3=$AK$2,VLOOKUP($A153,'Table LA9 data'!$B$5:$GR$179,AB$5+$AK$26,FALSE),"")</f>
        <v/>
      </c>
      <c r="AC153" s="246" t="str">
        <f>IF($I$3=$AK$2,VLOOKUP($A153,'Table LA9 data'!$B$5:$GR$179,AC$5+$AK$26,FALSE),"")</f>
        <v/>
      </c>
      <c r="AD153" s="246" t="str">
        <f>IF($I$3=$AK$2,VLOOKUP($A153,'Table LA9 data'!$B$5:$GR$179,AD$5+$AK$26,FALSE),"")</f>
        <v/>
      </c>
      <c r="AE153" s="249"/>
      <c r="AF153" s="249"/>
      <c r="AG153" s="249"/>
      <c r="AH153" s="249"/>
      <c r="AI153" s="249"/>
      <c r="AJ153" s="249"/>
      <c r="AK153" s="249"/>
      <c r="AL153" s="249"/>
    </row>
    <row r="154" spans="1:38" x14ac:dyDescent="0.35">
      <c r="A154" s="232" t="s">
        <v>271</v>
      </c>
      <c r="B154" s="240">
        <v>931</v>
      </c>
      <c r="C154" s="241" t="s">
        <v>270</v>
      </c>
      <c r="D154" s="242">
        <f>VLOOKUP($A154,'Table LA9 data'!$B$5:$GR$179,D$5+$AK$28+$AK$26,FALSE)</f>
        <v>5077</v>
      </c>
      <c r="E154" s="242">
        <f>VLOOKUP($A154,'Table LA9 data'!$B$5:$GR$179,E$5+$AK$28+$AK$26,FALSE)</f>
        <v>320</v>
      </c>
      <c r="F154" s="242">
        <f>VLOOKUP($A154,'Table LA9 data'!$B$5:$GR$179,F$5+$AK$28+$AK$26,FALSE)</f>
        <v>310</v>
      </c>
      <c r="G154" s="242">
        <f>VLOOKUP($A154,'Table LA9 data'!$B$5:$GR$179,G$5+$AK$28+$AK$26,FALSE)</f>
        <v>114</v>
      </c>
      <c r="H154" s="242">
        <f>VLOOKUP($A154,'Table LA9 data'!$B$5:$GR$179,H$5+$AK$28+$AK$26,FALSE)</f>
        <v>28</v>
      </c>
      <c r="I154" s="242">
        <f>VLOOKUP($A154,'Table LA9 data'!$B$5:$GR$179,I$5+$AK$28+$AK$26,FALSE)</f>
        <v>5945</v>
      </c>
      <c r="J154" s="243"/>
      <c r="K154" s="242">
        <f>VLOOKUP($A154,'Table LA9 data'!$B$5:$GR$179,K$5+$AK$24+$AK$26,FALSE)</f>
        <v>47.7</v>
      </c>
      <c r="L154" s="244">
        <f>VLOOKUP($A154,'Table LA9 data'!$B$5:$GR$179,L$5+$AK$24+$AK$26,FALSE)</f>
        <v>46.2</v>
      </c>
      <c r="M154" s="244">
        <f>VLOOKUP($A154,'Table LA9 data'!$B$5:$GR$179,M$5+$AK$24+$AK$26,FALSE)</f>
        <v>46.3</v>
      </c>
      <c r="N154" s="244">
        <f>VLOOKUP($A154,'Table LA9 data'!$B$5:$GR$179,N$5+$AK$24+$AK$26,FALSE)</f>
        <v>45.2</v>
      </c>
      <c r="O154" s="244">
        <f>VLOOKUP($A154,'Table LA9 data'!$B$5:$GR$179,O$5+$AK$24+$AK$26,FALSE)</f>
        <v>60.3</v>
      </c>
      <c r="P154" s="244">
        <f>VLOOKUP($A154,'Table LA9 data'!$B$5:$GR$179,P$5+$AK$24+$AK$26,FALSE)</f>
        <v>47.6</v>
      </c>
      <c r="Q154" s="232"/>
      <c r="R154" s="245" t="str">
        <f>IF($I$3=$AK$2,VLOOKUP($A154,'Table LA9 data'!$B$5:$GR$179,R$5+$AK$26,FALSE),"")</f>
        <v/>
      </c>
      <c r="S154" s="246" t="str">
        <f>IF($I$3=$AK$2,VLOOKUP($A154,'Table LA9 data'!$B$5:$GR$179,S$5+$AK$26,FALSE),"")</f>
        <v/>
      </c>
      <c r="T154" s="246" t="str">
        <f>IF($I$3=$AK$2,VLOOKUP($A154,'Table LA9 data'!$B$5:$GR$179,T$5+$AK$26,FALSE),"")</f>
        <v/>
      </c>
      <c r="U154" s="246" t="str">
        <f>IF($I$3=$AK$2,VLOOKUP($A154,'Table LA9 data'!$B$5:$GR$179,U$5+$AK$26,FALSE),"")</f>
        <v/>
      </c>
      <c r="V154" s="246" t="str">
        <f>IF($I$3=$AK$2,VLOOKUP($A154,'Table LA9 data'!$B$5:$GR$179,V$5+$AK$26,FALSE),"")</f>
        <v/>
      </c>
      <c r="W154" s="246" t="str">
        <f>IF($I$3=$AK$2,VLOOKUP($A154,'Table LA9 data'!$B$5:$GR$179,W$5+$AK$26,FALSE),"")</f>
        <v/>
      </c>
      <c r="X154" s="247"/>
      <c r="Y154" s="246" t="str">
        <f>IF($I$3=$AK$2,VLOOKUP($A154,'Table LA9 data'!$B$5:$GR$179,Y$5+$AK$26,FALSE),"")</f>
        <v/>
      </c>
      <c r="Z154" s="246" t="str">
        <f>IF($I$3=$AK$2,VLOOKUP($A154,'Table LA9 data'!$B$5:$GR$179,Z$5+$AK$26,FALSE),"")</f>
        <v/>
      </c>
      <c r="AA154" s="246" t="str">
        <f>IF($I$3=$AK$2,VLOOKUP($A154,'Table LA9 data'!$B$5:$GR$179,AA$5+$AK$26,FALSE),"")</f>
        <v/>
      </c>
      <c r="AB154" s="246" t="str">
        <f>IF($I$3=$AK$2,VLOOKUP($A154,'Table LA9 data'!$B$5:$GR$179,AB$5+$AK$26,FALSE),"")</f>
        <v/>
      </c>
      <c r="AC154" s="246" t="str">
        <f>IF($I$3=$AK$2,VLOOKUP($A154,'Table LA9 data'!$B$5:$GR$179,AC$5+$AK$26,FALSE),"")</f>
        <v/>
      </c>
      <c r="AD154" s="246" t="str">
        <f>IF($I$3=$AK$2,VLOOKUP($A154,'Table LA9 data'!$B$5:$GR$179,AD$5+$AK$26,FALSE),"")</f>
        <v/>
      </c>
      <c r="AE154" s="249"/>
      <c r="AF154" s="249"/>
      <c r="AG154" s="249"/>
      <c r="AH154" s="249"/>
      <c r="AI154" s="249"/>
      <c r="AJ154" s="249"/>
      <c r="AK154" s="249"/>
      <c r="AL154" s="249"/>
    </row>
    <row r="155" spans="1:38" x14ac:dyDescent="0.35">
      <c r="A155" s="232" t="s">
        <v>273</v>
      </c>
      <c r="B155" s="240">
        <v>851</v>
      </c>
      <c r="C155" s="241" t="s">
        <v>272</v>
      </c>
      <c r="D155" s="242">
        <f>VLOOKUP($A155,'Table LA9 data'!$B$5:$GR$179,D$5+$AK$28+$AK$26,FALSE)</f>
        <v>1412</v>
      </c>
      <c r="E155" s="242">
        <f>VLOOKUP($A155,'Table LA9 data'!$B$5:$GR$179,E$5+$AK$28+$AK$26,FALSE)</f>
        <v>49</v>
      </c>
      <c r="F155" s="242">
        <f>VLOOKUP($A155,'Table LA9 data'!$B$5:$GR$179,F$5+$AK$28+$AK$26,FALSE)</f>
        <v>82</v>
      </c>
      <c r="G155" s="242">
        <f>VLOOKUP($A155,'Table LA9 data'!$B$5:$GR$179,G$5+$AK$28+$AK$26,FALSE)</f>
        <v>43</v>
      </c>
      <c r="H155" s="242">
        <f>VLOOKUP($A155,'Table LA9 data'!$B$5:$GR$179,H$5+$AK$28+$AK$26,FALSE)</f>
        <v>5</v>
      </c>
      <c r="I155" s="242">
        <f>VLOOKUP($A155,'Table LA9 data'!$B$5:$GR$179,I$5+$AK$28+$AK$26,FALSE)</f>
        <v>1627</v>
      </c>
      <c r="J155" s="243"/>
      <c r="K155" s="242">
        <f>VLOOKUP($A155,'Table LA9 data'!$B$5:$GR$179,K$5+$AK$24+$AK$26,FALSE)</f>
        <v>41</v>
      </c>
      <c r="L155" s="244">
        <f>VLOOKUP($A155,'Table LA9 data'!$B$5:$GR$179,L$5+$AK$24+$AK$26,FALSE)</f>
        <v>46.8</v>
      </c>
      <c r="M155" s="244">
        <f>VLOOKUP($A155,'Table LA9 data'!$B$5:$GR$179,M$5+$AK$24+$AK$26,FALSE)</f>
        <v>56.2</v>
      </c>
      <c r="N155" s="244">
        <f>VLOOKUP($A155,'Table LA9 data'!$B$5:$GR$179,N$5+$AK$24+$AK$26,FALSE)</f>
        <v>48</v>
      </c>
      <c r="O155" s="244">
        <f>VLOOKUP($A155,'Table LA9 data'!$B$5:$GR$179,O$5+$AK$24+$AK$26,FALSE)</f>
        <v>69.7</v>
      </c>
      <c r="P155" s="244">
        <f>VLOOKUP($A155,'Table LA9 data'!$B$5:$GR$179,P$5+$AK$24+$AK$26,FALSE)</f>
        <v>42.3</v>
      </c>
      <c r="Q155" s="232"/>
      <c r="R155" s="245" t="str">
        <f>IF($I$3=$AK$2,VLOOKUP($A155,'Table LA9 data'!$B$5:$GR$179,R$5+$AK$26,FALSE),"")</f>
        <v/>
      </c>
      <c r="S155" s="246" t="str">
        <f>IF($I$3=$AK$2,VLOOKUP($A155,'Table LA9 data'!$B$5:$GR$179,S$5+$AK$26,FALSE),"")</f>
        <v/>
      </c>
      <c r="T155" s="246" t="str">
        <f>IF($I$3=$AK$2,VLOOKUP($A155,'Table LA9 data'!$B$5:$GR$179,T$5+$AK$26,FALSE),"")</f>
        <v/>
      </c>
      <c r="U155" s="246" t="str">
        <f>IF($I$3=$AK$2,VLOOKUP($A155,'Table LA9 data'!$B$5:$GR$179,U$5+$AK$26,FALSE),"")</f>
        <v/>
      </c>
      <c r="V155" s="246" t="str">
        <f>IF($I$3=$AK$2,VLOOKUP($A155,'Table LA9 data'!$B$5:$GR$179,V$5+$AK$26,FALSE),"")</f>
        <v/>
      </c>
      <c r="W155" s="246" t="str">
        <f>IF($I$3=$AK$2,VLOOKUP($A155,'Table LA9 data'!$B$5:$GR$179,W$5+$AK$26,FALSE),"")</f>
        <v/>
      </c>
      <c r="X155" s="247"/>
      <c r="Y155" s="246" t="str">
        <f>IF($I$3=$AK$2,VLOOKUP($A155,'Table LA9 data'!$B$5:$GR$179,Y$5+$AK$26,FALSE),"")</f>
        <v/>
      </c>
      <c r="Z155" s="246" t="str">
        <f>IF($I$3=$AK$2,VLOOKUP($A155,'Table LA9 data'!$B$5:$GR$179,Z$5+$AK$26,FALSE),"")</f>
        <v/>
      </c>
      <c r="AA155" s="246" t="str">
        <f>IF($I$3=$AK$2,VLOOKUP($A155,'Table LA9 data'!$B$5:$GR$179,AA$5+$AK$26,FALSE),"")</f>
        <v/>
      </c>
      <c r="AB155" s="246" t="str">
        <f>IF($I$3=$AK$2,VLOOKUP($A155,'Table LA9 data'!$B$5:$GR$179,AB$5+$AK$26,FALSE),"")</f>
        <v/>
      </c>
      <c r="AC155" s="246" t="str">
        <f>IF($I$3=$AK$2,VLOOKUP($A155,'Table LA9 data'!$B$5:$GR$179,AC$5+$AK$26,FALSE),"")</f>
        <v/>
      </c>
      <c r="AD155" s="246" t="str">
        <f>IF($I$3=$AK$2,VLOOKUP($A155,'Table LA9 data'!$B$5:$GR$179,AD$5+$AK$26,FALSE),"")</f>
        <v/>
      </c>
      <c r="AE155" s="249"/>
      <c r="AF155" s="249"/>
      <c r="AG155" s="249"/>
      <c r="AH155" s="249"/>
      <c r="AI155" s="249"/>
      <c r="AJ155" s="249"/>
      <c r="AK155" s="249"/>
      <c r="AL155" s="249"/>
    </row>
    <row r="156" spans="1:38" x14ac:dyDescent="0.35">
      <c r="A156" s="232" t="s">
        <v>275</v>
      </c>
      <c r="B156" s="240">
        <v>870</v>
      </c>
      <c r="C156" s="241" t="s">
        <v>274</v>
      </c>
      <c r="D156" s="242">
        <f>VLOOKUP($A156,'Table LA9 data'!$B$5:$GR$179,D$5+$AK$28+$AK$26,FALSE)</f>
        <v>642</v>
      </c>
      <c r="E156" s="242">
        <f>VLOOKUP($A156,'Table LA9 data'!$B$5:$GR$179,E$5+$AK$28+$AK$26,FALSE)</f>
        <v>105</v>
      </c>
      <c r="F156" s="242">
        <f>VLOOKUP($A156,'Table LA9 data'!$B$5:$GR$179,F$5+$AK$28+$AK$26,FALSE)</f>
        <v>222</v>
      </c>
      <c r="G156" s="242">
        <f>VLOOKUP($A156,'Table LA9 data'!$B$5:$GR$179,G$5+$AK$28+$AK$26,FALSE)</f>
        <v>105</v>
      </c>
      <c r="H156" s="242">
        <f>VLOOKUP($A156,'Table LA9 data'!$B$5:$GR$179,H$5+$AK$28+$AK$26,FALSE)</f>
        <v>16</v>
      </c>
      <c r="I156" s="242">
        <f>VLOOKUP($A156,'Table LA9 data'!$B$5:$GR$179,I$5+$AK$28+$AK$26,FALSE)</f>
        <v>1134</v>
      </c>
      <c r="J156" s="243"/>
      <c r="K156" s="242">
        <f>VLOOKUP($A156,'Table LA9 data'!$B$5:$GR$179,K$5+$AK$24+$AK$26,FALSE)</f>
        <v>48.9</v>
      </c>
      <c r="L156" s="244">
        <f>VLOOKUP($A156,'Table LA9 data'!$B$5:$GR$179,L$5+$AK$24+$AK$26,FALSE)</f>
        <v>46.6</v>
      </c>
      <c r="M156" s="244">
        <f>VLOOKUP($A156,'Table LA9 data'!$B$5:$GR$179,M$5+$AK$24+$AK$26,FALSE)</f>
        <v>56.5</v>
      </c>
      <c r="N156" s="244">
        <f>VLOOKUP($A156,'Table LA9 data'!$B$5:$GR$179,N$5+$AK$24+$AK$26,FALSE)</f>
        <v>41.7</v>
      </c>
      <c r="O156" s="244">
        <f>VLOOKUP($A156,'Table LA9 data'!$B$5:$GR$179,O$5+$AK$24+$AK$26,FALSE)</f>
        <v>80.8</v>
      </c>
      <c r="P156" s="244">
        <f>VLOOKUP($A156,'Table LA9 data'!$B$5:$GR$179,P$5+$AK$24+$AK$26,FALSE)</f>
        <v>49.6</v>
      </c>
      <c r="Q156" s="232"/>
      <c r="R156" s="245" t="str">
        <f>IF($I$3=$AK$2,VLOOKUP($A156,'Table LA9 data'!$B$5:$GR$179,R$5+$AK$26,FALSE),"")</f>
        <v/>
      </c>
      <c r="S156" s="246" t="str">
        <f>IF($I$3=$AK$2,VLOOKUP($A156,'Table LA9 data'!$B$5:$GR$179,S$5+$AK$26,FALSE),"")</f>
        <v/>
      </c>
      <c r="T156" s="246" t="str">
        <f>IF($I$3=$AK$2,VLOOKUP($A156,'Table LA9 data'!$B$5:$GR$179,T$5+$AK$26,FALSE),"")</f>
        <v/>
      </c>
      <c r="U156" s="246" t="str">
        <f>IF($I$3=$AK$2,VLOOKUP($A156,'Table LA9 data'!$B$5:$GR$179,U$5+$AK$26,FALSE),"")</f>
        <v/>
      </c>
      <c r="V156" s="246" t="str">
        <f>IF($I$3=$AK$2,VLOOKUP($A156,'Table LA9 data'!$B$5:$GR$179,V$5+$AK$26,FALSE),"")</f>
        <v/>
      </c>
      <c r="W156" s="246" t="str">
        <f>IF($I$3=$AK$2,VLOOKUP($A156,'Table LA9 data'!$B$5:$GR$179,W$5+$AK$26,FALSE),"")</f>
        <v/>
      </c>
      <c r="X156" s="247"/>
      <c r="Y156" s="246" t="str">
        <f>IF($I$3=$AK$2,VLOOKUP($A156,'Table LA9 data'!$B$5:$GR$179,Y$5+$AK$26,FALSE),"")</f>
        <v/>
      </c>
      <c r="Z156" s="246" t="str">
        <f>IF($I$3=$AK$2,VLOOKUP($A156,'Table LA9 data'!$B$5:$GR$179,Z$5+$AK$26,FALSE),"")</f>
        <v/>
      </c>
      <c r="AA156" s="246" t="str">
        <f>IF($I$3=$AK$2,VLOOKUP($A156,'Table LA9 data'!$B$5:$GR$179,AA$5+$AK$26,FALSE),"")</f>
        <v/>
      </c>
      <c r="AB156" s="246" t="str">
        <f>IF($I$3=$AK$2,VLOOKUP($A156,'Table LA9 data'!$B$5:$GR$179,AB$5+$AK$26,FALSE),"")</f>
        <v/>
      </c>
      <c r="AC156" s="246" t="str">
        <f>IF($I$3=$AK$2,VLOOKUP($A156,'Table LA9 data'!$B$5:$GR$179,AC$5+$AK$26,FALSE),"")</f>
        <v/>
      </c>
      <c r="AD156" s="246" t="str">
        <f>IF($I$3=$AK$2,VLOOKUP($A156,'Table LA9 data'!$B$5:$GR$179,AD$5+$AK$26,FALSE),"")</f>
        <v/>
      </c>
      <c r="AE156" s="249"/>
      <c r="AF156" s="249"/>
      <c r="AG156" s="249"/>
      <c r="AH156" s="249"/>
      <c r="AI156" s="249"/>
      <c r="AJ156" s="249"/>
      <c r="AK156" s="249"/>
      <c r="AL156" s="249"/>
    </row>
    <row r="157" spans="1:38" x14ac:dyDescent="0.35">
      <c r="A157" s="232" t="s">
        <v>277</v>
      </c>
      <c r="B157" s="240">
        <v>871</v>
      </c>
      <c r="C157" s="241" t="s">
        <v>276</v>
      </c>
      <c r="D157" s="242">
        <f>VLOOKUP($A157,'Table LA9 data'!$B$5:$GR$179,D$5+$AK$28+$AK$26,FALSE)</f>
        <v>456</v>
      </c>
      <c r="E157" s="242">
        <f>VLOOKUP($A157,'Table LA9 data'!$B$5:$GR$179,E$5+$AK$28+$AK$26,FALSE)</f>
        <v>122</v>
      </c>
      <c r="F157" s="242">
        <f>VLOOKUP($A157,'Table LA9 data'!$B$5:$GR$179,F$5+$AK$28+$AK$26,FALSE)</f>
        <v>839</v>
      </c>
      <c r="G157" s="242" t="str">
        <f>VLOOKUP($A157,'Table LA9 data'!$B$5:$GR$179,G$5+$AK$28+$AK$26,FALSE)</f>
        <v>x</v>
      </c>
      <c r="H157" s="242" t="str">
        <f>VLOOKUP($A157,'Table LA9 data'!$B$5:$GR$179,H$5+$AK$28+$AK$26,FALSE)</f>
        <v>x</v>
      </c>
      <c r="I157" s="242">
        <f>VLOOKUP($A157,'Table LA9 data'!$B$5:$GR$179,I$5+$AK$28+$AK$26,FALSE)</f>
        <v>1648</v>
      </c>
      <c r="J157" s="243"/>
      <c r="K157" s="242">
        <f>VLOOKUP($A157,'Table LA9 data'!$B$5:$GR$179,K$5+$AK$24+$AK$26,FALSE)</f>
        <v>47.7</v>
      </c>
      <c r="L157" s="244">
        <f>VLOOKUP($A157,'Table LA9 data'!$B$5:$GR$179,L$5+$AK$24+$AK$26,FALSE)</f>
        <v>50.1</v>
      </c>
      <c r="M157" s="244">
        <f>VLOOKUP($A157,'Table LA9 data'!$B$5:$GR$179,M$5+$AK$24+$AK$26,FALSE)</f>
        <v>55.3</v>
      </c>
      <c r="N157" s="244" t="str">
        <f>VLOOKUP($A157,'Table LA9 data'!$B$5:$GR$179,N$5+$AK$24+$AK$26,FALSE)</f>
        <v>x</v>
      </c>
      <c r="O157" s="244" t="str">
        <f>VLOOKUP($A157,'Table LA9 data'!$B$5:$GR$179,O$5+$AK$24+$AK$26,FALSE)</f>
        <v>x</v>
      </c>
      <c r="P157" s="244">
        <f>VLOOKUP($A157,'Table LA9 data'!$B$5:$GR$179,P$5+$AK$24+$AK$26,FALSE)</f>
        <v>52.2</v>
      </c>
      <c r="Q157" s="232"/>
      <c r="R157" s="245" t="str">
        <f>IF($I$3=$AK$2,VLOOKUP($A157,'Table LA9 data'!$B$5:$GR$179,R$5+$AK$26,FALSE),"")</f>
        <v/>
      </c>
      <c r="S157" s="246" t="str">
        <f>IF($I$3=$AK$2,VLOOKUP($A157,'Table LA9 data'!$B$5:$GR$179,S$5+$AK$26,FALSE),"")</f>
        <v/>
      </c>
      <c r="T157" s="246" t="str">
        <f>IF($I$3=$AK$2,VLOOKUP($A157,'Table LA9 data'!$B$5:$GR$179,T$5+$AK$26,FALSE),"")</f>
        <v/>
      </c>
      <c r="U157" s="246" t="str">
        <f>IF($I$3=$AK$2,VLOOKUP($A157,'Table LA9 data'!$B$5:$GR$179,U$5+$AK$26,FALSE),"")</f>
        <v/>
      </c>
      <c r="V157" s="246" t="str">
        <f>IF($I$3=$AK$2,VLOOKUP($A157,'Table LA9 data'!$B$5:$GR$179,V$5+$AK$26,FALSE),"")</f>
        <v/>
      </c>
      <c r="W157" s="246" t="str">
        <f>IF($I$3=$AK$2,VLOOKUP($A157,'Table LA9 data'!$B$5:$GR$179,W$5+$AK$26,FALSE),"")</f>
        <v/>
      </c>
      <c r="X157" s="247"/>
      <c r="Y157" s="246" t="str">
        <f>IF($I$3=$AK$2,VLOOKUP($A157,'Table LA9 data'!$B$5:$GR$179,Y$5+$AK$26,FALSE),"")</f>
        <v/>
      </c>
      <c r="Z157" s="246" t="str">
        <f>IF($I$3=$AK$2,VLOOKUP($A157,'Table LA9 data'!$B$5:$GR$179,Z$5+$AK$26,FALSE),"")</f>
        <v/>
      </c>
      <c r="AA157" s="246" t="str">
        <f>IF($I$3=$AK$2,VLOOKUP($A157,'Table LA9 data'!$B$5:$GR$179,AA$5+$AK$26,FALSE),"")</f>
        <v/>
      </c>
      <c r="AB157" s="246" t="str">
        <f>IF($I$3=$AK$2,VLOOKUP($A157,'Table LA9 data'!$B$5:$GR$179,AB$5+$AK$26,FALSE),"")</f>
        <v/>
      </c>
      <c r="AC157" s="246" t="str">
        <f>IF($I$3=$AK$2,VLOOKUP($A157,'Table LA9 data'!$B$5:$GR$179,AC$5+$AK$26,FALSE),"")</f>
        <v/>
      </c>
      <c r="AD157" s="246" t="str">
        <f>IF($I$3=$AK$2,VLOOKUP($A157,'Table LA9 data'!$B$5:$GR$179,AD$5+$AK$26,FALSE),"")</f>
        <v/>
      </c>
      <c r="AE157" s="249"/>
      <c r="AF157" s="249"/>
      <c r="AG157" s="249"/>
      <c r="AH157" s="249"/>
      <c r="AI157" s="249"/>
      <c r="AJ157" s="249"/>
      <c r="AK157" s="249"/>
      <c r="AL157" s="249"/>
    </row>
    <row r="158" spans="1:38" x14ac:dyDescent="0.35">
      <c r="A158" s="232" t="s">
        <v>279</v>
      </c>
      <c r="B158" s="240">
        <v>852</v>
      </c>
      <c r="C158" s="241" t="s">
        <v>278</v>
      </c>
      <c r="D158" s="242">
        <f>VLOOKUP($A158,'Table LA9 data'!$B$5:$GR$179,D$5+$AK$28+$AK$26,FALSE)</f>
        <v>1489</v>
      </c>
      <c r="E158" s="242">
        <f>VLOOKUP($A158,'Table LA9 data'!$B$5:$GR$179,E$5+$AK$28+$AK$26,FALSE)</f>
        <v>99</v>
      </c>
      <c r="F158" s="242">
        <f>VLOOKUP($A158,'Table LA9 data'!$B$5:$GR$179,F$5+$AK$28+$AK$26,FALSE)</f>
        <v>191</v>
      </c>
      <c r="G158" s="242">
        <f>VLOOKUP($A158,'Table LA9 data'!$B$5:$GR$179,G$5+$AK$28+$AK$26,FALSE)</f>
        <v>42</v>
      </c>
      <c r="H158" s="242">
        <f>VLOOKUP($A158,'Table LA9 data'!$B$5:$GR$179,H$5+$AK$28+$AK$26,FALSE)</f>
        <v>5</v>
      </c>
      <c r="I158" s="242">
        <f>VLOOKUP($A158,'Table LA9 data'!$B$5:$GR$179,I$5+$AK$28+$AK$26,FALSE)</f>
        <v>1845</v>
      </c>
      <c r="J158" s="243"/>
      <c r="K158" s="242">
        <f>VLOOKUP($A158,'Table LA9 data'!$B$5:$GR$179,K$5+$AK$24+$AK$26,FALSE)</f>
        <v>43.1</v>
      </c>
      <c r="L158" s="244">
        <f>VLOOKUP($A158,'Table LA9 data'!$B$5:$GR$179,L$5+$AK$24+$AK$26,FALSE)</f>
        <v>47.3</v>
      </c>
      <c r="M158" s="244">
        <f>VLOOKUP($A158,'Table LA9 data'!$B$5:$GR$179,M$5+$AK$24+$AK$26,FALSE)</f>
        <v>50.9</v>
      </c>
      <c r="N158" s="244">
        <f>VLOOKUP($A158,'Table LA9 data'!$B$5:$GR$179,N$5+$AK$24+$AK$26,FALSE)</f>
        <v>43</v>
      </c>
      <c r="O158" s="244">
        <f>VLOOKUP($A158,'Table LA9 data'!$B$5:$GR$179,O$5+$AK$24+$AK$26,FALSE)</f>
        <v>68.599999999999994</v>
      </c>
      <c r="P158" s="244">
        <f>VLOOKUP($A158,'Table LA9 data'!$B$5:$GR$179,P$5+$AK$24+$AK$26,FALSE)</f>
        <v>44.2</v>
      </c>
      <c r="Q158" s="232"/>
      <c r="R158" s="245" t="str">
        <f>IF($I$3=$AK$2,VLOOKUP($A158,'Table LA9 data'!$B$5:$GR$179,R$5+$AK$26,FALSE),"")</f>
        <v/>
      </c>
      <c r="S158" s="246" t="str">
        <f>IF($I$3=$AK$2,VLOOKUP($A158,'Table LA9 data'!$B$5:$GR$179,S$5+$AK$26,FALSE),"")</f>
        <v/>
      </c>
      <c r="T158" s="246" t="str">
        <f>IF($I$3=$AK$2,VLOOKUP($A158,'Table LA9 data'!$B$5:$GR$179,T$5+$AK$26,FALSE),"")</f>
        <v/>
      </c>
      <c r="U158" s="246" t="str">
        <f>IF($I$3=$AK$2,VLOOKUP($A158,'Table LA9 data'!$B$5:$GR$179,U$5+$AK$26,FALSE),"")</f>
        <v/>
      </c>
      <c r="V158" s="246" t="str">
        <f>IF($I$3=$AK$2,VLOOKUP($A158,'Table LA9 data'!$B$5:$GR$179,V$5+$AK$26,FALSE),"")</f>
        <v/>
      </c>
      <c r="W158" s="246" t="str">
        <f>IF($I$3=$AK$2,VLOOKUP($A158,'Table LA9 data'!$B$5:$GR$179,W$5+$AK$26,FALSE),"")</f>
        <v/>
      </c>
      <c r="X158" s="247"/>
      <c r="Y158" s="246" t="str">
        <f>IF($I$3=$AK$2,VLOOKUP($A158,'Table LA9 data'!$B$5:$GR$179,Y$5+$AK$26,FALSE),"")</f>
        <v/>
      </c>
      <c r="Z158" s="246" t="str">
        <f>IF($I$3=$AK$2,VLOOKUP($A158,'Table LA9 data'!$B$5:$GR$179,Z$5+$AK$26,FALSE),"")</f>
        <v/>
      </c>
      <c r="AA158" s="246" t="str">
        <f>IF($I$3=$AK$2,VLOOKUP($A158,'Table LA9 data'!$B$5:$GR$179,AA$5+$AK$26,FALSE),"")</f>
        <v/>
      </c>
      <c r="AB158" s="246" t="str">
        <f>IF($I$3=$AK$2,VLOOKUP($A158,'Table LA9 data'!$B$5:$GR$179,AB$5+$AK$26,FALSE),"")</f>
        <v/>
      </c>
      <c r="AC158" s="246" t="str">
        <f>IF($I$3=$AK$2,VLOOKUP($A158,'Table LA9 data'!$B$5:$GR$179,AC$5+$AK$26,FALSE),"")</f>
        <v/>
      </c>
      <c r="AD158" s="246" t="str">
        <f>IF($I$3=$AK$2,VLOOKUP($A158,'Table LA9 data'!$B$5:$GR$179,AD$5+$AK$26,FALSE),"")</f>
        <v/>
      </c>
      <c r="AE158" s="249"/>
      <c r="AF158" s="249"/>
      <c r="AG158" s="249"/>
      <c r="AH158" s="249"/>
      <c r="AI158" s="249"/>
      <c r="AJ158" s="249"/>
      <c r="AK158" s="249"/>
      <c r="AL158" s="249"/>
    </row>
    <row r="159" spans="1:38" x14ac:dyDescent="0.35">
      <c r="A159" s="232" t="s">
        <v>281</v>
      </c>
      <c r="B159" s="240">
        <v>936</v>
      </c>
      <c r="C159" s="241" t="s">
        <v>280</v>
      </c>
      <c r="D159" s="242">
        <f>VLOOKUP($A159,'Table LA9 data'!$B$5:$GR$179,D$5+$AK$28+$AK$26,FALSE)</f>
        <v>8621</v>
      </c>
      <c r="E159" s="242">
        <f>VLOOKUP($A159,'Table LA9 data'!$B$5:$GR$179,E$5+$AK$28+$AK$26,FALSE)</f>
        <v>467</v>
      </c>
      <c r="F159" s="242">
        <f>VLOOKUP($A159,'Table LA9 data'!$B$5:$GR$179,F$5+$AK$28+$AK$26,FALSE)</f>
        <v>592</v>
      </c>
      <c r="G159" s="242">
        <f>VLOOKUP($A159,'Table LA9 data'!$B$5:$GR$179,G$5+$AK$28+$AK$26,FALSE)</f>
        <v>197</v>
      </c>
      <c r="H159" s="242">
        <f>VLOOKUP($A159,'Table LA9 data'!$B$5:$GR$179,H$5+$AK$28+$AK$26,FALSE)</f>
        <v>45</v>
      </c>
      <c r="I159" s="242">
        <f>VLOOKUP($A159,'Table LA9 data'!$B$5:$GR$179,I$5+$AK$28+$AK$26,FALSE)</f>
        <v>10067</v>
      </c>
      <c r="J159" s="243"/>
      <c r="K159" s="242">
        <f>VLOOKUP($A159,'Table LA9 data'!$B$5:$GR$179,K$5+$AK$24+$AK$26,FALSE)</f>
        <v>49.5</v>
      </c>
      <c r="L159" s="244">
        <f>VLOOKUP($A159,'Table LA9 data'!$B$5:$GR$179,L$5+$AK$24+$AK$26,FALSE)</f>
        <v>51.8</v>
      </c>
      <c r="M159" s="244">
        <f>VLOOKUP($A159,'Table LA9 data'!$B$5:$GR$179,M$5+$AK$24+$AK$26,FALSE)</f>
        <v>54</v>
      </c>
      <c r="N159" s="244">
        <f>VLOOKUP($A159,'Table LA9 data'!$B$5:$GR$179,N$5+$AK$24+$AK$26,FALSE)</f>
        <v>48.5</v>
      </c>
      <c r="O159" s="244">
        <f>VLOOKUP($A159,'Table LA9 data'!$B$5:$GR$179,O$5+$AK$24+$AK$26,FALSE)</f>
        <v>67.099999999999994</v>
      </c>
      <c r="P159" s="244">
        <f>VLOOKUP($A159,'Table LA9 data'!$B$5:$GR$179,P$5+$AK$24+$AK$26,FALSE)</f>
        <v>50</v>
      </c>
      <c r="Q159" s="232"/>
      <c r="R159" s="245" t="str">
        <f>IF($I$3=$AK$2,VLOOKUP($A159,'Table LA9 data'!$B$5:$GR$179,R$5+$AK$26,FALSE),"")</f>
        <v/>
      </c>
      <c r="S159" s="246" t="str">
        <f>IF($I$3=$AK$2,VLOOKUP($A159,'Table LA9 data'!$B$5:$GR$179,S$5+$AK$26,FALSE),"")</f>
        <v/>
      </c>
      <c r="T159" s="246" t="str">
        <f>IF($I$3=$AK$2,VLOOKUP($A159,'Table LA9 data'!$B$5:$GR$179,T$5+$AK$26,FALSE),"")</f>
        <v/>
      </c>
      <c r="U159" s="246" t="str">
        <f>IF($I$3=$AK$2,VLOOKUP($A159,'Table LA9 data'!$B$5:$GR$179,U$5+$AK$26,FALSE),"")</f>
        <v/>
      </c>
      <c r="V159" s="246" t="str">
        <f>IF($I$3=$AK$2,VLOOKUP($A159,'Table LA9 data'!$B$5:$GR$179,V$5+$AK$26,FALSE),"")</f>
        <v/>
      </c>
      <c r="W159" s="246" t="str">
        <f>IF($I$3=$AK$2,VLOOKUP($A159,'Table LA9 data'!$B$5:$GR$179,W$5+$AK$26,FALSE),"")</f>
        <v/>
      </c>
      <c r="X159" s="247"/>
      <c r="Y159" s="246" t="str">
        <f>IF($I$3=$AK$2,VLOOKUP($A159,'Table LA9 data'!$B$5:$GR$179,Y$5+$AK$26,FALSE),"")</f>
        <v/>
      </c>
      <c r="Z159" s="246" t="str">
        <f>IF($I$3=$AK$2,VLOOKUP($A159,'Table LA9 data'!$B$5:$GR$179,Z$5+$AK$26,FALSE),"")</f>
        <v/>
      </c>
      <c r="AA159" s="246" t="str">
        <f>IF($I$3=$AK$2,VLOOKUP($A159,'Table LA9 data'!$B$5:$GR$179,AA$5+$AK$26,FALSE),"")</f>
        <v/>
      </c>
      <c r="AB159" s="246" t="str">
        <f>IF($I$3=$AK$2,VLOOKUP($A159,'Table LA9 data'!$B$5:$GR$179,AB$5+$AK$26,FALSE),"")</f>
        <v/>
      </c>
      <c r="AC159" s="246" t="str">
        <f>IF($I$3=$AK$2,VLOOKUP($A159,'Table LA9 data'!$B$5:$GR$179,AC$5+$AK$26,FALSE),"")</f>
        <v/>
      </c>
      <c r="AD159" s="246" t="str">
        <f>IF($I$3=$AK$2,VLOOKUP($A159,'Table LA9 data'!$B$5:$GR$179,AD$5+$AK$26,FALSE),"")</f>
        <v/>
      </c>
      <c r="AE159" s="249"/>
      <c r="AF159" s="249"/>
      <c r="AG159" s="249"/>
      <c r="AH159" s="249"/>
      <c r="AI159" s="249"/>
      <c r="AJ159" s="249"/>
      <c r="AK159" s="249"/>
      <c r="AL159" s="249"/>
    </row>
    <row r="160" spans="1:38" x14ac:dyDescent="0.35">
      <c r="A160" s="232" t="s">
        <v>283</v>
      </c>
      <c r="B160" s="240">
        <v>869</v>
      </c>
      <c r="C160" s="241" t="s">
        <v>282</v>
      </c>
      <c r="D160" s="242">
        <f>VLOOKUP($A160,'Table LA9 data'!$B$5:$GR$179,D$5+$AK$28+$AK$26,FALSE)</f>
        <v>1587</v>
      </c>
      <c r="E160" s="242">
        <f>VLOOKUP($A160,'Table LA9 data'!$B$5:$GR$179,E$5+$AK$28+$AK$26,FALSE)</f>
        <v>76</v>
      </c>
      <c r="F160" s="242">
        <f>VLOOKUP($A160,'Table LA9 data'!$B$5:$GR$179,F$5+$AK$28+$AK$26,FALSE)</f>
        <v>46</v>
      </c>
      <c r="G160" s="242">
        <f>VLOOKUP($A160,'Table LA9 data'!$B$5:$GR$179,G$5+$AK$28+$AK$26,FALSE)</f>
        <v>29</v>
      </c>
      <c r="H160" s="242">
        <f>VLOOKUP($A160,'Table LA9 data'!$B$5:$GR$179,H$5+$AK$28+$AK$26,FALSE)</f>
        <v>6</v>
      </c>
      <c r="I160" s="242">
        <f>VLOOKUP($A160,'Table LA9 data'!$B$5:$GR$179,I$5+$AK$28+$AK$26,FALSE)</f>
        <v>1790</v>
      </c>
      <c r="J160" s="243"/>
      <c r="K160" s="242">
        <f>VLOOKUP($A160,'Table LA9 data'!$B$5:$GR$179,K$5+$AK$24+$AK$26,FALSE)</f>
        <v>48</v>
      </c>
      <c r="L160" s="244">
        <f>VLOOKUP($A160,'Table LA9 data'!$B$5:$GR$179,L$5+$AK$24+$AK$26,FALSE)</f>
        <v>47.9</v>
      </c>
      <c r="M160" s="244">
        <f>VLOOKUP($A160,'Table LA9 data'!$B$5:$GR$179,M$5+$AK$24+$AK$26,FALSE)</f>
        <v>53.5</v>
      </c>
      <c r="N160" s="244">
        <f>VLOOKUP($A160,'Table LA9 data'!$B$5:$GR$179,N$5+$AK$24+$AK$26,FALSE)</f>
        <v>40.4</v>
      </c>
      <c r="O160" s="244">
        <f>VLOOKUP($A160,'Table LA9 data'!$B$5:$GR$179,O$5+$AK$24+$AK$26,FALSE)</f>
        <v>69.900000000000006</v>
      </c>
      <c r="P160" s="244">
        <f>VLOOKUP($A160,'Table LA9 data'!$B$5:$GR$179,P$5+$AK$24+$AK$26,FALSE)</f>
        <v>47.4</v>
      </c>
      <c r="Q160" s="232"/>
      <c r="R160" s="245" t="str">
        <f>IF($I$3=$AK$2,VLOOKUP($A160,'Table LA9 data'!$B$5:$GR$179,R$5+$AK$26,FALSE),"")</f>
        <v/>
      </c>
      <c r="S160" s="246" t="str">
        <f>IF($I$3=$AK$2,VLOOKUP($A160,'Table LA9 data'!$B$5:$GR$179,S$5+$AK$26,FALSE),"")</f>
        <v/>
      </c>
      <c r="T160" s="246" t="str">
        <f>IF($I$3=$AK$2,VLOOKUP($A160,'Table LA9 data'!$B$5:$GR$179,T$5+$AK$26,FALSE),"")</f>
        <v/>
      </c>
      <c r="U160" s="246" t="str">
        <f>IF($I$3=$AK$2,VLOOKUP($A160,'Table LA9 data'!$B$5:$GR$179,U$5+$AK$26,FALSE),"")</f>
        <v/>
      </c>
      <c r="V160" s="246" t="str">
        <f>IF($I$3=$AK$2,VLOOKUP($A160,'Table LA9 data'!$B$5:$GR$179,V$5+$AK$26,FALSE),"")</f>
        <v/>
      </c>
      <c r="W160" s="246" t="str">
        <f>IF($I$3=$AK$2,VLOOKUP($A160,'Table LA9 data'!$B$5:$GR$179,W$5+$AK$26,FALSE),"")</f>
        <v/>
      </c>
      <c r="X160" s="247"/>
      <c r="Y160" s="246" t="str">
        <f>IF($I$3=$AK$2,VLOOKUP($A160,'Table LA9 data'!$B$5:$GR$179,Y$5+$AK$26,FALSE),"")</f>
        <v/>
      </c>
      <c r="Z160" s="246" t="str">
        <f>IF($I$3=$AK$2,VLOOKUP($A160,'Table LA9 data'!$B$5:$GR$179,Z$5+$AK$26,FALSE),"")</f>
        <v/>
      </c>
      <c r="AA160" s="246" t="str">
        <f>IF($I$3=$AK$2,VLOOKUP($A160,'Table LA9 data'!$B$5:$GR$179,AA$5+$AK$26,FALSE),"")</f>
        <v/>
      </c>
      <c r="AB160" s="246" t="str">
        <f>IF($I$3=$AK$2,VLOOKUP($A160,'Table LA9 data'!$B$5:$GR$179,AB$5+$AK$26,FALSE),"")</f>
        <v/>
      </c>
      <c r="AC160" s="246" t="str">
        <f>IF($I$3=$AK$2,VLOOKUP($A160,'Table LA9 data'!$B$5:$GR$179,AC$5+$AK$26,FALSE),"")</f>
        <v/>
      </c>
      <c r="AD160" s="246" t="str">
        <f>IF($I$3=$AK$2,VLOOKUP($A160,'Table LA9 data'!$B$5:$GR$179,AD$5+$AK$26,FALSE),"")</f>
        <v/>
      </c>
      <c r="AE160" s="249"/>
      <c r="AF160" s="249"/>
      <c r="AG160" s="249"/>
      <c r="AH160" s="249"/>
      <c r="AI160" s="249"/>
      <c r="AJ160" s="249"/>
      <c r="AK160" s="249"/>
      <c r="AL160" s="249"/>
    </row>
    <row r="161" spans="1:38" x14ac:dyDescent="0.35">
      <c r="A161" s="232" t="s">
        <v>285</v>
      </c>
      <c r="B161" s="240">
        <v>938</v>
      </c>
      <c r="C161" s="241" t="s">
        <v>284</v>
      </c>
      <c r="D161" s="242">
        <f>VLOOKUP($A161,'Table LA9 data'!$B$5:$GR$179,D$5+$AK$28+$AK$26,FALSE)</f>
        <v>7007</v>
      </c>
      <c r="E161" s="242">
        <f>VLOOKUP($A161,'Table LA9 data'!$B$5:$GR$179,E$5+$AK$28+$AK$26,FALSE)</f>
        <v>252</v>
      </c>
      <c r="F161" s="242">
        <f>VLOOKUP($A161,'Table LA9 data'!$B$5:$GR$179,F$5+$AK$28+$AK$26,FALSE)</f>
        <v>329</v>
      </c>
      <c r="G161" s="242">
        <f>VLOOKUP($A161,'Table LA9 data'!$B$5:$GR$179,G$5+$AK$28+$AK$26,FALSE)</f>
        <v>97</v>
      </c>
      <c r="H161" s="242">
        <f>VLOOKUP($A161,'Table LA9 data'!$B$5:$GR$179,H$5+$AK$28+$AK$26,FALSE)</f>
        <v>18</v>
      </c>
      <c r="I161" s="242">
        <f>VLOOKUP($A161,'Table LA9 data'!$B$5:$GR$179,I$5+$AK$28+$AK$26,FALSE)</f>
        <v>7782</v>
      </c>
      <c r="J161" s="243"/>
      <c r="K161" s="242">
        <f>VLOOKUP($A161,'Table LA9 data'!$B$5:$GR$179,K$5+$AK$24+$AK$26,FALSE)</f>
        <v>46.7</v>
      </c>
      <c r="L161" s="244">
        <f>VLOOKUP($A161,'Table LA9 data'!$B$5:$GR$179,L$5+$AK$24+$AK$26,FALSE)</f>
        <v>48.8</v>
      </c>
      <c r="M161" s="244">
        <f>VLOOKUP($A161,'Table LA9 data'!$B$5:$GR$179,M$5+$AK$24+$AK$26,FALSE)</f>
        <v>49.5</v>
      </c>
      <c r="N161" s="244">
        <f>VLOOKUP($A161,'Table LA9 data'!$B$5:$GR$179,N$5+$AK$24+$AK$26,FALSE)</f>
        <v>39.6</v>
      </c>
      <c r="O161" s="244">
        <f>VLOOKUP($A161,'Table LA9 data'!$B$5:$GR$179,O$5+$AK$24+$AK$26,FALSE)</f>
        <v>53</v>
      </c>
      <c r="P161" s="244">
        <f>VLOOKUP($A161,'Table LA9 data'!$B$5:$GR$179,P$5+$AK$24+$AK$26,FALSE)</f>
        <v>46.8</v>
      </c>
      <c r="Q161" s="232"/>
      <c r="R161" s="245" t="str">
        <f>IF($I$3=$AK$2,VLOOKUP($A161,'Table LA9 data'!$B$5:$GR$179,R$5+$AK$26,FALSE),"")</f>
        <v/>
      </c>
      <c r="S161" s="246" t="str">
        <f>IF($I$3=$AK$2,VLOOKUP($A161,'Table LA9 data'!$B$5:$GR$179,S$5+$AK$26,FALSE),"")</f>
        <v/>
      </c>
      <c r="T161" s="246" t="str">
        <f>IF($I$3=$AK$2,VLOOKUP($A161,'Table LA9 data'!$B$5:$GR$179,T$5+$AK$26,FALSE),"")</f>
        <v/>
      </c>
      <c r="U161" s="246" t="str">
        <f>IF($I$3=$AK$2,VLOOKUP($A161,'Table LA9 data'!$B$5:$GR$179,U$5+$AK$26,FALSE),"")</f>
        <v/>
      </c>
      <c r="V161" s="246" t="str">
        <f>IF($I$3=$AK$2,VLOOKUP($A161,'Table LA9 data'!$B$5:$GR$179,V$5+$AK$26,FALSE),"")</f>
        <v/>
      </c>
      <c r="W161" s="246" t="str">
        <f>IF($I$3=$AK$2,VLOOKUP($A161,'Table LA9 data'!$B$5:$GR$179,W$5+$AK$26,FALSE),"")</f>
        <v/>
      </c>
      <c r="X161" s="247"/>
      <c r="Y161" s="246" t="str">
        <f>IF($I$3=$AK$2,VLOOKUP($A161,'Table LA9 data'!$B$5:$GR$179,Y$5+$AK$26,FALSE),"")</f>
        <v/>
      </c>
      <c r="Z161" s="246" t="str">
        <f>IF($I$3=$AK$2,VLOOKUP($A161,'Table LA9 data'!$B$5:$GR$179,Z$5+$AK$26,FALSE),"")</f>
        <v/>
      </c>
      <c r="AA161" s="246" t="str">
        <f>IF($I$3=$AK$2,VLOOKUP($A161,'Table LA9 data'!$B$5:$GR$179,AA$5+$AK$26,FALSE),"")</f>
        <v/>
      </c>
      <c r="AB161" s="246" t="str">
        <f>IF($I$3=$AK$2,VLOOKUP($A161,'Table LA9 data'!$B$5:$GR$179,AB$5+$AK$26,FALSE),"")</f>
        <v/>
      </c>
      <c r="AC161" s="246" t="str">
        <f>IF($I$3=$AK$2,VLOOKUP($A161,'Table LA9 data'!$B$5:$GR$179,AC$5+$AK$26,FALSE),"")</f>
        <v/>
      </c>
      <c r="AD161" s="246" t="str">
        <f>IF($I$3=$AK$2,VLOOKUP($A161,'Table LA9 data'!$B$5:$GR$179,AD$5+$AK$26,FALSE),"")</f>
        <v/>
      </c>
      <c r="AE161" s="249"/>
      <c r="AF161" s="249"/>
      <c r="AG161" s="249"/>
      <c r="AH161" s="249"/>
      <c r="AI161" s="249"/>
      <c r="AJ161" s="249"/>
      <c r="AK161" s="249"/>
      <c r="AL161" s="249"/>
    </row>
    <row r="162" spans="1:38" x14ac:dyDescent="0.35">
      <c r="A162" s="232" t="s">
        <v>287</v>
      </c>
      <c r="B162" s="240">
        <v>868</v>
      </c>
      <c r="C162" s="241" t="s">
        <v>286</v>
      </c>
      <c r="D162" s="242">
        <f>VLOOKUP($A162,'Table LA9 data'!$B$5:$GR$179,D$5+$AK$28+$AK$26,FALSE)</f>
        <v>1159</v>
      </c>
      <c r="E162" s="242">
        <f>VLOOKUP($A162,'Table LA9 data'!$B$5:$GR$179,E$5+$AK$28+$AK$26,FALSE)</f>
        <v>91</v>
      </c>
      <c r="F162" s="242">
        <f>VLOOKUP($A162,'Table LA9 data'!$B$5:$GR$179,F$5+$AK$28+$AK$26,FALSE)</f>
        <v>212</v>
      </c>
      <c r="G162" s="242">
        <f>VLOOKUP($A162,'Table LA9 data'!$B$5:$GR$179,G$5+$AK$28+$AK$26,FALSE)</f>
        <v>27</v>
      </c>
      <c r="H162" s="242">
        <f>VLOOKUP($A162,'Table LA9 data'!$B$5:$GR$179,H$5+$AK$28+$AK$26,FALSE)</f>
        <v>9</v>
      </c>
      <c r="I162" s="242">
        <f>VLOOKUP($A162,'Table LA9 data'!$B$5:$GR$179,I$5+$AK$28+$AK$26,FALSE)</f>
        <v>1547</v>
      </c>
      <c r="J162" s="243"/>
      <c r="K162" s="242">
        <f>VLOOKUP($A162,'Table LA9 data'!$B$5:$GR$179,K$5+$AK$24+$AK$26,FALSE)</f>
        <v>49.9</v>
      </c>
      <c r="L162" s="244">
        <f>VLOOKUP($A162,'Table LA9 data'!$B$5:$GR$179,L$5+$AK$24+$AK$26,FALSE)</f>
        <v>45.2</v>
      </c>
      <c r="M162" s="244">
        <f>VLOOKUP($A162,'Table LA9 data'!$B$5:$GR$179,M$5+$AK$24+$AK$26,FALSE)</f>
        <v>49.3</v>
      </c>
      <c r="N162" s="244">
        <f>VLOOKUP($A162,'Table LA9 data'!$B$5:$GR$179,N$5+$AK$24+$AK$26,FALSE)</f>
        <v>49.4</v>
      </c>
      <c r="O162" s="244">
        <f>VLOOKUP($A162,'Table LA9 data'!$B$5:$GR$179,O$5+$AK$24+$AK$26,FALSE)</f>
        <v>43.4</v>
      </c>
      <c r="P162" s="244">
        <f>VLOOKUP($A162,'Table LA9 data'!$B$5:$GR$179,P$5+$AK$24+$AK$26,FALSE)</f>
        <v>49.4</v>
      </c>
      <c r="Q162" s="232"/>
      <c r="R162" s="245" t="str">
        <f>IF($I$3=$AK$2,VLOOKUP($A162,'Table LA9 data'!$B$5:$GR$179,R$5+$AK$26,FALSE),"")</f>
        <v/>
      </c>
      <c r="S162" s="246" t="str">
        <f>IF($I$3=$AK$2,VLOOKUP($A162,'Table LA9 data'!$B$5:$GR$179,S$5+$AK$26,FALSE),"")</f>
        <v/>
      </c>
      <c r="T162" s="246" t="str">
        <f>IF($I$3=$AK$2,VLOOKUP($A162,'Table LA9 data'!$B$5:$GR$179,T$5+$AK$26,FALSE),"")</f>
        <v/>
      </c>
      <c r="U162" s="246" t="str">
        <f>IF($I$3=$AK$2,VLOOKUP($A162,'Table LA9 data'!$B$5:$GR$179,U$5+$AK$26,FALSE),"")</f>
        <v/>
      </c>
      <c r="V162" s="246" t="str">
        <f>IF($I$3=$AK$2,VLOOKUP($A162,'Table LA9 data'!$B$5:$GR$179,V$5+$AK$26,FALSE),"")</f>
        <v/>
      </c>
      <c r="W162" s="246" t="str">
        <f>IF($I$3=$AK$2,VLOOKUP($A162,'Table LA9 data'!$B$5:$GR$179,W$5+$AK$26,FALSE),"")</f>
        <v/>
      </c>
      <c r="X162" s="247"/>
      <c r="Y162" s="246" t="str">
        <f>IF($I$3=$AK$2,VLOOKUP($A162,'Table LA9 data'!$B$5:$GR$179,Y$5+$AK$26,FALSE),"")</f>
        <v/>
      </c>
      <c r="Z162" s="246" t="str">
        <f>IF($I$3=$AK$2,VLOOKUP($A162,'Table LA9 data'!$B$5:$GR$179,Z$5+$AK$26,FALSE),"")</f>
        <v/>
      </c>
      <c r="AA162" s="246" t="str">
        <f>IF($I$3=$AK$2,VLOOKUP($A162,'Table LA9 data'!$B$5:$GR$179,AA$5+$AK$26,FALSE),"")</f>
        <v/>
      </c>
      <c r="AB162" s="246" t="str">
        <f>IF($I$3=$AK$2,VLOOKUP($A162,'Table LA9 data'!$B$5:$GR$179,AB$5+$AK$26,FALSE),"")</f>
        <v/>
      </c>
      <c r="AC162" s="246" t="str">
        <f>IF($I$3=$AK$2,VLOOKUP($A162,'Table LA9 data'!$B$5:$GR$179,AC$5+$AK$26,FALSE),"")</f>
        <v/>
      </c>
      <c r="AD162" s="246" t="str">
        <f>IF($I$3=$AK$2,VLOOKUP($A162,'Table LA9 data'!$B$5:$GR$179,AD$5+$AK$26,FALSE),"")</f>
        <v/>
      </c>
      <c r="AE162" s="249"/>
      <c r="AF162" s="249"/>
      <c r="AG162" s="249"/>
      <c r="AH162" s="249"/>
      <c r="AI162" s="249"/>
      <c r="AJ162" s="249"/>
      <c r="AK162" s="249"/>
      <c r="AL162" s="249"/>
    </row>
    <row r="163" spans="1:38" x14ac:dyDescent="0.35">
      <c r="A163" s="232" t="s">
        <v>289</v>
      </c>
      <c r="B163" s="240">
        <v>872</v>
      </c>
      <c r="C163" s="241" t="s">
        <v>288</v>
      </c>
      <c r="D163" s="242">
        <f>VLOOKUP($A163,'Table LA9 data'!$B$5:$GR$179,D$5+$AK$28+$AK$26,FALSE)</f>
        <v>1270</v>
      </c>
      <c r="E163" s="242">
        <f>VLOOKUP($A163,'Table LA9 data'!$B$5:$GR$179,E$5+$AK$28+$AK$26,FALSE)</f>
        <v>89</v>
      </c>
      <c r="F163" s="242">
        <f>VLOOKUP($A163,'Table LA9 data'!$B$5:$GR$179,F$5+$AK$28+$AK$26,FALSE)</f>
        <v>182</v>
      </c>
      <c r="G163" s="242">
        <f>VLOOKUP($A163,'Table LA9 data'!$B$5:$GR$179,G$5+$AK$28+$AK$26,FALSE)</f>
        <v>59</v>
      </c>
      <c r="H163" s="242">
        <f>VLOOKUP($A163,'Table LA9 data'!$B$5:$GR$179,H$5+$AK$28+$AK$26,FALSE)</f>
        <v>7</v>
      </c>
      <c r="I163" s="242">
        <f>VLOOKUP($A163,'Table LA9 data'!$B$5:$GR$179,I$5+$AK$28+$AK$26,FALSE)</f>
        <v>1642</v>
      </c>
      <c r="J163" s="243"/>
      <c r="K163" s="242">
        <f>VLOOKUP($A163,'Table LA9 data'!$B$5:$GR$179,K$5+$AK$24+$AK$26,FALSE)</f>
        <v>51.7</v>
      </c>
      <c r="L163" s="244">
        <f>VLOOKUP($A163,'Table LA9 data'!$B$5:$GR$179,L$5+$AK$24+$AK$26,FALSE)</f>
        <v>49.7</v>
      </c>
      <c r="M163" s="244">
        <f>VLOOKUP($A163,'Table LA9 data'!$B$5:$GR$179,M$5+$AK$24+$AK$26,FALSE)</f>
        <v>53.8</v>
      </c>
      <c r="N163" s="244">
        <f>VLOOKUP($A163,'Table LA9 data'!$B$5:$GR$179,N$5+$AK$24+$AK$26,FALSE)</f>
        <v>46.1</v>
      </c>
      <c r="O163" s="244">
        <f>VLOOKUP($A163,'Table LA9 data'!$B$5:$GR$179,O$5+$AK$24+$AK$26,FALSE)</f>
        <v>69.2</v>
      </c>
      <c r="P163" s="244">
        <f>VLOOKUP($A163,'Table LA9 data'!$B$5:$GR$179,P$5+$AK$24+$AK$26,FALSE)</f>
        <v>51.7</v>
      </c>
      <c r="Q163" s="232"/>
      <c r="R163" s="245" t="str">
        <f>IF($I$3=$AK$2,VLOOKUP($A163,'Table LA9 data'!$B$5:$GR$179,R$5+$AK$26,FALSE),"")</f>
        <v/>
      </c>
      <c r="S163" s="246" t="str">
        <f>IF($I$3=$AK$2,VLOOKUP($A163,'Table LA9 data'!$B$5:$GR$179,S$5+$AK$26,FALSE),"")</f>
        <v/>
      </c>
      <c r="T163" s="246" t="str">
        <f>IF($I$3=$AK$2,VLOOKUP($A163,'Table LA9 data'!$B$5:$GR$179,T$5+$AK$26,FALSE),"")</f>
        <v/>
      </c>
      <c r="U163" s="246" t="str">
        <f>IF($I$3=$AK$2,VLOOKUP($A163,'Table LA9 data'!$B$5:$GR$179,U$5+$AK$26,FALSE),"")</f>
        <v/>
      </c>
      <c r="V163" s="246" t="str">
        <f>IF($I$3=$AK$2,VLOOKUP($A163,'Table LA9 data'!$B$5:$GR$179,V$5+$AK$26,FALSE),"")</f>
        <v/>
      </c>
      <c r="W163" s="246" t="str">
        <f>IF($I$3=$AK$2,VLOOKUP($A163,'Table LA9 data'!$B$5:$GR$179,W$5+$AK$26,FALSE),"")</f>
        <v/>
      </c>
      <c r="X163" s="247"/>
      <c r="Y163" s="246" t="str">
        <f>IF($I$3=$AK$2,VLOOKUP($A163,'Table LA9 data'!$B$5:$GR$179,Y$5+$AK$26,FALSE),"")</f>
        <v/>
      </c>
      <c r="Z163" s="246" t="str">
        <f>IF($I$3=$AK$2,VLOOKUP($A163,'Table LA9 data'!$B$5:$GR$179,Z$5+$AK$26,FALSE),"")</f>
        <v/>
      </c>
      <c r="AA163" s="246" t="str">
        <f>IF($I$3=$AK$2,VLOOKUP($A163,'Table LA9 data'!$B$5:$GR$179,AA$5+$AK$26,FALSE),"")</f>
        <v/>
      </c>
      <c r="AB163" s="246" t="str">
        <f>IF($I$3=$AK$2,VLOOKUP($A163,'Table LA9 data'!$B$5:$GR$179,AB$5+$AK$26,FALSE),"")</f>
        <v/>
      </c>
      <c r="AC163" s="246" t="str">
        <f>IF($I$3=$AK$2,VLOOKUP($A163,'Table LA9 data'!$B$5:$GR$179,AC$5+$AK$26,FALSE),"")</f>
        <v/>
      </c>
      <c r="AD163" s="246" t="str">
        <f>IF($I$3=$AK$2,VLOOKUP($A163,'Table LA9 data'!$B$5:$GR$179,AD$5+$AK$26,FALSE),"")</f>
        <v/>
      </c>
      <c r="AE163" s="249"/>
      <c r="AF163" s="249"/>
      <c r="AG163" s="249"/>
      <c r="AH163" s="249"/>
      <c r="AI163" s="249"/>
      <c r="AJ163" s="249"/>
      <c r="AK163" s="249"/>
      <c r="AL163" s="249"/>
    </row>
    <row r="164" spans="1:38" x14ac:dyDescent="0.35">
      <c r="A164" s="232"/>
      <c r="B164" s="232"/>
      <c r="C164" s="251"/>
      <c r="D164" s="229"/>
      <c r="E164" s="229"/>
      <c r="F164" s="229"/>
      <c r="G164" s="229"/>
      <c r="H164" s="229"/>
      <c r="I164" s="229"/>
      <c r="J164" s="230"/>
      <c r="K164" s="229"/>
      <c r="L164" s="231"/>
      <c r="M164" s="231"/>
      <c r="N164" s="231"/>
      <c r="O164" s="231"/>
      <c r="P164" s="231"/>
      <c r="Q164" s="232"/>
      <c r="R164" s="238"/>
      <c r="S164" s="239"/>
      <c r="T164" s="239"/>
      <c r="U164" s="239"/>
      <c r="V164" s="239"/>
      <c r="W164" s="239"/>
      <c r="X164" s="250"/>
      <c r="Y164" s="239"/>
      <c r="Z164" s="239"/>
      <c r="AA164" s="239"/>
      <c r="AB164" s="239"/>
      <c r="AC164" s="239"/>
      <c r="AD164" s="239"/>
      <c r="AE164" s="249"/>
      <c r="AF164" s="249"/>
      <c r="AG164" s="249"/>
      <c r="AH164" s="249"/>
      <c r="AI164" s="249"/>
      <c r="AJ164" s="249"/>
      <c r="AK164" s="249"/>
    </row>
    <row r="165" spans="1:38" ht="12.75" customHeight="1" x14ac:dyDescent="0.35">
      <c r="A165" s="227" t="s">
        <v>290</v>
      </c>
      <c r="B165" s="236" t="s">
        <v>356</v>
      </c>
      <c r="C165" s="237" t="s">
        <v>337</v>
      </c>
      <c r="D165" s="229">
        <f>VLOOKUP($A165,'Table LA9 data'!$B$5:$GR$179,D$5+$AK$28+$AK$26,FALSE)</f>
        <v>45930</v>
      </c>
      <c r="E165" s="229">
        <f>VLOOKUP($A165,'Table LA9 data'!$B$5:$GR$179,E$5+$AK$28+$AK$26,FALSE)</f>
        <v>1436</v>
      </c>
      <c r="F165" s="229">
        <f>VLOOKUP($A165,'Table LA9 data'!$B$5:$GR$179,F$5+$AK$28+$AK$26,FALSE)</f>
        <v>1015</v>
      </c>
      <c r="G165" s="229">
        <f>VLOOKUP($A165,'Table LA9 data'!$B$5:$GR$179,G$5+$AK$28+$AK$26,FALSE)</f>
        <v>622</v>
      </c>
      <c r="H165" s="229">
        <f>VLOOKUP($A165,'Table LA9 data'!$B$5:$GR$179,H$5+$AK$28+$AK$26,FALSE)</f>
        <v>139</v>
      </c>
      <c r="I165" s="229">
        <f>VLOOKUP($A165,'Table LA9 data'!$B$5:$GR$179,I$5+$AK$28+$AK$26,FALSE)</f>
        <v>50308</v>
      </c>
      <c r="J165" s="230"/>
      <c r="K165" s="229">
        <f>VLOOKUP($A165,'Table LA9 data'!$B$5:$GR$179,K$5+$AK$24+$AK$26,FALSE)</f>
        <v>46.2</v>
      </c>
      <c r="L165" s="231">
        <f>VLOOKUP($A165,'Table LA9 data'!$B$5:$GR$179,L$5+$AK$24+$AK$26,FALSE)</f>
        <v>47.7</v>
      </c>
      <c r="M165" s="231">
        <f>VLOOKUP($A165,'Table LA9 data'!$B$5:$GR$179,M$5+$AK$24+$AK$26,FALSE)</f>
        <v>51</v>
      </c>
      <c r="N165" s="231">
        <f>VLOOKUP($A165,'Table LA9 data'!$B$5:$GR$179,N$5+$AK$24+$AK$26,FALSE)</f>
        <v>41.1</v>
      </c>
      <c r="O165" s="231">
        <f>VLOOKUP($A165,'Table LA9 data'!$B$5:$GR$179,O$5+$AK$24+$AK$26,FALSE)</f>
        <v>58.5</v>
      </c>
      <c r="P165" s="231">
        <f>VLOOKUP($A165,'Table LA9 data'!$B$5:$GR$179,P$5+$AK$24+$AK$26,FALSE)</f>
        <v>46.2</v>
      </c>
      <c r="Q165" s="232"/>
      <c r="R165" s="238" t="str">
        <f>IF($I$3=$AK$2,VLOOKUP($A165,'Table LA9 data'!$B$5:$GR$179,R$5+$AK$26,FALSE),"")</f>
        <v/>
      </c>
      <c r="S165" s="239" t="str">
        <f>IF($I$3=$AK$2,VLOOKUP($A165,'Table LA9 data'!$B$5:$GR$179,S$5+$AK$26,FALSE),"")</f>
        <v/>
      </c>
      <c r="T165" s="239" t="str">
        <f>IF($I$3=$AK$2,VLOOKUP($A165,'Table LA9 data'!$B$5:$GR$179,T$5+$AK$26,FALSE),"")</f>
        <v/>
      </c>
      <c r="U165" s="239" t="str">
        <f>IF($I$3=$AK$2,VLOOKUP($A165,'Table LA9 data'!$B$5:$GR$179,U$5+$AK$26,FALSE),"")</f>
        <v/>
      </c>
      <c r="V165" s="239" t="str">
        <f>IF($I$3=$AK$2,VLOOKUP($A165,'Table LA9 data'!$B$5:$GR$179,V$5+$AK$26,FALSE),"")</f>
        <v/>
      </c>
      <c r="W165" s="239" t="str">
        <f>IF($I$3=$AK$2,VLOOKUP($A165,'Table LA9 data'!$B$5:$GR$179,W$5+$AK$26,FALSE),"")</f>
        <v/>
      </c>
      <c r="X165" s="252"/>
      <c r="Y165" s="239" t="str">
        <f>IF($I$3=$AK$2,VLOOKUP($A165,'Table LA9 data'!$B$5:$GR$179,Y$5+$AK$26,FALSE),"")</f>
        <v/>
      </c>
      <c r="Z165" s="239" t="str">
        <f>IF($I$3=$AK$2,VLOOKUP($A165,'Table LA9 data'!$B$5:$GR$179,Z$5+$AK$26,FALSE),"")</f>
        <v/>
      </c>
      <c r="AA165" s="239" t="str">
        <f>IF($I$3=$AK$2,VLOOKUP($A165,'Table LA9 data'!$B$5:$GR$179,AA$5+$AK$26,FALSE),"")</f>
        <v/>
      </c>
      <c r="AB165" s="239" t="str">
        <f>IF($I$3=$AK$2,VLOOKUP($A165,'Table LA9 data'!$B$5:$GR$179,AB$5+$AK$26,FALSE),"")</f>
        <v/>
      </c>
      <c r="AC165" s="239" t="str">
        <f>IF($I$3=$AK$2,VLOOKUP($A165,'Table LA9 data'!$B$5:$GR$179,AC$5+$AK$26,FALSE),"")</f>
        <v/>
      </c>
      <c r="AD165" s="239" t="str">
        <f>IF($I$3=$AK$2,VLOOKUP($A165,'Table LA9 data'!$B$5:$GR$179,AD$5+$AK$26,FALSE),"")</f>
        <v/>
      </c>
      <c r="AL165" s="67"/>
    </row>
    <row r="166" spans="1:38" ht="12.75" customHeight="1" x14ac:dyDescent="0.35">
      <c r="A166" s="232" t="s">
        <v>294</v>
      </c>
      <c r="B166" s="240">
        <v>800</v>
      </c>
      <c r="C166" s="241" t="s">
        <v>293</v>
      </c>
      <c r="D166" s="242">
        <f>VLOOKUP($A166,'Table LA9 data'!$B$5:$GR$179,D$5+$AK$28+$AK$26,FALSE)</f>
        <v>1838</v>
      </c>
      <c r="E166" s="242">
        <f>VLOOKUP($A166,'Table LA9 data'!$B$5:$GR$179,E$5+$AK$28+$AK$26,FALSE)</f>
        <v>72</v>
      </c>
      <c r="F166" s="242">
        <f>VLOOKUP($A166,'Table LA9 data'!$B$5:$GR$179,F$5+$AK$28+$AK$26,FALSE)</f>
        <v>33</v>
      </c>
      <c r="G166" s="242">
        <f>VLOOKUP($A166,'Table LA9 data'!$B$5:$GR$179,G$5+$AK$28+$AK$26,FALSE)</f>
        <v>22</v>
      </c>
      <c r="H166" s="242">
        <f>VLOOKUP($A166,'Table LA9 data'!$B$5:$GR$179,H$5+$AK$28+$AK$26,FALSE)</f>
        <v>5</v>
      </c>
      <c r="I166" s="242">
        <f>VLOOKUP($A166,'Table LA9 data'!$B$5:$GR$179,I$5+$AK$28+$AK$26,FALSE)</f>
        <v>2001</v>
      </c>
      <c r="J166" s="243"/>
      <c r="K166" s="242">
        <f>VLOOKUP($A166,'Table LA9 data'!$B$5:$GR$179,K$5+$AK$24+$AK$26,FALSE)</f>
        <v>47.7</v>
      </c>
      <c r="L166" s="244">
        <f>VLOOKUP($A166,'Table LA9 data'!$B$5:$GR$179,L$5+$AK$24+$AK$26,FALSE)</f>
        <v>44.5</v>
      </c>
      <c r="M166" s="244">
        <f>VLOOKUP($A166,'Table LA9 data'!$B$5:$GR$179,M$5+$AK$24+$AK$26,FALSE)</f>
        <v>56.3</v>
      </c>
      <c r="N166" s="244">
        <f>VLOOKUP($A166,'Table LA9 data'!$B$5:$GR$179,N$5+$AK$24+$AK$26,FALSE)</f>
        <v>37</v>
      </c>
      <c r="O166" s="244">
        <f>VLOOKUP($A166,'Table LA9 data'!$B$5:$GR$179,O$5+$AK$24+$AK$26,FALSE)</f>
        <v>55.8</v>
      </c>
      <c r="P166" s="244">
        <f>VLOOKUP($A166,'Table LA9 data'!$B$5:$GR$179,P$5+$AK$24+$AK$26,FALSE)</f>
        <v>47.5</v>
      </c>
      <c r="Q166" s="232"/>
      <c r="R166" s="245" t="str">
        <f>IF($I$3=$AK$2,VLOOKUP($A166,'Table LA9 data'!$B$5:$GR$179,R$5+$AK$26,FALSE),"")</f>
        <v/>
      </c>
      <c r="S166" s="246" t="str">
        <f>IF($I$3=$AK$2,VLOOKUP($A166,'Table LA9 data'!$B$5:$GR$179,S$5+$AK$26,FALSE),"")</f>
        <v/>
      </c>
      <c r="T166" s="246" t="str">
        <f>IF($I$3=$AK$2,VLOOKUP($A166,'Table LA9 data'!$B$5:$GR$179,T$5+$AK$26,FALSE),"")</f>
        <v/>
      </c>
      <c r="U166" s="246" t="str">
        <f>IF($I$3=$AK$2,VLOOKUP($A166,'Table LA9 data'!$B$5:$GR$179,U$5+$AK$26,FALSE),"")</f>
        <v/>
      </c>
      <c r="V166" s="246" t="str">
        <f>IF($I$3=$AK$2,VLOOKUP($A166,'Table LA9 data'!$B$5:$GR$179,V$5+$AK$26,FALSE),"")</f>
        <v/>
      </c>
      <c r="W166" s="246" t="str">
        <f>IF($I$3=$AK$2,VLOOKUP($A166,'Table LA9 data'!$B$5:$GR$179,W$5+$AK$26,FALSE),"")</f>
        <v/>
      </c>
      <c r="X166" s="247"/>
      <c r="Y166" s="246" t="str">
        <f>IF($I$3=$AK$2,VLOOKUP($A166,'Table LA9 data'!$B$5:$GR$179,Y$5+$AK$26,FALSE),"")</f>
        <v/>
      </c>
      <c r="Z166" s="246" t="str">
        <f>IF($I$3=$AK$2,VLOOKUP($A166,'Table LA9 data'!$B$5:$GR$179,Z$5+$AK$26,FALSE),"")</f>
        <v/>
      </c>
      <c r="AA166" s="246" t="str">
        <f>IF($I$3=$AK$2,VLOOKUP($A166,'Table LA9 data'!$B$5:$GR$179,AA$5+$AK$26,FALSE),"")</f>
        <v/>
      </c>
      <c r="AB166" s="246" t="str">
        <f>IF($I$3=$AK$2,VLOOKUP($A166,'Table LA9 data'!$B$5:$GR$179,AB$5+$AK$26,FALSE),"")</f>
        <v/>
      </c>
      <c r="AC166" s="246" t="str">
        <f>IF($I$3=$AK$2,VLOOKUP($A166,'Table LA9 data'!$B$5:$GR$179,AC$5+$AK$26,FALSE),"")</f>
        <v/>
      </c>
      <c r="AD166" s="246" t="str">
        <f>IF($I$3=$AK$2,VLOOKUP($A166,'Table LA9 data'!$B$5:$GR$179,AD$5+$AK$26,FALSE),"")</f>
        <v/>
      </c>
      <c r="AL166" s="67"/>
    </row>
    <row r="167" spans="1:38" x14ac:dyDescent="0.35">
      <c r="A167" s="232" t="s">
        <v>296</v>
      </c>
      <c r="B167" s="240">
        <v>837</v>
      </c>
      <c r="C167" s="241" t="s">
        <v>295</v>
      </c>
      <c r="D167" s="242">
        <f>VLOOKUP($A167,'Table LA9 data'!$B$5:$GR$179,D$5+$AK$28+$AK$26,FALSE)</f>
        <v>1428</v>
      </c>
      <c r="E167" s="242">
        <f>VLOOKUP($A167,'Table LA9 data'!$B$5:$GR$179,E$5+$AK$28+$AK$26,FALSE)</f>
        <v>75</v>
      </c>
      <c r="F167" s="242">
        <f>VLOOKUP($A167,'Table LA9 data'!$B$5:$GR$179,F$5+$AK$28+$AK$26,FALSE)</f>
        <v>35</v>
      </c>
      <c r="G167" s="242">
        <f>VLOOKUP($A167,'Table LA9 data'!$B$5:$GR$179,G$5+$AK$28+$AK$26,FALSE)</f>
        <v>19</v>
      </c>
      <c r="H167" s="242">
        <f>VLOOKUP($A167,'Table LA9 data'!$B$5:$GR$179,H$5+$AK$28+$AK$26,FALSE)</f>
        <v>11</v>
      </c>
      <c r="I167" s="242">
        <f>VLOOKUP($A167,'Table LA9 data'!$B$5:$GR$179,I$5+$AK$28+$AK$26,FALSE)</f>
        <v>1611</v>
      </c>
      <c r="J167" s="243"/>
      <c r="K167" s="242">
        <f>VLOOKUP($A167,'Table LA9 data'!$B$5:$GR$179,K$5+$AK$24+$AK$26,FALSE)</f>
        <v>47.7</v>
      </c>
      <c r="L167" s="244">
        <f>VLOOKUP($A167,'Table LA9 data'!$B$5:$GR$179,L$5+$AK$24+$AK$26,FALSE)</f>
        <v>48.6</v>
      </c>
      <c r="M167" s="244">
        <f>VLOOKUP($A167,'Table LA9 data'!$B$5:$GR$179,M$5+$AK$24+$AK$26,FALSE)</f>
        <v>55.7</v>
      </c>
      <c r="N167" s="244">
        <f>VLOOKUP($A167,'Table LA9 data'!$B$5:$GR$179,N$5+$AK$24+$AK$26,FALSE)</f>
        <v>44.7</v>
      </c>
      <c r="O167" s="244">
        <f>VLOOKUP($A167,'Table LA9 data'!$B$5:$GR$179,O$5+$AK$24+$AK$26,FALSE)</f>
        <v>59.1</v>
      </c>
      <c r="P167" s="244">
        <f>VLOOKUP($A167,'Table LA9 data'!$B$5:$GR$179,P$5+$AK$24+$AK$26,FALSE)</f>
        <v>48</v>
      </c>
      <c r="Q167" s="232"/>
      <c r="R167" s="245" t="str">
        <f>IF($I$3=$AK$2,VLOOKUP($A167,'Table LA9 data'!$B$5:$GR$179,R$5+$AK$26,FALSE),"")</f>
        <v/>
      </c>
      <c r="S167" s="246" t="str">
        <f>IF($I$3=$AK$2,VLOOKUP($A167,'Table LA9 data'!$B$5:$GR$179,S$5+$AK$26,FALSE),"")</f>
        <v/>
      </c>
      <c r="T167" s="246" t="str">
        <f>IF($I$3=$AK$2,VLOOKUP($A167,'Table LA9 data'!$B$5:$GR$179,T$5+$AK$26,FALSE),"")</f>
        <v/>
      </c>
      <c r="U167" s="246" t="str">
        <f>IF($I$3=$AK$2,VLOOKUP($A167,'Table LA9 data'!$B$5:$GR$179,U$5+$AK$26,FALSE),"")</f>
        <v/>
      </c>
      <c r="V167" s="246" t="str">
        <f>IF($I$3=$AK$2,VLOOKUP($A167,'Table LA9 data'!$B$5:$GR$179,V$5+$AK$26,FALSE),"")</f>
        <v/>
      </c>
      <c r="W167" s="246" t="str">
        <f>IF($I$3=$AK$2,VLOOKUP($A167,'Table LA9 data'!$B$5:$GR$179,W$5+$AK$26,FALSE),"")</f>
        <v/>
      </c>
      <c r="X167" s="247"/>
      <c r="Y167" s="246" t="str">
        <f>IF($I$3=$AK$2,VLOOKUP($A167,'Table LA9 data'!$B$5:$GR$179,Y$5+$AK$26,FALSE),"")</f>
        <v/>
      </c>
      <c r="Z167" s="246" t="str">
        <f>IF($I$3=$AK$2,VLOOKUP($A167,'Table LA9 data'!$B$5:$GR$179,Z$5+$AK$26,FALSE),"")</f>
        <v/>
      </c>
      <c r="AA167" s="246" t="str">
        <f>IF($I$3=$AK$2,VLOOKUP($A167,'Table LA9 data'!$B$5:$GR$179,AA$5+$AK$26,FALSE),"")</f>
        <v/>
      </c>
      <c r="AB167" s="246" t="str">
        <f>IF($I$3=$AK$2,VLOOKUP($A167,'Table LA9 data'!$B$5:$GR$179,AB$5+$AK$26,FALSE),"")</f>
        <v/>
      </c>
      <c r="AC167" s="246" t="str">
        <f>IF($I$3=$AK$2,VLOOKUP($A167,'Table LA9 data'!$B$5:$GR$179,AC$5+$AK$26,FALSE),"")</f>
        <v/>
      </c>
      <c r="AD167" s="246" t="str">
        <f>IF($I$3=$AK$2,VLOOKUP($A167,'Table LA9 data'!$B$5:$GR$179,AD$5+$AK$26,FALSE),"")</f>
        <v/>
      </c>
      <c r="AE167" s="249"/>
      <c r="AF167" s="249"/>
      <c r="AG167" s="249"/>
      <c r="AH167" s="249"/>
      <c r="AI167" s="249"/>
      <c r="AJ167" s="249"/>
      <c r="AK167" s="249"/>
      <c r="AL167" s="249"/>
    </row>
    <row r="168" spans="1:38" x14ac:dyDescent="0.35">
      <c r="A168" s="232" t="s">
        <v>298</v>
      </c>
      <c r="B168" s="240">
        <v>801</v>
      </c>
      <c r="C168" s="241" t="s">
        <v>297</v>
      </c>
      <c r="D168" s="242">
        <f>VLOOKUP($A168,'Table LA9 data'!$B$5:$GR$179,D$5+$AK$28+$AK$26,FALSE)</f>
        <v>2376</v>
      </c>
      <c r="E168" s="242">
        <f>VLOOKUP($A168,'Table LA9 data'!$B$5:$GR$179,E$5+$AK$28+$AK$26,FALSE)</f>
        <v>244</v>
      </c>
      <c r="F168" s="242">
        <f>VLOOKUP($A168,'Table LA9 data'!$B$5:$GR$179,F$5+$AK$28+$AK$26,FALSE)</f>
        <v>229</v>
      </c>
      <c r="G168" s="242">
        <f>VLOOKUP($A168,'Table LA9 data'!$B$5:$GR$179,G$5+$AK$28+$AK$26,FALSE)</f>
        <v>326</v>
      </c>
      <c r="H168" s="242">
        <f>VLOOKUP($A168,'Table LA9 data'!$B$5:$GR$179,H$5+$AK$28+$AK$26,FALSE)</f>
        <v>12</v>
      </c>
      <c r="I168" s="242">
        <f>VLOOKUP($A168,'Table LA9 data'!$B$5:$GR$179,I$5+$AK$28+$AK$26,FALSE)</f>
        <v>3236</v>
      </c>
      <c r="J168" s="243"/>
      <c r="K168" s="242">
        <f>VLOOKUP($A168,'Table LA9 data'!$B$5:$GR$179,K$5+$AK$24+$AK$26,FALSE)</f>
        <v>44.3</v>
      </c>
      <c r="L168" s="244">
        <f>VLOOKUP($A168,'Table LA9 data'!$B$5:$GR$179,L$5+$AK$24+$AK$26,FALSE)</f>
        <v>44.8</v>
      </c>
      <c r="M168" s="244">
        <f>VLOOKUP($A168,'Table LA9 data'!$B$5:$GR$179,M$5+$AK$24+$AK$26,FALSE)</f>
        <v>46.8</v>
      </c>
      <c r="N168" s="244">
        <f>VLOOKUP($A168,'Table LA9 data'!$B$5:$GR$179,N$5+$AK$24+$AK$26,FALSE)</f>
        <v>39.4</v>
      </c>
      <c r="O168" s="244">
        <f>VLOOKUP($A168,'Table LA9 data'!$B$5:$GR$179,O$5+$AK$24+$AK$26,FALSE)</f>
        <v>52.2</v>
      </c>
      <c r="P168" s="244">
        <f>VLOOKUP($A168,'Table LA9 data'!$B$5:$GR$179,P$5+$AK$24+$AK$26,FALSE)</f>
        <v>44</v>
      </c>
      <c r="Q168" s="232"/>
      <c r="R168" s="245" t="str">
        <f>IF($I$3=$AK$2,VLOOKUP($A168,'Table LA9 data'!$B$5:$GR$179,R$5+$AK$26,FALSE),"")</f>
        <v/>
      </c>
      <c r="S168" s="246" t="str">
        <f>IF($I$3=$AK$2,VLOOKUP($A168,'Table LA9 data'!$B$5:$GR$179,S$5+$AK$26,FALSE),"")</f>
        <v/>
      </c>
      <c r="T168" s="246" t="str">
        <f>IF($I$3=$AK$2,VLOOKUP($A168,'Table LA9 data'!$B$5:$GR$179,T$5+$AK$26,FALSE),"")</f>
        <v/>
      </c>
      <c r="U168" s="246" t="str">
        <f>IF($I$3=$AK$2,VLOOKUP($A168,'Table LA9 data'!$B$5:$GR$179,U$5+$AK$26,FALSE),"")</f>
        <v/>
      </c>
      <c r="V168" s="246" t="str">
        <f>IF($I$3=$AK$2,VLOOKUP($A168,'Table LA9 data'!$B$5:$GR$179,V$5+$AK$26,FALSE),"")</f>
        <v/>
      </c>
      <c r="W168" s="246" t="str">
        <f>IF($I$3=$AK$2,VLOOKUP($A168,'Table LA9 data'!$B$5:$GR$179,W$5+$AK$26,FALSE),"")</f>
        <v/>
      </c>
      <c r="X168" s="247"/>
      <c r="Y168" s="246" t="str">
        <f>IF($I$3=$AK$2,VLOOKUP($A168,'Table LA9 data'!$B$5:$GR$179,Y$5+$AK$26,FALSE),"")</f>
        <v/>
      </c>
      <c r="Z168" s="246" t="str">
        <f>IF($I$3=$AK$2,VLOOKUP($A168,'Table LA9 data'!$B$5:$GR$179,Z$5+$AK$26,FALSE),"")</f>
        <v/>
      </c>
      <c r="AA168" s="246" t="str">
        <f>IF($I$3=$AK$2,VLOOKUP($A168,'Table LA9 data'!$B$5:$GR$179,AA$5+$AK$26,FALSE),"")</f>
        <v/>
      </c>
      <c r="AB168" s="246" t="str">
        <f>IF($I$3=$AK$2,VLOOKUP($A168,'Table LA9 data'!$B$5:$GR$179,AB$5+$AK$26,FALSE),"")</f>
        <v/>
      </c>
      <c r="AC168" s="246" t="str">
        <f>IF($I$3=$AK$2,VLOOKUP($A168,'Table LA9 data'!$B$5:$GR$179,AC$5+$AK$26,FALSE),"")</f>
        <v/>
      </c>
      <c r="AD168" s="246" t="str">
        <f>IF($I$3=$AK$2,VLOOKUP($A168,'Table LA9 data'!$B$5:$GR$179,AD$5+$AK$26,FALSE),"")</f>
        <v/>
      </c>
      <c r="AE168" s="249"/>
      <c r="AF168" s="249"/>
      <c r="AG168" s="249"/>
      <c r="AH168" s="249"/>
      <c r="AI168" s="249"/>
      <c r="AJ168" s="249"/>
      <c r="AK168" s="249"/>
      <c r="AL168" s="249"/>
    </row>
    <row r="169" spans="1:38" x14ac:dyDescent="0.35">
      <c r="A169" s="232" t="s">
        <v>300</v>
      </c>
      <c r="B169" s="240">
        <v>908</v>
      </c>
      <c r="C169" s="241" t="s">
        <v>299</v>
      </c>
      <c r="D169" s="242">
        <f>VLOOKUP($A169,'Table LA9 data'!$B$5:$GR$179,D$5+$AK$28+$AK$26,FALSE)</f>
        <v>4928</v>
      </c>
      <c r="E169" s="242">
        <f>VLOOKUP($A169,'Table LA9 data'!$B$5:$GR$179,E$5+$AK$28+$AK$26,FALSE)</f>
        <v>98</v>
      </c>
      <c r="F169" s="242">
        <f>VLOOKUP($A169,'Table LA9 data'!$B$5:$GR$179,F$5+$AK$28+$AK$26,FALSE)</f>
        <v>21</v>
      </c>
      <c r="G169" s="242" t="str">
        <f>VLOOKUP($A169,'Table LA9 data'!$B$5:$GR$179,G$5+$AK$28+$AK$26,FALSE)</f>
        <v>x</v>
      </c>
      <c r="H169" s="242" t="str">
        <f>VLOOKUP($A169,'Table LA9 data'!$B$5:$GR$179,H$5+$AK$28+$AK$26,FALSE)</f>
        <v>x</v>
      </c>
      <c r="I169" s="242">
        <f>VLOOKUP($A169,'Table LA9 data'!$B$5:$GR$179,I$5+$AK$28+$AK$26,FALSE)</f>
        <v>5133</v>
      </c>
      <c r="J169" s="243"/>
      <c r="K169" s="242">
        <f>VLOOKUP($A169,'Table LA9 data'!$B$5:$GR$179,K$5+$AK$24+$AK$26,FALSE)</f>
        <v>45.7</v>
      </c>
      <c r="L169" s="244">
        <f>VLOOKUP($A169,'Table LA9 data'!$B$5:$GR$179,L$5+$AK$24+$AK$26,FALSE)</f>
        <v>48.2</v>
      </c>
      <c r="M169" s="244">
        <f>VLOOKUP($A169,'Table LA9 data'!$B$5:$GR$179,M$5+$AK$24+$AK$26,FALSE)</f>
        <v>45.4</v>
      </c>
      <c r="N169" s="244" t="str">
        <f>VLOOKUP($A169,'Table LA9 data'!$B$5:$GR$179,N$5+$AK$24+$AK$26,FALSE)</f>
        <v>x</v>
      </c>
      <c r="O169" s="244" t="str">
        <f>VLOOKUP($A169,'Table LA9 data'!$B$5:$GR$179,O$5+$AK$24+$AK$26,FALSE)</f>
        <v>x</v>
      </c>
      <c r="P169" s="244">
        <f>VLOOKUP($A169,'Table LA9 data'!$B$5:$GR$179,P$5+$AK$24+$AK$26,FALSE)</f>
        <v>45.7</v>
      </c>
      <c r="Q169" s="232"/>
      <c r="R169" s="245" t="str">
        <f>IF($I$3=$AK$2,VLOOKUP($A169,'Table LA9 data'!$B$5:$GR$179,R$5+$AK$26,FALSE),"")</f>
        <v/>
      </c>
      <c r="S169" s="246" t="str">
        <f>IF($I$3=$AK$2,VLOOKUP($A169,'Table LA9 data'!$B$5:$GR$179,S$5+$AK$26,FALSE),"")</f>
        <v/>
      </c>
      <c r="T169" s="246" t="str">
        <f>IF($I$3=$AK$2,VLOOKUP($A169,'Table LA9 data'!$B$5:$GR$179,T$5+$AK$26,FALSE),"")</f>
        <v/>
      </c>
      <c r="U169" s="246" t="str">
        <f>IF($I$3=$AK$2,VLOOKUP($A169,'Table LA9 data'!$B$5:$GR$179,U$5+$AK$26,FALSE),"")</f>
        <v/>
      </c>
      <c r="V169" s="246" t="str">
        <f>IF($I$3=$AK$2,VLOOKUP($A169,'Table LA9 data'!$B$5:$GR$179,V$5+$AK$26,FALSE),"")</f>
        <v/>
      </c>
      <c r="W169" s="246" t="str">
        <f>IF($I$3=$AK$2,VLOOKUP($A169,'Table LA9 data'!$B$5:$GR$179,W$5+$AK$26,FALSE),"")</f>
        <v/>
      </c>
      <c r="X169" s="247"/>
      <c r="Y169" s="246" t="str">
        <f>IF($I$3=$AK$2,VLOOKUP($A169,'Table LA9 data'!$B$5:$GR$179,Y$5+$AK$26,FALSE),"")</f>
        <v/>
      </c>
      <c r="Z169" s="246" t="str">
        <f>IF($I$3=$AK$2,VLOOKUP($A169,'Table LA9 data'!$B$5:$GR$179,Z$5+$AK$26,FALSE),"")</f>
        <v/>
      </c>
      <c r="AA169" s="246" t="str">
        <f>IF($I$3=$AK$2,VLOOKUP($A169,'Table LA9 data'!$B$5:$GR$179,AA$5+$AK$26,FALSE),"")</f>
        <v/>
      </c>
      <c r="AB169" s="246" t="str">
        <f>IF($I$3=$AK$2,VLOOKUP($A169,'Table LA9 data'!$B$5:$GR$179,AB$5+$AK$26,FALSE),"")</f>
        <v/>
      </c>
      <c r="AC169" s="246" t="str">
        <f>IF($I$3=$AK$2,VLOOKUP($A169,'Table LA9 data'!$B$5:$GR$179,AC$5+$AK$26,FALSE),"")</f>
        <v/>
      </c>
      <c r="AD169" s="246" t="str">
        <f>IF($I$3=$AK$2,VLOOKUP($A169,'Table LA9 data'!$B$5:$GR$179,AD$5+$AK$26,FALSE),"")</f>
        <v/>
      </c>
      <c r="AE169" s="249"/>
      <c r="AF169" s="249"/>
      <c r="AG169" s="249"/>
      <c r="AH169" s="249"/>
      <c r="AI169" s="249"/>
      <c r="AJ169" s="249"/>
      <c r="AK169" s="249"/>
      <c r="AL169" s="249"/>
    </row>
    <row r="170" spans="1:38" x14ac:dyDescent="0.35">
      <c r="A170" s="232" t="s">
        <v>302</v>
      </c>
      <c r="B170" s="240">
        <v>878</v>
      </c>
      <c r="C170" s="241" t="s">
        <v>301</v>
      </c>
      <c r="D170" s="242">
        <f>VLOOKUP($A170,'Table LA9 data'!$B$5:$GR$179,D$5+$AK$28+$AK$26,FALSE)</f>
        <v>6265</v>
      </c>
      <c r="E170" s="242">
        <f>VLOOKUP($A170,'Table LA9 data'!$B$5:$GR$179,E$5+$AK$28+$AK$26,FALSE)</f>
        <v>96</v>
      </c>
      <c r="F170" s="242">
        <f>VLOOKUP($A170,'Table LA9 data'!$B$5:$GR$179,F$5+$AK$28+$AK$26,FALSE)</f>
        <v>32</v>
      </c>
      <c r="G170" s="242">
        <f>VLOOKUP($A170,'Table LA9 data'!$B$5:$GR$179,G$5+$AK$28+$AK$26,FALSE)</f>
        <v>5</v>
      </c>
      <c r="H170" s="242">
        <f>VLOOKUP($A170,'Table LA9 data'!$B$5:$GR$179,H$5+$AK$28+$AK$26,FALSE)</f>
        <v>21</v>
      </c>
      <c r="I170" s="242">
        <f>VLOOKUP($A170,'Table LA9 data'!$B$5:$GR$179,I$5+$AK$28+$AK$26,FALSE)</f>
        <v>6704</v>
      </c>
      <c r="J170" s="243"/>
      <c r="K170" s="242">
        <f>VLOOKUP($A170,'Table LA9 data'!$B$5:$GR$179,K$5+$AK$24+$AK$26,FALSE)</f>
        <v>46.4</v>
      </c>
      <c r="L170" s="244">
        <f>VLOOKUP($A170,'Table LA9 data'!$B$5:$GR$179,L$5+$AK$24+$AK$26,FALSE)</f>
        <v>51.5</v>
      </c>
      <c r="M170" s="244">
        <f>VLOOKUP($A170,'Table LA9 data'!$B$5:$GR$179,M$5+$AK$24+$AK$26,FALSE)</f>
        <v>55.8</v>
      </c>
      <c r="N170" s="244">
        <f>VLOOKUP($A170,'Table LA9 data'!$B$5:$GR$179,N$5+$AK$24+$AK$26,FALSE)</f>
        <v>25.2</v>
      </c>
      <c r="O170" s="244">
        <f>VLOOKUP($A170,'Table LA9 data'!$B$5:$GR$179,O$5+$AK$24+$AK$26,FALSE)</f>
        <v>51.8</v>
      </c>
      <c r="P170" s="244">
        <f>VLOOKUP($A170,'Table LA9 data'!$B$5:$GR$179,P$5+$AK$24+$AK$26,FALSE)</f>
        <v>46.5</v>
      </c>
      <c r="Q170" s="232"/>
      <c r="R170" s="245" t="str">
        <f>IF($I$3=$AK$2,VLOOKUP($A170,'Table LA9 data'!$B$5:$GR$179,R$5+$AK$26,FALSE),"")</f>
        <v/>
      </c>
      <c r="S170" s="246" t="str">
        <f>IF($I$3=$AK$2,VLOOKUP($A170,'Table LA9 data'!$B$5:$GR$179,S$5+$AK$26,FALSE),"")</f>
        <v/>
      </c>
      <c r="T170" s="246" t="str">
        <f>IF($I$3=$AK$2,VLOOKUP($A170,'Table LA9 data'!$B$5:$GR$179,T$5+$AK$26,FALSE),"")</f>
        <v/>
      </c>
      <c r="U170" s="246" t="str">
        <f>IF($I$3=$AK$2,VLOOKUP($A170,'Table LA9 data'!$B$5:$GR$179,U$5+$AK$26,FALSE),"")</f>
        <v/>
      </c>
      <c r="V170" s="246" t="str">
        <f>IF($I$3=$AK$2,VLOOKUP($A170,'Table LA9 data'!$B$5:$GR$179,V$5+$AK$26,FALSE),"")</f>
        <v/>
      </c>
      <c r="W170" s="246" t="str">
        <f>IF($I$3=$AK$2,VLOOKUP($A170,'Table LA9 data'!$B$5:$GR$179,W$5+$AK$26,FALSE),"")</f>
        <v/>
      </c>
      <c r="X170" s="247"/>
      <c r="Y170" s="246" t="str">
        <f>IF($I$3=$AK$2,VLOOKUP($A170,'Table LA9 data'!$B$5:$GR$179,Y$5+$AK$26,FALSE),"")</f>
        <v/>
      </c>
      <c r="Z170" s="246" t="str">
        <f>IF($I$3=$AK$2,VLOOKUP($A170,'Table LA9 data'!$B$5:$GR$179,Z$5+$AK$26,FALSE),"")</f>
        <v/>
      </c>
      <c r="AA170" s="246" t="str">
        <f>IF($I$3=$AK$2,VLOOKUP($A170,'Table LA9 data'!$B$5:$GR$179,AA$5+$AK$26,FALSE),"")</f>
        <v/>
      </c>
      <c r="AB170" s="246" t="str">
        <f>IF($I$3=$AK$2,VLOOKUP($A170,'Table LA9 data'!$B$5:$GR$179,AB$5+$AK$26,FALSE),"")</f>
        <v/>
      </c>
      <c r="AC170" s="246" t="str">
        <f>IF($I$3=$AK$2,VLOOKUP($A170,'Table LA9 data'!$B$5:$GR$179,AC$5+$AK$26,FALSE),"")</f>
        <v/>
      </c>
      <c r="AD170" s="246" t="str">
        <f>IF($I$3=$AK$2,VLOOKUP($A170,'Table LA9 data'!$B$5:$GR$179,AD$5+$AK$26,FALSE),"")</f>
        <v/>
      </c>
      <c r="AE170" s="249"/>
      <c r="AF170" s="249"/>
      <c r="AG170" s="249"/>
      <c r="AH170" s="249"/>
      <c r="AI170" s="249"/>
      <c r="AJ170" s="249"/>
      <c r="AK170" s="249"/>
      <c r="AL170" s="249"/>
    </row>
    <row r="171" spans="1:38" x14ac:dyDescent="0.35">
      <c r="A171" s="232" t="s">
        <v>304</v>
      </c>
      <c r="B171" s="240">
        <v>835</v>
      </c>
      <c r="C171" s="241" t="s">
        <v>303</v>
      </c>
      <c r="D171" s="242">
        <f>VLOOKUP($A171,'Table LA9 data'!$B$5:$GR$179,D$5+$AK$28+$AK$26,FALSE)</f>
        <v>3792</v>
      </c>
      <c r="E171" s="242">
        <f>VLOOKUP($A171,'Table LA9 data'!$B$5:$GR$179,E$5+$AK$28+$AK$26,FALSE)</f>
        <v>77</v>
      </c>
      <c r="F171" s="242">
        <f>VLOOKUP($A171,'Table LA9 data'!$B$5:$GR$179,F$5+$AK$28+$AK$26,FALSE)</f>
        <v>30</v>
      </c>
      <c r="G171" s="242">
        <f>VLOOKUP($A171,'Table LA9 data'!$B$5:$GR$179,G$5+$AK$28+$AK$26,FALSE)</f>
        <v>3</v>
      </c>
      <c r="H171" s="242">
        <f>VLOOKUP($A171,'Table LA9 data'!$B$5:$GR$179,H$5+$AK$28+$AK$26,FALSE)</f>
        <v>11</v>
      </c>
      <c r="I171" s="242">
        <f>VLOOKUP($A171,'Table LA9 data'!$B$5:$GR$179,I$5+$AK$28+$AK$26,FALSE)</f>
        <v>3988</v>
      </c>
      <c r="J171" s="243"/>
      <c r="K171" s="242">
        <f>VLOOKUP($A171,'Table LA9 data'!$B$5:$GR$179,K$5+$AK$24+$AK$26,FALSE)</f>
        <v>45.1</v>
      </c>
      <c r="L171" s="244">
        <f>VLOOKUP($A171,'Table LA9 data'!$B$5:$GR$179,L$5+$AK$24+$AK$26,FALSE)</f>
        <v>46.7</v>
      </c>
      <c r="M171" s="244">
        <f>VLOOKUP($A171,'Table LA9 data'!$B$5:$GR$179,M$5+$AK$24+$AK$26,FALSE)</f>
        <v>49.1</v>
      </c>
      <c r="N171" s="244">
        <f>VLOOKUP($A171,'Table LA9 data'!$B$5:$GR$179,N$5+$AK$24+$AK$26,FALSE)</f>
        <v>44.3</v>
      </c>
      <c r="O171" s="244">
        <f>VLOOKUP($A171,'Table LA9 data'!$B$5:$GR$179,O$5+$AK$24+$AK$26,FALSE)</f>
        <v>55</v>
      </c>
      <c r="P171" s="244">
        <f>VLOOKUP($A171,'Table LA9 data'!$B$5:$GR$179,P$5+$AK$24+$AK$26,FALSE)</f>
        <v>45.2</v>
      </c>
      <c r="Q171" s="232"/>
      <c r="R171" s="245" t="str">
        <f>IF($I$3=$AK$2,VLOOKUP($A171,'Table LA9 data'!$B$5:$GR$179,R$5+$AK$26,FALSE),"")</f>
        <v/>
      </c>
      <c r="S171" s="246" t="str">
        <f>IF($I$3=$AK$2,VLOOKUP($A171,'Table LA9 data'!$B$5:$GR$179,S$5+$AK$26,FALSE),"")</f>
        <v/>
      </c>
      <c r="T171" s="246" t="str">
        <f>IF($I$3=$AK$2,VLOOKUP($A171,'Table LA9 data'!$B$5:$GR$179,T$5+$AK$26,FALSE),"")</f>
        <v/>
      </c>
      <c r="U171" s="246" t="str">
        <f>IF($I$3=$AK$2,VLOOKUP($A171,'Table LA9 data'!$B$5:$GR$179,U$5+$AK$26,FALSE),"")</f>
        <v/>
      </c>
      <c r="V171" s="246" t="str">
        <f>IF($I$3=$AK$2,VLOOKUP($A171,'Table LA9 data'!$B$5:$GR$179,V$5+$AK$26,FALSE),"")</f>
        <v/>
      </c>
      <c r="W171" s="246" t="str">
        <f>IF($I$3=$AK$2,VLOOKUP($A171,'Table LA9 data'!$B$5:$GR$179,W$5+$AK$26,FALSE),"")</f>
        <v/>
      </c>
      <c r="X171" s="247"/>
      <c r="Y171" s="246" t="str">
        <f>IF($I$3=$AK$2,VLOOKUP($A171,'Table LA9 data'!$B$5:$GR$179,Y$5+$AK$26,FALSE),"")</f>
        <v/>
      </c>
      <c r="Z171" s="246" t="str">
        <f>IF($I$3=$AK$2,VLOOKUP($A171,'Table LA9 data'!$B$5:$GR$179,Z$5+$AK$26,FALSE),"")</f>
        <v/>
      </c>
      <c r="AA171" s="246" t="str">
        <f>IF($I$3=$AK$2,VLOOKUP($A171,'Table LA9 data'!$B$5:$GR$179,AA$5+$AK$26,FALSE),"")</f>
        <v/>
      </c>
      <c r="AB171" s="246" t="str">
        <f>IF($I$3=$AK$2,VLOOKUP($A171,'Table LA9 data'!$B$5:$GR$179,AB$5+$AK$26,FALSE),"")</f>
        <v/>
      </c>
      <c r="AC171" s="246" t="str">
        <f>IF($I$3=$AK$2,VLOOKUP($A171,'Table LA9 data'!$B$5:$GR$179,AC$5+$AK$26,FALSE),"")</f>
        <v/>
      </c>
      <c r="AD171" s="246" t="str">
        <f>IF($I$3=$AK$2,VLOOKUP($A171,'Table LA9 data'!$B$5:$GR$179,AD$5+$AK$26,FALSE),"")</f>
        <v/>
      </c>
      <c r="AE171" s="249"/>
      <c r="AF171" s="249"/>
      <c r="AG171" s="249"/>
      <c r="AH171" s="249"/>
      <c r="AI171" s="249"/>
      <c r="AJ171" s="249"/>
      <c r="AK171" s="249"/>
      <c r="AL171" s="249"/>
    </row>
    <row r="172" spans="1:38" x14ac:dyDescent="0.35">
      <c r="A172" s="232" t="s">
        <v>306</v>
      </c>
      <c r="B172" s="240">
        <v>916</v>
      </c>
      <c r="C172" s="241" t="s">
        <v>305</v>
      </c>
      <c r="D172" s="242">
        <f>VLOOKUP($A172,'Table LA9 data'!$B$5:$GR$179,D$5+$AK$28+$AK$26,FALSE)</f>
        <v>5633</v>
      </c>
      <c r="E172" s="242">
        <f>VLOOKUP($A172,'Table LA9 data'!$B$5:$GR$179,E$5+$AK$28+$AK$26,FALSE)</f>
        <v>215</v>
      </c>
      <c r="F172" s="242">
        <f>VLOOKUP($A172,'Table LA9 data'!$B$5:$GR$179,F$5+$AK$28+$AK$26,FALSE)</f>
        <v>162</v>
      </c>
      <c r="G172" s="242">
        <f>VLOOKUP($A172,'Table LA9 data'!$B$5:$GR$179,G$5+$AK$28+$AK$26,FALSE)</f>
        <v>77</v>
      </c>
      <c r="H172" s="242">
        <f>VLOOKUP($A172,'Table LA9 data'!$B$5:$GR$179,H$5+$AK$28+$AK$26,FALSE)</f>
        <v>17</v>
      </c>
      <c r="I172" s="242">
        <f>VLOOKUP($A172,'Table LA9 data'!$B$5:$GR$179,I$5+$AK$28+$AK$26,FALSE)</f>
        <v>6165</v>
      </c>
      <c r="J172" s="243"/>
      <c r="K172" s="242">
        <f>VLOOKUP($A172,'Table LA9 data'!$B$5:$GR$179,K$5+$AK$24+$AK$26,FALSE)</f>
        <v>48.3</v>
      </c>
      <c r="L172" s="244">
        <f>VLOOKUP($A172,'Table LA9 data'!$B$5:$GR$179,L$5+$AK$24+$AK$26,FALSE)</f>
        <v>48.4</v>
      </c>
      <c r="M172" s="244">
        <f>VLOOKUP($A172,'Table LA9 data'!$B$5:$GR$179,M$5+$AK$24+$AK$26,FALSE)</f>
        <v>56</v>
      </c>
      <c r="N172" s="244">
        <f>VLOOKUP($A172,'Table LA9 data'!$B$5:$GR$179,N$5+$AK$24+$AK$26,FALSE)</f>
        <v>40.700000000000003</v>
      </c>
      <c r="O172" s="244">
        <f>VLOOKUP($A172,'Table LA9 data'!$B$5:$GR$179,O$5+$AK$24+$AK$26,FALSE)</f>
        <v>60.7</v>
      </c>
      <c r="P172" s="244">
        <f>VLOOKUP($A172,'Table LA9 data'!$B$5:$GR$179,P$5+$AK$24+$AK$26,FALSE)</f>
        <v>48.4</v>
      </c>
      <c r="Q172" s="232"/>
      <c r="R172" s="245" t="str">
        <f>IF($I$3=$AK$2,VLOOKUP($A172,'Table LA9 data'!$B$5:$GR$179,R$5+$AK$26,FALSE),"")</f>
        <v/>
      </c>
      <c r="S172" s="246" t="str">
        <f>IF($I$3=$AK$2,VLOOKUP($A172,'Table LA9 data'!$B$5:$GR$179,S$5+$AK$26,FALSE),"")</f>
        <v/>
      </c>
      <c r="T172" s="246" t="str">
        <f>IF($I$3=$AK$2,VLOOKUP($A172,'Table LA9 data'!$B$5:$GR$179,T$5+$AK$26,FALSE),"")</f>
        <v/>
      </c>
      <c r="U172" s="246" t="str">
        <f>IF($I$3=$AK$2,VLOOKUP($A172,'Table LA9 data'!$B$5:$GR$179,U$5+$AK$26,FALSE),"")</f>
        <v/>
      </c>
      <c r="V172" s="246" t="str">
        <f>IF($I$3=$AK$2,VLOOKUP($A172,'Table LA9 data'!$B$5:$GR$179,V$5+$AK$26,FALSE),"")</f>
        <v/>
      </c>
      <c r="W172" s="246" t="str">
        <f>IF($I$3=$AK$2,VLOOKUP($A172,'Table LA9 data'!$B$5:$GR$179,W$5+$AK$26,FALSE),"")</f>
        <v/>
      </c>
      <c r="X172" s="247"/>
      <c r="Y172" s="246" t="str">
        <f>IF($I$3=$AK$2,VLOOKUP($A172,'Table LA9 data'!$B$5:$GR$179,Y$5+$AK$26,FALSE),"")</f>
        <v/>
      </c>
      <c r="Z172" s="246" t="str">
        <f>IF($I$3=$AK$2,VLOOKUP($A172,'Table LA9 data'!$B$5:$GR$179,Z$5+$AK$26,FALSE),"")</f>
        <v/>
      </c>
      <c r="AA172" s="246" t="str">
        <f>IF($I$3=$AK$2,VLOOKUP($A172,'Table LA9 data'!$B$5:$GR$179,AA$5+$AK$26,FALSE),"")</f>
        <v/>
      </c>
      <c r="AB172" s="246" t="str">
        <f>IF($I$3=$AK$2,VLOOKUP($A172,'Table LA9 data'!$B$5:$GR$179,AB$5+$AK$26,FALSE),"")</f>
        <v/>
      </c>
      <c r="AC172" s="246" t="str">
        <f>IF($I$3=$AK$2,VLOOKUP($A172,'Table LA9 data'!$B$5:$GR$179,AC$5+$AK$26,FALSE),"")</f>
        <v/>
      </c>
      <c r="AD172" s="246" t="str">
        <f>IF($I$3=$AK$2,VLOOKUP($A172,'Table LA9 data'!$B$5:$GR$179,AD$5+$AK$26,FALSE),"")</f>
        <v/>
      </c>
      <c r="AE172" s="249"/>
      <c r="AF172" s="249"/>
      <c r="AG172" s="249"/>
      <c r="AH172" s="249"/>
      <c r="AI172" s="249"/>
      <c r="AJ172" s="249"/>
      <c r="AK172" s="249"/>
      <c r="AL172" s="249"/>
    </row>
    <row r="173" spans="1:38" x14ac:dyDescent="0.35">
      <c r="A173" s="232" t="s">
        <v>292</v>
      </c>
      <c r="B173" s="240">
        <v>420</v>
      </c>
      <c r="C173" s="241" t="s">
        <v>291</v>
      </c>
      <c r="D173" s="242">
        <f>VLOOKUP($A173,'Table LA9 data'!$B$5:$GR$179,D$5+$AK$28+$AK$26,FALSE)</f>
        <v>18</v>
      </c>
      <c r="E173" s="242" t="str">
        <f>VLOOKUP($A173,'Table LA9 data'!$B$5:$GR$179,E$5+$AK$28+$AK$26,FALSE)</f>
        <v>x</v>
      </c>
      <c r="F173" s="242">
        <f>VLOOKUP($A173,'Table LA9 data'!$B$5:$GR$179,F$5+$AK$28+$AK$26,FALSE)</f>
        <v>0</v>
      </c>
      <c r="G173" s="242">
        <f>VLOOKUP($A173,'Table LA9 data'!$B$5:$GR$179,G$5+$AK$28+$AK$26,FALSE)</f>
        <v>0</v>
      </c>
      <c r="H173" s="242" t="str">
        <f>VLOOKUP($A173,'Table LA9 data'!$B$5:$GR$179,H$5+$AK$28+$AK$26,FALSE)</f>
        <v>x</v>
      </c>
      <c r="I173" s="242">
        <f>VLOOKUP($A173,'Table LA9 data'!$B$5:$GR$179,I$5+$AK$28+$AK$26,FALSE)</f>
        <v>19</v>
      </c>
      <c r="J173" s="243"/>
      <c r="K173" s="242">
        <f>VLOOKUP($A173,'Table LA9 data'!$B$5:$GR$179,K$5+$AK$24+$AK$26,FALSE)</f>
        <v>44.8</v>
      </c>
      <c r="L173" s="244" t="str">
        <f>VLOOKUP($A173,'Table LA9 data'!$B$5:$GR$179,L$5+$AK$24+$AK$26,FALSE)</f>
        <v>x</v>
      </c>
      <c r="M173" s="244" t="str">
        <f>VLOOKUP($A173,'Table LA9 data'!$B$5:$GR$179,M$5+$AK$24+$AK$26,FALSE)</f>
        <v>x</v>
      </c>
      <c r="N173" s="244" t="str">
        <f>VLOOKUP($A173,'Table LA9 data'!$B$5:$GR$179,N$5+$AK$24+$AK$26,FALSE)</f>
        <v>x</v>
      </c>
      <c r="O173" s="244" t="str">
        <f>VLOOKUP($A173,'Table LA9 data'!$B$5:$GR$179,O$5+$AK$24+$AK$26,FALSE)</f>
        <v>x</v>
      </c>
      <c r="P173" s="244">
        <f>VLOOKUP($A173,'Table LA9 data'!$B$5:$GR$179,P$5+$AK$24+$AK$26,FALSE)</f>
        <v>45</v>
      </c>
      <c r="Q173" s="232"/>
      <c r="R173" s="245" t="str">
        <f>IF($I$3=$AK$2,VLOOKUP($A173,'Table LA9 data'!$B$5:$GR$179,R$5+$AK$26,FALSE),"")</f>
        <v/>
      </c>
      <c r="S173" s="246" t="str">
        <f>IF($I$3=$AK$2,VLOOKUP($A173,'Table LA9 data'!$B$5:$GR$179,S$5+$AK$26,FALSE),"")</f>
        <v/>
      </c>
      <c r="T173" s="246" t="str">
        <f>IF($I$3=$AK$2,VLOOKUP($A173,'Table LA9 data'!$B$5:$GR$179,T$5+$AK$26,FALSE),"")</f>
        <v/>
      </c>
      <c r="U173" s="246" t="str">
        <f>IF($I$3=$AK$2,VLOOKUP($A173,'Table LA9 data'!$B$5:$GR$179,U$5+$AK$26,FALSE),"")</f>
        <v/>
      </c>
      <c r="V173" s="246" t="str">
        <f>IF($I$3=$AK$2,VLOOKUP($A173,'Table LA9 data'!$B$5:$GR$179,V$5+$AK$26,FALSE),"")</f>
        <v/>
      </c>
      <c r="W173" s="246" t="str">
        <f>IF($I$3=$AK$2,VLOOKUP($A173,'Table LA9 data'!$B$5:$GR$179,W$5+$AK$26,FALSE),"")</f>
        <v/>
      </c>
      <c r="X173" s="247"/>
      <c r="Y173" s="246" t="str">
        <f>IF($I$3=$AK$2,VLOOKUP($A173,'Table LA9 data'!$B$5:$GR$179,Y$5+$AK$26,FALSE),"")</f>
        <v/>
      </c>
      <c r="Z173" s="246" t="str">
        <f>IF($I$3=$AK$2,VLOOKUP($A173,'Table LA9 data'!$B$5:$GR$179,Z$5+$AK$26,FALSE),"")</f>
        <v/>
      </c>
      <c r="AA173" s="246" t="str">
        <f>IF($I$3=$AK$2,VLOOKUP($A173,'Table LA9 data'!$B$5:$GR$179,AA$5+$AK$26,FALSE),"")</f>
        <v/>
      </c>
      <c r="AB173" s="246" t="str">
        <f>IF($I$3=$AK$2,VLOOKUP($A173,'Table LA9 data'!$B$5:$GR$179,AB$5+$AK$26,FALSE),"")</f>
        <v/>
      </c>
      <c r="AC173" s="246" t="str">
        <f>IF($I$3=$AK$2,VLOOKUP($A173,'Table LA9 data'!$B$5:$GR$179,AC$5+$AK$26,FALSE),"")</f>
        <v/>
      </c>
      <c r="AD173" s="246" t="str">
        <f>IF($I$3=$AK$2,VLOOKUP($A173,'Table LA9 data'!$B$5:$GR$179,AD$5+$AK$26,FALSE),"")</f>
        <v/>
      </c>
      <c r="AE173" s="249"/>
      <c r="AF173" s="249"/>
      <c r="AG173" s="249"/>
      <c r="AH173" s="249"/>
      <c r="AI173" s="249"/>
      <c r="AJ173" s="249"/>
      <c r="AK173" s="249"/>
      <c r="AL173" s="249"/>
    </row>
    <row r="174" spans="1:38" x14ac:dyDescent="0.35">
      <c r="A174" s="232" t="s">
        <v>308</v>
      </c>
      <c r="B174" s="240">
        <v>802</v>
      </c>
      <c r="C174" s="241" t="s">
        <v>307</v>
      </c>
      <c r="D174" s="242">
        <f>VLOOKUP($A174,'Table LA9 data'!$B$5:$GR$179,D$5+$AK$28+$AK$26,FALSE)</f>
        <v>1996</v>
      </c>
      <c r="E174" s="242">
        <f>VLOOKUP($A174,'Table LA9 data'!$B$5:$GR$179,E$5+$AK$28+$AK$26,FALSE)</f>
        <v>41</v>
      </c>
      <c r="F174" s="242">
        <f>VLOOKUP($A174,'Table LA9 data'!$B$5:$GR$179,F$5+$AK$28+$AK$26,FALSE)</f>
        <v>21</v>
      </c>
      <c r="G174" s="242">
        <f>VLOOKUP($A174,'Table LA9 data'!$B$5:$GR$179,G$5+$AK$28+$AK$26,FALSE)</f>
        <v>12</v>
      </c>
      <c r="H174" s="242">
        <f>VLOOKUP($A174,'Table LA9 data'!$B$5:$GR$179,H$5+$AK$28+$AK$26,FALSE)</f>
        <v>5</v>
      </c>
      <c r="I174" s="242">
        <f>VLOOKUP($A174,'Table LA9 data'!$B$5:$GR$179,I$5+$AK$28+$AK$26,FALSE)</f>
        <v>2086</v>
      </c>
      <c r="J174" s="243"/>
      <c r="K174" s="242">
        <f>VLOOKUP($A174,'Table LA9 data'!$B$5:$GR$179,K$5+$AK$24+$AK$26,FALSE)</f>
        <v>45.8</v>
      </c>
      <c r="L174" s="244">
        <f>VLOOKUP($A174,'Table LA9 data'!$B$5:$GR$179,L$5+$AK$24+$AK$26,FALSE)</f>
        <v>50.8</v>
      </c>
      <c r="M174" s="244">
        <f>VLOOKUP($A174,'Table LA9 data'!$B$5:$GR$179,M$5+$AK$24+$AK$26,FALSE)</f>
        <v>54.9</v>
      </c>
      <c r="N174" s="244">
        <f>VLOOKUP($A174,'Table LA9 data'!$B$5:$GR$179,N$5+$AK$24+$AK$26,FALSE)</f>
        <v>45.5</v>
      </c>
      <c r="O174" s="244">
        <f>VLOOKUP($A174,'Table LA9 data'!$B$5:$GR$179,O$5+$AK$24+$AK$26,FALSE)</f>
        <v>46.3</v>
      </c>
      <c r="P174" s="244">
        <f>VLOOKUP($A174,'Table LA9 data'!$B$5:$GR$179,P$5+$AK$24+$AK$26,FALSE)</f>
        <v>46</v>
      </c>
      <c r="Q174" s="232"/>
      <c r="R174" s="245" t="str">
        <f>IF($I$3=$AK$2,VLOOKUP($A174,'Table LA9 data'!$B$5:$GR$179,R$5+$AK$26,FALSE),"")</f>
        <v/>
      </c>
      <c r="S174" s="246" t="str">
        <f>IF($I$3=$AK$2,VLOOKUP($A174,'Table LA9 data'!$B$5:$GR$179,S$5+$AK$26,FALSE),"")</f>
        <v/>
      </c>
      <c r="T174" s="246" t="str">
        <f>IF($I$3=$AK$2,VLOOKUP($A174,'Table LA9 data'!$B$5:$GR$179,T$5+$AK$26,FALSE),"")</f>
        <v/>
      </c>
      <c r="U174" s="246" t="str">
        <f>IF($I$3=$AK$2,VLOOKUP($A174,'Table LA9 data'!$B$5:$GR$179,U$5+$AK$26,FALSE),"")</f>
        <v/>
      </c>
      <c r="V174" s="246" t="str">
        <f>IF($I$3=$AK$2,VLOOKUP($A174,'Table LA9 data'!$B$5:$GR$179,V$5+$AK$26,FALSE),"")</f>
        <v/>
      </c>
      <c r="W174" s="246" t="str">
        <f>IF($I$3=$AK$2,VLOOKUP($A174,'Table LA9 data'!$B$5:$GR$179,W$5+$AK$26,FALSE),"")</f>
        <v/>
      </c>
      <c r="X174" s="247"/>
      <c r="Y174" s="246" t="str">
        <f>IF($I$3=$AK$2,VLOOKUP($A174,'Table LA9 data'!$B$5:$GR$179,Y$5+$AK$26,FALSE),"")</f>
        <v/>
      </c>
      <c r="Z174" s="246" t="str">
        <f>IF($I$3=$AK$2,VLOOKUP($A174,'Table LA9 data'!$B$5:$GR$179,Z$5+$AK$26,FALSE),"")</f>
        <v/>
      </c>
      <c r="AA174" s="246" t="str">
        <f>IF($I$3=$AK$2,VLOOKUP($A174,'Table LA9 data'!$B$5:$GR$179,AA$5+$AK$26,FALSE),"")</f>
        <v/>
      </c>
      <c r="AB174" s="246" t="str">
        <f>IF($I$3=$AK$2,VLOOKUP($A174,'Table LA9 data'!$B$5:$GR$179,AB$5+$AK$26,FALSE),"")</f>
        <v/>
      </c>
      <c r="AC174" s="246" t="str">
        <f>IF($I$3=$AK$2,VLOOKUP($A174,'Table LA9 data'!$B$5:$GR$179,AC$5+$AK$26,FALSE),"")</f>
        <v/>
      </c>
      <c r="AD174" s="246" t="str">
        <f>IF($I$3=$AK$2,VLOOKUP($A174,'Table LA9 data'!$B$5:$GR$179,AD$5+$AK$26,FALSE),"")</f>
        <v/>
      </c>
      <c r="AE174" s="249"/>
      <c r="AF174" s="249"/>
      <c r="AG174" s="249"/>
      <c r="AH174" s="249"/>
      <c r="AI174" s="249"/>
      <c r="AJ174" s="249"/>
      <c r="AK174" s="249"/>
      <c r="AL174" s="249"/>
    </row>
    <row r="175" spans="1:38" x14ac:dyDescent="0.35">
      <c r="A175" s="232" t="s">
        <v>310</v>
      </c>
      <c r="B175" s="240">
        <v>879</v>
      </c>
      <c r="C175" s="241" t="s">
        <v>309</v>
      </c>
      <c r="D175" s="242">
        <f>VLOOKUP($A175,'Table LA9 data'!$B$5:$GR$179,D$5+$AK$28+$AK$26,FALSE)</f>
        <v>2371</v>
      </c>
      <c r="E175" s="242">
        <f>VLOOKUP($A175,'Table LA9 data'!$B$5:$GR$179,E$5+$AK$28+$AK$26,FALSE)</f>
        <v>40</v>
      </c>
      <c r="F175" s="242">
        <f>VLOOKUP($A175,'Table LA9 data'!$B$5:$GR$179,F$5+$AK$28+$AK$26,FALSE)</f>
        <v>22</v>
      </c>
      <c r="G175" s="242">
        <f>VLOOKUP($A175,'Table LA9 data'!$B$5:$GR$179,G$5+$AK$28+$AK$26,FALSE)</f>
        <v>18</v>
      </c>
      <c r="H175" s="242">
        <f>VLOOKUP($A175,'Table LA9 data'!$B$5:$GR$179,H$5+$AK$28+$AK$26,FALSE)</f>
        <v>5</v>
      </c>
      <c r="I175" s="242">
        <f>VLOOKUP($A175,'Table LA9 data'!$B$5:$GR$179,I$5+$AK$28+$AK$26,FALSE)</f>
        <v>2515</v>
      </c>
      <c r="J175" s="243"/>
      <c r="K175" s="242">
        <f>VLOOKUP($A175,'Table LA9 data'!$B$5:$GR$179,K$5+$AK$24+$AK$26,FALSE)</f>
        <v>44.3</v>
      </c>
      <c r="L175" s="244">
        <f>VLOOKUP($A175,'Table LA9 data'!$B$5:$GR$179,L$5+$AK$24+$AK$26,FALSE)</f>
        <v>44.6</v>
      </c>
      <c r="M175" s="244">
        <f>VLOOKUP($A175,'Table LA9 data'!$B$5:$GR$179,M$5+$AK$24+$AK$26,FALSE)</f>
        <v>52.6</v>
      </c>
      <c r="N175" s="244">
        <f>VLOOKUP($A175,'Table LA9 data'!$B$5:$GR$179,N$5+$AK$24+$AK$26,FALSE)</f>
        <v>40.9</v>
      </c>
      <c r="O175" s="244">
        <f>VLOOKUP($A175,'Table LA9 data'!$B$5:$GR$179,O$5+$AK$24+$AK$26,FALSE)</f>
        <v>64.400000000000006</v>
      </c>
      <c r="P175" s="244">
        <f>VLOOKUP($A175,'Table LA9 data'!$B$5:$GR$179,P$5+$AK$24+$AK$26,FALSE)</f>
        <v>44.5</v>
      </c>
      <c r="Q175" s="232"/>
      <c r="R175" s="245" t="str">
        <f>IF($I$3=$AK$2,VLOOKUP($A175,'Table LA9 data'!$B$5:$GR$179,R$5+$AK$26,FALSE),"")</f>
        <v/>
      </c>
      <c r="S175" s="246" t="str">
        <f>IF($I$3=$AK$2,VLOOKUP($A175,'Table LA9 data'!$B$5:$GR$179,S$5+$AK$26,FALSE),"")</f>
        <v/>
      </c>
      <c r="T175" s="246" t="str">
        <f>IF($I$3=$AK$2,VLOOKUP($A175,'Table LA9 data'!$B$5:$GR$179,T$5+$AK$26,FALSE),"")</f>
        <v/>
      </c>
      <c r="U175" s="246" t="str">
        <f>IF($I$3=$AK$2,VLOOKUP($A175,'Table LA9 data'!$B$5:$GR$179,U$5+$AK$26,FALSE),"")</f>
        <v/>
      </c>
      <c r="V175" s="246" t="str">
        <f>IF($I$3=$AK$2,VLOOKUP($A175,'Table LA9 data'!$B$5:$GR$179,V$5+$AK$26,FALSE),"")</f>
        <v/>
      </c>
      <c r="W175" s="246" t="str">
        <f>IF($I$3=$AK$2,VLOOKUP($A175,'Table LA9 data'!$B$5:$GR$179,W$5+$AK$26,FALSE),"")</f>
        <v/>
      </c>
      <c r="X175" s="247"/>
      <c r="Y175" s="246" t="str">
        <f>IF($I$3=$AK$2,VLOOKUP($A175,'Table LA9 data'!$B$5:$GR$179,Y$5+$AK$26,FALSE),"")</f>
        <v/>
      </c>
      <c r="Z175" s="246" t="str">
        <f>IF($I$3=$AK$2,VLOOKUP($A175,'Table LA9 data'!$B$5:$GR$179,Z$5+$AK$26,FALSE),"")</f>
        <v/>
      </c>
      <c r="AA175" s="246" t="str">
        <f>IF($I$3=$AK$2,VLOOKUP($A175,'Table LA9 data'!$B$5:$GR$179,AA$5+$AK$26,FALSE),"")</f>
        <v/>
      </c>
      <c r="AB175" s="246" t="str">
        <f>IF($I$3=$AK$2,VLOOKUP($A175,'Table LA9 data'!$B$5:$GR$179,AB$5+$AK$26,FALSE),"")</f>
        <v/>
      </c>
      <c r="AC175" s="246" t="str">
        <f>IF($I$3=$AK$2,VLOOKUP($A175,'Table LA9 data'!$B$5:$GR$179,AC$5+$AK$26,FALSE),"")</f>
        <v/>
      </c>
      <c r="AD175" s="246" t="str">
        <f>IF($I$3=$AK$2,VLOOKUP($A175,'Table LA9 data'!$B$5:$GR$179,AD$5+$AK$26,FALSE),"")</f>
        <v/>
      </c>
      <c r="AE175" s="249"/>
      <c r="AF175" s="249"/>
      <c r="AG175" s="249"/>
      <c r="AH175" s="249"/>
      <c r="AI175" s="249"/>
      <c r="AJ175" s="249"/>
      <c r="AK175" s="249"/>
      <c r="AL175" s="249"/>
    </row>
    <row r="176" spans="1:38" x14ac:dyDescent="0.35">
      <c r="A176" s="232" t="s">
        <v>312</v>
      </c>
      <c r="B176" s="240">
        <v>836</v>
      </c>
      <c r="C176" s="241" t="s">
        <v>311</v>
      </c>
      <c r="D176" s="242">
        <f>VLOOKUP($A176,'Table LA9 data'!$B$5:$GR$179,D$5+$AK$28+$AK$26,FALSE)</f>
        <v>1222</v>
      </c>
      <c r="E176" s="242">
        <f>VLOOKUP($A176,'Table LA9 data'!$B$5:$GR$179,E$5+$AK$28+$AK$26,FALSE)</f>
        <v>49</v>
      </c>
      <c r="F176" s="242">
        <f>VLOOKUP($A176,'Table LA9 data'!$B$5:$GR$179,F$5+$AK$28+$AK$26,FALSE)</f>
        <v>31</v>
      </c>
      <c r="G176" s="242">
        <f>VLOOKUP($A176,'Table LA9 data'!$B$5:$GR$179,G$5+$AK$28+$AK$26,FALSE)</f>
        <v>12</v>
      </c>
      <c r="H176" s="242">
        <f>VLOOKUP($A176,'Table LA9 data'!$B$5:$GR$179,H$5+$AK$28+$AK$26,FALSE)</f>
        <v>4</v>
      </c>
      <c r="I176" s="242">
        <f>VLOOKUP($A176,'Table LA9 data'!$B$5:$GR$179,I$5+$AK$28+$AK$26,FALSE)</f>
        <v>1341</v>
      </c>
      <c r="J176" s="243"/>
      <c r="K176" s="242">
        <f>VLOOKUP($A176,'Table LA9 data'!$B$5:$GR$179,K$5+$AK$24+$AK$26,FALSE)</f>
        <v>51.2</v>
      </c>
      <c r="L176" s="244">
        <f>VLOOKUP($A176,'Table LA9 data'!$B$5:$GR$179,L$5+$AK$24+$AK$26,FALSE)</f>
        <v>55.8</v>
      </c>
      <c r="M176" s="244">
        <f>VLOOKUP($A176,'Table LA9 data'!$B$5:$GR$179,M$5+$AK$24+$AK$26,FALSE)</f>
        <v>60.2</v>
      </c>
      <c r="N176" s="244">
        <f>VLOOKUP($A176,'Table LA9 data'!$B$5:$GR$179,N$5+$AK$24+$AK$26,FALSE)</f>
        <v>49</v>
      </c>
      <c r="O176" s="244">
        <f>VLOOKUP($A176,'Table LA9 data'!$B$5:$GR$179,O$5+$AK$24+$AK$26,FALSE)</f>
        <v>62.4</v>
      </c>
      <c r="P176" s="244">
        <f>VLOOKUP($A176,'Table LA9 data'!$B$5:$GR$179,P$5+$AK$24+$AK$26,FALSE)</f>
        <v>51.5</v>
      </c>
      <c r="Q176" s="232"/>
      <c r="R176" s="245" t="str">
        <f>IF($I$3=$AK$2,VLOOKUP($A176,'Table LA9 data'!$B$5:$GR$179,R$5+$AK$26,FALSE),"")</f>
        <v/>
      </c>
      <c r="S176" s="246" t="str">
        <f>IF($I$3=$AK$2,VLOOKUP($A176,'Table LA9 data'!$B$5:$GR$179,S$5+$AK$26,FALSE),"")</f>
        <v/>
      </c>
      <c r="T176" s="246" t="str">
        <f>IF($I$3=$AK$2,VLOOKUP($A176,'Table LA9 data'!$B$5:$GR$179,T$5+$AK$26,FALSE),"")</f>
        <v/>
      </c>
      <c r="U176" s="246" t="str">
        <f>IF($I$3=$AK$2,VLOOKUP($A176,'Table LA9 data'!$B$5:$GR$179,U$5+$AK$26,FALSE),"")</f>
        <v/>
      </c>
      <c r="V176" s="246" t="str">
        <f>IF($I$3=$AK$2,VLOOKUP($A176,'Table LA9 data'!$B$5:$GR$179,V$5+$AK$26,FALSE),"")</f>
        <v/>
      </c>
      <c r="W176" s="246" t="str">
        <f>IF($I$3=$AK$2,VLOOKUP($A176,'Table LA9 data'!$B$5:$GR$179,W$5+$AK$26,FALSE),"")</f>
        <v/>
      </c>
      <c r="X176" s="247"/>
      <c r="Y176" s="246" t="str">
        <f>IF($I$3=$AK$2,VLOOKUP($A176,'Table LA9 data'!$B$5:$GR$179,Y$5+$AK$26,FALSE),"")</f>
        <v/>
      </c>
      <c r="Z176" s="246" t="str">
        <f>IF($I$3=$AK$2,VLOOKUP($A176,'Table LA9 data'!$B$5:$GR$179,Z$5+$AK$26,FALSE),"")</f>
        <v/>
      </c>
      <c r="AA176" s="246" t="str">
        <f>IF($I$3=$AK$2,VLOOKUP($A176,'Table LA9 data'!$B$5:$GR$179,AA$5+$AK$26,FALSE),"")</f>
        <v/>
      </c>
      <c r="AB176" s="246" t="str">
        <f>IF($I$3=$AK$2,VLOOKUP($A176,'Table LA9 data'!$B$5:$GR$179,AB$5+$AK$26,FALSE),"")</f>
        <v/>
      </c>
      <c r="AC176" s="246" t="str">
        <f>IF($I$3=$AK$2,VLOOKUP($A176,'Table LA9 data'!$B$5:$GR$179,AC$5+$AK$26,FALSE),"")</f>
        <v/>
      </c>
      <c r="AD176" s="246" t="str">
        <f>IF($I$3=$AK$2,VLOOKUP($A176,'Table LA9 data'!$B$5:$GR$179,AD$5+$AK$26,FALSE),"")</f>
        <v/>
      </c>
      <c r="AE176" s="249"/>
      <c r="AF176" s="249"/>
      <c r="AG176" s="249"/>
      <c r="AH176" s="249"/>
      <c r="AI176" s="249"/>
      <c r="AJ176" s="249"/>
      <c r="AK176" s="249"/>
      <c r="AL176" s="249"/>
    </row>
    <row r="177" spans="1:38" x14ac:dyDescent="0.35">
      <c r="A177" s="232" t="s">
        <v>314</v>
      </c>
      <c r="B177" s="240">
        <v>933</v>
      </c>
      <c r="C177" s="241" t="s">
        <v>313</v>
      </c>
      <c r="D177" s="242">
        <f>VLOOKUP($A177,'Table LA9 data'!$B$5:$GR$179,D$5+$AK$28+$AK$26,FALSE)</f>
        <v>4648</v>
      </c>
      <c r="E177" s="242">
        <f>VLOOKUP($A177,'Table LA9 data'!$B$5:$GR$179,E$5+$AK$28+$AK$26,FALSE)</f>
        <v>90</v>
      </c>
      <c r="F177" s="242">
        <f>VLOOKUP($A177,'Table LA9 data'!$B$5:$GR$179,F$5+$AK$28+$AK$26,FALSE)</f>
        <v>45</v>
      </c>
      <c r="G177" s="242">
        <f>VLOOKUP($A177,'Table LA9 data'!$B$5:$GR$179,G$5+$AK$28+$AK$26,FALSE)</f>
        <v>18</v>
      </c>
      <c r="H177" s="242">
        <f>VLOOKUP($A177,'Table LA9 data'!$B$5:$GR$179,H$5+$AK$28+$AK$26,FALSE)</f>
        <v>9</v>
      </c>
      <c r="I177" s="242">
        <f>VLOOKUP($A177,'Table LA9 data'!$B$5:$GR$179,I$5+$AK$28+$AK$26,FALSE)</f>
        <v>4837</v>
      </c>
      <c r="J177" s="243"/>
      <c r="K177" s="242">
        <f>VLOOKUP($A177,'Table LA9 data'!$B$5:$GR$179,K$5+$AK$24+$AK$26,FALSE)</f>
        <v>45.6</v>
      </c>
      <c r="L177" s="244">
        <f>VLOOKUP($A177,'Table LA9 data'!$B$5:$GR$179,L$5+$AK$24+$AK$26,FALSE)</f>
        <v>47.8</v>
      </c>
      <c r="M177" s="244">
        <f>VLOOKUP($A177,'Table LA9 data'!$B$5:$GR$179,M$5+$AK$24+$AK$26,FALSE)</f>
        <v>56.3</v>
      </c>
      <c r="N177" s="244">
        <f>VLOOKUP($A177,'Table LA9 data'!$B$5:$GR$179,N$5+$AK$24+$AK$26,FALSE)</f>
        <v>39.799999999999997</v>
      </c>
      <c r="O177" s="244">
        <f>VLOOKUP($A177,'Table LA9 data'!$B$5:$GR$179,O$5+$AK$24+$AK$26,FALSE)</f>
        <v>72.7</v>
      </c>
      <c r="P177" s="244">
        <f>VLOOKUP($A177,'Table LA9 data'!$B$5:$GR$179,P$5+$AK$24+$AK$26,FALSE)</f>
        <v>45.7</v>
      </c>
      <c r="Q177" s="232"/>
      <c r="R177" s="245" t="str">
        <f>IF($I$3=$AK$2,VLOOKUP($A177,'Table LA9 data'!$B$5:$GR$179,R$5+$AK$26,FALSE),"")</f>
        <v/>
      </c>
      <c r="S177" s="246" t="str">
        <f>IF($I$3=$AK$2,VLOOKUP($A177,'Table LA9 data'!$B$5:$GR$179,S$5+$AK$26,FALSE),"")</f>
        <v/>
      </c>
      <c r="T177" s="246" t="str">
        <f>IF($I$3=$AK$2,VLOOKUP($A177,'Table LA9 data'!$B$5:$GR$179,T$5+$AK$26,FALSE),"")</f>
        <v/>
      </c>
      <c r="U177" s="246" t="str">
        <f>IF($I$3=$AK$2,VLOOKUP($A177,'Table LA9 data'!$B$5:$GR$179,U$5+$AK$26,FALSE),"")</f>
        <v/>
      </c>
      <c r="V177" s="246" t="str">
        <f>IF($I$3=$AK$2,VLOOKUP($A177,'Table LA9 data'!$B$5:$GR$179,V$5+$AK$26,FALSE),"")</f>
        <v/>
      </c>
      <c r="W177" s="246" t="str">
        <f>IF($I$3=$AK$2,VLOOKUP($A177,'Table LA9 data'!$B$5:$GR$179,W$5+$AK$26,FALSE),"")</f>
        <v/>
      </c>
      <c r="X177" s="247"/>
      <c r="Y177" s="246" t="str">
        <f>IF($I$3=$AK$2,VLOOKUP($A177,'Table LA9 data'!$B$5:$GR$179,Y$5+$AK$26,FALSE),"")</f>
        <v/>
      </c>
      <c r="Z177" s="246" t="str">
        <f>IF($I$3=$AK$2,VLOOKUP($A177,'Table LA9 data'!$B$5:$GR$179,Z$5+$AK$26,FALSE),"")</f>
        <v/>
      </c>
      <c r="AA177" s="246" t="str">
        <f>IF($I$3=$AK$2,VLOOKUP($A177,'Table LA9 data'!$B$5:$GR$179,AA$5+$AK$26,FALSE),"")</f>
        <v/>
      </c>
      <c r="AB177" s="246" t="str">
        <f>IF($I$3=$AK$2,VLOOKUP($A177,'Table LA9 data'!$B$5:$GR$179,AB$5+$AK$26,FALSE),"")</f>
        <v/>
      </c>
      <c r="AC177" s="246" t="str">
        <f>IF($I$3=$AK$2,VLOOKUP($A177,'Table LA9 data'!$B$5:$GR$179,AC$5+$AK$26,FALSE),"")</f>
        <v/>
      </c>
      <c r="AD177" s="246" t="str">
        <f>IF($I$3=$AK$2,VLOOKUP($A177,'Table LA9 data'!$B$5:$GR$179,AD$5+$AK$26,FALSE),"")</f>
        <v/>
      </c>
      <c r="AE177" s="249"/>
      <c r="AF177" s="249"/>
      <c r="AG177" s="249"/>
      <c r="AH177" s="249"/>
      <c r="AI177" s="249"/>
      <c r="AJ177" s="249"/>
      <c r="AK177" s="249"/>
      <c r="AL177" s="249"/>
    </row>
    <row r="178" spans="1:38" x14ac:dyDescent="0.35">
      <c r="A178" s="232" t="s">
        <v>316</v>
      </c>
      <c r="B178" s="240">
        <v>803</v>
      </c>
      <c r="C178" s="241" t="s">
        <v>315</v>
      </c>
      <c r="D178" s="242">
        <f>VLOOKUP($A178,'Table LA9 data'!$B$5:$GR$179,D$5+$AK$28+$AK$26,FALSE)</f>
        <v>2337</v>
      </c>
      <c r="E178" s="242">
        <f>VLOOKUP($A178,'Table LA9 data'!$B$5:$GR$179,E$5+$AK$28+$AK$26,FALSE)</f>
        <v>107</v>
      </c>
      <c r="F178" s="242">
        <f>VLOOKUP($A178,'Table LA9 data'!$B$5:$GR$179,F$5+$AK$28+$AK$26,FALSE)</f>
        <v>72</v>
      </c>
      <c r="G178" s="242">
        <f>VLOOKUP($A178,'Table LA9 data'!$B$5:$GR$179,G$5+$AK$28+$AK$26,FALSE)</f>
        <v>36</v>
      </c>
      <c r="H178" s="242">
        <f>VLOOKUP($A178,'Table LA9 data'!$B$5:$GR$179,H$5+$AK$28+$AK$26,FALSE)</f>
        <v>5</v>
      </c>
      <c r="I178" s="242">
        <f>VLOOKUP($A178,'Table LA9 data'!$B$5:$GR$179,I$5+$AK$28+$AK$26,FALSE)</f>
        <v>2586</v>
      </c>
      <c r="J178" s="243"/>
      <c r="K178" s="242">
        <f>VLOOKUP($A178,'Table LA9 data'!$B$5:$GR$179,K$5+$AK$24+$AK$26,FALSE)</f>
        <v>43.6</v>
      </c>
      <c r="L178" s="244">
        <f>VLOOKUP($A178,'Table LA9 data'!$B$5:$GR$179,L$5+$AK$24+$AK$26,FALSE)</f>
        <v>42.8</v>
      </c>
      <c r="M178" s="244">
        <f>VLOOKUP($A178,'Table LA9 data'!$B$5:$GR$179,M$5+$AK$24+$AK$26,FALSE)</f>
        <v>49.3</v>
      </c>
      <c r="N178" s="244">
        <f>VLOOKUP($A178,'Table LA9 data'!$B$5:$GR$179,N$5+$AK$24+$AK$26,FALSE)</f>
        <v>45.2</v>
      </c>
      <c r="O178" s="244">
        <f>VLOOKUP($A178,'Table LA9 data'!$B$5:$GR$179,O$5+$AK$24+$AK$26,FALSE)</f>
        <v>62.7</v>
      </c>
      <c r="P178" s="244">
        <f>VLOOKUP($A178,'Table LA9 data'!$B$5:$GR$179,P$5+$AK$24+$AK$26,FALSE)</f>
        <v>43.7</v>
      </c>
      <c r="Q178" s="232"/>
      <c r="R178" s="245" t="str">
        <f>IF($I$3=$AK$2,VLOOKUP($A178,'Table LA9 data'!$B$5:$GR$179,R$5+$AK$26,FALSE),"")</f>
        <v/>
      </c>
      <c r="S178" s="246" t="str">
        <f>IF($I$3=$AK$2,VLOOKUP($A178,'Table LA9 data'!$B$5:$GR$179,S$5+$AK$26,FALSE),"")</f>
        <v/>
      </c>
      <c r="T178" s="246" t="str">
        <f>IF($I$3=$AK$2,VLOOKUP($A178,'Table LA9 data'!$B$5:$GR$179,T$5+$AK$26,FALSE),"")</f>
        <v/>
      </c>
      <c r="U178" s="246" t="str">
        <f>IF($I$3=$AK$2,VLOOKUP($A178,'Table LA9 data'!$B$5:$GR$179,U$5+$AK$26,FALSE),"")</f>
        <v/>
      </c>
      <c r="V178" s="246" t="str">
        <f>IF($I$3=$AK$2,VLOOKUP($A178,'Table LA9 data'!$B$5:$GR$179,V$5+$AK$26,FALSE),"")</f>
        <v/>
      </c>
      <c r="W178" s="246" t="str">
        <f>IF($I$3=$AK$2,VLOOKUP($A178,'Table LA9 data'!$B$5:$GR$179,W$5+$AK$26,FALSE),"")</f>
        <v/>
      </c>
      <c r="X178" s="247"/>
      <c r="Y178" s="246" t="str">
        <f>IF($I$3=$AK$2,VLOOKUP($A178,'Table LA9 data'!$B$5:$GR$179,Y$5+$AK$26,FALSE),"")</f>
        <v/>
      </c>
      <c r="Z178" s="246" t="str">
        <f>IF($I$3=$AK$2,VLOOKUP($A178,'Table LA9 data'!$B$5:$GR$179,Z$5+$AK$26,FALSE),"")</f>
        <v/>
      </c>
      <c r="AA178" s="246" t="str">
        <f>IF($I$3=$AK$2,VLOOKUP($A178,'Table LA9 data'!$B$5:$GR$179,AA$5+$AK$26,FALSE),"")</f>
        <v/>
      </c>
      <c r="AB178" s="246" t="str">
        <f>IF($I$3=$AK$2,VLOOKUP($A178,'Table LA9 data'!$B$5:$GR$179,AB$5+$AK$26,FALSE),"")</f>
        <v/>
      </c>
      <c r="AC178" s="246" t="str">
        <f>IF($I$3=$AK$2,VLOOKUP($A178,'Table LA9 data'!$B$5:$GR$179,AC$5+$AK$26,FALSE),"")</f>
        <v/>
      </c>
      <c r="AD178" s="246" t="str">
        <f>IF($I$3=$AK$2,VLOOKUP($A178,'Table LA9 data'!$B$5:$GR$179,AD$5+$AK$26,FALSE),"")</f>
        <v/>
      </c>
      <c r="AE178" s="249"/>
      <c r="AF178" s="249"/>
      <c r="AG178" s="249"/>
      <c r="AH178" s="249"/>
      <c r="AI178" s="249"/>
      <c r="AJ178" s="249"/>
      <c r="AK178" s="249"/>
      <c r="AL178" s="249"/>
    </row>
    <row r="179" spans="1:38" x14ac:dyDescent="0.35">
      <c r="A179" s="232" t="s">
        <v>318</v>
      </c>
      <c r="B179" s="240">
        <v>866</v>
      </c>
      <c r="C179" s="241" t="s">
        <v>317</v>
      </c>
      <c r="D179" s="242">
        <f>VLOOKUP($A179,'Table LA9 data'!$B$5:$GR$179,D$5+$AK$28+$AK$26,FALSE)</f>
        <v>1667</v>
      </c>
      <c r="E179" s="242">
        <f>VLOOKUP($A179,'Table LA9 data'!$B$5:$GR$179,E$5+$AK$28+$AK$26,FALSE)</f>
        <v>79</v>
      </c>
      <c r="F179" s="242">
        <f>VLOOKUP($A179,'Table LA9 data'!$B$5:$GR$179,F$5+$AK$28+$AK$26,FALSE)</f>
        <v>201</v>
      </c>
      <c r="G179" s="242">
        <f>VLOOKUP($A179,'Table LA9 data'!$B$5:$GR$179,G$5+$AK$28+$AK$26,FALSE)</f>
        <v>39</v>
      </c>
      <c r="H179" s="242">
        <f>VLOOKUP($A179,'Table LA9 data'!$B$5:$GR$179,H$5+$AK$28+$AK$26,FALSE)</f>
        <v>5</v>
      </c>
      <c r="I179" s="242">
        <f>VLOOKUP($A179,'Table LA9 data'!$B$5:$GR$179,I$5+$AK$28+$AK$26,FALSE)</f>
        <v>2038</v>
      </c>
      <c r="J179" s="243"/>
      <c r="K179" s="242">
        <f>VLOOKUP($A179,'Table LA9 data'!$B$5:$GR$179,K$5+$AK$24+$AK$26,FALSE)</f>
        <v>42.6</v>
      </c>
      <c r="L179" s="244">
        <f>VLOOKUP($A179,'Table LA9 data'!$B$5:$GR$179,L$5+$AK$24+$AK$26,FALSE)</f>
        <v>44.8</v>
      </c>
      <c r="M179" s="244">
        <f>VLOOKUP($A179,'Table LA9 data'!$B$5:$GR$179,M$5+$AK$24+$AK$26,FALSE)</f>
        <v>43.4</v>
      </c>
      <c r="N179" s="244">
        <f>VLOOKUP($A179,'Table LA9 data'!$B$5:$GR$179,N$5+$AK$24+$AK$26,FALSE)</f>
        <v>48.7</v>
      </c>
      <c r="O179" s="244">
        <f>VLOOKUP($A179,'Table LA9 data'!$B$5:$GR$179,O$5+$AK$24+$AK$26,FALSE)</f>
        <v>59.8</v>
      </c>
      <c r="P179" s="244">
        <f>VLOOKUP($A179,'Table LA9 data'!$B$5:$GR$179,P$5+$AK$24+$AK$26,FALSE)</f>
        <v>42.9</v>
      </c>
      <c r="Q179" s="232"/>
      <c r="R179" s="245" t="str">
        <f>IF($I$3=$AK$2,VLOOKUP($A179,'Table LA9 data'!$B$5:$GR$179,R$5+$AK$26,FALSE),"")</f>
        <v/>
      </c>
      <c r="S179" s="246" t="str">
        <f>IF($I$3=$AK$2,VLOOKUP($A179,'Table LA9 data'!$B$5:$GR$179,S$5+$AK$26,FALSE),"")</f>
        <v/>
      </c>
      <c r="T179" s="246" t="str">
        <f>IF($I$3=$AK$2,VLOOKUP($A179,'Table LA9 data'!$B$5:$GR$179,T$5+$AK$26,FALSE),"")</f>
        <v/>
      </c>
      <c r="U179" s="246" t="str">
        <f>IF($I$3=$AK$2,VLOOKUP($A179,'Table LA9 data'!$B$5:$GR$179,U$5+$AK$26,FALSE),"")</f>
        <v/>
      </c>
      <c r="V179" s="246" t="str">
        <f>IF($I$3=$AK$2,VLOOKUP($A179,'Table LA9 data'!$B$5:$GR$179,V$5+$AK$26,FALSE),"")</f>
        <v/>
      </c>
      <c r="W179" s="246" t="str">
        <f>IF($I$3=$AK$2,VLOOKUP($A179,'Table LA9 data'!$B$5:$GR$179,W$5+$AK$26,FALSE),"")</f>
        <v/>
      </c>
      <c r="X179" s="247"/>
      <c r="Y179" s="246" t="str">
        <f>IF($I$3=$AK$2,VLOOKUP($A179,'Table LA9 data'!$B$5:$GR$179,Y$5+$AK$26,FALSE),"")</f>
        <v/>
      </c>
      <c r="Z179" s="246" t="str">
        <f>IF($I$3=$AK$2,VLOOKUP($A179,'Table LA9 data'!$B$5:$GR$179,Z$5+$AK$26,FALSE),"")</f>
        <v/>
      </c>
      <c r="AA179" s="246" t="str">
        <f>IF($I$3=$AK$2,VLOOKUP($A179,'Table LA9 data'!$B$5:$GR$179,AA$5+$AK$26,FALSE),"")</f>
        <v/>
      </c>
      <c r="AB179" s="246" t="str">
        <f>IF($I$3=$AK$2,VLOOKUP($A179,'Table LA9 data'!$B$5:$GR$179,AB$5+$AK$26,FALSE),"")</f>
        <v/>
      </c>
      <c r="AC179" s="246" t="str">
        <f>IF($I$3=$AK$2,VLOOKUP($A179,'Table LA9 data'!$B$5:$GR$179,AC$5+$AK$26,FALSE),"")</f>
        <v/>
      </c>
      <c r="AD179" s="246" t="str">
        <f>IF($I$3=$AK$2,VLOOKUP($A179,'Table LA9 data'!$B$5:$GR$179,AD$5+$AK$26,FALSE),"")</f>
        <v/>
      </c>
      <c r="AE179" s="249"/>
      <c r="AF179" s="249"/>
      <c r="AG179" s="249"/>
      <c r="AH179" s="249"/>
      <c r="AI179" s="249"/>
      <c r="AJ179" s="249"/>
      <c r="AK179" s="249"/>
      <c r="AL179" s="249"/>
    </row>
    <row r="180" spans="1:38" x14ac:dyDescent="0.35">
      <c r="A180" s="85" t="s">
        <v>320</v>
      </c>
      <c r="B180" s="86">
        <v>880</v>
      </c>
      <c r="C180" s="42" t="s">
        <v>319</v>
      </c>
      <c r="D180" s="68">
        <f>VLOOKUP($A180,'Table LA9 data'!$B$5:$GR$179,D$5+$AK$28+$AK$26,FALSE)</f>
        <v>1186</v>
      </c>
      <c r="E180" s="68" t="str">
        <f>VLOOKUP($A180,'Table LA9 data'!$B$5:$GR$179,E$5+$AK$28+$AK$26,FALSE)</f>
        <v>x</v>
      </c>
      <c r="F180" s="68">
        <f>VLOOKUP($A180,'Table LA9 data'!$B$5:$GR$179,F$5+$AK$28+$AK$26,FALSE)</f>
        <v>13</v>
      </c>
      <c r="G180" s="68" t="str">
        <f>VLOOKUP($A180,'Table LA9 data'!$B$5:$GR$179,G$5+$AK$28+$AK$26,FALSE)</f>
        <v>x</v>
      </c>
      <c r="H180" s="68" t="str">
        <f>VLOOKUP($A180,'Table LA9 data'!$B$5:$GR$179,H$5+$AK$28+$AK$26,FALSE)</f>
        <v>x</v>
      </c>
      <c r="I180" s="68">
        <f>VLOOKUP($A180,'Table LA9 data'!$B$5:$GR$179,I$5+$AK$28+$AK$26,FALSE)</f>
        <v>1316</v>
      </c>
      <c r="J180" s="69"/>
      <c r="K180" s="68">
        <f>VLOOKUP($A180,'Table LA9 data'!$B$5:$GR$179,K$5+$AK$24+$AK$26,FALSE)</f>
        <v>49.7</v>
      </c>
      <c r="L180" s="263" t="str">
        <f>VLOOKUP($A180,'Table LA9 data'!$B$5:$GR$179,L$5+$AK$24+$AK$26,FALSE)</f>
        <v>x</v>
      </c>
      <c r="M180" s="263" t="str">
        <f>VLOOKUP($A180,'Table LA9 data'!$B$5:$GR$179,M$5+$AK$24+$AK$26,FALSE)</f>
        <v>x</v>
      </c>
      <c r="N180" s="263" t="str">
        <f>VLOOKUP($A180,'Table LA9 data'!$B$5:$GR$179,N$5+$AK$24+$AK$26,FALSE)</f>
        <v>x</v>
      </c>
      <c r="O180" s="263" t="str">
        <f>VLOOKUP($A180,'Table LA9 data'!$B$5:$GR$179,O$5+$AK$24+$AK$26,FALSE)</f>
        <v>x</v>
      </c>
      <c r="P180" s="263">
        <f>VLOOKUP($A180,'Table LA9 data'!$B$5:$GR$179,P$5+$AK$24+$AK$26,FALSE)</f>
        <v>49.3</v>
      </c>
      <c r="R180" s="246" t="str">
        <f>IF($I$3=$AK$2,VLOOKUP($A180,'Table LA9 data'!$B$5:$GR$179,R$5+$AK$26,FALSE),"")</f>
        <v/>
      </c>
      <c r="S180" s="246" t="str">
        <f>IF($I$3=$AK$2,VLOOKUP($A180,'Table LA9 data'!$B$5:$GR$179,S$5+$AK$26,FALSE),"")</f>
        <v/>
      </c>
      <c r="T180" s="246" t="str">
        <f>IF($I$3=$AK$2,VLOOKUP($A180,'Table LA9 data'!$B$5:$GR$179,T$5+$AK$26,FALSE),"")</f>
        <v/>
      </c>
      <c r="U180" s="246" t="str">
        <f>IF($I$3=$AK$2,VLOOKUP($A180,'Table LA9 data'!$B$5:$GR$179,U$5+$AK$26,FALSE),"")</f>
        <v/>
      </c>
      <c r="V180" s="246" t="str">
        <f>IF($I$3=$AK$2,VLOOKUP($A180,'Table LA9 data'!$B$5:$GR$179,V$5+$AK$26,FALSE),"")</f>
        <v/>
      </c>
      <c r="W180" s="246" t="str">
        <f>IF($I$3=$AK$2,VLOOKUP($A180,'Table LA9 data'!$B$5:$GR$179,W$5+$AK$26,FALSE),"")</f>
        <v/>
      </c>
      <c r="X180" s="247"/>
      <c r="Y180" s="246" t="str">
        <f>IF($I$3=$AK$2,VLOOKUP($A180,'Table LA9 data'!$B$5:$GR$179,Y$5+$AK$26,FALSE),"")</f>
        <v/>
      </c>
      <c r="Z180" s="246" t="str">
        <f>IF($I$3=$AK$2,VLOOKUP($A180,'Table LA9 data'!$B$5:$GR$179,Z$5+$AK$26,FALSE),"")</f>
        <v/>
      </c>
      <c r="AA180" s="246" t="str">
        <f>IF($I$3=$AK$2,VLOOKUP($A180,'Table LA9 data'!$B$5:$GR$179,AA$5+$AK$26,FALSE),"")</f>
        <v/>
      </c>
      <c r="AB180" s="246" t="str">
        <f>IF($I$3=$AK$2,VLOOKUP($A180,'Table LA9 data'!$B$5:$GR$179,AB$5+$AK$26,FALSE),"")</f>
        <v/>
      </c>
      <c r="AC180" s="246" t="str">
        <f>IF($I$3=$AK$2,VLOOKUP($A180,'Table LA9 data'!$B$5:$GR$179,AC$5+$AK$26,FALSE),"")</f>
        <v/>
      </c>
      <c r="AD180" s="246" t="str">
        <f>IF($I$3=$AK$2,VLOOKUP($A180,'Table LA9 data'!$B$5:$GR$179,AD$5+$AK$26,FALSE),"")</f>
        <v/>
      </c>
      <c r="AE180" s="249"/>
      <c r="AF180" s="249"/>
      <c r="AG180" s="249"/>
      <c r="AH180" s="249"/>
      <c r="AI180" s="249"/>
      <c r="AJ180" s="249"/>
      <c r="AK180" s="249"/>
      <c r="AL180" s="249"/>
    </row>
    <row r="181" spans="1:38" x14ac:dyDescent="0.35">
      <c r="A181" s="45" t="s">
        <v>322</v>
      </c>
      <c r="B181" s="87">
        <v>865</v>
      </c>
      <c r="C181" s="88" t="s">
        <v>321</v>
      </c>
      <c r="D181" s="89">
        <f>VLOOKUP($A181,'Table LA9 data'!$B$5:$GR$179,D$5+$AK$28+$AK$26,FALSE)</f>
        <v>4225</v>
      </c>
      <c r="E181" s="89">
        <f>VLOOKUP($A181,'Table LA9 data'!$B$5:$GR$179,E$5+$AK$28+$AK$26,FALSE)</f>
        <v>113</v>
      </c>
      <c r="F181" s="89">
        <f>VLOOKUP($A181,'Table LA9 data'!$B$5:$GR$179,F$5+$AK$28+$AK$26,FALSE)</f>
        <v>68</v>
      </c>
      <c r="G181" s="89">
        <f>VLOOKUP($A181,'Table LA9 data'!$B$5:$GR$179,G$5+$AK$28+$AK$26,FALSE)</f>
        <v>32</v>
      </c>
      <c r="H181" s="89">
        <f>VLOOKUP($A181,'Table LA9 data'!$B$5:$GR$179,H$5+$AK$28+$AK$26,FALSE)</f>
        <v>17</v>
      </c>
      <c r="I181" s="89">
        <f>VLOOKUP($A181,'Table LA9 data'!$B$5:$GR$179,I$5+$AK$28+$AK$26,FALSE)</f>
        <v>4732</v>
      </c>
      <c r="J181" s="91"/>
      <c r="K181" s="89">
        <f>VLOOKUP($A181,'Table LA9 data'!$B$5:$GR$179,K$5+$AK$24+$AK$26,FALSE)</f>
        <v>46.7</v>
      </c>
      <c r="L181" s="91">
        <f>VLOOKUP($A181,'Table LA9 data'!$B$5:$GR$179,L$5+$AK$24+$AK$26,FALSE)</f>
        <v>52.9</v>
      </c>
      <c r="M181" s="89">
        <f>VLOOKUP($A181,'Table LA9 data'!$B$5:$GR$179,M$5+$AK$24+$AK$26,FALSE)</f>
        <v>60.4</v>
      </c>
      <c r="N181" s="91">
        <f>VLOOKUP($A181,'Table LA9 data'!$B$5:$GR$179,N$5+$AK$24+$AK$26,FALSE)</f>
        <v>44</v>
      </c>
      <c r="O181" s="89">
        <f>VLOOKUP($A181,'Table LA9 data'!$B$5:$GR$179,O$5+$AK$24+$AK$26,FALSE)</f>
        <v>60.2</v>
      </c>
      <c r="P181" s="91">
        <f>VLOOKUP($A181,'Table LA9 data'!$B$5:$GR$179,P$5+$AK$24+$AK$26,FALSE)</f>
        <v>46.6</v>
      </c>
      <c r="Q181" s="45"/>
      <c r="R181" s="264" t="str">
        <f>IF($I$3=$AK$2,VLOOKUP($A181,'Table LA9 data'!$B$5:$GR$179,R$5+$AK$26,FALSE),"")</f>
        <v/>
      </c>
      <c r="S181" s="265" t="str">
        <f>IF($I$3=$AK$2,VLOOKUP($A181,'Table LA9 data'!$B$5:$GR$179,S$5+$AK$26,FALSE),"")</f>
        <v/>
      </c>
      <c r="T181" s="265" t="str">
        <f>IF($I$3=$AK$2,VLOOKUP($A181,'Table LA9 data'!$B$5:$GR$179,T$5+$AK$26,FALSE),"")</f>
        <v/>
      </c>
      <c r="U181" s="264" t="str">
        <f>IF($I$3=$AK$2,VLOOKUP($A181,'Table LA9 data'!$B$5:$GR$179,U$5+$AK$26,FALSE),"")</f>
        <v/>
      </c>
      <c r="V181" s="265" t="str">
        <f>IF($I$3=$AK$2,VLOOKUP($A181,'Table LA9 data'!$B$5:$GR$179,V$5+$AK$26,FALSE),"")</f>
        <v/>
      </c>
      <c r="W181" s="264" t="str">
        <f>IF($I$3=$AK$2,VLOOKUP($A181,'Table LA9 data'!$B$5:$GR$179,W$5+$AK$26,FALSE),"")</f>
        <v/>
      </c>
      <c r="X181" s="247"/>
      <c r="Y181" s="265" t="str">
        <f>IF($I$3=$AK$2,VLOOKUP($A181,'Table LA9 data'!$B$5:$GR$179,Y$5+$AK$26,FALSE),"")</f>
        <v/>
      </c>
      <c r="Z181" s="264" t="str">
        <f>IF($I$3=$AK$2,VLOOKUP($A181,'Table LA9 data'!$B$5:$GR$179,Z$5+$AK$26,FALSE),"")</f>
        <v/>
      </c>
      <c r="AA181" s="265" t="str">
        <f>IF($I$3=$AK$2,VLOOKUP($A181,'Table LA9 data'!$B$5:$GR$179,AA$5+$AK$26,FALSE),"")</f>
        <v/>
      </c>
      <c r="AB181" s="264" t="str">
        <f>IF($I$3=$AK$2,VLOOKUP($A181,'Table LA9 data'!$B$5:$GR$179,AB$5+$AK$26,FALSE),"")</f>
        <v/>
      </c>
      <c r="AC181" s="265" t="str">
        <f>IF($I$3=$AK$2,VLOOKUP($A181,'Table LA9 data'!$B$5:$GR$179,AC$5+$AK$26,FALSE),"")</f>
        <v/>
      </c>
      <c r="AD181" s="264" t="str">
        <f>IF($I$3=$AK$2,VLOOKUP($A181,'Table LA9 data'!$B$5:$GR$179,AD$5+$AK$26,FALSE),"")</f>
        <v/>
      </c>
      <c r="AE181" s="249"/>
      <c r="AF181" s="249"/>
      <c r="AG181" s="249"/>
      <c r="AH181" s="249"/>
      <c r="AI181" s="249"/>
      <c r="AJ181" s="249"/>
      <c r="AK181" s="249"/>
      <c r="AL181" s="249"/>
    </row>
    <row r="182" spans="1:38" x14ac:dyDescent="0.35">
      <c r="C182" s="144"/>
      <c r="D182" s="266"/>
      <c r="E182" s="266"/>
      <c r="F182" s="266"/>
      <c r="G182" s="267"/>
      <c r="H182" s="267"/>
      <c r="P182" s="94" t="s">
        <v>328</v>
      </c>
      <c r="R182" s="249"/>
      <c r="S182" s="249"/>
      <c r="T182" s="249"/>
      <c r="U182" s="249"/>
      <c r="V182" s="249"/>
      <c r="W182" s="249"/>
      <c r="X182" s="249"/>
      <c r="Y182" s="249"/>
      <c r="Z182" s="249"/>
      <c r="AA182" s="249"/>
      <c r="AB182" s="249"/>
      <c r="AC182" s="249"/>
      <c r="AD182" s="249"/>
      <c r="AE182" s="249"/>
      <c r="AF182" s="249"/>
      <c r="AG182" s="249"/>
      <c r="AH182" s="249"/>
      <c r="AI182" s="249"/>
      <c r="AJ182" s="249"/>
      <c r="AK182" s="249"/>
    </row>
    <row r="183" spans="1:38" x14ac:dyDescent="0.35">
      <c r="A183" s="287" t="s">
        <v>386</v>
      </c>
      <c r="B183" s="287"/>
      <c r="C183" s="287"/>
      <c r="D183" s="287"/>
      <c r="E183" s="287"/>
      <c r="F183" s="287"/>
      <c r="G183" s="287"/>
      <c r="H183" s="287"/>
      <c r="I183" s="287"/>
      <c r="J183" s="287"/>
      <c r="K183" s="287"/>
      <c r="L183" s="287"/>
      <c r="M183" s="287"/>
      <c r="N183" s="287"/>
      <c r="O183" s="287"/>
      <c r="P183" s="287"/>
      <c r="Q183" s="95"/>
      <c r="R183" s="268"/>
      <c r="S183" s="95"/>
    </row>
    <row r="184" spans="1:38" ht="32.25" customHeight="1" x14ac:dyDescent="0.35">
      <c r="A184" s="288" t="s">
        <v>777</v>
      </c>
      <c r="B184" s="288"/>
      <c r="C184" s="288"/>
      <c r="D184" s="288"/>
      <c r="E184" s="288"/>
      <c r="F184" s="288"/>
      <c r="G184" s="288"/>
      <c r="H184" s="288"/>
      <c r="I184" s="288"/>
      <c r="J184" s="288"/>
      <c r="K184" s="288"/>
      <c r="L184" s="288"/>
      <c r="M184" s="288"/>
      <c r="N184" s="288"/>
      <c r="O184" s="288"/>
      <c r="P184" s="288"/>
      <c r="Q184" s="268"/>
      <c r="R184" s="268"/>
      <c r="S184" s="268"/>
    </row>
    <row r="185" spans="1:38" x14ac:dyDescent="0.35">
      <c r="A185" s="289" t="s">
        <v>388</v>
      </c>
      <c r="B185" s="289"/>
      <c r="C185" s="289"/>
      <c r="D185" s="289"/>
      <c r="E185" s="289"/>
      <c r="F185" s="289"/>
      <c r="G185" s="289"/>
      <c r="H185" s="289"/>
      <c r="I185" s="289"/>
      <c r="J185" s="289"/>
      <c r="K185" s="289"/>
      <c r="L185" s="289"/>
      <c r="M185" s="289"/>
      <c r="N185" s="289"/>
      <c r="O185" s="289"/>
      <c r="P185" s="289"/>
    </row>
    <row r="186" spans="1:38" ht="43.5" customHeight="1" x14ac:dyDescent="0.35">
      <c r="A186" s="290" t="s">
        <v>687</v>
      </c>
      <c r="B186" s="290"/>
      <c r="C186" s="290"/>
      <c r="D186" s="290"/>
      <c r="E186" s="290"/>
      <c r="F186" s="290"/>
      <c r="G186" s="290"/>
      <c r="H186" s="290"/>
      <c r="I186" s="290"/>
      <c r="J186" s="290"/>
      <c r="K186" s="290"/>
      <c r="L186" s="290"/>
      <c r="M186" s="290"/>
      <c r="N186" s="290"/>
      <c r="O186" s="290"/>
      <c r="P186" s="290"/>
      <c r="Q186" s="290"/>
    </row>
    <row r="187" spans="1:38" x14ac:dyDescent="0.35">
      <c r="A187" s="269" t="s">
        <v>389</v>
      </c>
      <c r="B187" s="270"/>
      <c r="C187" s="270"/>
      <c r="D187" s="270"/>
      <c r="E187" s="270"/>
      <c r="F187" s="270"/>
      <c r="G187" s="270"/>
      <c r="H187" s="270"/>
      <c r="I187" s="271"/>
      <c r="J187" s="271"/>
      <c r="K187" s="271"/>
      <c r="L187" s="232"/>
      <c r="M187" s="232"/>
      <c r="N187" s="232"/>
      <c r="O187" s="232"/>
      <c r="P187" s="232"/>
      <c r="Q187" s="232"/>
    </row>
    <row r="188" spans="1:38" ht="45" customHeight="1" x14ac:dyDescent="0.35">
      <c r="A188" s="291" t="s">
        <v>778</v>
      </c>
      <c r="B188" s="291"/>
      <c r="C188" s="291"/>
      <c r="D188" s="291"/>
      <c r="E188" s="291"/>
      <c r="F188" s="291"/>
      <c r="G188" s="291"/>
      <c r="H188" s="291"/>
      <c r="I188" s="291"/>
      <c r="J188" s="291"/>
      <c r="K188" s="291"/>
      <c r="L188" s="291"/>
      <c r="M188" s="291"/>
      <c r="N188" s="291"/>
      <c r="O188" s="291"/>
      <c r="P188" s="291"/>
      <c r="Q188" s="232"/>
    </row>
    <row r="189" spans="1:38" ht="55.5" customHeight="1" x14ac:dyDescent="0.35">
      <c r="A189" s="284" t="s">
        <v>688</v>
      </c>
      <c r="B189" s="284"/>
      <c r="C189" s="284"/>
      <c r="D189" s="284"/>
      <c r="E189" s="284"/>
      <c r="F189" s="284"/>
      <c r="G189" s="284"/>
      <c r="H189" s="284"/>
      <c r="I189" s="284"/>
      <c r="J189" s="284"/>
      <c r="K189" s="284"/>
      <c r="L189" s="284"/>
      <c r="M189" s="284"/>
      <c r="N189" s="284"/>
      <c r="O189" s="284"/>
      <c r="P189" s="284"/>
      <c r="Q189" s="284"/>
    </row>
    <row r="190" spans="1:38" ht="67.900000000000006" customHeight="1" x14ac:dyDescent="0.35">
      <c r="A190" s="284" t="s">
        <v>689</v>
      </c>
      <c r="B190" s="284"/>
      <c r="C190" s="284"/>
      <c r="D190" s="284"/>
      <c r="E190" s="284"/>
      <c r="F190" s="284"/>
      <c r="G190" s="284"/>
      <c r="H190" s="284"/>
      <c r="I190" s="284"/>
      <c r="J190" s="284"/>
      <c r="K190" s="284"/>
      <c r="L190" s="284"/>
      <c r="M190" s="284"/>
      <c r="N190" s="284"/>
      <c r="O190" s="284"/>
      <c r="P190" s="284"/>
      <c r="Q190" s="284"/>
    </row>
    <row r="191" spans="1:38" s="85" customFormat="1" ht="32.25" customHeight="1" x14ac:dyDescent="0.35">
      <c r="A191" s="285" t="s">
        <v>678</v>
      </c>
      <c r="B191" s="285"/>
      <c r="C191" s="285"/>
      <c r="D191" s="285"/>
      <c r="E191" s="285"/>
      <c r="F191" s="285"/>
      <c r="G191" s="285"/>
      <c r="H191" s="285"/>
      <c r="I191" s="285"/>
      <c r="J191" s="285"/>
      <c r="K191" s="285"/>
      <c r="L191" s="285"/>
      <c r="M191" s="285"/>
      <c r="N191" s="285"/>
      <c r="O191" s="285"/>
      <c r="P191" s="285"/>
      <c r="Q191" s="232"/>
      <c r="R191" s="33"/>
      <c r="S191" s="33"/>
      <c r="T191" s="33"/>
      <c r="U191" s="33"/>
      <c r="V191" s="33"/>
      <c r="W191" s="33"/>
      <c r="X191" s="33"/>
      <c r="Y191" s="33"/>
      <c r="Z191" s="33"/>
      <c r="AA191" s="33"/>
      <c r="AB191" s="33"/>
      <c r="AC191" s="33"/>
      <c r="AD191" s="33"/>
      <c r="AE191" s="104"/>
      <c r="AF191" s="33"/>
      <c r="AG191" s="33"/>
      <c r="AH191" s="33"/>
      <c r="AI191" s="33"/>
      <c r="AJ191" s="33"/>
      <c r="AK191" s="33"/>
      <c r="AL191" s="33"/>
    </row>
    <row r="192" spans="1:38" ht="22.5" customHeight="1" x14ac:dyDescent="0.35">
      <c r="A192" s="286" t="s">
        <v>396</v>
      </c>
      <c r="B192" s="286"/>
      <c r="C192" s="286"/>
      <c r="D192" s="286"/>
      <c r="E192" s="286"/>
      <c r="F192" s="286"/>
      <c r="G192" s="286"/>
      <c r="H192" s="286"/>
      <c r="I192" s="286"/>
      <c r="J192" s="286"/>
      <c r="K192" s="286"/>
      <c r="L192" s="286"/>
      <c r="M192" s="286"/>
      <c r="N192" s="286"/>
      <c r="O192" s="286"/>
      <c r="P192" s="286"/>
      <c r="Q192" s="232"/>
    </row>
    <row r="194" spans="1:1" x14ac:dyDescent="0.35">
      <c r="A194" s="157" t="s">
        <v>355</v>
      </c>
    </row>
    <row r="195" spans="1:1" x14ac:dyDescent="0.35">
      <c r="A195" s="158" t="s">
        <v>354</v>
      </c>
    </row>
  </sheetData>
  <sheetProtection sheet="1" objects="1" scenarios="1"/>
  <mergeCells count="17">
    <mergeCell ref="A192:P192"/>
    <mergeCell ref="A183:P183"/>
    <mergeCell ref="A184:P184"/>
    <mergeCell ref="A185:P185"/>
    <mergeCell ref="A186:Q186"/>
    <mergeCell ref="A188:P188"/>
    <mergeCell ref="R6:W6"/>
    <mergeCell ref="Y6:AD6"/>
    <mergeCell ref="A189:Q189"/>
    <mergeCell ref="A190:Q190"/>
    <mergeCell ref="A191:P191"/>
    <mergeCell ref="H2:P2"/>
    <mergeCell ref="I3:P3"/>
    <mergeCell ref="I4:P4"/>
    <mergeCell ref="A6:C7"/>
    <mergeCell ref="D6:I6"/>
    <mergeCell ref="K6:P6"/>
  </mergeCells>
  <conditionalFormatting sqref="X6 AE6">
    <cfRule type="expression" dxfId="32" priority="41">
      <formula>$I$3=$AK$2</formula>
    </cfRule>
  </conditionalFormatting>
  <conditionalFormatting sqref="R181:AE181 X7 AE7">
    <cfRule type="expression" dxfId="31" priority="39">
      <formula>$I$3=$AK$2</formula>
    </cfRule>
  </conditionalFormatting>
  <conditionalFormatting sqref="Y6:AD7 R6:W7">
    <cfRule type="expression" dxfId="30" priority="40">
      <formula>$I$3=$AK$2</formula>
    </cfRule>
  </conditionalFormatting>
  <conditionalFormatting sqref="K8:P181">
    <cfRule type="expression" dxfId="29" priority="37">
      <formula>$AK$30=2</formula>
    </cfRule>
    <cfRule type="expression" dxfId="28" priority="38">
      <formula>$AK$30=1</formula>
    </cfRule>
  </conditionalFormatting>
  <dataValidations count="2">
    <dataValidation type="list" allowBlank="1" showInputMessage="1" showErrorMessage="1" sqref="I3:P3">
      <formula1>$AK$1:$AK$7</formula1>
    </dataValidation>
    <dataValidation type="list" allowBlank="1" showInputMessage="1" showErrorMessage="1" sqref="I4">
      <formula1>$AK$11:$AK$13</formula1>
    </dataValidation>
  </dataValidations>
  <hyperlinks>
    <hyperlink ref="A187" r:id="rId1"/>
  </hyperlinks>
  <pageMargins left="0.74803149606299213" right="0.74803149606299213" top="0.98425196850393704" bottom="0.98425196850393704" header="0.51181102362204722" footer="0.51181102362204722"/>
  <pageSetup paperSize="9" scale="47" fitToHeight="2" orientation="portrait" r:id="rId2"/>
  <headerFooter alignWithMargins="0">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D198"/>
  <sheetViews>
    <sheetView showGridLines="0" zoomScaleNormal="100" workbookViewId="0">
      <pane ySplit="8" topLeftCell="A9" activePane="bottomLeft" state="frozen"/>
      <selection activeCell="E199" sqref="E199"/>
      <selection pane="bottomLeft" activeCell="A2" sqref="A2"/>
    </sheetView>
  </sheetViews>
  <sheetFormatPr defaultColWidth="8.53125" defaultRowHeight="11.65" x14ac:dyDescent="0.35"/>
  <cols>
    <col min="1" max="1" width="8.265625" style="33" customWidth="1"/>
    <col min="2" max="2" width="3.73046875" style="33" customWidth="1"/>
    <col min="3" max="3" width="19.73046875" style="33" customWidth="1"/>
    <col min="4" max="5" width="13.33203125" style="33" customWidth="1"/>
    <col min="6" max="6" width="14.265625" style="33" customWidth="1"/>
    <col min="7" max="7" width="1.19921875" style="33" customWidth="1"/>
    <col min="8" max="9" width="13.33203125" style="33" customWidth="1"/>
    <col min="10" max="10" width="14.265625" style="33" customWidth="1"/>
    <col min="11" max="11" width="0.6640625" style="33" customWidth="1"/>
    <col min="12" max="13" width="13.33203125" style="33" customWidth="1"/>
    <col min="14" max="14" width="14.265625" style="33" customWidth="1"/>
    <col min="15" max="15" width="1.19921875" style="33" customWidth="1"/>
    <col min="16" max="17" width="13.33203125" style="33" customWidth="1"/>
    <col min="18" max="18" width="14.265625" style="33" customWidth="1"/>
    <col min="19" max="19" width="0.6640625" style="33" customWidth="1"/>
    <col min="20" max="26" width="8.53125" style="33"/>
    <col min="27" max="27" width="8.796875" style="33" customWidth="1"/>
    <col min="28" max="28" width="8.53125" style="33" customWidth="1"/>
    <col min="29" max="29" width="8.53125" style="33" hidden="1" customWidth="1"/>
    <col min="30" max="30" width="8.53125" style="33" customWidth="1"/>
    <col min="31" max="16384" width="8.53125" style="33"/>
  </cols>
  <sheetData>
    <row r="1" spans="1:29" ht="13.9" x14ac:dyDescent="0.35">
      <c r="A1" s="18" t="s">
        <v>903</v>
      </c>
      <c r="B1" s="18"/>
      <c r="C1" s="18"/>
      <c r="D1" s="18"/>
      <c r="E1" s="18"/>
      <c r="AC1" s="34" t="s">
        <v>809</v>
      </c>
    </row>
    <row r="2" spans="1:29" ht="14.25" customHeight="1" thickBot="1" x14ac:dyDescent="0.4">
      <c r="A2" s="17" t="s">
        <v>776</v>
      </c>
      <c r="B2" s="35"/>
      <c r="C2" s="35"/>
      <c r="AC2" s="34" t="s">
        <v>810</v>
      </c>
    </row>
    <row r="3" spans="1:29" ht="13.9" x14ac:dyDescent="0.35">
      <c r="A3" s="25" t="s">
        <v>387</v>
      </c>
      <c r="F3" s="36" t="s">
        <v>363</v>
      </c>
      <c r="G3" s="37"/>
      <c r="H3" s="37"/>
      <c r="I3" s="37"/>
      <c r="J3" s="38"/>
      <c r="AC3" s="34" t="s">
        <v>811</v>
      </c>
    </row>
    <row r="4" spans="1:29" ht="13.9" x14ac:dyDescent="0.35">
      <c r="A4" s="39"/>
      <c r="F4" s="40" t="s">
        <v>383</v>
      </c>
      <c r="G4" s="293" t="s">
        <v>696</v>
      </c>
      <c r="H4" s="293"/>
      <c r="I4" s="293"/>
      <c r="J4" s="294"/>
      <c r="AC4" s="34" t="s">
        <v>812</v>
      </c>
    </row>
    <row r="5" spans="1:29" ht="12" thickBot="1" x14ac:dyDescent="0.4">
      <c r="B5" s="41"/>
      <c r="C5" s="42"/>
      <c r="F5" s="43" t="s">
        <v>362</v>
      </c>
      <c r="G5" s="295" t="s">
        <v>338</v>
      </c>
      <c r="H5" s="295"/>
      <c r="I5" s="295"/>
      <c r="J5" s="296"/>
      <c r="AC5" s="34" t="s">
        <v>382</v>
      </c>
    </row>
    <row r="6" spans="1:29" s="114" customFormat="1" ht="13.9" customHeight="1" x14ac:dyDescent="0.35">
      <c r="A6" s="113"/>
      <c r="D6" s="115">
        <v>2</v>
      </c>
      <c r="E6" s="115">
        <v>35</v>
      </c>
      <c r="F6" s="115">
        <v>68</v>
      </c>
      <c r="H6" s="115">
        <v>2</v>
      </c>
      <c r="I6" s="115">
        <v>35</v>
      </c>
      <c r="J6" s="115">
        <v>68</v>
      </c>
      <c r="L6" s="115">
        <v>14</v>
      </c>
      <c r="M6" s="115">
        <v>47</v>
      </c>
      <c r="N6" s="115">
        <v>80</v>
      </c>
      <c r="P6" s="115">
        <v>17</v>
      </c>
      <c r="Q6" s="115">
        <v>50</v>
      </c>
      <c r="R6" s="115">
        <v>83</v>
      </c>
      <c r="AC6" s="116" t="s">
        <v>820</v>
      </c>
    </row>
    <row r="7" spans="1:29" ht="14.25" customHeight="1" x14ac:dyDescent="0.35">
      <c r="A7" s="279"/>
      <c r="B7" s="279"/>
      <c r="C7" s="279"/>
      <c r="D7" s="282" t="s">
        <v>814</v>
      </c>
      <c r="E7" s="282"/>
      <c r="F7" s="282"/>
      <c r="G7" s="47"/>
      <c r="H7" s="282" t="str">
        <f>G4</f>
        <v>Average Attainment 8 score per pupil (4)</v>
      </c>
      <c r="I7" s="282"/>
      <c r="J7" s="282"/>
      <c r="K7" s="298"/>
      <c r="L7" s="292" t="str">
        <f>IF($G$4=$AC$2,"Progress 8 lower confidence interval","")</f>
        <v/>
      </c>
      <c r="M7" s="292"/>
      <c r="N7" s="292"/>
      <c r="O7" s="48"/>
      <c r="P7" s="292" t="str">
        <f>IF($G$4=$AC$2,"Progress 8 upper confidence interval","")</f>
        <v/>
      </c>
      <c r="Q7" s="292"/>
      <c r="R7" s="292"/>
      <c r="S7" s="49"/>
      <c r="AC7" s="34" t="s">
        <v>815</v>
      </c>
    </row>
    <row r="8" spans="1:29" ht="39" customHeight="1" x14ac:dyDescent="0.35">
      <c r="A8" s="280"/>
      <c r="B8" s="280"/>
      <c r="C8" s="280"/>
      <c r="D8" s="50" t="s">
        <v>816</v>
      </c>
      <c r="E8" s="50" t="s">
        <v>817</v>
      </c>
      <c r="F8" s="50" t="s">
        <v>818</v>
      </c>
      <c r="G8" s="51"/>
      <c r="H8" s="50" t="s">
        <v>816</v>
      </c>
      <c r="I8" s="50" t="s">
        <v>817</v>
      </c>
      <c r="J8" s="50" t="s">
        <v>818</v>
      </c>
      <c r="K8" s="299"/>
      <c r="L8" s="52" t="str">
        <f>IF($G$4=$AC$2,D8,"")</f>
        <v/>
      </c>
      <c r="M8" s="52" t="str">
        <f>IF($G$4=$AC$2,E8,"")</f>
        <v/>
      </c>
      <c r="N8" s="52" t="str">
        <f>IF($G$4=$AC$2,F8,"")</f>
        <v/>
      </c>
      <c r="O8" s="53"/>
      <c r="P8" s="52" t="str">
        <f>IF($G$4=$AC$2,D8,"")</f>
        <v/>
      </c>
      <c r="Q8" s="52" t="str">
        <f>IF($G$4=$AC$2,E8,"")</f>
        <v/>
      </c>
      <c r="R8" s="52" t="str">
        <f>IF($G$4=$AC$2,F8,"")</f>
        <v/>
      </c>
      <c r="AC8" s="33" t="s">
        <v>2</v>
      </c>
    </row>
    <row r="9" spans="1:29" ht="13.15" x14ac:dyDescent="0.35">
      <c r="A9" s="54" t="s">
        <v>323</v>
      </c>
      <c r="B9" s="55">
        <v>921</v>
      </c>
      <c r="C9" s="56" t="s">
        <v>819</v>
      </c>
      <c r="D9" s="57">
        <f>VLOOKUP($A9,'Table LA10 data'!$B$5:$CW$179,D$6+$AC$28+$AC$26,FALSE)</f>
        <v>442204</v>
      </c>
      <c r="E9" s="57">
        <f>VLOOKUP($A9,'Table LA10 data'!$B$5:$CW$179,E$6+$AC$28+$AC$26,FALSE)</f>
        <v>81018</v>
      </c>
      <c r="F9" s="57">
        <f>VLOOKUP($A9,'Table LA10 data'!$B$5:$CW$179,F$6+$AC$28+$AC$26,FALSE)</f>
        <v>524932</v>
      </c>
      <c r="G9" s="58"/>
      <c r="H9" s="59">
        <f>VLOOKUP($A9,'Table LA10 data'!$B$5:$CW$179,H$6+$AC$24+$AC$26,FALSE)</f>
        <v>46.3</v>
      </c>
      <c r="I9" s="59">
        <f>VLOOKUP($A9,'Table LA10 data'!$B$5:$CW$179,I$6+$AC$24+$AC$26,FALSE)</f>
        <v>47.7</v>
      </c>
      <c r="J9" s="59">
        <f>VLOOKUP($A9,'Table LA10 data'!$B$5:$CW$179,J$6+$AC$24+$AC$26,FALSE)</f>
        <v>46.4</v>
      </c>
      <c r="K9" s="58"/>
      <c r="L9" s="60" t="str">
        <f>IF($G$4=$AC$2,VLOOKUP($A9,'Table LA10 data'!$B$5:$CW$179,L$6+$AC$26,FALSE),"")</f>
        <v/>
      </c>
      <c r="M9" s="60" t="str">
        <f>IF($G$4=$AC$2,VLOOKUP($A9,'Table LA10 data'!$B$5:$CW$179,M$6+$AC$26,FALSE),"")</f>
        <v/>
      </c>
      <c r="N9" s="60" t="str">
        <f>IF($G$4=$AC$2,VLOOKUP($A9,'Table LA10 data'!$B$5:$CW$179,N$6+$AC$26,FALSE),"")</f>
        <v/>
      </c>
      <c r="O9" s="60"/>
      <c r="P9" s="60" t="str">
        <f>IF($G$4=$AC$2,VLOOKUP($A9,'Table LA10 data'!$B$5:$CW$179,P$6+$AC$26,FALSE),"")</f>
        <v/>
      </c>
      <c r="Q9" s="60" t="str">
        <f>IF($G$4=$AC$2,VLOOKUP($A9,'Table LA10 data'!$B$5:$CW$179,Q$6+$AC$26,FALSE),"")</f>
        <v/>
      </c>
      <c r="R9" s="60" t="str">
        <f>IF($G$4=$AC$2,VLOOKUP($A9,'Table LA10 data'!$B$5:$CW$179,R$6+$AC$26,FALSE),"")</f>
        <v/>
      </c>
      <c r="S9" s="61"/>
      <c r="AC9" s="33" t="s">
        <v>3</v>
      </c>
    </row>
    <row r="10" spans="1:29" x14ac:dyDescent="0.35">
      <c r="A10" s="62"/>
      <c r="B10" s="62"/>
      <c r="C10" s="63"/>
      <c r="D10" s="64"/>
      <c r="E10" s="64"/>
      <c r="F10" s="64"/>
      <c r="G10" s="58"/>
      <c r="H10" s="65"/>
      <c r="I10" s="64"/>
      <c r="J10" s="65"/>
      <c r="K10" s="58"/>
      <c r="L10" s="66"/>
      <c r="M10" s="66"/>
      <c r="N10" s="66"/>
      <c r="O10" s="66"/>
      <c r="P10" s="66"/>
      <c r="Q10" s="66"/>
      <c r="R10" s="66"/>
      <c r="AC10" s="33" t="s">
        <v>338</v>
      </c>
    </row>
    <row r="11" spans="1:29" ht="12.75" customHeight="1" x14ac:dyDescent="0.35">
      <c r="A11" s="62" t="s">
        <v>9</v>
      </c>
      <c r="B11" s="18" t="s">
        <v>4</v>
      </c>
      <c r="C11" s="67" t="s">
        <v>330</v>
      </c>
      <c r="D11" s="64">
        <f>VLOOKUP($A11,'Table LA10 data'!$B$5:$CW$179,D$6+$AC$28+$AC$26,FALSE)</f>
        <v>23763</v>
      </c>
      <c r="E11" s="64">
        <f>VLOOKUP($A11,'Table LA10 data'!$B$5:$CW$179,E$6+$AC$28+$AC$26,FALSE)</f>
        <v>1300</v>
      </c>
      <c r="F11" s="64">
        <f>VLOOKUP($A11,'Table LA10 data'!$B$5:$CW$179,F$6+$AC$28+$AC$26,FALSE)</f>
        <v>25177</v>
      </c>
      <c r="G11" s="58"/>
      <c r="H11" s="65">
        <f>VLOOKUP($A11,'Table LA10 data'!$B$5:$CW$179,H$6+$AC$24+$AC$26,FALSE)</f>
        <v>44.7</v>
      </c>
      <c r="I11" s="64">
        <f>VLOOKUP($A11,'Table LA10 data'!$B$5:$CW$179,I$6+$AC$24+$AC$26,FALSE)</f>
        <v>47.5</v>
      </c>
      <c r="J11" s="65">
        <f>VLOOKUP($A11,'Table LA10 data'!$B$5:$CW$179,J$6+$AC$24+$AC$26,FALSE)</f>
        <v>44.6</v>
      </c>
      <c r="K11" s="58"/>
      <c r="L11" s="66" t="str">
        <f>IF($G$4=$AC$2,VLOOKUP($A11,'Table LA10 data'!$B$5:$CW$179,L$6+$AC$26,FALSE),"")</f>
        <v/>
      </c>
      <c r="M11" s="66" t="str">
        <f>IF($G$4=$AC$2,VLOOKUP($A11,'Table LA10 data'!$B$5:$CW$179,M$6+$AC$26,FALSE),"")</f>
        <v/>
      </c>
      <c r="N11" s="66" t="str">
        <f>IF($G$4=$AC$2,VLOOKUP($A11,'Table LA10 data'!$B$5:$CW$179,N$6+$AC$26,FALSE),"")</f>
        <v/>
      </c>
      <c r="O11" s="66"/>
      <c r="P11" s="66" t="str">
        <f>IF($G$4=$AC$2,VLOOKUP($A11,'Table LA10 data'!$B$5:$CW$179,P$6+$AC$26,FALSE),"")</f>
        <v/>
      </c>
      <c r="Q11" s="66" t="str">
        <f>IF($G$4=$AC$2,VLOOKUP($A11,'Table LA10 data'!$B$5:$CW$179,Q$6+$AC$26,FALSE),"")</f>
        <v/>
      </c>
      <c r="R11" s="66" t="str">
        <f>IF($G$4=$AC$2,VLOOKUP($A11,'Table LA10 data'!$B$5:$CW$179,R$6+$AC$26,FALSE),"")</f>
        <v/>
      </c>
      <c r="S11" s="58"/>
      <c r="T11" s="58"/>
      <c r="U11" s="58"/>
    </row>
    <row r="12" spans="1:29" s="62" customFormat="1" x14ac:dyDescent="0.35">
      <c r="A12" s="33" t="s">
        <v>12</v>
      </c>
      <c r="B12" s="41">
        <v>840</v>
      </c>
      <c r="C12" s="42" t="s">
        <v>324</v>
      </c>
      <c r="D12" s="68">
        <f>VLOOKUP($A12,'Table LA10 data'!$B$5:$CW$179,D$6+$AC$28+$AC$26,FALSE)</f>
        <v>4490</v>
      </c>
      <c r="E12" s="68">
        <f>VLOOKUP($A12,'Table LA10 data'!$B$5:$CW$179,E$6+$AC$28+$AC$26,FALSE)</f>
        <v>77</v>
      </c>
      <c r="F12" s="68">
        <f>VLOOKUP($A12,'Table LA10 data'!$B$5:$CW$179,F$6+$AC$28+$AC$26,FALSE)</f>
        <v>4608</v>
      </c>
      <c r="G12" s="58"/>
      <c r="H12" s="69">
        <f>VLOOKUP($A12,'Table LA10 data'!$B$5:$CW$179,H$6+$AC$24+$AC$26,FALSE)</f>
        <v>44.8</v>
      </c>
      <c r="I12" s="68">
        <f>VLOOKUP($A12,'Table LA10 data'!$B$5:$CW$179,I$6+$AC$24+$AC$26,FALSE)</f>
        <v>56.5</v>
      </c>
      <c r="J12" s="69">
        <f>VLOOKUP($A12,'Table LA10 data'!$B$5:$CW$179,J$6+$AC$24+$AC$26,FALSE)</f>
        <v>44.6</v>
      </c>
      <c r="K12" s="58"/>
      <c r="L12" s="70" t="str">
        <f>IF($G$4=$AC$2,VLOOKUP($A12,'Table LA10 data'!$B$5:$CW$179,L$6+$AC$26,FALSE),"")</f>
        <v/>
      </c>
      <c r="M12" s="70" t="str">
        <f>IF($G$4=$AC$2,VLOOKUP($A12,'Table LA10 data'!$B$5:$CW$179,M$6+$AC$26,FALSE),"")</f>
        <v/>
      </c>
      <c r="N12" s="70" t="str">
        <f>IF($G$4=$AC$2,VLOOKUP($A12,'Table LA10 data'!$B$5:$CW$179,N$6+$AC$26,FALSE),"")</f>
        <v/>
      </c>
      <c r="O12" s="70"/>
      <c r="P12" s="70" t="str">
        <f>IF($G$4=$AC$2,VLOOKUP($A12,'Table LA10 data'!$B$5:$CW$179,P$6+$AC$26,FALSE),"")</f>
        <v/>
      </c>
      <c r="Q12" s="70" t="str">
        <f>IF($G$4=$AC$2,VLOOKUP($A12,'Table LA10 data'!$B$5:$CW$179,Q$6+$AC$26,FALSE),"")</f>
        <v/>
      </c>
      <c r="R12" s="70" t="str">
        <f>IF($G$4=$AC$2,VLOOKUP($A12,'Table LA10 data'!$B$5:$CW$179,R$6+$AC$26,FALSE),"")</f>
        <v/>
      </c>
      <c r="S12" s="58"/>
      <c r="T12" s="58"/>
      <c r="U12" s="58"/>
      <c r="AC12" s="33"/>
    </row>
    <row r="13" spans="1:29" ht="12.75" customHeight="1" x14ac:dyDescent="0.35">
      <c r="A13" s="33" t="s">
        <v>11</v>
      </c>
      <c r="B13" s="41">
        <v>841</v>
      </c>
      <c r="C13" s="42" t="s">
        <v>10</v>
      </c>
      <c r="D13" s="68">
        <f>VLOOKUP($A13,'Table LA10 data'!$B$5:$CW$179,D$6+$AC$28+$AC$26,FALSE)</f>
        <v>1007</v>
      </c>
      <c r="E13" s="68">
        <f>VLOOKUP($A13,'Table LA10 data'!$B$5:$CW$179,E$6+$AC$28+$AC$26,FALSE)</f>
        <v>57</v>
      </c>
      <c r="F13" s="68">
        <f>VLOOKUP($A13,'Table LA10 data'!$B$5:$CW$179,F$6+$AC$28+$AC$26,FALSE)</f>
        <v>1066</v>
      </c>
      <c r="G13" s="58"/>
      <c r="H13" s="69">
        <f>VLOOKUP($A13,'Table LA10 data'!$B$5:$CW$179,H$6+$AC$24+$AC$26,FALSE)</f>
        <v>45</v>
      </c>
      <c r="I13" s="68">
        <f>VLOOKUP($A13,'Table LA10 data'!$B$5:$CW$179,I$6+$AC$24+$AC$26,FALSE)</f>
        <v>50.9</v>
      </c>
      <c r="J13" s="69">
        <f>VLOOKUP($A13,'Table LA10 data'!$B$5:$CW$179,J$6+$AC$24+$AC$26,FALSE)</f>
        <v>45.3</v>
      </c>
      <c r="K13" s="58"/>
      <c r="L13" s="70" t="str">
        <f>IF($G$4=$AC$2,VLOOKUP($A13,'Table LA10 data'!$B$5:$CW$179,L$6+$AC$26,FALSE),"")</f>
        <v/>
      </c>
      <c r="M13" s="70" t="str">
        <f>IF($G$4=$AC$2,VLOOKUP($A13,'Table LA10 data'!$B$5:$CW$179,M$6+$AC$26,FALSE),"")</f>
        <v/>
      </c>
      <c r="N13" s="70" t="str">
        <f>IF($G$4=$AC$2,VLOOKUP($A13,'Table LA10 data'!$B$5:$CW$179,N$6+$AC$26,FALSE),"")</f>
        <v/>
      </c>
      <c r="O13" s="70"/>
      <c r="P13" s="70" t="str">
        <f>IF($G$4=$AC$2,VLOOKUP($A13,'Table LA10 data'!$B$5:$CW$179,P$6+$AC$26,FALSE),"")</f>
        <v/>
      </c>
      <c r="Q13" s="70" t="str">
        <f>IF($G$4=$AC$2,VLOOKUP($A13,'Table LA10 data'!$B$5:$CW$179,Q$6+$AC$26,FALSE),"")</f>
        <v/>
      </c>
      <c r="R13" s="70" t="str">
        <f>IF($G$4=$AC$2,VLOOKUP($A13,'Table LA10 data'!$B$5:$CW$179,R$6+$AC$26,FALSE),"")</f>
        <v/>
      </c>
    </row>
    <row r="14" spans="1:29" x14ac:dyDescent="0.35">
      <c r="A14" s="33" t="s">
        <v>393</v>
      </c>
      <c r="B14" s="41">
        <v>390</v>
      </c>
      <c r="C14" s="42" t="s">
        <v>13</v>
      </c>
      <c r="D14" s="68">
        <f>VLOOKUP($A14,'Table LA10 data'!$B$5:$CW$179,D$6+$AC$28+$AC$26,FALSE)</f>
        <v>1828</v>
      </c>
      <c r="E14" s="68">
        <f>VLOOKUP($A14,'Table LA10 data'!$B$5:$CW$179,E$6+$AC$28+$AC$26,FALSE)</f>
        <v>81</v>
      </c>
      <c r="F14" s="68">
        <f>VLOOKUP($A14,'Table LA10 data'!$B$5:$CW$179,F$6+$AC$28+$AC$26,FALSE)</f>
        <v>1909</v>
      </c>
      <c r="G14" s="58"/>
      <c r="H14" s="69">
        <f>VLOOKUP($A14,'Table LA10 data'!$B$5:$CW$179,H$6+$AC$24+$AC$26,FALSE)</f>
        <v>46.6</v>
      </c>
      <c r="I14" s="68">
        <f>VLOOKUP($A14,'Table LA10 data'!$B$5:$CW$179,I$6+$AC$24+$AC$26,FALSE)</f>
        <v>49.3</v>
      </c>
      <c r="J14" s="69">
        <f>VLOOKUP($A14,'Table LA10 data'!$B$5:$CW$179,J$6+$AC$24+$AC$26,FALSE)</f>
        <v>46.8</v>
      </c>
      <c r="K14" s="58"/>
      <c r="L14" s="70" t="str">
        <f>IF($G$4=$AC$2,VLOOKUP($A14,'Table LA10 data'!$B$5:$CW$179,L$6+$AC$26,FALSE),"")</f>
        <v/>
      </c>
      <c r="M14" s="70" t="str">
        <f>IF($G$4=$AC$2,VLOOKUP($A14,'Table LA10 data'!$B$5:$CW$179,M$6+$AC$26,FALSE),"")</f>
        <v/>
      </c>
      <c r="N14" s="70" t="str">
        <f>IF($G$4=$AC$2,VLOOKUP($A14,'Table LA10 data'!$B$5:$CW$179,N$6+$AC$26,FALSE),"")</f>
        <v/>
      </c>
      <c r="O14" s="70"/>
      <c r="P14" s="70" t="str">
        <f>IF($G$4=$AC$2,VLOOKUP($A14,'Table LA10 data'!$B$5:$CW$179,P$6+$AC$26,FALSE),"")</f>
        <v/>
      </c>
      <c r="Q14" s="70" t="str">
        <f>IF($G$4=$AC$2,VLOOKUP($A14,'Table LA10 data'!$B$5:$CW$179,Q$6+$AC$26,FALSE),"")</f>
        <v/>
      </c>
      <c r="R14" s="70" t="str">
        <f>IF($G$4=$AC$2,VLOOKUP($A14,'Table LA10 data'!$B$5:$CW$179,R$6+$AC$26,FALSE),"")</f>
        <v/>
      </c>
      <c r="S14" s="58"/>
      <c r="T14" s="58"/>
      <c r="U14" s="58"/>
    </row>
    <row r="15" spans="1:29" x14ac:dyDescent="0.35">
      <c r="A15" s="33" t="s">
        <v>15</v>
      </c>
      <c r="B15" s="41">
        <v>805</v>
      </c>
      <c r="C15" s="42" t="s">
        <v>14</v>
      </c>
      <c r="D15" s="68">
        <f>VLOOKUP($A15,'Table LA10 data'!$B$5:$CW$179,D$6+$AC$28+$AC$26,FALSE)</f>
        <v>941</v>
      </c>
      <c r="E15" s="68">
        <f>VLOOKUP($A15,'Table LA10 data'!$B$5:$CW$179,E$6+$AC$28+$AC$26,FALSE)</f>
        <v>35</v>
      </c>
      <c r="F15" s="68">
        <f>VLOOKUP($A15,'Table LA10 data'!$B$5:$CW$179,F$6+$AC$28+$AC$26,FALSE)</f>
        <v>976</v>
      </c>
      <c r="G15" s="58"/>
      <c r="H15" s="69">
        <f>VLOOKUP($A15,'Table LA10 data'!$B$5:$CW$179,H$6+$AC$24+$AC$26,FALSE)</f>
        <v>43.7</v>
      </c>
      <c r="I15" s="68">
        <f>VLOOKUP($A15,'Table LA10 data'!$B$5:$CW$179,I$6+$AC$24+$AC$26,FALSE)</f>
        <v>51.4</v>
      </c>
      <c r="J15" s="69">
        <f>VLOOKUP($A15,'Table LA10 data'!$B$5:$CW$179,J$6+$AC$24+$AC$26,FALSE)</f>
        <v>44</v>
      </c>
      <c r="K15" s="58"/>
      <c r="L15" s="70" t="str">
        <f>IF($G$4=$AC$2,VLOOKUP($A15,'Table LA10 data'!$B$5:$CW$179,L$6+$AC$26,FALSE),"")</f>
        <v/>
      </c>
      <c r="M15" s="70" t="str">
        <f>IF($G$4=$AC$2,VLOOKUP($A15,'Table LA10 data'!$B$5:$CW$179,M$6+$AC$26,FALSE),"")</f>
        <v/>
      </c>
      <c r="N15" s="70" t="str">
        <f>IF($G$4=$AC$2,VLOOKUP($A15,'Table LA10 data'!$B$5:$CW$179,N$6+$AC$26,FALSE),"")</f>
        <v/>
      </c>
      <c r="O15" s="70"/>
      <c r="P15" s="70" t="str">
        <f>IF($G$4=$AC$2,VLOOKUP($A15,'Table LA10 data'!$B$5:$CW$179,P$6+$AC$26,FALSE),"")</f>
        <v/>
      </c>
      <c r="Q15" s="70" t="str">
        <f>IF($G$4=$AC$2,VLOOKUP($A15,'Table LA10 data'!$B$5:$CW$179,Q$6+$AC$26,FALSE),"")</f>
        <v/>
      </c>
      <c r="R15" s="70" t="str">
        <f>IF($G$4=$AC$2,VLOOKUP($A15,'Table LA10 data'!$B$5:$CW$179,R$6+$AC$26,FALSE),"")</f>
        <v/>
      </c>
      <c r="S15" s="58"/>
      <c r="T15" s="58"/>
      <c r="U15" s="58"/>
    </row>
    <row r="16" spans="1:29" x14ac:dyDescent="0.35">
      <c r="A16" s="33" t="s">
        <v>17</v>
      </c>
      <c r="B16" s="41">
        <v>806</v>
      </c>
      <c r="C16" s="42" t="s">
        <v>16</v>
      </c>
      <c r="D16" s="68">
        <f>VLOOKUP($A16,'Table LA10 data'!$B$5:$CW$179,D$6+$AC$28+$AC$26,FALSE)</f>
        <v>1131</v>
      </c>
      <c r="E16" s="68">
        <f>VLOOKUP($A16,'Table LA10 data'!$B$5:$CW$179,E$6+$AC$28+$AC$26,FALSE)</f>
        <v>215</v>
      </c>
      <c r="F16" s="68">
        <f>VLOOKUP($A16,'Table LA10 data'!$B$5:$CW$179,F$6+$AC$28+$AC$26,FALSE)</f>
        <v>1386</v>
      </c>
      <c r="G16" s="58"/>
      <c r="H16" s="69">
        <f>VLOOKUP($A16,'Table LA10 data'!$B$5:$CW$179,H$6+$AC$24+$AC$26,FALSE)</f>
        <v>43.8</v>
      </c>
      <c r="I16" s="68">
        <f>VLOOKUP($A16,'Table LA10 data'!$B$5:$CW$179,I$6+$AC$24+$AC$26,FALSE)</f>
        <v>45.8</v>
      </c>
      <c r="J16" s="69">
        <f>VLOOKUP($A16,'Table LA10 data'!$B$5:$CW$179,J$6+$AC$24+$AC$26,FALSE)</f>
        <v>43.2</v>
      </c>
      <c r="K16" s="58"/>
      <c r="L16" s="70" t="str">
        <f>IF($G$4=$AC$2,VLOOKUP($A16,'Table LA10 data'!$B$5:$CW$179,L$6+$AC$26,FALSE),"")</f>
        <v/>
      </c>
      <c r="M16" s="70" t="str">
        <f>IF($G$4=$AC$2,VLOOKUP($A16,'Table LA10 data'!$B$5:$CW$179,M$6+$AC$26,FALSE),"")</f>
        <v/>
      </c>
      <c r="N16" s="70" t="str">
        <f>IF($G$4=$AC$2,VLOOKUP($A16,'Table LA10 data'!$B$5:$CW$179,N$6+$AC$26,FALSE),"")</f>
        <v/>
      </c>
      <c r="O16" s="70"/>
      <c r="P16" s="70" t="str">
        <f>IF($G$4=$AC$2,VLOOKUP($A16,'Table LA10 data'!$B$5:$CW$179,P$6+$AC$26,FALSE),"")</f>
        <v/>
      </c>
      <c r="Q16" s="70" t="str">
        <f>IF($G$4=$AC$2,VLOOKUP($A16,'Table LA10 data'!$B$5:$CW$179,Q$6+$AC$26,FALSE),"")</f>
        <v/>
      </c>
      <c r="R16" s="70" t="str">
        <f>IF($G$4=$AC$2,VLOOKUP($A16,'Table LA10 data'!$B$5:$CW$179,R$6+$AC$26,FALSE),"")</f>
        <v/>
      </c>
      <c r="S16" s="58"/>
      <c r="T16" s="58"/>
      <c r="U16" s="58"/>
    </row>
    <row r="17" spans="1:30" ht="12.75" customHeight="1" x14ac:dyDescent="0.35">
      <c r="A17" s="33" t="s">
        <v>19</v>
      </c>
      <c r="B17" s="41">
        <v>391</v>
      </c>
      <c r="C17" s="42" t="s">
        <v>18</v>
      </c>
      <c r="D17" s="68">
        <f>VLOOKUP($A17,'Table LA10 data'!$B$5:$CW$179,D$6+$AC$28+$AC$26,FALSE)</f>
        <v>1958</v>
      </c>
      <c r="E17" s="68">
        <f>VLOOKUP($A17,'Table LA10 data'!$B$5:$CW$179,E$6+$AC$28+$AC$26,FALSE)</f>
        <v>387</v>
      </c>
      <c r="F17" s="68">
        <f>VLOOKUP($A17,'Table LA10 data'!$B$5:$CW$179,F$6+$AC$28+$AC$26,FALSE)</f>
        <v>2362</v>
      </c>
      <c r="G17" s="58"/>
      <c r="H17" s="69">
        <f>VLOOKUP($A17,'Table LA10 data'!$B$5:$CW$179,H$6+$AC$24+$AC$26,FALSE)</f>
        <v>43.4</v>
      </c>
      <c r="I17" s="68">
        <f>VLOOKUP($A17,'Table LA10 data'!$B$5:$CW$179,I$6+$AC$24+$AC$26,FALSE)</f>
        <v>44.5</v>
      </c>
      <c r="J17" s="69">
        <f>VLOOKUP($A17,'Table LA10 data'!$B$5:$CW$179,J$6+$AC$24+$AC$26,FALSE)</f>
        <v>43.3</v>
      </c>
      <c r="K17" s="58"/>
      <c r="L17" s="70" t="str">
        <f>IF($G$4=$AC$2,VLOOKUP($A17,'Table LA10 data'!$B$5:$CW$179,L$6+$AC$26,FALSE),"")</f>
        <v/>
      </c>
      <c r="M17" s="70" t="str">
        <f>IF($G$4=$AC$2,VLOOKUP($A17,'Table LA10 data'!$B$5:$CW$179,M$6+$AC$26,FALSE),"")</f>
        <v/>
      </c>
      <c r="N17" s="70" t="str">
        <f>IF($G$4=$AC$2,VLOOKUP($A17,'Table LA10 data'!$B$5:$CW$179,N$6+$AC$26,FALSE),"")</f>
        <v/>
      </c>
      <c r="O17" s="70"/>
      <c r="P17" s="70" t="str">
        <f>IF($G$4=$AC$2,VLOOKUP($A17,'Table LA10 data'!$B$5:$CW$179,P$6+$AC$26,FALSE),"")</f>
        <v/>
      </c>
      <c r="Q17" s="70" t="str">
        <f>IF($G$4=$AC$2,VLOOKUP($A17,'Table LA10 data'!$B$5:$CW$179,Q$6+$AC$26,FALSE),"")</f>
        <v/>
      </c>
      <c r="R17" s="70" t="str">
        <f>IF($G$4=$AC$2,VLOOKUP($A17,'Table LA10 data'!$B$5:$CW$179,R$6+$AC$26,FALSE),"")</f>
        <v/>
      </c>
      <c r="S17" s="58"/>
      <c r="T17" s="58"/>
      <c r="U17" s="58"/>
    </row>
    <row r="18" spans="1:30" x14ac:dyDescent="0.35">
      <c r="A18" s="33" t="s">
        <v>21</v>
      </c>
      <c r="B18" s="41">
        <v>392</v>
      </c>
      <c r="C18" s="42" t="s">
        <v>20</v>
      </c>
      <c r="D18" s="68">
        <f>VLOOKUP($A18,'Table LA10 data'!$B$5:$CW$179,D$6+$AC$28+$AC$26,FALSE)</f>
        <v>1875</v>
      </c>
      <c r="E18" s="68">
        <f>VLOOKUP($A18,'Table LA10 data'!$B$5:$CW$179,E$6+$AC$28+$AC$26,FALSE)</f>
        <v>84</v>
      </c>
      <c r="F18" s="68">
        <f>VLOOKUP($A18,'Table LA10 data'!$B$5:$CW$179,F$6+$AC$28+$AC$26,FALSE)</f>
        <v>1959</v>
      </c>
      <c r="G18" s="58"/>
      <c r="H18" s="69">
        <f>VLOOKUP($A18,'Table LA10 data'!$B$5:$CW$179,H$6+$AC$24+$AC$26,FALSE)</f>
        <v>46.9</v>
      </c>
      <c r="I18" s="68">
        <f>VLOOKUP($A18,'Table LA10 data'!$B$5:$CW$179,I$6+$AC$24+$AC$26,FALSE)</f>
        <v>50</v>
      </c>
      <c r="J18" s="69">
        <f>VLOOKUP($A18,'Table LA10 data'!$B$5:$CW$179,J$6+$AC$24+$AC$26,FALSE)</f>
        <v>47</v>
      </c>
      <c r="K18" s="58"/>
      <c r="L18" s="70" t="str">
        <f>IF($G$4=$AC$2,VLOOKUP($A18,'Table LA10 data'!$B$5:$CW$179,L$6+$AC$26,FALSE),"")</f>
        <v/>
      </c>
      <c r="M18" s="70" t="str">
        <f>IF($G$4=$AC$2,VLOOKUP($A18,'Table LA10 data'!$B$5:$CW$179,M$6+$AC$26,FALSE),"")</f>
        <v/>
      </c>
      <c r="N18" s="70" t="str">
        <f>IF($G$4=$AC$2,VLOOKUP($A18,'Table LA10 data'!$B$5:$CW$179,N$6+$AC$26,FALSE),"")</f>
        <v/>
      </c>
      <c r="O18" s="70"/>
      <c r="P18" s="70" t="str">
        <f>IF($G$4=$AC$2,VLOOKUP($A18,'Table LA10 data'!$B$5:$CW$179,P$6+$AC$26,FALSE),"")</f>
        <v/>
      </c>
      <c r="Q18" s="70" t="str">
        <f>IF($G$4=$AC$2,VLOOKUP($A18,'Table LA10 data'!$B$5:$CW$179,Q$6+$AC$26,FALSE),"")</f>
        <v/>
      </c>
      <c r="R18" s="70" t="str">
        <f>IF($G$4=$AC$2,VLOOKUP($A18,'Table LA10 data'!$B$5:$CW$179,R$6+$AC$26,FALSE),"")</f>
        <v/>
      </c>
      <c r="S18" s="58"/>
      <c r="T18" s="58"/>
      <c r="U18" s="58"/>
    </row>
    <row r="19" spans="1:30" x14ac:dyDescent="0.35">
      <c r="A19" s="33" t="s">
        <v>394</v>
      </c>
      <c r="B19" s="41">
        <v>929</v>
      </c>
      <c r="C19" s="42" t="s">
        <v>22</v>
      </c>
      <c r="D19" s="68">
        <f>VLOOKUP($A19,'Table LA10 data'!$B$5:$CW$179,D$6+$AC$28+$AC$26,FALSE)</f>
        <v>3100</v>
      </c>
      <c r="E19" s="68">
        <f>VLOOKUP($A19,'Table LA10 data'!$B$5:$CW$179,E$6+$AC$28+$AC$26,FALSE)</f>
        <v>44</v>
      </c>
      <c r="F19" s="68">
        <f>VLOOKUP($A19,'Table LA10 data'!$B$5:$CW$179,F$6+$AC$28+$AC$26,FALSE)</f>
        <v>3145</v>
      </c>
      <c r="G19" s="58"/>
      <c r="H19" s="69">
        <f>VLOOKUP($A19,'Table LA10 data'!$B$5:$CW$179,H$6+$AC$24+$AC$26,FALSE)</f>
        <v>44.7</v>
      </c>
      <c r="I19" s="68">
        <f>VLOOKUP($A19,'Table LA10 data'!$B$5:$CW$179,I$6+$AC$24+$AC$26,FALSE)</f>
        <v>46.5</v>
      </c>
      <c r="J19" s="69">
        <f>VLOOKUP($A19,'Table LA10 data'!$B$5:$CW$179,J$6+$AC$24+$AC$26,FALSE)</f>
        <v>44.7</v>
      </c>
      <c r="K19" s="58"/>
      <c r="L19" s="70" t="str">
        <f>IF($G$4=$AC$2,VLOOKUP($A19,'Table LA10 data'!$B$5:$CW$179,L$6+$AC$26,FALSE),"")</f>
        <v/>
      </c>
      <c r="M19" s="70" t="str">
        <f>IF($G$4=$AC$2,VLOOKUP($A19,'Table LA10 data'!$B$5:$CW$179,M$6+$AC$26,FALSE),"")</f>
        <v/>
      </c>
      <c r="N19" s="70" t="str">
        <f>IF($G$4=$AC$2,VLOOKUP($A19,'Table LA10 data'!$B$5:$CW$179,N$6+$AC$26,FALSE),"")</f>
        <v/>
      </c>
      <c r="O19" s="70"/>
      <c r="P19" s="70" t="str">
        <f>IF($G$4=$AC$2,VLOOKUP($A19,'Table LA10 data'!$B$5:$CW$179,P$6+$AC$26,FALSE),"")</f>
        <v/>
      </c>
      <c r="Q19" s="70" t="str">
        <f>IF($G$4=$AC$2,VLOOKUP($A19,'Table LA10 data'!$B$5:$CW$179,Q$6+$AC$26,FALSE),"")</f>
        <v/>
      </c>
      <c r="R19" s="70" t="str">
        <f>IF($G$4=$AC$2,VLOOKUP($A19,'Table LA10 data'!$B$5:$CW$179,R$6+$AC$26,FALSE),"")</f>
        <v/>
      </c>
      <c r="S19" s="58"/>
      <c r="T19" s="58"/>
      <c r="U19" s="58"/>
      <c r="AD19" s="62"/>
    </row>
    <row r="20" spans="1:30" x14ac:dyDescent="0.35">
      <c r="A20" s="33" t="s">
        <v>24</v>
      </c>
      <c r="B20" s="41">
        <v>807</v>
      </c>
      <c r="C20" s="42" t="s">
        <v>23</v>
      </c>
      <c r="D20" s="68">
        <f>VLOOKUP($A20,'Table LA10 data'!$B$5:$CW$179,D$6+$AC$28+$AC$26,FALSE)</f>
        <v>1561</v>
      </c>
      <c r="E20" s="68">
        <f>VLOOKUP($A20,'Table LA10 data'!$B$5:$CW$179,E$6+$AC$28+$AC$26,FALSE)</f>
        <v>23</v>
      </c>
      <c r="F20" s="68">
        <f>VLOOKUP($A20,'Table LA10 data'!$B$5:$CW$179,F$6+$AC$28+$AC$26,FALSE)</f>
        <v>1584</v>
      </c>
      <c r="G20" s="58"/>
      <c r="H20" s="69">
        <f>VLOOKUP($A20,'Table LA10 data'!$B$5:$CW$179,H$6+$AC$24+$AC$26,FALSE)</f>
        <v>43.9</v>
      </c>
      <c r="I20" s="68">
        <f>VLOOKUP($A20,'Table LA10 data'!$B$5:$CW$179,I$6+$AC$24+$AC$26,FALSE)</f>
        <v>50.6</v>
      </c>
      <c r="J20" s="69">
        <f>VLOOKUP($A20,'Table LA10 data'!$B$5:$CW$179,J$6+$AC$24+$AC$26,FALSE)</f>
        <v>44</v>
      </c>
      <c r="K20" s="58"/>
      <c r="L20" s="70" t="str">
        <f>IF($G$4=$AC$2,VLOOKUP($A20,'Table LA10 data'!$B$5:$CW$179,L$6+$AC$26,FALSE),"")</f>
        <v/>
      </c>
      <c r="M20" s="70" t="str">
        <f>IF($G$4=$AC$2,VLOOKUP($A20,'Table LA10 data'!$B$5:$CW$179,M$6+$AC$26,FALSE),"")</f>
        <v/>
      </c>
      <c r="N20" s="70" t="str">
        <f>IF($G$4=$AC$2,VLOOKUP($A20,'Table LA10 data'!$B$5:$CW$179,N$6+$AC$26,FALSE),"")</f>
        <v/>
      </c>
      <c r="O20" s="70"/>
      <c r="P20" s="70" t="str">
        <f>IF($G$4=$AC$2,VLOOKUP($A20,'Table LA10 data'!$B$5:$CW$179,P$6+$AC$26,FALSE),"")</f>
        <v/>
      </c>
      <c r="Q20" s="70" t="str">
        <f>IF($G$4=$AC$2,VLOOKUP($A20,'Table LA10 data'!$B$5:$CW$179,Q$6+$AC$26,FALSE),"")</f>
        <v/>
      </c>
      <c r="R20" s="70" t="str">
        <f>IF($G$4=$AC$2,VLOOKUP($A20,'Table LA10 data'!$B$5:$CW$179,R$6+$AC$26,FALSE),"")</f>
        <v/>
      </c>
      <c r="S20" s="58"/>
      <c r="T20" s="58"/>
      <c r="U20" s="58"/>
      <c r="AD20" s="62"/>
    </row>
    <row r="21" spans="1:30" x14ac:dyDescent="0.35">
      <c r="A21" s="33" t="s">
        <v>26</v>
      </c>
      <c r="B21" s="41">
        <v>393</v>
      </c>
      <c r="C21" s="42" t="s">
        <v>25</v>
      </c>
      <c r="D21" s="68">
        <f>VLOOKUP($A21,'Table LA10 data'!$B$5:$CW$179,D$6+$AC$28+$AC$26,FALSE)</f>
        <v>1429</v>
      </c>
      <c r="E21" s="68">
        <f>VLOOKUP($A21,'Table LA10 data'!$B$5:$CW$179,E$6+$AC$28+$AC$26,FALSE)</f>
        <v>63</v>
      </c>
      <c r="F21" s="68">
        <f>VLOOKUP($A21,'Table LA10 data'!$B$5:$CW$179,F$6+$AC$28+$AC$26,FALSE)</f>
        <v>1500</v>
      </c>
      <c r="G21" s="58"/>
      <c r="H21" s="69">
        <f>VLOOKUP($A21,'Table LA10 data'!$B$5:$CW$179,H$6+$AC$24+$AC$26,FALSE)</f>
        <v>43.1</v>
      </c>
      <c r="I21" s="68">
        <f>VLOOKUP($A21,'Table LA10 data'!$B$5:$CW$179,I$6+$AC$24+$AC$26,FALSE)</f>
        <v>47.1</v>
      </c>
      <c r="J21" s="69">
        <f>VLOOKUP($A21,'Table LA10 data'!$B$5:$CW$179,J$6+$AC$24+$AC$26,FALSE)</f>
        <v>43</v>
      </c>
      <c r="K21" s="58"/>
      <c r="L21" s="70" t="str">
        <f>IF($G$4=$AC$2,VLOOKUP($A21,'Table LA10 data'!$B$5:$CW$179,L$6+$AC$26,FALSE),"")</f>
        <v/>
      </c>
      <c r="M21" s="70" t="str">
        <f>IF($G$4=$AC$2,VLOOKUP($A21,'Table LA10 data'!$B$5:$CW$179,M$6+$AC$26,FALSE),"")</f>
        <v/>
      </c>
      <c r="N21" s="70" t="str">
        <f>IF($G$4=$AC$2,VLOOKUP($A21,'Table LA10 data'!$B$5:$CW$179,N$6+$AC$26,FALSE),"")</f>
        <v/>
      </c>
      <c r="O21" s="70"/>
      <c r="P21" s="70" t="str">
        <f>IF($G$4=$AC$2,VLOOKUP($A21,'Table LA10 data'!$B$5:$CW$179,P$6+$AC$26,FALSE),"")</f>
        <v/>
      </c>
      <c r="Q21" s="70" t="str">
        <f>IF($G$4=$AC$2,VLOOKUP($A21,'Table LA10 data'!$B$5:$CW$179,Q$6+$AC$26,FALSE),"")</f>
        <v/>
      </c>
      <c r="R21" s="70" t="str">
        <f>IF($G$4=$AC$2,VLOOKUP($A21,'Table LA10 data'!$B$5:$CW$179,R$6+$AC$26,FALSE),"")</f>
        <v/>
      </c>
      <c r="S21" s="58"/>
      <c r="T21" s="58"/>
      <c r="U21" s="58"/>
    </row>
    <row r="22" spans="1:30" x14ac:dyDescent="0.35">
      <c r="A22" s="33" t="s">
        <v>28</v>
      </c>
      <c r="B22" s="41">
        <v>808</v>
      </c>
      <c r="C22" s="42" t="s">
        <v>27</v>
      </c>
      <c r="D22" s="68">
        <f>VLOOKUP($A22,'Table LA10 data'!$B$5:$CW$179,D$6+$AC$28+$AC$26,FALSE)</f>
        <v>1816</v>
      </c>
      <c r="E22" s="68">
        <f>VLOOKUP($A22,'Table LA10 data'!$B$5:$CW$179,E$6+$AC$28+$AC$26,FALSE)</f>
        <v>96</v>
      </c>
      <c r="F22" s="68">
        <f>VLOOKUP($A22,'Table LA10 data'!$B$5:$CW$179,F$6+$AC$28+$AC$26,FALSE)</f>
        <v>1913</v>
      </c>
      <c r="G22" s="58"/>
      <c r="H22" s="69">
        <f>VLOOKUP($A22,'Table LA10 data'!$B$5:$CW$179,H$6+$AC$24+$AC$26,FALSE)</f>
        <v>45.6</v>
      </c>
      <c r="I22" s="68">
        <f>VLOOKUP($A22,'Table LA10 data'!$B$5:$CW$179,I$6+$AC$24+$AC$26,FALSE)</f>
        <v>45.8</v>
      </c>
      <c r="J22" s="69">
        <f>VLOOKUP($A22,'Table LA10 data'!$B$5:$CW$179,J$6+$AC$24+$AC$26,FALSE)</f>
        <v>45.6</v>
      </c>
      <c r="K22" s="58"/>
      <c r="L22" s="70" t="str">
        <f>IF($G$4=$AC$2,VLOOKUP($A22,'Table LA10 data'!$B$5:$CW$179,L$6+$AC$26,FALSE),"")</f>
        <v/>
      </c>
      <c r="M22" s="70" t="str">
        <f>IF($G$4=$AC$2,VLOOKUP($A22,'Table LA10 data'!$B$5:$CW$179,M$6+$AC$26,FALSE),"")</f>
        <v/>
      </c>
      <c r="N22" s="70" t="str">
        <f>IF($G$4=$AC$2,VLOOKUP($A22,'Table LA10 data'!$B$5:$CW$179,N$6+$AC$26,FALSE),"")</f>
        <v/>
      </c>
      <c r="O22" s="70"/>
      <c r="P22" s="70" t="str">
        <f>IF($G$4=$AC$2,VLOOKUP($A22,'Table LA10 data'!$B$5:$CW$179,P$6+$AC$26,FALSE),"")</f>
        <v/>
      </c>
      <c r="Q22" s="70" t="str">
        <f>IF($G$4=$AC$2,VLOOKUP($A22,'Table LA10 data'!$B$5:$CW$179,Q$6+$AC$26,FALSE),"")</f>
        <v/>
      </c>
      <c r="R22" s="70" t="str">
        <f>IF($G$4=$AC$2,VLOOKUP($A22,'Table LA10 data'!$B$5:$CW$179,R$6+$AC$26,FALSE),"")</f>
        <v/>
      </c>
      <c r="S22" s="58"/>
      <c r="T22" s="58"/>
      <c r="U22" s="58"/>
      <c r="AC22" s="71" t="s">
        <v>371</v>
      </c>
    </row>
    <row r="23" spans="1:30" x14ac:dyDescent="0.35">
      <c r="A23" s="33" t="s">
        <v>30</v>
      </c>
      <c r="B23" s="41">
        <v>394</v>
      </c>
      <c r="C23" s="42" t="s">
        <v>29</v>
      </c>
      <c r="D23" s="68">
        <f>VLOOKUP($A23,'Table LA10 data'!$B$5:$CW$179,D$6+$AC$28+$AC$26,FALSE)</f>
        <v>2627</v>
      </c>
      <c r="E23" s="68">
        <f>VLOOKUP($A23,'Table LA10 data'!$B$5:$CW$179,E$6+$AC$28+$AC$26,FALSE)</f>
        <v>138</v>
      </c>
      <c r="F23" s="68">
        <f>VLOOKUP($A23,'Table LA10 data'!$B$5:$CW$179,F$6+$AC$28+$AC$26,FALSE)</f>
        <v>2769</v>
      </c>
      <c r="G23" s="58"/>
      <c r="H23" s="69">
        <f>VLOOKUP($A23,'Table LA10 data'!$B$5:$CW$179,H$6+$AC$24+$AC$26,FALSE)</f>
        <v>43.5</v>
      </c>
      <c r="I23" s="68">
        <f>VLOOKUP($A23,'Table LA10 data'!$B$5:$CW$179,I$6+$AC$24+$AC$26,FALSE)</f>
        <v>49.4</v>
      </c>
      <c r="J23" s="69">
        <f>VLOOKUP($A23,'Table LA10 data'!$B$5:$CW$179,J$6+$AC$24+$AC$26,FALSE)</f>
        <v>43.8</v>
      </c>
      <c r="K23" s="58"/>
      <c r="L23" s="70" t="str">
        <f>IF($G$4=$AC$2,VLOOKUP($A23,'Table LA10 data'!$B$5:$CW$179,L$6+$AC$26,FALSE),"")</f>
        <v/>
      </c>
      <c r="M23" s="70" t="str">
        <f>IF($G$4=$AC$2,VLOOKUP($A23,'Table LA10 data'!$B$5:$CW$179,M$6+$AC$26,FALSE),"")</f>
        <v/>
      </c>
      <c r="N23" s="70" t="str">
        <f>IF($G$4=$AC$2,VLOOKUP($A23,'Table LA10 data'!$B$5:$CW$179,N$6+$AC$26,FALSE),"")</f>
        <v/>
      </c>
      <c r="O23" s="70"/>
      <c r="P23" s="70" t="str">
        <f>IF($G$4=$AC$2,VLOOKUP($A23,'Table LA10 data'!$B$5:$CW$179,P$6+$AC$26,FALSE),"")</f>
        <v/>
      </c>
      <c r="Q23" s="70" t="str">
        <f>IF($G$4=$AC$2,VLOOKUP($A23,'Table LA10 data'!$B$5:$CW$179,Q$6+$AC$26,FALSE),"")</f>
        <v/>
      </c>
      <c r="R23" s="70" t="str">
        <f>IF($G$4=$AC$2,VLOOKUP($A23,'Table LA10 data'!$B$5:$CW$179,R$6+$AC$26,FALSE),"")</f>
        <v/>
      </c>
      <c r="S23" s="58"/>
      <c r="T23" s="58"/>
      <c r="U23" s="58"/>
      <c r="AC23" s="46"/>
    </row>
    <row r="24" spans="1:30" x14ac:dyDescent="0.35">
      <c r="A24" s="62"/>
      <c r="B24" s="18"/>
      <c r="C24" s="42"/>
      <c r="D24" s="64"/>
      <c r="E24" s="64"/>
      <c r="F24" s="64"/>
      <c r="G24" s="72"/>
      <c r="H24" s="65"/>
      <c r="I24" s="64"/>
      <c r="J24" s="65"/>
      <c r="K24" s="72"/>
      <c r="L24" s="66"/>
      <c r="M24" s="66"/>
      <c r="N24" s="66"/>
      <c r="O24" s="66"/>
      <c r="P24" s="66"/>
      <c r="Q24" s="66"/>
      <c r="R24" s="66"/>
      <c r="S24" s="58"/>
      <c r="T24" s="58"/>
      <c r="U24" s="58"/>
      <c r="AC24" s="33">
        <f>IF($G$4=$AC$1,6,IF($G$4=$AC$2,9,IF($G$4=$AC$3,18,IF($G$4=$AC$4,21,IF($G$4=$AC$5,24,IF($G$4=$AC$6,27,IF($G$4=$AC$7,30,"ERROR")))))))</f>
        <v>6</v>
      </c>
    </row>
    <row r="25" spans="1:30" x14ac:dyDescent="0.35">
      <c r="A25" s="62" t="s">
        <v>31</v>
      </c>
      <c r="B25" s="18" t="s">
        <v>5</v>
      </c>
      <c r="C25" s="67" t="s">
        <v>331</v>
      </c>
      <c r="D25" s="64">
        <f>VLOOKUP($A25,'Table LA10 data'!$B$5:$CW$179,D$6+$AC$28+$AC$26,FALSE)</f>
        <v>63982</v>
      </c>
      <c r="E25" s="64">
        <f>VLOOKUP($A25,'Table LA10 data'!$B$5:$CW$179,E$6+$AC$28+$AC$26,FALSE)</f>
        <v>8136</v>
      </c>
      <c r="F25" s="64">
        <f>VLOOKUP($A25,'Table LA10 data'!$B$5:$CW$179,F$6+$AC$28+$AC$26,FALSE)</f>
        <v>72289</v>
      </c>
      <c r="G25" s="58"/>
      <c r="H25" s="65">
        <f>VLOOKUP($A25,'Table LA10 data'!$B$5:$CW$179,H$6+$AC$24+$AC$26,FALSE)</f>
        <v>45.6</v>
      </c>
      <c r="I25" s="64">
        <f>VLOOKUP($A25,'Table LA10 data'!$B$5:$CW$179,I$6+$AC$24+$AC$26,FALSE)</f>
        <v>46.5</v>
      </c>
      <c r="J25" s="65">
        <f>VLOOKUP($A25,'Table LA10 data'!$B$5:$CW$179,J$6+$AC$24+$AC$26,FALSE)</f>
        <v>45.6</v>
      </c>
      <c r="K25" s="58"/>
      <c r="L25" s="66" t="str">
        <f>IF($G$4=$AC$2,VLOOKUP($A25,'Table LA10 data'!$B$5:$CW$179,L$6+$AC$26,FALSE),"")</f>
        <v/>
      </c>
      <c r="M25" s="66" t="str">
        <f>IF($G$4=$AC$2,VLOOKUP($A25,'Table LA10 data'!$B$5:$CW$179,M$6+$AC$26,FALSE),"")</f>
        <v/>
      </c>
      <c r="N25" s="66" t="str">
        <f>IF($G$4=$AC$2,VLOOKUP($A25,'Table LA10 data'!$B$5:$CW$179,N$6+$AC$26,FALSE),"")</f>
        <v/>
      </c>
      <c r="O25" s="66"/>
      <c r="P25" s="66" t="str">
        <f>IF($G$4=$AC$2,VLOOKUP($A25,'Table LA10 data'!$B$5:$CW$179,P$6+$AC$26,FALSE),"")</f>
        <v/>
      </c>
      <c r="Q25" s="66" t="str">
        <f>IF($G$4=$AC$2,VLOOKUP($A25,'Table LA10 data'!$B$5:$CW$179,Q$6+$AC$26,FALSE),"")</f>
        <v/>
      </c>
      <c r="R25" s="66" t="str">
        <f>IF($G$4=$AC$2,VLOOKUP($A25,'Table LA10 data'!$B$5:$CW$179,R$6+$AC$26,FALSE),"")</f>
        <v/>
      </c>
      <c r="S25" s="58"/>
      <c r="T25" s="58"/>
      <c r="U25" s="58"/>
      <c r="AC25" s="73"/>
    </row>
    <row r="26" spans="1:30" s="62" customFormat="1" x14ac:dyDescent="0.35">
      <c r="A26" s="33" t="s">
        <v>33</v>
      </c>
      <c r="B26" s="41">
        <v>889</v>
      </c>
      <c r="C26" s="42" t="s">
        <v>32</v>
      </c>
      <c r="D26" s="68">
        <f>VLOOKUP($A26,'Table LA10 data'!$B$5:$CW$179,D$6+$AC$28+$AC$26,FALSE)</f>
        <v>1174</v>
      </c>
      <c r="E26" s="68">
        <f>VLOOKUP($A26,'Table LA10 data'!$B$5:$CW$179,E$6+$AC$28+$AC$26,FALSE)</f>
        <v>572</v>
      </c>
      <c r="F26" s="68">
        <f>VLOOKUP($A26,'Table LA10 data'!$B$5:$CW$179,F$6+$AC$28+$AC$26,FALSE)</f>
        <v>1746</v>
      </c>
      <c r="G26" s="58"/>
      <c r="H26" s="69">
        <f>VLOOKUP($A26,'Table LA10 data'!$B$5:$CW$179,H$6+$AC$24+$AC$26,FALSE)</f>
        <v>44.8</v>
      </c>
      <c r="I26" s="68">
        <f>VLOOKUP($A26,'Table LA10 data'!$B$5:$CW$179,I$6+$AC$24+$AC$26,FALSE)</f>
        <v>49.6</v>
      </c>
      <c r="J26" s="69">
        <f>VLOOKUP($A26,'Table LA10 data'!$B$5:$CW$179,J$6+$AC$24+$AC$26,FALSE)</f>
        <v>46.4</v>
      </c>
      <c r="K26" s="58"/>
      <c r="L26" s="70" t="str">
        <f>IF($G$4=$AC$2,VLOOKUP($A26,'Table LA10 data'!$B$5:$CW$179,L$6+$AC$26,FALSE),"")</f>
        <v/>
      </c>
      <c r="M26" s="70" t="str">
        <f>IF($G$4=$AC$2,VLOOKUP($A26,'Table LA10 data'!$B$5:$CW$179,M$6+$AC$26,FALSE),"")</f>
        <v/>
      </c>
      <c r="N26" s="70" t="str">
        <f>IF($G$4=$AC$2,VLOOKUP($A26,'Table LA10 data'!$B$5:$CW$179,N$6+$AC$26,FALSE),"")</f>
        <v/>
      </c>
      <c r="O26" s="70"/>
      <c r="P26" s="70" t="str">
        <f>IF($G$4=$AC$2,VLOOKUP($A26,'Table LA10 data'!$B$5:$CW$179,P$6+$AC$26,FALSE),"")</f>
        <v/>
      </c>
      <c r="Q26" s="70" t="str">
        <f>IF($G$4=$AC$2,VLOOKUP($A26,'Table LA10 data'!$B$5:$CW$179,Q$6+$AC$26,FALSE),"")</f>
        <v/>
      </c>
      <c r="R26" s="70" t="str">
        <f>IF($G$4=$AC$2,VLOOKUP($A26,'Table LA10 data'!$B$5:$CW$179,R$6+$AC$26,FALSE),"")</f>
        <v/>
      </c>
      <c r="S26" s="58"/>
      <c r="T26" s="58"/>
      <c r="U26" s="58"/>
      <c r="AC26" s="74">
        <f>IF($G$5="Girls",0,IF($G$5="Boys",1,IF($G$5="All",2)))</f>
        <v>2</v>
      </c>
    </row>
    <row r="27" spans="1:30" ht="12.75" customHeight="1" x14ac:dyDescent="0.35">
      <c r="A27" s="33" t="s">
        <v>35</v>
      </c>
      <c r="B27" s="41">
        <v>890</v>
      </c>
      <c r="C27" s="42" t="s">
        <v>34</v>
      </c>
      <c r="D27" s="68">
        <f>VLOOKUP($A27,'Table LA10 data'!$B$5:$CW$179,D$6+$AC$28+$AC$26,FALSE)</f>
        <v>1126</v>
      </c>
      <c r="E27" s="68">
        <f>VLOOKUP($A27,'Table LA10 data'!$B$5:$CW$179,E$6+$AC$28+$AC$26,FALSE)</f>
        <v>64</v>
      </c>
      <c r="F27" s="68">
        <f>VLOOKUP($A27,'Table LA10 data'!$B$5:$CW$179,F$6+$AC$28+$AC$26,FALSE)</f>
        <v>1190</v>
      </c>
      <c r="G27" s="58"/>
      <c r="H27" s="69">
        <f>VLOOKUP($A27,'Table LA10 data'!$B$5:$CW$179,H$6+$AC$24+$AC$26,FALSE)</f>
        <v>38.4</v>
      </c>
      <c r="I27" s="68">
        <f>VLOOKUP($A27,'Table LA10 data'!$B$5:$CW$179,I$6+$AC$24+$AC$26,FALSE)</f>
        <v>46.4</v>
      </c>
      <c r="J27" s="69">
        <f>VLOOKUP($A27,'Table LA10 data'!$B$5:$CW$179,J$6+$AC$24+$AC$26,FALSE)</f>
        <v>38.799999999999997</v>
      </c>
      <c r="K27" s="58"/>
      <c r="L27" s="70" t="str">
        <f>IF($G$4=$AC$2,VLOOKUP($A27,'Table LA10 data'!$B$5:$CW$179,L$6+$AC$26,FALSE),"")</f>
        <v/>
      </c>
      <c r="M27" s="70" t="str">
        <f>IF($G$4=$AC$2,VLOOKUP($A27,'Table LA10 data'!$B$5:$CW$179,M$6+$AC$26,FALSE),"")</f>
        <v/>
      </c>
      <c r="N27" s="70" t="str">
        <f>IF($G$4=$AC$2,VLOOKUP($A27,'Table LA10 data'!$B$5:$CW$179,N$6+$AC$26,FALSE),"")</f>
        <v/>
      </c>
      <c r="O27" s="70"/>
      <c r="P27" s="70" t="str">
        <f>IF($G$4=$AC$2,VLOOKUP($A27,'Table LA10 data'!$B$5:$CW$179,P$6+$AC$26,FALSE),"")</f>
        <v/>
      </c>
      <c r="Q27" s="70" t="str">
        <f>IF($G$4=$AC$2,VLOOKUP($A27,'Table LA10 data'!$B$5:$CW$179,Q$6+$AC$26,FALSE),"")</f>
        <v/>
      </c>
      <c r="R27" s="70" t="str">
        <f>IF($G$4=$AC$2,VLOOKUP($A27,'Table LA10 data'!$B$5:$CW$179,R$6+$AC$26,FALSE),"")</f>
        <v/>
      </c>
      <c r="AC27" s="74"/>
    </row>
    <row r="28" spans="1:30" x14ac:dyDescent="0.35">
      <c r="A28" s="33" t="s">
        <v>37</v>
      </c>
      <c r="B28" s="41">
        <v>350</v>
      </c>
      <c r="C28" s="42" t="s">
        <v>36</v>
      </c>
      <c r="D28" s="68">
        <f>VLOOKUP($A28,'Table LA10 data'!$B$5:$CW$179,D$6+$AC$28+$AC$26,FALSE)</f>
        <v>2503</v>
      </c>
      <c r="E28" s="68">
        <f>VLOOKUP($A28,'Table LA10 data'!$B$5:$CW$179,E$6+$AC$28+$AC$26,FALSE)</f>
        <v>758</v>
      </c>
      <c r="F28" s="68">
        <f>VLOOKUP($A28,'Table LA10 data'!$B$5:$CW$179,F$6+$AC$28+$AC$26,FALSE)</f>
        <v>3263</v>
      </c>
      <c r="G28" s="58"/>
      <c r="H28" s="69">
        <f>VLOOKUP($A28,'Table LA10 data'!$B$5:$CW$179,H$6+$AC$24+$AC$26,FALSE)</f>
        <v>43.1</v>
      </c>
      <c r="I28" s="68">
        <f>VLOOKUP($A28,'Table LA10 data'!$B$5:$CW$179,I$6+$AC$24+$AC$26,FALSE)</f>
        <v>45.4</v>
      </c>
      <c r="J28" s="69">
        <f>VLOOKUP($A28,'Table LA10 data'!$B$5:$CW$179,J$6+$AC$24+$AC$26,FALSE)</f>
        <v>43.7</v>
      </c>
      <c r="K28" s="58"/>
      <c r="L28" s="70" t="str">
        <f>IF($G$4=$AC$2,VLOOKUP($A28,'Table LA10 data'!$B$5:$CW$179,L$6+$AC$26,FALSE),"")</f>
        <v/>
      </c>
      <c r="M28" s="70" t="str">
        <f>IF($G$4=$AC$2,VLOOKUP($A28,'Table LA10 data'!$B$5:$CW$179,M$6+$AC$26,FALSE),"")</f>
        <v/>
      </c>
      <c r="N28" s="70" t="str">
        <f>IF($G$4=$AC$2,VLOOKUP($A28,'Table LA10 data'!$B$5:$CW$179,N$6+$AC$26,FALSE),"")</f>
        <v/>
      </c>
      <c r="O28" s="70"/>
      <c r="P28" s="70" t="str">
        <f>IF($G$4=$AC$2,VLOOKUP($A28,'Table LA10 data'!$B$5:$CW$179,P$6+$AC$26,FALSE),"")</f>
        <v/>
      </c>
      <c r="Q28" s="70" t="str">
        <f>IF($G$4=$AC$2,VLOOKUP($A28,'Table LA10 data'!$B$5:$CW$179,Q$6+$AC$26,FALSE),"")</f>
        <v/>
      </c>
      <c r="R28" s="70" t="str">
        <f>IF($G$4=$AC$2,VLOOKUP($A28,'Table LA10 data'!$B$5:$CW$179,R$6+$AC$26,FALSE),"")</f>
        <v/>
      </c>
      <c r="S28" s="58"/>
      <c r="T28" s="58"/>
      <c r="U28" s="58"/>
      <c r="AC28" s="33">
        <f>IF($G$4=$AC$1,0,IF($G$4=$AC$2,3,IF($G$4=$AC$3,0,IF($G$4=$AC$4,0,IF($G$4=$AC$5,0, IF($G$4=$AC$6,0, IF($G$4=$AC$7,0,"ERROR")))))))</f>
        <v>0</v>
      </c>
    </row>
    <row r="29" spans="1:30" x14ac:dyDescent="0.35">
      <c r="A29" s="33" t="s">
        <v>39</v>
      </c>
      <c r="B29" s="41">
        <v>351</v>
      </c>
      <c r="C29" s="42" t="s">
        <v>38</v>
      </c>
      <c r="D29" s="68">
        <f>VLOOKUP($A29,'Table LA10 data'!$B$5:$CW$179,D$6+$AC$28+$AC$26,FALSE)</f>
        <v>1828</v>
      </c>
      <c r="E29" s="68">
        <f>VLOOKUP($A29,'Table LA10 data'!$B$5:$CW$179,E$6+$AC$28+$AC$26,FALSE)</f>
        <v>292</v>
      </c>
      <c r="F29" s="68">
        <f>VLOOKUP($A29,'Table LA10 data'!$B$5:$CW$179,F$6+$AC$28+$AC$26,FALSE)</f>
        <v>2120</v>
      </c>
      <c r="G29" s="58"/>
      <c r="H29" s="69">
        <f>VLOOKUP($A29,'Table LA10 data'!$B$5:$CW$179,H$6+$AC$24+$AC$26,FALSE)</f>
        <v>45.9</v>
      </c>
      <c r="I29" s="68">
        <f>VLOOKUP($A29,'Table LA10 data'!$B$5:$CW$179,I$6+$AC$24+$AC$26,FALSE)</f>
        <v>46.5</v>
      </c>
      <c r="J29" s="69">
        <f>VLOOKUP($A29,'Table LA10 data'!$B$5:$CW$179,J$6+$AC$24+$AC$26,FALSE)</f>
        <v>46</v>
      </c>
      <c r="K29" s="58"/>
      <c r="L29" s="70" t="str">
        <f>IF($G$4=$AC$2,VLOOKUP($A29,'Table LA10 data'!$B$5:$CW$179,L$6+$AC$26,FALSE),"")</f>
        <v/>
      </c>
      <c r="M29" s="70" t="str">
        <f>IF($G$4=$AC$2,VLOOKUP($A29,'Table LA10 data'!$B$5:$CW$179,M$6+$AC$26,FALSE),"")</f>
        <v/>
      </c>
      <c r="N29" s="70" t="str">
        <f>IF($G$4=$AC$2,VLOOKUP($A29,'Table LA10 data'!$B$5:$CW$179,N$6+$AC$26,FALSE),"")</f>
        <v/>
      </c>
      <c r="O29" s="70"/>
      <c r="P29" s="70" t="str">
        <f>IF($G$4=$AC$2,VLOOKUP($A29,'Table LA10 data'!$B$5:$CW$179,P$6+$AC$26,FALSE),"")</f>
        <v/>
      </c>
      <c r="Q29" s="70" t="str">
        <f>IF($G$4=$AC$2,VLOOKUP($A29,'Table LA10 data'!$B$5:$CW$179,Q$6+$AC$26,FALSE),"")</f>
        <v/>
      </c>
      <c r="R29" s="70" t="str">
        <f>IF($G$4=$AC$2,VLOOKUP($A29,'Table LA10 data'!$B$5:$CW$179,R$6+$AC$26,FALSE),"")</f>
        <v/>
      </c>
      <c r="S29" s="58"/>
      <c r="T29" s="58"/>
      <c r="U29" s="58"/>
      <c r="AC29" s="73"/>
    </row>
    <row r="30" spans="1:30" x14ac:dyDescent="0.35">
      <c r="A30" s="33" t="s">
        <v>41</v>
      </c>
      <c r="B30" s="41">
        <v>895</v>
      </c>
      <c r="C30" s="42" t="s">
        <v>40</v>
      </c>
      <c r="D30" s="68">
        <f>VLOOKUP($A30,'Table LA10 data'!$B$5:$CW$179,D$6+$AC$28+$AC$26,FALSE)</f>
        <v>3417</v>
      </c>
      <c r="E30" s="68">
        <f>VLOOKUP($A30,'Table LA10 data'!$B$5:$CW$179,E$6+$AC$28+$AC$26,FALSE)</f>
        <v>165</v>
      </c>
      <c r="F30" s="68">
        <f>VLOOKUP($A30,'Table LA10 data'!$B$5:$CW$179,F$6+$AC$28+$AC$26,FALSE)</f>
        <v>3582</v>
      </c>
      <c r="G30" s="58"/>
      <c r="H30" s="69">
        <f>VLOOKUP($A30,'Table LA10 data'!$B$5:$CW$179,H$6+$AC$24+$AC$26,FALSE)</f>
        <v>49</v>
      </c>
      <c r="I30" s="68">
        <f>VLOOKUP($A30,'Table LA10 data'!$B$5:$CW$179,I$6+$AC$24+$AC$26,FALSE)</f>
        <v>47.6</v>
      </c>
      <c r="J30" s="69">
        <f>VLOOKUP($A30,'Table LA10 data'!$B$5:$CW$179,J$6+$AC$24+$AC$26,FALSE)</f>
        <v>48.9</v>
      </c>
      <c r="K30" s="58"/>
      <c r="L30" s="70" t="str">
        <f>IF($G$4=$AC$2,VLOOKUP($A30,'Table LA10 data'!$B$5:$CW$179,L$6+$AC$26,FALSE),"")</f>
        <v/>
      </c>
      <c r="M30" s="70" t="str">
        <f>IF($G$4=$AC$2,VLOOKUP($A30,'Table LA10 data'!$B$5:$CW$179,M$6+$AC$26,FALSE),"")</f>
        <v/>
      </c>
      <c r="N30" s="70" t="str">
        <f>IF($G$4=$AC$2,VLOOKUP($A30,'Table LA10 data'!$B$5:$CW$179,N$6+$AC$26,FALSE),"")</f>
        <v/>
      </c>
      <c r="O30" s="70"/>
      <c r="P30" s="70" t="str">
        <f>IF($G$4=$AC$2,VLOOKUP($A30,'Table LA10 data'!$B$5:$CW$179,P$6+$AC$26,FALSE),"")</f>
        <v/>
      </c>
      <c r="Q30" s="70" t="str">
        <f>IF($G$4=$AC$2,VLOOKUP($A30,'Table LA10 data'!$B$5:$CW$179,Q$6+$AC$26,FALSE),"")</f>
        <v/>
      </c>
      <c r="R30" s="70" t="str">
        <f>IF($G$4=$AC$2,VLOOKUP($A30,'Table LA10 data'!$B$5:$CW$179,R$6+$AC$26,FALSE),"")</f>
        <v/>
      </c>
      <c r="S30" s="58"/>
      <c r="T30" s="58"/>
      <c r="U30" s="58"/>
      <c r="AC30" s="74">
        <f>IF($G$4=$AC$2,2,1)</f>
        <v>1</v>
      </c>
    </row>
    <row r="31" spans="1:30" x14ac:dyDescent="0.35">
      <c r="A31" s="33" t="s">
        <v>43</v>
      </c>
      <c r="B31" s="41">
        <v>896</v>
      </c>
      <c r="C31" s="42" t="s">
        <v>42</v>
      </c>
      <c r="D31" s="68">
        <f>VLOOKUP($A31,'Table LA10 data'!$B$5:$CW$179,D$6+$AC$28+$AC$26,FALSE)</f>
        <v>3218</v>
      </c>
      <c r="E31" s="68">
        <f>VLOOKUP($A31,'Table LA10 data'!$B$5:$CW$179,E$6+$AC$28+$AC$26,FALSE)</f>
        <v>109</v>
      </c>
      <c r="F31" s="68">
        <f>VLOOKUP($A31,'Table LA10 data'!$B$5:$CW$179,F$6+$AC$28+$AC$26,FALSE)</f>
        <v>3328</v>
      </c>
      <c r="G31" s="58"/>
      <c r="H31" s="69">
        <f>VLOOKUP($A31,'Table LA10 data'!$B$5:$CW$179,H$6+$AC$24+$AC$26,FALSE)</f>
        <v>46.5</v>
      </c>
      <c r="I31" s="68">
        <f>VLOOKUP($A31,'Table LA10 data'!$B$5:$CW$179,I$6+$AC$24+$AC$26,FALSE)</f>
        <v>46.1</v>
      </c>
      <c r="J31" s="69">
        <f>VLOOKUP($A31,'Table LA10 data'!$B$5:$CW$179,J$6+$AC$24+$AC$26,FALSE)</f>
        <v>46.5</v>
      </c>
      <c r="K31" s="58"/>
      <c r="L31" s="70" t="str">
        <f>IF($G$4=$AC$2,VLOOKUP($A31,'Table LA10 data'!$B$5:$CW$179,L$6+$AC$26,FALSE),"")</f>
        <v/>
      </c>
      <c r="M31" s="70" t="str">
        <f>IF($G$4=$AC$2,VLOOKUP($A31,'Table LA10 data'!$B$5:$CW$179,M$6+$AC$26,FALSE),"")</f>
        <v/>
      </c>
      <c r="N31" s="70" t="str">
        <f>IF($G$4=$AC$2,VLOOKUP($A31,'Table LA10 data'!$B$5:$CW$179,N$6+$AC$26,FALSE),"")</f>
        <v/>
      </c>
      <c r="O31" s="70"/>
      <c r="P31" s="70" t="str">
        <f>IF($G$4=$AC$2,VLOOKUP($A31,'Table LA10 data'!$B$5:$CW$179,P$6+$AC$26,FALSE),"")</f>
        <v/>
      </c>
      <c r="Q31" s="70" t="str">
        <f>IF($G$4=$AC$2,VLOOKUP($A31,'Table LA10 data'!$B$5:$CW$179,Q$6+$AC$26,FALSE),"")</f>
        <v/>
      </c>
      <c r="R31" s="70" t="str">
        <f>IF($G$4=$AC$2,VLOOKUP($A31,'Table LA10 data'!$B$5:$CW$179,R$6+$AC$26,FALSE),"")</f>
        <v/>
      </c>
      <c r="S31" s="58"/>
      <c r="T31" s="58"/>
      <c r="U31" s="58"/>
    </row>
    <row r="32" spans="1:30" x14ac:dyDescent="0.35">
      <c r="A32" s="33" t="s">
        <v>45</v>
      </c>
      <c r="B32" s="41">
        <v>909</v>
      </c>
      <c r="C32" s="42" t="s">
        <v>44</v>
      </c>
      <c r="D32" s="68">
        <f>VLOOKUP($A32,'Table LA10 data'!$B$5:$CW$179,D$6+$AC$28+$AC$26,FALSE)</f>
        <v>4794</v>
      </c>
      <c r="E32" s="68">
        <f>VLOOKUP($A32,'Table LA10 data'!$B$5:$CW$179,E$6+$AC$28+$AC$26,FALSE)</f>
        <v>110</v>
      </c>
      <c r="F32" s="68">
        <f>VLOOKUP($A32,'Table LA10 data'!$B$5:$CW$179,F$6+$AC$28+$AC$26,FALSE)</f>
        <v>4915</v>
      </c>
      <c r="G32" s="58"/>
      <c r="H32" s="69">
        <f>VLOOKUP($A32,'Table LA10 data'!$B$5:$CW$179,H$6+$AC$24+$AC$26,FALSE)</f>
        <v>46.2</v>
      </c>
      <c r="I32" s="68">
        <f>VLOOKUP($A32,'Table LA10 data'!$B$5:$CW$179,I$6+$AC$24+$AC$26,FALSE)</f>
        <v>49.9</v>
      </c>
      <c r="J32" s="69">
        <f>VLOOKUP($A32,'Table LA10 data'!$B$5:$CW$179,J$6+$AC$24+$AC$26,FALSE)</f>
        <v>46.3</v>
      </c>
      <c r="K32" s="58"/>
      <c r="L32" s="70" t="str">
        <f>IF($G$4=$AC$2,VLOOKUP($A32,'Table LA10 data'!$B$5:$CW$179,L$6+$AC$26,FALSE),"")</f>
        <v/>
      </c>
      <c r="M32" s="70" t="str">
        <f>IF($G$4=$AC$2,VLOOKUP($A32,'Table LA10 data'!$B$5:$CW$179,M$6+$AC$26,FALSE),"")</f>
        <v/>
      </c>
      <c r="N32" s="70" t="str">
        <f>IF($G$4=$AC$2,VLOOKUP($A32,'Table LA10 data'!$B$5:$CW$179,N$6+$AC$26,FALSE),"")</f>
        <v/>
      </c>
      <c r="O32" s="70"/>
      <c r="P32" s="70" t="str">
        <f>IF($G$4=$AC$2,VLOOKUP($A32,'Table LA10 data'!$B$5:$CW$179,P$6+$AC$26,FALSE),"")</f>
        <v/>
      </c>
      <c r="Q32" s="70" t="str">
        <f>IF($G$4=$AC$2,VLOOKUP($A32,'Table LA10 data'!$B$5:$CW$179,Q$6+$AC$26,FALSE),"")</f>
        <v/>
      </c>
      <c r="R32" s="70" t="str">
        <f>IF($G$4=$AC$2,VLOOKUP($A32,'Table LA10 data'!$B$5:$CW$179,R$6+$AC$26,FALSE),"")</f>
        <v/>
      </c>
      <c r="S32" s="58"/>
      <c r="T32" s="58"/>
      <c r="U32" s="58"/>
    </row>
    <row r="33" spans="1:21" x14ac:dyDescent="0.35">
      <c r="A33" s="33" t="s">
        <v>47</v>
      </c>
      <c r="B33" s="41">
        <v>876</v>
      </c>
      <c r="C33" s="42" t="s">
        <v>46</v>
      </c>
      <c r="D33" s="68">
        <f>VLOOKUP($A33,'Table LA10 data'!$B$5:$CW$179,D$6+$AC$28+$AC$26,FALSE)</f>
        <v>1372</v>
      </c>
      <c r="E33" s="68">
        <f>VLOOKUP($A33,'Table LA10 data'!$B$5:$CW$179,E$6+$AC$28+$AC$26,FALSE)</f>
        <v>23</v>
      </c>
      <c r="F33" s="68">
        <f>VLOOKUP($A33,'Table LA10 data'!$B$5:$CW$179,F$6+$AC$28+$AC$26,FALSE)</f>
        <v>1395</v>
      </c>
      <c r="G33" s="58"/>
      <c r="H33" s="69">
        <f>VLOOKUP($A33,'Table LA10 data'!$B$5:$CW$179,H$6+$AC$24+$AC$26,FALSE)</f>
        <v>44.9</v>
      </c>
      <c r="I33" s="68">
        <f>VLOOKUP($A33,'Table LA10 data'!$B$5:$CW$179,I$6+$AC$24+$AC$26,FALSE)</f>
        <v>45.9</v>
      </c>
      <c r="J33" s="69">
        <f>VLOOKUP($A33,'Table LA10 data'!$B$5:$CW$179,J$6+$AC$24+$AC$26,FALSE)</f>
        <v>44.9</v>
      </c>
      <c r="K33" s="58"/>
      <c r="L33" s="70" t="str">
        <f>IF($G$4=$AC$2,VLOOKUP($A33,'Table LA10 data'!$B$5:$CW$179,L$6+$AC$26,FALSE),"")</f>
        <v/>
      </c>
      <c r="M33" s="70" t="str">
        <f>IF($G$4=$AC$2,VLOOKUP($A33,'Table LA10 data'!$B$5:$CW$179,M$6+$AC$26,FALSE),"")</f>
        <v/>
      </c>
      <c r="N33" s="70" t="str">
        <f>IF($G$4=$AC$2,VLOOKUP($A33,'Table LA10 data'!$B$5:$CW$179,N$6+$AC$26,FALSE),"")</f>
        <v/>
      </c>
      <c r="O33" s="70"/>
      <c r="P33" s="70" t="str">
        <f>IF($G$4=$AC$2,VLOOKUP($A33,'Table LA10 data'!$B$5:$CW$179,P$6+$AC$26,FALSE),"")</f>
        <v/>
      </c>
      <c r="Q33" s="70" t="str">
        <f>IF($G$4=$AC$2,VLOOKUP($A33,'Table LA10 data'!$B$5:$CW$179,Q$6+$AC$26,FALSE),"")</f>
        <v/>
      </c>
      <c r="R33" s="70" t="str">
        <f>IF($G$4=$AC$2,VLOOKUP($A33,'Table LA10 data'!$B$5:$CW$179,R$6+$AC$26,FALSE),"")</f>
        <v/>
      </c>
      <c r="S33" s="58"/>
      <c r="T33" s="58"/>
      <c r="U33" s="58"/>
    </row>
    <row r="34" spans="1:21" x14ac:dyDescent="0.35">
      <c r="A34" s="33" t="s">
        <v>49</v>
      </c>
      <c r="B34" s="41">
        <v>340</v>
      </c>
      <c r="C34" s="42" t="s">
        <v>48</v>
      </c>
      <c r="D34" s="68">
        <f>VLOOKUP($A34,'Table LA10 data'!$B$5:$CW$179,D$6+$AC$28+$AC$26,FALSE)</f>
        <v>964</v>
      </c>
      <c r="E34" s="68">
        <f>VLOOKUP($A34,'Table LA10 data'!$B$5:$CW$179,E$6+$AC$28+$AC$26,FALSE)</f>
        <v>14</v>
      </c>
      <c r="F34" s="68">
        <f>VLOOKUP($A34,'Table LA10 data'!$B$5:$CW$179,F$6+$AC$28+$AC$26,FALSE)</f>
        <v>978</v>
      </c>
      <c r="G34" s="58"/>
      <c r="H34" s="69">
        <f>VLOOKUP($A34,'Table LA10 data'!$B$5:$CW$179,H$6+$AC$24+$AC$26,FALSE)</f>
        <v>37.4</v>
      </c>
      <c r="I34" s="68">
        <f>VLOOKUP($A34,'Table LA10 data'!$B$5:$CW$179,I$6+$AC$24+$AC$26,FALSE)</f>
        <v>48.2</v>
      </c>
      <c r="J34" s="69">
        <f>VLOOKUP($A34,'Table LA10 data'!$B$5:$CW$179,J$6+$AC$24+$AC$26,FALSE)</f>
        <v>37.6</v>
      </c>
      <c r="K34" s="58"/>
      <c r="L34" s="70" t="str">
        <f>IF($G$4=$AC$2,VLOOKUP($A34,'Table LA10 data'!$B$5:$CW$179,L$6+$AC$26,FALSE),"")</f>
        <v/>
      </c>
      <c r="M34" s="70" t="str">
        <f>IF($G$4=$AC$2,VLOOKUP($A34,'Table LA10 data'!$B$5:$CW$179,M$6+$AC$26,FALSE),"")</f>
        <v/>
      </c>
      <c r="N34" s="70" t="str">
        <f>IF($G$4=$AC$2,VLOOKUP($A34,'Table LA10 data'!$B$5:$CW$179,N$6+$AC$26,FALSE),"")</f>
        <v/>
      </c>
      <c r="O34" s="70"/>
      <c r="P34" s="70" t="str">
        <f>IF($G$4=$AC$2,VLOOKUP($A34,'Table LA10 data'!$B$5:$CW$179,P$6+$AC$26,FALSE),"")</f>
        <v/>
      </c>
      <c r="Q34" s="70" t="str">
        <f>IF($G$4=$AC$2,VLOOKUP($A34,'Table LA10 data'!$B$5:$CW$179,Q$6+$AC$26,FALSE),"")</f>
        <v/>
      </c>
      <c r="R34" s="70" t="str">
        <f>IF($G$4=$AC$2,VLOOKUP($A34,'Table LA10 data'!$B$5:$CW$179,R$6+$AC$26,FALSE),"")</f>
        <v/>
      </c>
      <c r="S34" s="58"/>
      <c r="T34" s="58"/>
      <c r="U34" s="58"/>
    </row>
    <row r="35" spans="1:21" x14ac:dyDescent="0.35">
      <c r="A35" s="33" t="s">
        <v>51</v>
      </c>
      <c r="B35" s="41">
        <v>888</v>
      </c>
      <c r="C35" s="42" t="s">
        <v>50</v>
      </c>
      <c r="D35" s="68">
        <f>VLOOKUP($A35,'Table LA10 data'!$B$5:$CW$179,D$6+$AC$28+$AC$26,FALSE)</f>
        <v>11110</v>
      </c>
      <c r="E35" s="68">
        <f>VLOOKUP($A35,'Table LA10 data'!$B$5:$CW$179,E$6+$AC$28+$AC$26,FALSE)</f>
        <v>963</v>
      </c>
      <c r="F35" s="68">
        <f>VLOOKUP($A35,'Table LA10 data'!$B$5:$CW$179,F$6+$AC$28+$AC$26,FALSE)</f>
        <v>12078</v>
      </c>
      <c r="G35" s="58"/>
      <c r="H35" s="69">
        <f>VLOOKUP($A35,'Table LA10 data'!$B$5:$CW$179,H$6+$AC$24+$AC$26,FALSE)</f>
        <v>45.7</v>
      </c>
      <c r="I35" s="68">
        <f>VLOOKUP($A35,'Table LA10 data'!$B$5:$CW$179,I$6+$AC$24+$AC$26,FALSE)</f>
        <v>45.3</v>
      </c>
      <c r="J35" s="69">
        <f>VLOOKUP($A35,'Table LA10 data'!$B$5:$CW$179,J$6+$AC$24+$AC$26,FALSE)</f>
        <v>45.7</v>
      </c>
      <c r="K35" s="58"/>
      <c r="L35" s="70" t="str">
        <f>IF($G$4=$AC$2,VLOOKUP($A35,'Table LA10 data'!$B$5:$CW$179,L$6+$AC$26,FALSE),"")</f>
        <v/>
      </c>
      <c r="M35" s="70" t="str">
        <f>IF($G$4=$AC$2,VLOOKUP($A35,'Table LA10 data'!$B$5:$CW$179,M$6+$AC$26,FALSE),"")</f>
        <v/>
      </c>
      <c r="N35" s="70" t="str">
        <f>IF($G$4=$AC$2,VLOOKUP($A35,'Table LA10 data'!$B$5:$CW$179,N$6+$AC$26,FALSE),"")</f>
        <v/>
      </c>
      <c r="O35" s="70"/>
      <c r="P35" s="70" t="str">
        <f>IF($G$4=$AC$2,VLOOKUP($A35,'Table LA10 data'!$B$5:$CW$179,P$6+$AC$26,FALSE),"")</f>
        <v/>
      </c>
      <c r="Q35" s="70" t="str">
        <f>IF($G$4=$AC$2,VLOOKUP($A35,'Table LA10 data'!$B$5:$CW$179,Q$6+$AC$26,FALSE),"")</f>
        <v/>
      </c>
      <c r="R35" s="70" t="str">
        <f>IF($G$4=$AC$2,VLOOKUP($A35,'Table LA10 data'!$B$5:$CW$179,R$6+$AC$26,FALSE),"")</f>
        <v/>
      </c>
      <c r="S35" s="58"/>
      <c r="T35" s="58"/>
      <c r="U35" s="58"/>
    </row>
    <row r="36" spans="1:21" x14ac:dyDescent="0.35">
      <c r="A36" s="33" t="s">
        <v>53</v>
      </c>
      <c r="B36" s="41">
        <v>341</v>
      </c>
      <c r="C36" s="42" t="s">
        <v>52</v>
      </c>
      <c r="D36" s="68">
        <f>VLOOKUP($A36,'Table LA10 data'!$B$5:$CW$179,D$6+$AC$28+$AC$26,FALSE)</f>
        <v>4026</v>
      </c>
      <c r="E36" s="68">
        <f>VLOOKUP($A36,'Table LA10 data'!$B$5:$CW$179,E$6+$AC$28+$AC$26,FALSE)</f>
        <v>439</v>
      </c>
      <c r="F36" s="68">
        <f>VLOOKUP($A36,'Table LA10 data'!$B$5:$CW$179,F$6+$AC$28+$AC$26,FALSE)</f>
        <v>4467</v>
      </c>
      <c r="G36" s="58"/>
      <c r="H36" s="69">
        <f>VLOOKUP($A36,'Table LA10 data'!$B$5:$CW$179,H$6+$AC$24+$AC$26,FALSE)</f>
        <v>44</v>
      </c>
      <c r="I36" s="68">
        <f>VLOOKUP($A36,'Table LA10 data'!$B$5:$CW$179,I$6+$AC$24+$AC$26,FALSE)</f>
        <v>46</v>
      </c>
      <c r="J36" s="69">
        <f>VLOOKUP($A36,'Table LA10 data'!$B$5:$CW$179,J$6+$AC$24+$AC$26,FALSE)</f>
        <v>44.2</v>
      </c>
      <c r="K36" s="58"/>
      <c r="L36" s="70" t="str">
        <f>IF($G$4=$AC$2,VLOOKUP($A36,'Table LA10 data'!$B$5:$CW$179,L$6+$AC$26,FALSE),"")</f>
        <v/>
      </c>
      <c r="M36" s="70" t="str">
        <f>IF($G$4=$AC$2,VLOOKUP($A36,'Table LA10 data'!$B$5:$CW$179,M$6+$AC$26,FALSE),"")</f>
        <v/>
      </c>
      <c r="N36" s="70" t="str">
        <f>IF($G$4=$AC$2,VLOOKUP($A36,'Table LA10 data'!$B$5:$CW$179,N$6+$AC$26,FALSE),"")</f>
        <v/>
      </c>
      <c r="O36" s="70"/>
      <c r="P36" s="70" t="str">
        <f>IF($G$4=$AC$2,VLOOKUP($A36,'Table LA10 data'!$B$5:$CW$179,P$6+$AC$26,FALSE),"")</f>
        <v/>
      </c>
      <c r="Q36" s="70" t="str">
        <f>IF($G$4=$AC$2,VLOOKUP($A36,'Table LA10 data'!$B$5:$CW$179,Q$6+$AC$26,FALSE),"")</f>
        <v/>
      </c>
      <c r="R36" s="70" t="str">
        <f>IF($G$4=$AC$2,VLOOKUP($A36,'Table LA10 data'!$B$5:$CW$179,R$6+$AC$26,FALSE),"")</f>
        <v/>
      </c>
      <c r="S36" s="58"/>
      <c r="T36" s="58"/>
      <c r="U36" s="58"/>
    </row>
    <row r="37" spans="1:21" x14ac:dyDescent="0.35">
      <c r="A37" s="33" t="s">
        <v>55</v>
      </c>
      <c r="B37" s="41">
        <v>352</v>
      </c>
      <c r="C37" s="42" t="s">
        <v>54</v>
      </c>
      <c r="D37" s="68">
        <f>VLOOKUP($A37,'Table LA10 data'!$B$5:$CW$179,D$6+$AC$28+$AC$26,FALSE)</f>
        <v>2928</v>
      </c>
      <c r="E37" s="68">
        <f>VLOOKUP($A37,'Table LA10 data'!$B$5:$CW$179,E$6+$AC$28+$AC$26,FALSE)</f>
        <v>1637</v>
      </c>
      <c r="F37" s="68">
        <f>VLOOKUP($A37,'Table LA10 data'!$B$5:$CW$179,F$6+$AC$28+$AC$26,FALSE)</f>
        <v>4574</v>
      </c>
      <c r="G37" s="58"/>
      <c r="H37" s="69">
        <f>VLOOKUP($A37,'Table LA10 data'!$B$5:$CW$179,H$6+$AC$24+$AC$26,FALSE)</f>
        <v>41.6</v>
      </c>
      <c r="I37" s="68">
        <f>VLOOKUP($A37,'Table LA10 data'!$B$5:$CW$179,I$6+$AC$24+$AC$26,FALSE)</f>
        <v>46.6</v>
      </c>
      <c r="J37" s="69">
        <f>VLOOKUP($A37,'Table LA10 data'!$B$5:$CW$179,J$6+$AC$24+$AC$26,FALSE)</f>
        <v>43.4</v>
      </c>
      <c r="K37" s="58"/>
      <c r="L37" s="70" t="str">
        <f>IF($G$4=$AC$2,VLOOKUP($A37,'Table LA10 data'!$B$5:$CW$179,L$6+$AC$26,FALSE),"")</f>
        <v/>
      </c>
      <c r="M37" s="70" t="str">
        <f>IF($G$4=$AC$2,VLOOKUP($A37,'Table LA10 data'!$B$5:$CW$179,M$6+$AC$26,FALSE),"")</f>
        <v/>
      </c>
      <c r="N37" s="70" t="str">
        <f>IF($G$4=$AC$2,VLOOKUP($A37,'Table LA10 data'!$B$5:$CW$179,N$6+$AC$26,FALSE),"")</f>
        <v/>
      </c>
      <c r="O37" s="70"/>
      <c r="P37" s="70" t="str">
        <f>IF($G$4=$AC$2,VLOOKUP($A37,'Table LA10 data'!$B$5:$CW$179,P$6+$AC$26,FALSE),"")</f>
        <v/>
      </c>
      <c r="Q37" s="70" t="str">
        <f>IF($G$4=$AC$2,VLOOKUP($A37,'Table LA10 data'!$B$5:$CW$179,Q$6+$AC$26,FALSE),"")</f>
        <v/>
      </c>
      <c r="R37" s="70" t="str">
        <f>IF($G$4=$AC$2,VLOOKUP($A37,'Table LA10 data'!$B$5:$CW$179,R$6+$AC$26,FALSE),"")</f>
        <v/>
      </c>
      <c r="S37" s="58"/>
      <c r="T37" s="58"/>
      <c r="U37" s="58"/>
    </row>
    <row r="38" spans="1:21" x14ac:dyDescent="0.35">
      <c r="A38" s="33" t="s">
        <v>57</v>
      </c>
      <c r="B38" s="41">
        <v>353</v>
      </c>
      <c r="C38" s="42" t="s">
        <v>56</v>
      </c>
      <c r="D38" s="68">
        <f>VLOOKUP($A38,'Table LA10 data'!$B$5:$CW$179,D$6+$AC$28+$AC$26,FALSE)</f>
        <v>2040</v>
      </c>
      <c r="E38" s="68">
        <f>VLOOKUP($A38,'Table LA10 data'!$B$5:$CW$179,E$6+$AC$28+$AC$26,FALSE)</f>
        <v>878</v>
      </c>
      <c r="F38" s="68">
        <f>VLOOKUP($A38,'Table LA10 data'!$B$5:$CW$179,F$6+$AC$28+$AC$26,FALSE)</f>
        <v>2918</v>
      </c>
      <c r="G38" s="58"/>
      <c r="H38" s="69">
        <f>VLOOKUP($A38,'Table LA10 data'!$B$5:$CW$179,H$6+$AC$24+$AC$26,FALSE)</f>
        <v>43.6</v>
      </c>
      <c r="I38" s="68">
        <f>VLOOKUP($A38,'Table LA10 data'!$B$5:$CW$179,I$6+$AC$24+$AC$26,FALSE)</f>
        <v>43.5</v>
      </c>
      <c r="J38" s="69">
        <f>VLOOKUP($A38,'Table LA10 data'!$B$5:$CW$179,J$6+$AC$24+$AC$26,FALSE)</f>
        <v>43.6</v>
      </c>
      <c r="K38" s="58"/>
      <c r="L38" s="70" t="str">
        <f>IF($G$4=$AC$2,VLOOKUP($A38,'Table LA10 data'!$B$5:$CW$179,L$6+$AC$26,FALSE),"")</f>
        <v/>
      </c>
      <c r="M38" s="70" t="str">
        <f>IF($G$4=$AC$2,VLOOKUP($A38,'Table LA10 data'!$B$5:$CW$179,M$6+$AC$26,FALSE),"")</f>
        <v/>
      </c>
      <c r="N38" s="70" t="str">
        <f>IF($G$4=$AC$2,VLOOKUP($A38,'Table LA10 data'!$B$5:$CW$179,N$6+$AC$26,FALSE),"")</f>
        <v/>
      </c>
      <c r="O38" s="70"/>
      <c r="P38" s="70" t="str">
        <f>IF($G$4=$AC$2,VLOOKUP($A38,'Table LA10 data'!$B$5:$CW$179,P$6+$AC$26,FALSE),"")</f>
        <v/>
      </c>
      <c r="Q38" s="70" t="str">
        <f>IF($G$4=$AC$2,VLOOKUP($A38,'Table LA10 data'!$B$5:$CW$179,Q$6+$AC$26,FALSE),"")</f>
        <v/>
      </c>
      <c r="R38" s="70" t="str">
        <f>IF($G$4=$AC$2,VLOOKUP($A38,'Table LA10 data'!$B$5:$CW$179,R$6+$AC$26,FALSE),"")</f>
        <v/>
      </c>
      <c r="S38" s="58"/>
      <c r="T38" s="58"/>
      <c r="U38" s="58"/>
    </row>
    <row r="39" spans="1:21" x14ac:dyDescent="0.35">
      <c r="A39" s="33" t="s">
        <v>59</v>
      </c>
      <c r="B39" s="41">
        <v>354</v>
      </c>
      <c r="C39" s="42" t="s">
        <v>58</v>
      </c>
      <c r="D39" s="68">
        <f>VLOOKUP($A39,'Table LA10 data'!$B$5:$CW$179,D$6+$AC$28+$AC$26,FALSE)</f>
        <v>1643</v>
      </c>
      <c r="E39" s="68">
        <f>VLOOKUP($A39,'Table LA10 data'!$B$5:$CW$179,E$6+$AC$28+$AC$26,FALSE)</f>
        <v>592</v>
      </c>
      <c r="F39" s="68">
        <f>VLOOKUP($A39,'Table LA10 data'!$B$5:$CW$179,F$6+$AC$28+$AC$26,FALSE)</f>
        <v>2238</v>
      </c>
      <c r="G39" s="58"/>
      <c r="H39" s="69">
        <f>VLOOKUP($A39,'Table LA10 data'!$B$5:$CW$179,H$6+$AC$24+$AC$26,FALSE)</f>
        <v>42.6</v>
      </c>
      <c r="I39" s="68">
        <f>VLOOKUP($A39,'Table LA10 data'!$B$5:$CW$179,I$6+$AC$24+$AC$26,FALSE)</f>
        <v>42.4</v>
      </c>
      <c r="J39" s="69">
        <f>VLOOKUP($A39,'Table LA10 data'!$B$5:$CW$179,J$6+$AC$24+$AC$26,FALSE)</f>
        <v>42.5</v>
      </c>
      <c r="K39" s="58"/>
      <c r="L39" s="70" t="str">
        <f>IF($G$4=$AC$2,VLOOKUP($A39,'Table LA10 data'!$B$5:$CW$179,L$6+$AC$26,FALSE),"")</f>
        <v/>
      </c>
      <c r="M39" s="70" t="str">
        <f>IF($G$4=$AC$2,VLOOKUP($A39,'Table LA10 data'!$B$5:$CW$179,M$6+$AC$26,FALSE),"")</f>
        <v/>
      </c>
      <c r="N39" s="70" t="str">
        <f>IF($G$4=$AC$2,VLOOKUP($A39,'Table LA10 data'!$B$5:$CW$179,N$6+$AC$26,FALSE),"")</f>
        <v/>
      </c>
      <c r="O39" s="70"/>
      <c r="P39" s="70" t="str">
        <f>IF($G$4=$AC$2,VLOOKUP($A39,'Table LA10 data'!$B$5:$CW$179,P$6+$AC$26,FALSE),"")</f>
        <v/>
      </c>
      <c r="Q39" s="70" t="str">
        <f>IF($G$4=$AC$2,VLOOKUP($A39,'Table LA10 data'!$B$5:$CW$179,Q$6+$AC$26,FALSE),"")</f>
        <v/>
      </c>
      <c r="R39" s="70" t="str">
        <f>IF($G$4=$AC$2,VLOOKUP($A39,'Table LA10 data'!$B$5:$CW$179,R$6+$AC$26,FALSE),"")</f>
        <v/>
      </c>
      <c r="S39" s="58"/>
      <c r="T39" s="58"/>
      <c r="U39" s="58"/>
    </row>
    <row r="40" spans="1:21" x14ac:dyDescent="0.35">
      <c r="A40" s="33" t="s">
        <v>61</v>
      </c>
      <c r="B40" s="41">
        <v>355</v>
      </c>
      <c r="C40" s="42" t="s">
        <v>60</v>
      </c>
      <c r="D40" s="68">
        <f>VLOOKUP($A40,'Table LA10 data'!$B$5:$CW$179,D$6+$AC$28+$AC$26,FALSE)</f>
        <v>1795</v>
      </c>
      <c r="E40" s="68">
        <f>VLOOKUP($A40,'Table LA10 data'!$B$5:$CW$179,E$6+$AC$28+$AC$26,FALSE)</f>
        <v>260</v>
      </c>
      <c r="F40" s="68">
        <f>VLOOKUP($A40,'Table LA10 data'!$B$5:$CW$179,F$6+$AC$28+$AC$26,FALSE)</f>
        <v>2057</v>
      </c>
      <c r="G40" s="58"/>
      <c r="H40" s="69">
        <f>VLOOKUP($A40,'Table LA10 data'!$B$5:$CW$179,H$6+$AC$24+$AC$26,FALSE)</f>
        <v>41.1</v>
      </c>
      <c r="I40" s="68">
        <f>VLOOKUP($A40,'Table LA10 data'!$B$5:$CW$179,I$6+$AC$24+$AC$26,FALSE)</f>
        <v>45.4</v>
      </c>
      <c r="J40" s="69">
        <f>VLOOKUP($A40,'Table LA10 data'!$B$5:$CW$179,J$6+$AC$24+$AC$26,FALSE)</f>
        <v>41.7</v>
      </c>
      <c r="K40" s="58"/>
      <c r="L40" s="70" t="str">
        <f>IF($G$4=$AC$2,VLOOKUP($A40,'Table LA10 data'!$B$5:$CW$179,L$6+$AC$26,FALSE),"")</f>
        <v/>
      </c>
      <c r="M40" s="70" t="str">
        <f>IF($G$4=$AC$2,VLOOKUP($A40,'Table LA10 data'!$B$5:$CW$179,M$6+$AC$26,FALSE),"")</f>
        <v/>
      </c>
      <c r="N40" s="70" t="str">
        <f>IF($G$4=$AC$2,VLOOKUP($A40,'Table LA10 data'!$B$5:$CW$179,N$6+$AC$26,FALSE),"")</f>
        <v/>
      </c>
      <c r="O40" s="70"/>
      <c r="P40" s="70" t="str">
        <f>IF($G$4=$AC$2,VLOOKUP($A40,'Table LA10 data'!$B$5:$CW$179,P$6+$AC$26,FALSE),"")</f>
        <v/>
      </c>
      <c r="Q40" s="70" t="str">
        <f>IF($G$4=$AC$2,VLOOKUP($A40,'Table LA10 data'!$B$5:$CW$179,Q$6+$AC$26,FALSE),"")</f>
        <v/>
      </c>
      <c r="R40" s="70" t="str">
        <f>IF($G$4=$AC$2,VLOOKUP($A40,'Table LA10 data'!$B$5:$CW$179,R$6+$AC$26,FALSE),"")</f>
        <v/>
      </c>
      <c r="S40" s="58"/>
      <c r="T40" s="58"/>
      <c r="U40" s="58"/>
    </row>
    <row r="41" spans="1:21" x14ac:dyDescent="0.35">
      <c r="A41" s="33" t="s">
        <v>63</v>
      </c>
      <c r="B41" s="41">
        <v>343</v>
      </c>
      <c r="C41" s="42" t="s">
        <v>62</v>
      </c>
      <c r="D41" s="68">
        <f>VLOOKUP($A41,'Table LA10 data'!$B$5:$CW$179,D$6+$AC$28+$AC$26,FALSE)</f>
        <v>2848</v>
      </c>
      <c r="E41" s="68">
        <f>VLOOKUP($A41,'Table LA10 data'!$B$5:$CW$179,E$6+$AC$28+$AC$26,FALSE)</f>
        <v>98</v>
      </c>
      <c r="F41" s="68">
        <f>VLOOKUP($A41,'Table LA10 data'!$B$5:$CW$179,F$6+$AC$28+$AC$26,FALSE)</f>
        <v>3013</v>
      </c>
      <c r="G41" s="58"/>
      <c r="H41" s="69">
        <f>VLOOKUP($A41,'Table LA10 data'!$B$5:$CW$179,H$6+$AC$24+$AC$26,FALSE)</f>
        <v>45.6</v>
      </c>
      <c r="I41" s="68">
        <f>VLOOKUP($A41,'Table LA10 data'!$B$5:$CW$179,I$6+$AC$24+$AC$26,FALSE)</f>
        <v>46.7</v>
      </c>
      <c r="J41" s="69">
        <f>VLOOKUP($A41,'Table LA10 data'!$B$5:$CW$179,J$6+$AC$24+$AC$26,FALSE)</f>
        <v>44.9</v>
      </c>
      <c r="K41" s="58"/>
      <c r="L41" s="70" t="str">
        <f>IF($G$4=$AC$2,VLOOKUP($A41,'Table LA10 data'!$B$5:$CW$179,L$6+$AC$26,FALSE),"")</f>
        <v/>
      </c>
      <c r="M41" s="70" t="str">
        <f>IF($G$4=$AC$2,VLOOKUP($A41,'Table LA10 data'!$B$5:$CW$179,M$6+$AC$26,FALSE),"")</f>
        <v/>
      </c>
      <c r="N41" s="70" t="str">
        <f>IF($G$4=$AC$2,VLOOKUP($A41,'Table LA10 data'!$B$5:$CW$179,N$6+$AC$26,FALSE),"")</f>
        <v/>
      </c>
      <c r="O41" s="70"/>
      <c r="P41" s="70" t="str">
        <f>IF($G$4=$AC$2,VLOOKUP($A41,'Table LA10 data'!$B$5:$CW$179,P$6+$AC$26,FALSE),"")</f>
        <v/>
      </c>
      <c r="Q41" s="70" t="str">
        <f>IF($G$4=$AC$2,VLOOKUP($A41,'Table LA10 data'!$B$5:$CW$179,Q$6+$AC$26,FALSE),"")</f>
        <v/>
      </c>
      <c r="R41" s="70" t="str">
        <f>IF($G$4=$AC$2,VLOOKUP($A41,'Table LA10 data'!$B$5:$CW$179,R$6+$AC$26,FALSE),"")</f>
        <v/>
      </c>
      <c r="S41" s="58"/>
      <c r="T41" s="58"/>
      <c r="U41" s="58"/>
    </row>
    <row r="42" spans="1:21" x14ac:dyDescent="0.35">
      <c r="A42" s="33" t="s">
        <v>65</v>
      </c>
      <c r="B42" s="41">
        <v>342</v>
      </c>
      <c r="C42" s="42" t="s">
        <v>64</v>
      </c>
      <c r="D42" s="68">
        <f>VLOOKUP($A42,'Table LA10 data'!$B$5:$CW$179,D$6+$AC$28+$AC$26,FALSE)</f>
        <v>1611</v>
      </c>
      <c r="E42" s="68">
        <f>VLOOKUP($A42,'Table LA10 data'!$B$5:$CW$179,E$6+$AC$28+$AC$26,FALSE)</f>
        <v>22</v>
      </c>
      <c r="F42" s="68">
        <f>VLOOKUP($A42,'Table LA10 data'!$B$5:$CW$179,F$6+$AC$28+$AC$26,FALSE)</f>
        <v>1693</v>
      </c>
      <c r="G42" s="58"/>
      <c r="H42" s="69">
        <f>VLOOKUP($A42,'Table LA10 data'!$B$5:$CW$179,H$6+$AC$24+$AC$26,FALSE)</f>
        <v>44.6</v>
      </c>
      <c r="I42" s="68">
        <f>VLOOKUP($A42,'Table LA10 data'!$B$5:$CW$179,I$6+$AC$24+$AC$26,FALSE)</f>
        <v>46</v>
      </c>
      <c r="J42" s="69">
        <f>VLOOKUP($A42,'Table LA10 data'!$B$5:$CW$179,J$6+$AC$24+$AC$26,FALSE)</f>
        <v>43.8</v>
      </c>
      <c r="K42" s="58"/>
      <c r="L42" s="70" t="str">
        <f>IF($G$4=$AC$2,VLOOKUP($A42,'Table LA10 data'!$B$5:$CW$179,L$6+$AC$26,FALSE),"")</f>
        <v/>
      </c>
      <c r="M42" s="70" t="str">
        <f>IF($G$4=$AC$2,VLOOKUP($A42,'Table LA10 data'!$B$5:$CW$179,M$6+$AC$26,FALSE),"")</f>
        <v/>
      </c>
      <c r="N42" s="70" t="str">
        <f>IF($G$4=$AC$2,VLOOKUP($A42,'Table LA10 data'!$B$5:$CW$179,N$6+$AC$26,FALSE),"")</f>
        <v/>
      </c>
      <c r="O42" s="70"/>
      <c r="P42" s="70" t="str">
        <f>IF($G$4=$AC$2,VLOOKUP($A42,'Table LA10 data'!$B$5:$CW$179,P$6+$AC$26,FALSE),"")</f>
        <v/>
      </c>
      <c r="Q42" s="70" t="str">
        <f>IF($G$4=$AC$2,VLOOKUP($A42,'Table LA10 data'!$B$5:$CW$179,Q$6+$AC$26,FALSE),"")</f>
        <v/>
      </c>
      <c r="R42" s="70" t="str">
        <f>IF($G$4=$AC$2,VLOOKUP($A42,'Table LA10 data'!$B$5:$CW$179,R$6+$AC$26,FALSE),"")</f>
        <v/>
      </c>
      <c r="S42" s="58"/>
      <c r="T42" s="58"/>
      <c r="U42" s="58"/>
    </row>
    <row r="43" spans="1:21" x14ac:dyDescent="0.35">
      <c r="A43" s="33" t="s">
        <v>67</v>
      </c>
      <c r="B43" s="41">
        <v>356</v>
      </c>
      <c r="C43" s="42" t="s">
        <v>66</v>
      </c>
      <c r="D43" s="68">
        <f>VLOOKUP($A43,'Table LA10 data'!$B$5:$CW$179,D$6+$AC$28+$AC$26,FALSE)</f>
        <v>2480</v>
      </c>
      <c r="E43" s="68">
        <f>VLOOKUP($A43,'Table LA10 data'!$B$5:$CW$179,E$6+$AC$28+$AC$26,FALSE)</f>
        <v>168</v>
      </c>
      <c r="F43" s="68">
        <f>VLOOKUP($A43,'Table LA10 data'!$B$5:$CW$179,F$6+$AC$28+$AC$26,FALSE)</f>
        <v>2649</v>
      </c>
      <c r="G43" s="58"/>
      <c r="H43" s="69">
        <f>VLOOKUP($A43,'Table LA10 data'!$B$5:$CW$179,H$6+$AC$24+$AC$26,FALSE)</f>
        <v>48</v>
      </c>
      <c r="I43" s="68">
        <f>VLOOKUP($A43,'Table LA10 data'!$B$5:$CW$179,I$6+$AC$24+$AC$26,FALSE)</f>
        <v>51.4</v>
      </c>
      <c r="J43" s="69">
        <f>VLOOKUP($A43,'Table LA10 data'!$B$5:$CW$179,J$6+$AC$24+$AC$26,FALSE)</f>
        <v>48.2</v>
      </c>
      <c r="K43" s="58"/>
      <c r="L43" s="70" t="str">
        <f>IF($G$4=$AC$2,VLOOKUP($A43,'Table LA10 data'!$B$5:$CW$179,L$6+$AC$26,FALSE),"")</f>
        <v/>
      </c>
      <c r="M43" s="70" t="str">
        <f>IF($G$4=$AC$2,VLOOKUP($A43,'Table LA10 data'!$B$5:$CW$179,M$6+$AC$26,FALSE),"")</f>
        <v/>
      </c>
      <c r="N43" s="70" t="str">
        <f>IF($G$4=$AC$2,VLOOKUP($A43,'Table LA10 data'!$B$5:$CW$179,N$6+$AC$26,FALSE),"")</f>
        <v/>
      </c>
      <c r="O43" s="70"/>
      <c r="P43" s="70" t="str">
        <f>IF($G$4=$AC$2,VLOOKUP($A43,'Table LA10 data'!$B$5:$CW$179,P$6+$AC$26,FALSE),"")</f>
        <v/>
      </c>
      <c r="Q43" s="70" t="str">
        <f>IF($G$4=$AC$2,VLOOKUP($A43,'Table LA10 data'!$B$5:$CW$179,Q$6+$AC$26,FALSE),"")</f>
        <v/>
      </c>
      <c r="R43" s="70" t="str">
        <f>IF($G$4=$AC$2,VLOOKUP($A43,'Table LA10 data'!$B$5:$CW$179,R$6+$AC$26,FALSE),"")</f>
        <v/>
      </c>
      <c r="S43" s="58"/>
      <c r="T43" s="58"/>
      <c r="U43" s="58"/>
    </row>
    <row r="44" spans="1:21" x14ac:dyDescent="0.35">
      <c r="A44" s="33" t="s">
        <v>69</v>
      </c>
      <c r="B44" s="41">
        <v>357</v>
      </c>
      <c r="C44" s="42" t="s">
        <v>68</v>
      </c>
      <c r="D44" s="68">
        <f>VLOOKUP($A44,'Table LA10 data'!$B$5:$CW$179,D$6+$AC$28+$AC$26,FALSE)</f>
        <v>2097</v>
      </c>
      <c r="E44" s="68">
        <f>VLOOKUP($A44,'Table LA10 data'!$B$5:$CW$179,E$6+$AC$28+$AC$26,FALSE)</f>
        <v>308</v>
      </c>
      <c r="F44" s="68">
        <f>VLOOKUP($A44,'Table LA10 data'!$B$5:$CW$179,F$6+$AC$28+$AC$26,FALSE)</f>
        <v>2407</v>
      </c>
      <c r="G44" s="58"/>
      <c r="H44" s="69">
        <f>VLOOKUP($A44,'Table LA10 data'!$B$5:$CW$179,H$6+$AC$24+$AC$26,FALSE)</f>
        <v>44.5</v>
      </c>
      <c r="I44" s="68">
        <f>VLOOKUP($A44,'Table LA10 data'!$B$5:$CW$179,I$6+$AC$24+$AC$26,FALSE)</f>
        <v>47.2</v>
      </c>
      <c r="J44" s="69">
        <f>VLOOKUP($A44,'Table LA10 data'!$B$5:$CW$179,J$6+$AC$24+$AC$26,FALSE)</f>
        <v>44.8</v>
      </c>
      <c r="K44" s="58"/>
      <c r="L44" s="70" t="str">
        <f>IF($G$4=$AC$2,VLOOKUP($A44,'Table LA10 data'!$B$5:$CW$179,L$6+$AC$26,FALSE),"")</f>
        <v/>
      </c>
      <c r="M44" s="70" t="str">
        <f>IF($G$4=$AC$2,VLOOKUP($A44,'Table LA10 data'!$B$5:$CW$179,M$6+$AC$26,FALSE),"")</f>
        <v/>
      </c>
      <c r="N44" s="70" t="str">
        <f>IF($G$4=$AC$2,VLOOKUP($A44,'Table LA10 data'!$B$5:$CW$179,N$6+$AC$26,FALSE),"")</f>
        <v/>
      </c>
      <c r="O44" s="70"/>
      <c r="P44" s="70" t="str">
        <f>IF($G$4=$AC$2,VLOOKUP($A44,'Table LA10 data'!$B$5:$CW$179,P$6+$AC$26,FALSE),"")</f>
        <v/>
      </c>
      <c r="Q44" s="70" t="str">
        <f>IF($G$4=$AC$2,VLOOKUP($A44,'Table LA10 data'!$B$5:$CW$179,Q$6+$AC$26,FALSE),"")</f>
        <v/>
      </c>
      <c r="R44" s="70" t="str">
        <f>IF($G$4=$AC$2,VLOOKUP($A44,'Table LA10 data'!$B$5:$CW$179,R$6+$AC$26,FALSE),"")</f>
        <v/>
      </c>
      <c r="S44" s="58"/>
      <c r="T44" s="58"/>
      <c r="U44" s="58"/>
    </row>
    <row r="45" spans="1:21" x14ac:dyDescent="0.35">
      <c r="A45" s="33" t="s">
        <v>71</v>
      </c>
      <c r="B45" s="41">
        <v>358</v>
      </c>
      <c r="C45" s="42" t="s">
        <v>70</v>
      </c>
      <c r="D45" s="68">
        <f>VLOOKUP($A45,'Table LA10 data'!$B$5:$CW$179,D$6+$AC$28+$AC$26,FALSE)</f>
        <v>2360</v>
      </c>
      <c r="E45" s="68">
        <f>VLOOKUP($A45,'Table LA10 data'!$B$5:$CW$179,E$6+$AC$28+$AC$26,FALSE)</f>
        <v>353</v>
      </c>
      <c r="F45" s="68">
        <f>VLOOKUP($A45,'Table LA10 data'!$B$5:$CW$179,F$6+$AC$28+$AC$26,FALSE)</f>
        <v>2715</v>
      </c>
      <c r="G45" s="58"/>
      <c r="H45" s="69">
        <f>VLOOKUP($A45,'Table LA10 data'!$B$5:$CW$179,H$6+$AC$24+$AC$26,FALSE)</f>
        <v>55.5</v>
      </c>
      <c r="I45" s="68">
        <f>VLOOKUP($A45,'Table LA10 data'!$B$5:$CW$179,I$6+$AC$24+$AC$26,FALSE)</f>
        <v>55.9</v>
      </c>
      <c r="J45" s="69">
        <f>VLOOKUP($A45,'Table LA10 data'!$B$5:$CW$179,J$6+$AC$24+$AC$26,FALSE)</f>
        <v>55.6</v>
      </c>
      <c r="K45" s="58"/>
      <c r="L45" s="70" t="str">
        <f>IF($G$4=$AC$2,VLOOKUP($A45,'Table LA10 data'!$B$5:$CW$179,L$6+$AC$26,FALSE),"")</f>
        <v/>
      </c>
      <c r="M45" s="70" t="str">
        <f>IF($G$4=$AC$2,VLOOKUP($A45,'Table LA10 data'!$B$5:$CW$179,M$6+$AC$26,FALSE),"")</f>
        <v/>
      </c>
      <c r="N45" s="70" t="str">
        <f>IF($G$4=$AC$2,VLOOKUP($A45,'Table LA10 data'!$B$5:$CW$179,N$6+$AC$26,FALSE),"")</f>
        <v/>
      </c>
      <c r="O45" s="70"/>
      <c r="P45" s="70" t="str">
        <f>IF($G$4=$AC$2,VLOOKUP($A45,'Table LA10 data'!$B$5:$CW$179,P$6+$AC$26,FALSE),"")</f>
        <v/>
      </c>
      <c r="Q45" s="70" t="str">
        <f>IF($G$4=$AC$2,VLOOKUP($A45,'Table LA10 data'!$B$5:$CW$179,Q$6+$AC$26,FALSE),"")</f>
        <v/>
      </c>
      <c r="R45" s="70" t="str">
        <f>IF($G$4=$AC$2,VLOOKUP($A45,'Table LA10 data'!$B$5:$CW$179,R$6+$AC$26,FALSE),"")</f>
        <v/>
      </c>
      <c r="S45" s="58"/>
      <c r="T45" s="58"/>
      <c r="U45" s="58"/>
    </row>
    <row r="46" spans="1:21" x14ac:dyDescent="0.35">
      <c r="A46" s="33" t="s">
        <v>73</v>
      </c>
      <c r="B46" s="41">
        <v>877</v>
      </c>
      <c r="C46" s="42" t="s">
        <v>72</v>
      </c>
      <c r="D46" s="68">
        <f>VLOOKUP($A46,'Table LA10 data'!$B$5:$CW$179,D$6+$AC$28+$AC$26,FALSE)</f>
        <v>2166</v>
      </c>
      <c r="E46" s="68">
        <f>VLOOKUP($A46,'Table LA10 data'!$B$5:$CW$179,E$6+$AC$28+$AC$26,FALSE)</f>
        <v>110</v>
      </c>
      <c r="F46" s="68">
        <f>VLOOKUP($A46,'Table LA10 data'!$B$5:$CW$179,F$6+$AC$28+$AC$26,FALSE)</f>
        <v>2277</v>
      </c>
      <c r="G46" s="58"/>
      <c r="H46" s="69">
        <f>VLOOKUP($A46,'Table LA10 data'!$B$5:$CW$179,H$6+$AC$24+$AC$26,FALSE)</f>
        <v>46.9</v>
      </c>
      <c r="I46" s="68">
        <f>VLOOKUP($A46,'Table LA10 data'!$B$5:$CW$179,I$6+$AC$24+$AC$26,FALSE)</f>
        <v>48.7</v>
      </c>
      <c r="J46" s="69">
        <f>VLOOKUP($A46,'Table LA10 data'!$B$5:$CW$179,J$6+$AC$24+$AC$26,FALSE)</f>
        <v>47</v>
      </c>
      <c r="K46" s="58"/>
      <c r="L46" s="70" t="str">
        <f>IF($G$4=$AC$2,VLOOKUP($A46,'Table LA10 data'!$B$5:$CW$179,L$6+$AC$26,FALSE),"")</f>
        <v/>
      </c>
      <c r="M46" s="70" t="str">
        <f>IF($G$4=$AC$2,VLOOKUP($A46,'Table LA10 data'!$B$5:$CW$179,M$6+$AC$26,FALSE),"")</f>
        <v/>
      </c>
      <c r="N46" s="70" t="str">
        <f>IF($G$4=$AC$2,VLOOKUP($A46,'Table LA10 data'!$B$5:$CW$179,N$6+$AC$26,FALSE),"")</f>
        <v/>
      </c>
      <c r="O46" s="70"/>
      <c r="P46" s="70" t="str">
        <f>IF($G$4=$AC$2,VLOOKUP($A46,'Table LA10 data'!$B$5:$CW$179,P$6+$AC$26,FALSE),"")</f>
        <v/>
      </c>
      <c r="Q46" s="70" t="str">
        <f>IF($G$4=$AC$2,VLOOKUP($A46,'Table LA10 data'!$B$5:$CW$179,Q$6+$AC$26,FALSE),"")</f>
        <v/>
      </c>
      <c r="R46" s="70" t="str">
        <f>IF($G$4=$AC$2,VLOOKUP($A46,'Table LA10 data'!$B$5:$CW$179,R$6+$AC$26,FALSE),"")</f>
        <v/>
      </c>
      <c r="S46" s="58"/>
      <c r="T46" s="58"/>
      <c r="U46" s="58"/>
    </row>
    <row r="47" spans="1:21" x14ac:dyDescent="0.35">
      <c r="A47" s="33" t="s">
        <v>75</v>
      </c>
      <c r="B47" s="41">
        <v>359</v>
      </c>
      <c r="C47" s="42" t="s">
        <v>74</v>
      </c>
      <c r="D47" s="68">
        <f>VLOOKUP($A47,'Table LA10 data'!$B$5:$CW$179,D$6+$AC$28+$AC$26,FALSE)</f>
        <v>3225</v>
      </c>
      <c r="E47" s="68">
        <f>VLOOKUP($A47,'Table LA10 data'!$B$5:$CW$179,E$6+$AC$28+$AC$26,FALSE)</f>
        <v>109</v>
      </c>
      <c r="F47" s="68">
        <f>VLOOKUP($A47,'Table LA10 data'!$B$5:$CW$179,F$6+$AC$28+$AC$26,FALSE)</f>
        <v>3337</v>
      </c>
      <c r="G47" s="58"/>
      <c r="H47" s="69">
        <f>VLOOKUP($A47,'Table LA10 data'!$B$5:$CW$179,H$6+$AC$24+$AC$26,FALSE)</f>
        <v>46.2</v>
      </c>
      <c r="I47" s="68">
        <f>VLOOKUP($A47,'Table LA10 data'!$B$5:$CW$179,I$6+$AC$24+$AC$26,FALSE)</f>
        <v>46.6</v>
      </c>
      <c r="J47" s="69">
        <f>VLOOKUP($A47,'Table LA10 data'!$B$5:$CW$179,J$6+$AC$24+$AC$26,FALSE)</f>
        <v>46.2</v>
      </c>
      <c r="K47" s="58"/>
      <c r="L47" s="70" t="str">
        <f>IF($G$4=$AC$2,VLOOKUP($A47,'Table LA10 data'!$B$5:$CW$179,L$6+$AC$26,FALSE),"")</f>
        <v/>
      </c>
      <c r="M47" s="70" t="str">
        <f>IF($G$4=$AC$2,VLOOKUP($A47,'Table LA10 data'!$B$5:$CW$179,M$6+$AC$26,FALSE),"")</f>
        <v/>
      </c>
      <c r="N47" s="70" t="str">
        <f>IF($G$4=$AC$2,VLOOKUP($A47,'Table LA10 data'!$B$5:$CW$179,N$6+$AC$26,FALSE),"")</f>
        <v/>
      </c>
      <c r="O47" s="70"/>
      <c r="P47" s="70" t="str">
        <f>IF($G$4=$AC$2,VLOOKUP($A47,'Table LA10 data'!$B$5:$CW$179,P$6+$AC$26,FALSE),"")</f>
        <v/>
      </c>
      <c r="Q47" s="70" t="str">
        <f>IF($G$4=$AC$2,VLOOKUP($A47,'Table LA10 data'!$B$5:$CW$179,Q$6+$AC$26,FALSE),"")</f>
        <v/>
      </c>
      <c r="R47" s="70" t="str">
        <f>IF($G$4=$AC$2,VLOOKUP($A47,'Table LA10 data'!$B$5:$CW$179,R$6+$AC$26,FALSE),"")</f>
        <v/>
      </c>
      <c r="S47" s="58"/>
      <c r="T47" s="58"/>
      <c r="U47" s="58"/>
    </row>
    <row r="48" spans="1:21" x14ac:dyDescent="0.35">
      <c r="A48" s="33" t="s">
        <v>77</v>
      </c>
      <c r="B48" s="41">
        <v>344</v>
      </c>
      <c r="C48" s="42" t="s">
        <v>76</v>
      </c>
      <c r="D48" s="68">
        <f>VLOOKUP($A48,'Table LA10 data'!$B$5:$CW$179,D$6+$AC$28+$AC$26,FALSE)</f>
        <v>3257</v>
      </c>
      <c r="E48" s="68">
        <f>VLOOKUP($A48,'Table LA10 data'!$B$5:$CW$179,E$6+$AC$28+$AC$26,FALSE)</f>
        <v>92</v>
      </c>
      <c r="F48" s="68">
        <f>VLOOKUP($A48,'Table LA10 data'!$B$5:$CW$179,F$6+$AC$28+$AC$26,FALSE)</f>
        <v>3349</v>
      </c>
      <c r="G48" s="58"/>
      <c r="H48" s="69">
        <f>VLOOKUP($A48,'Table LA10 data'!$B$5:$CW$179,H$6+$AC$24+$AC$26,FALSE)</f>
        <v>48</v>
      </c>
      <c r="I48" s="68">
        <f>VLOOKUP($A48,'Table LA10 data'!$B$5:$CW$179,I$6+$AC$24+$AC$26,FALSE)</f>
        <v>53.7</v>
      </c>
      <c r="J48" s="69">
        <f>VLOOKUP($A48,'Table LA10 data'!$B$5:$CW$179,J$6+$AC$24+$AC$26,FALSE)</f>
        <v>48.1</v>
      </c>
      <c r="K48" s="58"/>
      <c r="L48" s="70" t="str">
        <f>IF($G$4=$AC$2,VLOOKUP($A48,'Table LA10 data'!$B$5:$CW$179,L$6+$AC$26,FALSE),"")</f>
        <v/>
      </c>
      <c r="M48" s="70" t="str">
        <f>IF($G$4=$AC$2,VLOOKUP($A48,'Table LA10 data'!$B$5:$CW$179,M$6+$AC$26,FALSE),"")</f>
        <v/>
      </c>
      <c r="N48" s="70" t="str">
        <f>IF($G$4=$AC$2,VLOOKUP($A48,'Table LA10 data'!$B$5:$CW$179,N$6+$AC$26,FALSE),"")</f>
        <v/>
      </c>
      <c r="O48" s="70"/>
      <c r="P48" s="70" t="str">
        <f>IF($G$4=$AC$2,VLOOKUP($A48,'Table LA10 data'!$B$5:$CW$179,P$6+$AC$26,FALSE),"")</f>
        <v/>
      </c>
      <c r="Q48" s="70" t="str">
        <f>IF($G$4=$AC$2,VLOOKUP($A48,'Table LA10 data'!$B$5:$CW$179,Q$6+$AC$26,FALSE),"")</f>
        <v/>
      </c>
      <c r="R48" s="70" t="str">
        <f>IF($G$4=$AC$2,VLOOKUP($A48,'Table LA10 data'!$B$5:$CW$179,R$6+$AC$26,FALSE),"")</f>
        <v/>
      </c>
      <c r="S48" s="58"/>
      <c r="T48" s="58"/>
      <c r="U48" s="58"/>
    </row>
    <row r="49" spans="1:21" x14ac:dyDescent="0.35">
      <c r="A49" s="62"/>
      <c r="B49" s="18"/>
      <c r="C49" s="75"/>
      <c r="D49" s="64"/>
      <c r="E49" s="64"/>
      <c r="F49" s="64"/>
      <c r="G49" s="72"/>
      <c r="H49" s="65"/>
      <c r="I49" s="64"/>
      <c r="J49" s="65"/>
      <c r="K49" s="72"/>
      <c r="L49" s="66"/>
      <c r="M49" s="66"/>
      <c r="N49" s="66"/>
      <c r="O49" s="66"/>
      <c r="P49" s="66"/>
      <c r="Q49" s="66"/>
      <c r="R49" s="66"/>
      <c r="S49" s="58"/>
      <c r="T49" s="58"/>
      <c r="U49" s="58"/>
    </row>
    <row r="50" spans="1:21" x14ac:dyDescent="0.35">
      <c r="A50" s="62" t="s">
        <v>78</v>
      </c>
      <c r="B50" s="18" t="s">
        <v>6</v>
      </c>
      <c r="C50" s="67" t="s">
        <v>332</v>
      </c>
      <c r="D50" s="64">
        <f>VLOOKUP($A50,'Table LA10 data'!$B$5:$CW$179,D$6+$AC$28+$AC$26,FALSE)</f>
        <v>45949</v>
      </c>
      <c r="E50" s="64">
        <f>VLOOKUP($A50,'Table LA10 data'!$B$5:$CW$179,E$6+$AC$28+$AC$26,FALSE)</f>
        <v>6875</v>
      </c>
      <c r="F50" s="64">
        <f>VLOOKUP($A50,'Table LA10 data'!$B$5:$CW$179,F$6+$AC$28+$AC$26,FALSE)</f>
        <v>53173</v>
      </c>
      <c r="G50" s="58"/>
      <c r="H50" s="65">
        <f>VLOOKUP($A50,'Table LA10 data'!$B$5:$CW$179,H$6+$AC$24+$AC$26,FALSE)</f>
        <v>45.9</v>
      </c>
      <c r="I50" s="64">
        <f>VLOOKUP($A50,'Table LA10 data'!$B$5:$CW$179,I$6+$AC$24+$AC$26,FALSE)</f>
        <v>42.9</v>
      </c>
      <c r="J50" s="65">
        <f>VLOOKUP($A50,'Table LA10 data'!$B$5:$CW$179,J$6+$AC$24+$AC$26,FALSE)</f>
        <v>45.4</v>
      </c>
      <c r="K50" s="58"/>
      <c r="L50" s="66" t="str">
        <f>IF($G$4=$AC$2,VLOOKUP($A50,'Table LA10 data'!$B$5:$CW$179,L$6+$AC$26,FALSE),"")</f>
        <v/>
      </c>
      <c r="M50" s="66" t="str">
        <f>IF($G$4=$AC$2,VLOOKUP($A50,'Table LA10 data'!$B$5:$CW$179,M$6+$AC$26,FALSE),"")</f>
        <v/>
      </c>
      <c r="N50" s="66" t="str">
        <f>IF($G$4=$AC$2,VLOOKUP($A50,'Table LA10 data'!$B$5:$CW$179,N$6+$AC$26,FALSE),"")</f>
        <v/>
      </c>
      <c r="O50" s="66"/>
      <c r="P50" s="66" t="str">
        <f>IF($G$4=$AC$2,VLOOKUP($A50,'Table LA10 data'!$B$5:$CW$179,P$6+$AC$26,FALSE),"")</f>
        <v/>
      </c>
      <c r="Q50" s="66" t="str">
        <f>IF($G$4=$AC$2,VLOOKUP($A50,'Table LA10 data'!$B$5:$CW$179,Q$6+$AC$26,FALSE),"")</f>
        <v/>
      </c>
      <c r="R50" s="66" t="str">
        <f>IF($G$4=$AC$2,VLOOKUP($A50,'Table LA10 data'!$B$5:$CW$179,R$6+$AC$26,FALSE),"")</f>
        <v/>
      </c>
      <c r="S50" s="58"/>
      <c r="T50" s="58"/>
      <c r="U50" s="58"/>
    </row>
    <row r="51" spans="1:21" s="62" customFormat="1" x14ac:dyDescent="0.35">
      <c r="A51" s="33" t="s">
        <v>80</v>
      </c>
      <c r="B51" s="41">
        <v>370</v>
      </c>
      <c r="C51" s="42" t="s">
        <v>79</v>
      </c>
      <c r="D51" s="68">
        <f>VLOOKUP($A51,'Table LA10 data'!$B$5:$CW$179,D$6+$AC$28+$AC$26,FALSE)</f>
        <v>2028</v>
      </c>
      <c r="E51" s="68">
        <f>VLOOKUP($A51,'Table LA10 data'!$B$5:$CW$179,E$6+$AC$28+$AC$26,FALSE)</f>
        <v>81</v>
      </c>
      <c r="F51" s="68">
        <f>VLOOKUP($A51,'Table LA10 data'!$B$5:$CW$179,F$6+$AC$28+$AC$26,FALSE)</f>
        <v>2110</v>
      </c>
      <c r="G51" s="58"/>
      <c r="H51" s="69">
        <f>VLOOKUP($A51,'Table LA10 data'!$B$5:$CW$179,H$6+$AC$24+$AC$26,FALSE)</f>
        <v>44</v>
      </c>
      <c r="I51" s="68">
        <f>VLOOKUP($A51,'Table LA10 data'!$B$5:$CW$179,I$6+$AC$24+$AC$26,FALSE)</f>
        <v>44.5</v>
      </c>
      <c r="J51" s="69">
        <f>VLOOKUP($A51,'Table LA10 data'!$B$5:$CW$179,J$6+$AC$24+$AC$26,FALSE)</f>
        <v>44</v>
      </c>
      <c r="K51" s="58"/>
      <c r="L51" s="70" t="str">
        <f>IF($G$4=$AC$2,VLOOKUP($A51,'Table LA10 data'!$B$5:$CW$179,L$6+$AC$26,FALSE),"")</f>
        <v/>
      </c>
      <c r="M51" s="70" t="str">
        <f>IF($G$4=$AC$2,VLOOKUP($A51,'Table LA10 data'!$B$5:$CW$179,M$6+$AC$26,FALSE),"")</f>
        <v/>
      </c>
      <c r="N51" s="70" t="str">
        <f>IF($G$4=$AC$2,VLOOKUP($A51,'Table LA10 data'!$B$5:$CW$179,N$6+$AC$26,FALSE),"")</f>
        <v/>
      </c>
      <c r="O51" s="70"/>
      <c r="P51" s="70" t="str">
        <f>IF($G$4=$AC$2,VLOOKUP($A51,'Table LA10 data'!$B$5:$CW$179,P$6+$AC$26,FALSE),"")</f>
        <v/>
      </c>
      <c r="Q51" s="70" t="str">
        <f>IF($G$4=$AC$2,VLOOKUP($A51,'Table LA10 data'!$B$5:$CW$179,Q$6+$AC$26,FALSE),"")</f>
        <v/>
      </c>
      <c r="R51" s="70" t="str">
        <f>IF($G$4=$AC$2,VLOOKUP($A51,'Table LA10 data'!$B$5:$CW$179,R$6+$AC$26,FALSE),"")</f>
        <v/>
      </c>
      <c r="S51" s="58"/>
      <c r="T51" s="58"/>
      <c r="U51" s="58"/>
    </row>
    <row r="52" spans="1:21" ht="12.75" customHeight="1" x14ac:dyDescent="0.35">
      <c r="A52" s="33" t="s">
        <v>82</v>
      </c>
      <c r="B52" s="41">
        <v>380</v>
      </c>
      <c r="C52" s="42" t="s">
        <v>81</v>
      </c>
      <c r="D52" s="68">
        <f>VLOOKUP($A52,'Table LA10 data'!$B$5:$CW$179,D$6+$AC$28+$AC$26,FALSE)</f>
        <v>3736</v>
      </c>
      <c r="E52" s="68">
        <f>VLOOKUP($A52,'Table LA10 data'!$B$5:$CW$179,E$6+$AC$28+$AC$26,FALSE)</f>
        <v>2047</v>
      </c>
      <c r="F52" s="68">
        <f>VLOOKUP($A52,'Table LA10 data'!$B$5:$CW$179,F$6+$AC$28+$AC$26,FALSE)</f>
        <v>5786</v>
      </c>
      <c r="G52" s="58"/>
      <c r="H52" s="69">
        <f>VLOOKUP($A52,'Table LA10 data'!$B$5:$CW$179,H$6+$AC$24+$AC$26,FALSE)</f>
        <v>43.4</v>
      </c>
      <c r="I52" s="68">
        <f>VLOOKUP($A52,'Table LA10 data'!$B$5:$CW$179,I$6+$AC$24+$AC$26,FALSE)</f>
        <v>40.4</v>
      </c>
      <c r="J52" s="69">
        <f>VLOOKUP($A52,'Table LA10 data'!$B$5:$CW$179,J$6+$AC$24+$AC$26,FALSE)</f>
        <v>42.4</v>
      </c>
      <c r="K52" s="58"/>
      <c r="L52" s="70" t="str">
        <f>IF($G$4=$AC$2,VLOOKUP($A52,'Table LA10 data'!$B$5:$CW$179,L$6+$AC$26,FALSE),"")</f>
        <v/>
      </c>
      <c r="M52" s="70" t="str">
        <f>IF($G$4=$AC$2,VLOOKUP($A52,'Table LA10 data'!$B$5:$CW$179,M$6+$AC$26,FALSE),"")</f>
        <v/>
      </c>
      <c r="N52" s="70" t="str">
        <f>IF($G$4=$AC$2,VLOOKUP($A52,'Table LA10 data'!$B$5:$CW$179,N$6+$AC$26,FALSE),"")</f>
        <v/>
      </c>
      <c r="O52" s="70"/>
      <c r="P52" s="70" t="str">
        <f>IF($G$4=$AC$2,VLOOKUP($A52,'Table LA10 data'!$B$5:$CW$179,P$6+$AC$26,FALSE),"")</f>
        <v/>
      </c>
      <c r="Q52" s="70" t="str">
        <f>IF($G$4=$AC$2,VLOOKUP($A52,'Table LA10 data'!$B$5:$CW$179,Q$6+$AC$26,FALSE),"")</f>
        <v/>
      </c>
      <c r="R52" s="70" t="str">
        <f>IF($G$4=$AC$2,VLOOKUP($A52,'Table LA10 data'!$B$5:$CW$179,R$6+$AC$26,FALSE),"")</f>
        <v/>
      </c>
    </row>
    <row r="53" spans="1:21" x14ac:dyDescent="0.35">
      <c r="A53" s="33" t="s">
        <v>84</v>
      </c>
      <c r="B53" s="41">
        <v>381</v>
      </c>
      <c r="C53" s="42" t="s">
        <v>83</v>
      </c>
      <c r="D53" s="68">
        <f>VLOOKUP($A53,'Table LA10 data'!$B$5:$CW$179,D$6+$AC$28+$AC$26,FALSE)</f>
        <v>2157</v>
      </c>
      <c r="E53" s="68">
        <f>VLOOKUP($A53,'Table LA10 data'!$B$5:$CW$179,E$6+$AC$28+$AC$26,FALSE)</f>
        <v>318</v>
      </c>
      <c r="F53" s="68">
        <f>VLOOKUP($A53,'Table LA10 data'!$B$5:$CW$179,F$6+$AC$28+$AC$26,FALSE)</f>
        <v>2475</v>
      </c>
      <c r="G53" s="58"/>
      <c r="H53" s="69">
        <f>VLOOKUP($A53,'Table LA10 data'!$B$5:$CW$179,H$6+$AC$24+$AC$26,FALSE)</f>
        <v>48.6</v>
      </c>
      <c r="I53" s="68">
        <f>VLOOKUP($A53,'Table LA10 data'!$B$5:$CW$179,I$6+$AC$24+$AC$26,FALSE)</f>
        <v>45.6</v>
      </c>
      <c r="J53" s="69">
        <f>VLOOKUP($A53,'Table LA10 data'!$B$5:$CW$179,J$6+$AC$24+$AC$26,FALSE)</f>
        <v>48.2</v>
      </c>
      <c r="K53" s="58"/>
      <c r="L53" s="70" t="str">
        <f>IF($G$4=$AC$2,VLOOKUP($A53,'Table LA10 data'!$B$5:$CW$179,L$6+$AC$26,FALSE),"")</f>
        <v/>
      </c>
      <c r="M53" s="70" t="str">
        <f>IF($G$4=$AC$2,VLOOKUP($A53,'Table LA10 data'!$B$5:$CW$179,M$6+$AC$26,FALSE),"")</f>
        <v/>
      </c>
      <c r="N53" s="70" t="str">
        <f>IF($G$4=$AC$2,VLOOKUP($A53,'Table LA10 data'!$B$5:$CW$179,N$6+$AC$26,FALSE),"")</f>
        <v/>
      </c>
      <c r="O53" s="70"/>
      <c r="P53" s="70" t="str">
        <f>IF($G$4=$AC$2,VLOOKUP($A53,'Table LA10 data'!$B$5:$CW$179,P$6+$AC$26,FALSE),"")</f>
        <v/>
      </c>
      <c r="Q53" s="70" t="str">
        <f>IF($G$4=$AC$2,VLOOKUP($A53,'Table LA10 data'!$B$5:$CW$179,Q$6+$AC$26,FALSE),"")</f>
        <v/>
      </c>
      <c r="R53" s="70" t="str">
        <f>IF($G$4=$AC$2,VLOOKUP($A53,'Table LA10 data'!$B$5:$CW$179,R$6+$AC$26,FALSE),"")</f>
        <v/>
      </c>
      <c r="S53" s="58"/>
      <c r="T53" s="58"/>
      <c r="U53" s="58"/>
    </row>
    <row r="54" spans="1:21" x14ac:dyDescent="0.35">
      <c r="A54" s="33" t="s">
        <v>86</v>
      </c>
      <c r="B54" s="41">
        <v>371</v>
      </c>
      <c r="C54" s="42" t="s">
        <v>85</v>
      </c>
      <c r="D54" s="68">
        <f>VLOOKUP($A54,'Table LA10 data'!$B$5:$CW$179,D$6+$AC$28+$AC$26,FALSE)</f>
        <v>2790</v>
      </c>
      <c r="E54" s="68">
        <f>VLOOKUP($A54,'Table LA10 data'!$B$5:$CW$179,E$6+$AC$28+$AC$26,FALSE)</f>
        <v>206</v>
      </c>
      <c r="F54" s="68">
        <f>VLOOKUP($A54,'Table LA10 data'!$B$5:$CW$179,F$6+$AC$28+$AC$26,FALSE)</f>
        <v>2996</v>
      </c>
      <c r="G54" s="58"/>
      <c r="H54" s="69">
        <f>VLOOKUP($A54,'Table LA10 data'!$B$5:$CW$179,H$6+$AC$24+$AC$26,FALSE)</f>
        <v>43.5</v>
      </c>
      <c r="I54" s="68">
        <f>VLOOKUP($A54,'Table LA10 data'!$B$5:$CW$179,I$6+$AC$24+$AC$26,FALSE)</f>
        <v>45</v>
      </c>
      <c r="J54" s="69">
        <f>VLOOKUP($A54,'Table LA10 data'!$B$5:$CW$179,J$6+$AC$24+$AC$26,FALSE)</f>
        <v>43.6</v>
      </c>
      <c r="K54" s="58"/>
      <c r="L54" s="70" t="str">
        <f>IF($G$4=$AC$2,VLOOKUP($A54,'Table LA10 data'!$B$5:$CW$179,L$6+$AC$26,FALSE),"")</f>
        <v/>
      </c>
      <c r="M54" s="70" t="str">
        <f>IF($G$4=$AC$2,VLOOKUP($A54,'Table LA10 data'!$B$5:$CW$179,M$6+$AC$26,FALSE),"")</f>
        <v/>
      </c>
      <c r="N54" s="70" t="str">
        <f>IF($G$4=$AC$2,VLOOKUP($A54,'Table LA10 data'!$B$5:$CW$179,N$6+$AC$26,FALSE),"")</f>
        <v/>
      </c>
      <c r="O54" s="70"/>
      <c r="P54" s="70" t="str">
        <f>IF($G$4=$AC$2,VLOOKUP($A54,'Table LA10 data'!$B$5:$CW$179,P$6+$AC$26,FALSE),"")</f>
        <v/>
      </c>
      <c r="Q54" s="70" t="str">
        <f>IF($G$4=$AC$2,VLOOKUP($A54,'Table LA10 data'!$B$5:$CW$179,Q$6+$AC$26,FALSE),"")</f>
        <v/>
      </c>
      <c r="R54" s="70" t="str">
        <f>IF($G$4=$AC$2,VLOOKUP($A54,'Table LA10 data'!$B$5:$CW$179,R$6+$AC$26,FALSE),"")</f>
        <v/>
      </c>
      <c r="S54" s="58"/>
      <c r="T54" s="58"/>
      <c r="U54" s="58"/>
    </row>
    <row r="55" spans="1:21" x14ac:dyDescent="0.35">
      <c r="A55" s="33" t="s">
        <v>88</v>
      </c>
      <c r="B55" s="41">
        <v>811</v>
      </c>
      <c r="C55" s="42" t="s">
        <v>87</v>
      </c>
      <c r="D55" s="68">
        <f>VLOOKUP($A55,'Table LA10 data'!$B$5:$CW$179,D$6+$AC$28+$AC$26,FALSE)</f>
        <v>3298</v>
      </c>
      <c r="E55" s="68">
        <f>VLOOKUP($A55,'Table LA10 data'!$B$5:$CW$179,E$6+$AC$28+$AC$26,FALSE)</f>
        <v>70</v>
      </c>
      <c r="F55" s="68">
        <f>VLOOKUP($A55,'Table LA10 data'!$B$5:$CW$179,F$6+$AC$28+$AC$26,FALSE)</f>
        <v>3370</v>
      </c>
      <c r="G55" s="58"/>
      <c r="H55" s="69">
        <f>VLOOKUP($A55,'Table LA10 data'!$B$5:$CW$179,H$6+$AC$24+$AC$26,FALSE)</f>
        <v>47.2</v>
      </c>
      <c r="I55" s="68">
        <f>VLOOKUP($A55,'Table LA10 data'!$B$5:$CW$179,I$6+$AC$24+$AC$26,FALSE)</f>
        <v>46.8</v>
      </c>
      <c r="J55" s="69">
        <f>VLOOKUP($A55,'Table LA10 data'!$B$5:$CW$179,J$6+$AC$24+$AC$26,FALSE)</f>
        <v>47.2</v>
      </c>
      <c r="K55" s="58"/>
      <c r="L55" s="70" t="str">
        <f>IF($G$4=$AC$2,VLOOKUP($A55,'Table LA10 data'!$B$5:$CW$179,L$6+$AC$26,FALSE),"")</f>
        <v/>
      </c>
      <c r="M55" s="70" t="str">
        <f>IF($G$4=$AC$2,VLOOKUP($A55,'Table LA10 data'!$B$5:$CW$179,M$6+$AC$26,FALSE),"")</f>
        <v/>
      </c>
      <c r="N55" s="70" t="str">
        <f>IF($G$4=$AC$2,VLOOKUP($A55,'Table LA10 data'!$B$5:$CW$179,N$6+$AC$26,FALSE),"")</f>
        <v/>
      </c>
      <c r="O55" s="70"/>
      <c r="P55" s="70" t="str">
        <f>IF($G$4=$AC$2,VLOOKUP($A55,'Table LA10 data'!$B$5:$CW$179,P$6+$AC$26,FALSE),"")</f>
        <v/>
      </c>
      <c r="Q55" s="70" t="str">
        <f>IF($G$4=$AC$2,VLOOKUP($A55,'Table LA10 data'!$B$5:$CW$179,Q$6+$AC$26,FALSE),"")</f>
        <v/>
      </c>
      <c r="R55" s="70" t="str">
        <f>IF($G$4=$AC$2,VLOOKUP($A55,'Table LA10 data'!$B$5:$CW$179,R$6+$AC$26,FALSE),"")</f>
        <v/>
      </c>
      <c r="S55" s="58"/>
      <c r="T55" s="58"/>
      <c r="U55" s="58"/>
    </row>
    <row r="56" spans="1:21" x14ac:dyDescent="0.35">
      <c r="A56" s="33" t="s">
        <v>90</v>
      </c>
      <c r="B56" s="41">
        <v>810</v>
      </c>
      <c r="C56" s="42" t="s">
        <v>353</v>
      </c>
      <c r="D56" s="68">
        <f>VLOOKUP($A56,'Table LA10 data'!$B$5:$CW$179,D$6+$AC$28+$AC$26,FALSE)</f>
        <v>1964</v>
      </c>
      <c r="E56" s="68">
        <f>VLOOKUP($A56,'Table LA10 data'!$B$5:$CW$179,E$6+$AC$28+$AC$26,FALSE)</f>
        <v>225</v>
      </c>
      <c r="F56" s="68">
        <f>VLOOKUP($A56,'Table LA10 data'!$B$5:$CW$179,F$6+$AC$28+$AC$26,FALSE)</f>
        <v>2253</v>
      </c>
      <c r="G56" s="58"/>
      <c r="H56" s="69">
        <f>VLOOKUP($A56,'Table LA10 data'!$B$5:$CW$179,H$6+$AC$24+$AC$26,FALSE)</f>
        <v>42.6</v>
      </c>
      <c r="I56" s="68">
        <f>VLOOKUP($A56,'Table LA10 data'!$B$5:$CW$179,I$6+$AC$24+$AC$26,FALSE)</f>
        <v>47.6</v>
      </c>
      <c r="J56" s="69">
        <f>VLOOKUP($A56,'Table LA10 data'!$B$5:$CW$179,J$6+$AC$24+$AC$26,FALSE)</f>
        <v>42.6</v>
      </c>
      <c r="K56" s="58"/>
      <c r="L56" s="70" t="str">
        <f>IF($G$4=$AC$2,VLOOKUP($A56,'Table LA10 data'!$B$5:$CW$179,L$6+$AC$26,FALSE),"")</f>
        <v/>
      </c>
      <c r="M56" s="70" t="str">
        <f>IF($G$4=$AC$2,VLOOKUP($A56,'Table LA10 data'!$B$5:$CW$179,M$6+$AC$26,FALSE),"")</f>
        <v/>
      </c>
      <c r="N56" s="70" t="str">
        <f>IF($G$4=$AC$2,VLOOKUP($A56,'Table LA10 data'!$B$5:$CW$179,N$6+$AC$26,FALSE),"")</f>
        <v/>
      </c>
      <c r="O56" s="70"/>
      <c r="P56" s="70" t="str">
        <f>IF($G$4=$AC$2,VLOOKUP($A56,'Table LA10 data'!$B$5:$CW$179,P$6+$AC$26,FALSE),"")</f>
        <v/>
      </c>
      <c r="Q56" s="70" t="str">
        <f>IF($G$4=$AC$2,VLOOKUP($A56,'Table LA10 data'!$B$5:$CW$179,Q$6+$AC$26,FALSE),"")</f>
        <v/>
      </c>
      <c r="R56" s="70" t="str">
        <f>IF($G$4=$AC$2,VLOOKUP($A56,'Table LA10 data'!$B$5:$CW$179,R$6+$AC$26,FALSE),"")</f>
        <v/>
      </c>
      <c r="S56" s="58"/>
      <c r="T56" s="58"/>
      <c r="U56" s="58"/>
    </row>
    <row r="57" spans="1:21" x14ac:dyDescent="0.35">
      <c r="A57" s="33" t="s">
        <v>92</v>
      </c>
      <c r="B57" s="41">
        <v>382</v>
      </c>
      <c r="C57" s="42" t="s">
        <v>91</v>
      </c>
      <c r="D57" s="68">
        <f>VLOOKUP($A57,'Table LA10 data'!$B$5:$CW$179,D$6+$AC$28+$AC$26,FALSE)</f>
        <v>3348</v>
      </c>
      <c r="E57" s="68">
        <f>VLOOKUP($A57,'Table LA10 data'!$B$5:$CW$179,E$6+$AC$28+$AC$26,FALSE)</f>
        <v>1032</v>
      </c>
      <c r="F57" s="68">
        <f>VLOOKUP($A57,'Table LA10 data'!$B$5:$CW$179,F$6+$AC$28+$AC$26,FALSE)</f>
        <v>4383</v>
      </c>
      <c r="G57" s="58"/>
      <c r="H57" s="69">
        <f>VLOOKUP($A57,'Table LA10 data'!$B$5:$CW$179,H$6+$AC$24+$AC$26,FALSE)</f>
        <v>45.8</v>
      </c>
      <c r="I57" s="68">
        <f>VLOOKUP($A57,'Table LA10 data'!$B$5:$CW$179,I$6+$AC$24+$AC$26,FALSE)</f>
        <v>43.8</v>
      </c>
      <c r="J57" s="69">
        <f>VLOOKUP($A57,'Table LA10 data'!$B$5:$CW$179,J$6+$AC$24+$AC$26,FALSE)</f>
        <v>45.3</v>
      </c>
      <c r="K57" s="58"/>
      <c r="L57" s="70" t="str">
        <f>IF($G$4=$AC$2,VLOOKUP($A57,'Table LA10 data'!$B$5:$CW$179,L$6+$AC$26,FALSE),"")</f>
        <v/>
      </c>
      <c r="M57" s="70" t="str">
        <f>IF($G$4=$AC$2,VLOOKUP($A57,'Table LA10 data'!$B$5:$CW$179,M$6+$AC$26,FALSE),"")</f>
        <v/>
      </c>
      <c r="N57" s="70" t="str">
        <f>IF($G$4=$AC$2,VLOOKUP($A57,'Table LA10 data'!$B$5:$CW$179,N$6+$AC$26,FALSE),"")</f>
        <v/>
      </c>
      <c r="O57" s="70"/>
      <c r="P57" s="70" t="str">
        <f>IF($G$4=$AC$2,VLOOKUP($A57,'Table LA10 data'!$B$5:$CW$179,P$6+$AC$26,FALSE),"")</f>
        <v/>
      </c>
      <c r="Q57" s="70" t="str">
        <f>IF($G$4=$AC$2,VLOOKUP($A57,'Table LA10 data'!$B$5:$CW$179,Q$6+$AC$26,FALSE),"")</f>
        <v/>
      </c>
      <c r="R57" s="70" t="str">
        <f>IF($G$4=$AC$2,VLOOKUP($A57,'Table LA10 data'!$B$5:$CW$179,R$6+$AC$26,FALSE),"")</f>
        <v/>
      </c>
      <c r="S57" s="58"/>
      <c r="T57" s="58"/>
      <c r="U57" s="58"/>
    </row>
    <row r="58" spans="1:21" x14ac:dyDescent="0.35">
      <c r="A58" s="33" t="s">
        <v>94</v>
      </c>
      <c r="B58" s="41">
        <v>383</v>
      </c>
      <c r="C58" s="42" t="s">
        <v>93</v>
      </c>
      <c r="D58" s="68">
        <f>VLOOKUP($A58,'Table LA10 data'!$B$5:$CW$179,D$6+$AC$28+$AC$26,FALSE)</f>
        <v>6164</v>
      </c>
      <c r="E58" s="68">
        <f>VLOOKUP($A58,'Table LA10 data'!$B$5:$CW$179,E$6+$AC$28+$AC$26,FALSE)</f>
        <v>1112</v>
      </c>
      <c r="F58" s="68">
        <f>VLOOKUP($A58,'Table LA10 data'!$B$5:$CW$179,F$6+$AC$28+$AC$26,FALSE)</f>
        <v>7427</v>
      </c>
      <c r="G58" s="58"/>
      <c r="H58" s="69">
        <f>VLOOKUP($A58,'Table LA10 data'!$B$5:$CW$179,H$6+$AC$24+$AC$26,FALSE)</f>
        <v>46.2</v>
      </c>
      <c r="I58" s="68">
        <f>VLOOKUP($A58,'Table LA10 data'!$B$5:$CW$179,I$6+$AC$24+$AC$26,FALSE)</f>
        <v>43.1</v>
      </c>
      <c r="J58" s="69">
        <f>VLOOKUP($A58,'Table LA10 data'!$B$5:$CW$179,J$6+$AC$24+$AC$26,FALSE)</f>
        <v>45.1</v>
      </c>
      <c r="K58" s="58"/>
      <c r="L58" s="70" t="str">
        <f>IF($G$4=$AC$2,VLOOKUP($A58,'Table LA10 data'!$B$5:$CW$179,L$6+$AC$26,FALSE),"")</f>
        <v/>
      </c>
      <c r="M58" s="70" t="str">
        <f>IF($G$4=$AC$2,VLOOKUP($A58,'Table LA10 data'!$B$5:$CW$179,M$6+$AC$26,FALSE),"")</f>
        <v/>
      </c>
      <c r="N58" s="70" t="str">
        <f>IF($G$4=$AC$2,VLOOKUP($A58,'Table LA10 data'!$B$5:$CW$179,N$6+$AC$26,FALSE),"")</f>
        <v/>
      </c>
      <c r="O58" s="70"/>
      <c r="P58" s="70" t="str">
        <f>IF($G$4=$AC$2,VLOOKUP($A58,'Table LA10 data'!$B$5:$CW$179,P$6+$AC$26,FALSE),"")</f>
        <v/>
      </c>
      <c r="Q58" s="70" t="str">
        <f>IF($G$4=$AC$2,VLOOKUP($A58,'Table LA10 data'!$B$5:$CW$179,Q$6+$AC$26,FALSE),"")</f>
        <v/>
      </c>
      <c r="R58" s="70" t="str">
        <f>IF($G$4=$AC$2,VLOOKUP($A58,'Table LA10 data'!$B$5:$CW$179,R$6+$AC$26,FALSE),"")</f>
        <v/>
      </c>
      <c r="S58" s="58"/>
      <c r="T58" s="58"/>
      <c r="U58" s="58"/>
    </row>
    <row r="59" spans="1:21" x14ac:dyDescent="0.35">
      <c r="A59" s="33" t="s">
        <v>96</v>
      </c>
      <c r="B59" s="41">
        <v>812</v>
      </c>
      <c r="C59" s="42" t="s">
        <v>95</v>
      </c>
      <c r="D59" s="68">
        <f>VLOOKUP($A59,'Table LA10 data'!$B$5:$CW$179,D$6+$AC$28+$AC$26,FALSE)</f>
        <v>1425</v>
      </c>
      <c r="E59" s="68">
        <f>VLOOKUP($A59,'Table LA10 data'!$B$5:$CW$179,E$6+$AC$28+$AC$26,FALSE)</f>
        <v>62</v>
      </c>
      <c r="F59" s="68">
        <f>VLOOKUP($A59,'Table LA10 data'!$B$5:$CW$179,F$6+$AC$28+$AC$26,FALSE)</f>
        <v>1592</v>
      </c>
      <c r="G59" s="58"/>
      <c r="H59" s="69">
        <f>VLOOKUP($A59,'Table LA10 data'!$B$5:$CW$179,H$6+$AC$24+$AC$26,FALSE)</f>
        <v>44</v>
      </c>
      <c r="I59" s="68">
        <f>VLOOKUP($A59,'Table LA10 data'!$B$5:$CW$179,I$6+$AC$24+$AC$26,FALSE)</f>
        <v>47.9</v>
      </c>
      <c r="J59" s="69">
        <f>VLOOKUP($A59,'Table LA10 data'!$B$5:$CW$179,J$6+$AC$24+$AC$26,FALSE)</f>
        <v>43.8</v>
      </c>
      <c r="K59" s="58"/>
      <c r="L59" s="70" t="str">
        <f>IF($G$4=$AC$2,VLOOKUP($A59,'Table LA10 data'!$B$5:$CW$179,L$6+$AC$26,FALSE),"")</f>
        <v/>
      </c>
      <c r="M59" s="70" t="str">
        <f>IF($G$4=$AC$2,VLOOKUP($A59,'Table LA10 data'!$B$5:$CW$179,M$6+$AC$26,FALSE),"")</f>
        <v/>
      </c>
      <c r="N59" s="70" t="str">
        <f>IF($G$4=$AC$2,VLOOKUP($A59,'Table LA10 data'!$B$5:$CW$179,N$6+$AC$26,FALSE),"")</f>
        <v/>
      </c>
      <c r="O59" s="70"/>
      <c r="P59" s="70" t="str">
        <f>IF($G$4=$AC$2,VLOOKUP($A59,'Table LA10 data'!$B$5:$CW$179,P$6+$AC$26,FALSE),"")</f>
        <v/>
      </c>
      <c r="Q59" s="70" t="str">
        <f>IF($G$4=$AC$2,VLOOKUP($A59,'Table LA10 data'!$B$5:$CW$179,Q$6+$AC$26,FALSE),"")</f>
        <v/>
      </c>
      <c r="R59" s="70" t="str">
        <f>IF($G$4=$AC$2,VLOOKUP($A59,'Table LA10 data'!$B$5:$CW$179,R$6+$AC$26,FALSE),"")</f>
        <v/>
      </c>
      <c r="S59" s="58"/>
      <c r="T59" s="58"/>
      <c r="U59" s="58"/>
    </row>
    <row r="60" spans="1:21" x14ac:dyDescent="0.35">
      <c r="A60" s="33" t="s">
        <v>98</v>
      </c>
      <c r="B60" s="41">
        <v>813</v>
      </c>
      <c r="C60" s="42" t="s">
        <v>97</v>
      </c>
      <c r="D60" s="68">
        <f>VLOOKUP($A60,'Table LA10 data'!$B$5:$CW$179,D$6+$AC$28+$AC$26,FALSE)</f>
        <v>1609</v>
      </c>
      <c r="E60" s="68">
        <f>VLOOKUP($A60,'Table LA10 data'!$B$5:$CW$179,E$6+$AC$28+$AC$26,FALSE)</f>
        <v>140</v>
      </c>
      <c r="F60" s="68">
        <f>VLOOKUP($A60,'Table LA10 data'!$B$5:$CW$179,F$6+$AC$28+$AC$26,FALSE)</f>
        <v>1749</v>
      </c>
      <c r="G60" s="58"/>
      <c r="H60" s="69">
        <f>VLOOKUP($A60,'Table LA10 data'!$B$5:$CW$179,H$6+$AC$24+$AC$26,FALSE)</f>
        <v>44.7</v>
      </c>
      <c r="I60" s="68">
        <f>VLOOKUP($A60,'Table LA10 data'!$B$5:$CW$179,I$6+$AC$24+$AC$26,FALSE)</f>
        <v>46.1</v>
      </c>
      <c r="J60" s="69">
        <f>VLOOKUP($A60,'Table LA10 data'!$B$5:$CW$179,J$6+$AC$24+$AC$26,FALSE)</f>
        <v>44.8</v>
      </c>
      <c r="K60" s="58"/>
      <c r="L60" s="70" t="str">
        <f>IF($G$4=$AC$2,VLOOKUP($A60,'Table LA10 data'!$B$5:$CW$179,L$6+$AC$26,FALSE),"")</f>
        <v/>
      </c>
      <c r="M60" s="70" t="str">
        <f>IF($G$4=$AC$2,VLOOKUP($A60,'Table LA10 data'!$B$5:$CW$179,M$6+$AC$26,FALSE),"")</f>
        <v/>
      </c>
      <c r="N60" s="70" t="str">
        <f>IF($G$4=$AC$2,VLOOKUP($A60,'Table LA10 data'!$B$5:$CW$179,N$6+$AC$26,FALSE),"")</f>
        <v/>
      </c>
      <c r="O60" s="70"/>
      <c r="P60" s="70" t="str">
        <f>IF($G$4=$AC$2,VLOOKUP($A60,'Table LA10 data'!$B$5:$CW$179,P$6+$AC$26,FALSE),"")</f>
        <v/>
      </c>
      <c r="Q60" s="70" t="str">
        <f>IF($G$4=$AC$2,VLOOKUP($A60,'Table LA10 data'!$B$5:$CW$179,Q$6+$AC$26,FALSE),"")</f>
        <v/>
      </c>
      <c r="R60" s="70" t="str">
        <f>IF($G$4=$AC$2,VLOOKUP($A60,'Table LA10 data'!$B$5:$CW$179,R$6+$AC$26,FALSE),"")</f>
        <v/>
      </c>
      <c r="S60" s="58"/>
      <c r="T60" s="58"/>
      <c r="U60" s="58"/>
    </row>
    <row r="61" spans="1:21" x14ac:dyDescent="0.35">
      <c r="A61" s="33" t="s">
        <v>100</v>
      </c>
      <c r="B61" s="41">
        <v>815</v>
      </c>
      <c r="C61" s="42" t="s">
        <v>99</v>
      </c>
      <c r="D61" s="68">
        <f>VLOOKUP($A61,'Table LA10 data'!$B$5:$CW$179,D$6+$AC$28+$AC$26,FALSE)</f>
        <v>5715</v>
      </c>
      <c r="E61" s="68">
        <f>VLOOKUP($A61,'Table LA10 data'!$B$5:$CW$179,E$6+$AC$28+$AC$26,FALSE)</f>
        <v>183</v>
      </c>
      <c r="F61" s="68">
        <f>VLOOKUP($A61,'Table LA10 data'!$B$5:$CW$179,F$6+$AC$28+$AC$26,FALSE)</f>
        <v>5904</v>
      </c>
      <c r="G61" s="58"/>
      <c r="H61" s="69">
        <f>VLOOKUP($A61,'Table LA10 data'!$B$5:$CW$179,H$6+$AC$24+$AC$26,FALSE)</f>
        <v>49.6</v>
      </c>
      <c r="I61" s="68">
        <f>VLOOKUP($A61,'Table LA10 data'!$B$5:$CW$179,I$6+$AC$24+$AC$26,FALSE)</f>
        <v>49.8</v>
      </c>
      <c r="J61" s="69">
        <f>VLOOKUP($A61,'Table LA10 data'!$B$5:$CW$179,J$6+$AC$24+$AC$26,FALSE)</f>
        <v>49.6</v>
      </c>
      <c r="K61" s="58"/>
      <c r="L61" s="70" t="str">
        <f>IF($G$4=$AC$2,VLOOKUP($A61,'Table LA10 data'!$B$5:$CW$179,L$6+$AC$26,FALSE),"")</f>
        <v/>
      </c>
      <c r="M61" s="70" t="str">
        <f>IF($G$4=$AC$2,VLOOKUP($A61,'Table LA10 data'!$B$5:$CW$179,M$6+$AC$26,FALSE),"")</f>
        <v/>
      </c>
      <c r="N61" s="70" t="str">
        <f>IF($G$4=$AC$2,VLOOKUP($A61,'Table LA10 data'!$B$5:$CW$179,N$6+$AC$26,FALSE),"")</f>
        <v/>
      </c>
      <c r="O61" s="70"/>
      <c r="P61" s="70" t="str">
        <f>IF($G$4=$AC$2,VLOOKUP($A61,'Table LA10 data'!$B$5:$CW$179,P$6+$AC$26,FALSE),"")</f>
        <v/>
      </c>
      <c r="Q61" s="70" t="str">
        <f>IF($G$4=$AC$2,VLOOKUP($A61,'Table LA10 data'!$B$5:$CW$179,Q$6+$AC$26,FALSE),"")</f>
        <v/>
      </c>
      <c r="R61" s="70" t="str">
        <f>IF($G$4=$AC$2,VLOOKUP($A61,'Table LA10 data'!$B$5:$CW$179,R$6+$AC$26,FALSE),"")</f>
        <v/>
      </c>
      <c r="S61" s="58"/>
      <c r="T61" s="58"/>
      <c r="U61" s="58"/>
    </row>
    <row r="62" spans="1:21" x14ac:dyDescent="0.35">
      <c r="A62" s="33" t="s">
        <v>102</v>
      </c>
      <c r="B62" s="41">
        <v>372</v>
      </c>
      <c r="C62" s="42" t="s">
        <v>101</v>
      </c>
      <c r="D62" s="68">
        <f>VLOOKUP($A62,'Table LA10 data'!$B$5:$CW$179,D$6+$AC$28+$AC$26,FALSE)</f>
        <v>2771</v>
      </c>
      <c r="E62" s="68">
        <f>VLOOKUP($A62,'Table LA10 data'!$B$5:$CW$179,E$6+$AC$28+$AC$26,FALSE)</f>
        <v>254</v>
      </c>
      <c r="F62" s="68">
        <f>VLOOKUP($A62,'Table LA10 data'!$B$5:$CW$179,F$6+$AC$28+$AC$26,FALSE)</f>
        <v>3028</v>
      </c>
      <c r="G62" s="58"/>
      <c r="H62" s="69">
        <f>VLOOKUP($A62,'Table LA10 data'!$B$5:$CW$179,H$6+$AC$24+$AC$26,FALSE)</f>
        <v>45.3</v>
      </c>
      <c r="I62" s="68">
        <f>VLOOKUP($A62,'Table LA10 data'!$B$5:$CW$179,I$6+$AC$24+$AC$26,FALSE)</f>
        <v>41.5</v>
      </c>
      <c r="J62" s="69">
        <f>VLOOKUP($A62,'Table LA10 data'!$B$5:$CW$179,J$6+$AC$24+$AC$26,FALSE)</f>
        <v>45</v>
      </c>
      <c r="K62" s="58"/>
      <c r="L62" s="70" t="str">
        <f>IF($G$4=$AC$2,VLOOKUP($A62,'Table LA10 data'!$B$5:$CW$179,L$6+$AC$26,FALSE),"")</f>
        <v/>
      </c>
      <c r="M62" s="70" t="str">
        <f>IF($G$4=$AC$2,VLOOKUP($A62,'Table LA10 data'!$B$5:$CW$179,M$6+$AC$26,FALSE),"")</f>
        <v/>
      </c>
      <c r="N62" s="70" t="str">
        <f>IF($G$4=$AC$2,VLOOKUP($A62,'Table LA10 data'!$B$5:$CW$179,N$6+$AC$26,FALSE),"")</f>
        <v/>
      </c>
      <c r="O62" s="70"/>
      <c r="P62" s="70" t="str">
        <f>IF($G$4=$AC$2,VLOOKUP($A62,'Table LA10 data'!$B$5:$CW$179,P$6+$AC$26,FALSE),"")</f>
        <v/>
      </c>
      <c r="Q62" s="70" t="str">
        <f>IF($G$4=$AC$2,VLOOKUP($A62,'Table LA10 data'!$B$5:$CW$179,Q$6+$AC$26,FALSE),"")</f>
        <v/>
      </c>
      <c r="R62" s="70" t="str">
        <f>IF($G$4=$AC$2,VLOOKUP($A62,'Table LA10 data'!$B$5:$CW$179,R$6+$AC$26,FALSE),"")</f>
        <v/>
      </c>
      <c r="S62" s="58"/>
      <c r="T62" s="58"/>
      <c r="U62" s="58"/>
    </row>
    <row r="63" spans="1:21" x14ac:dyDescent="0.35">
      <c r="A63" s="33" t="s">
        <v>104</v>
      </c>
      <c r="B63" s="41">
        <v>373</v>
      </c>
      <c r="C63" s="42" t="s">
        <v>103</v>
      </c>
      <c r="D63" s="68">
        <f>VLOOKUP($A63,'Table LA10 data'!$B$5:$CW$179,D$6+$AC$28+$AC$26,FALSE)</f>
        <v>4240</v>
      </c>
      <c r="E63" s="68">
        <f>VLOOKUP($A63,'Table LA10 data'!$B$5:$CW$179,E$6+$AC$28+$AC$26,FALSE)</f>
        <v>840</v>
      </c>
      <c r="F63" s="68">
        <f>VLOOKUP($A63,'Table LA10 data'!$B$5:$CW$179,F$6+$AC$28+$AC$26,FALSE)</f>
        <v>5090</v>
      </c>
      <c r="G63" s="58"/>
      <c r="H63" s="69">
        <f>VLOOKUP($A63,'Table LA10 data'!$B$5:$CW$179,H$6+$AC$24+$AC$26,FALSE)</f>
        <v>45.4</v>
      </c>
      <c r="I63" s="68">
        <f>VLOOKUP($A63,'Table LA10 data'!$B$5:$CW$179,I$6+$AC$24+$AC$26,FALSE)</f>
        <v>40.799999999999997</v>
      </c>
      <c r="J63" s="69">
        <f>VLOOKUP($A63,'Table LA10 data'!$B$5:$CW$179,J$6+$AC$24+$AC$26,FALSE)</f>
        <v>44.6</v>
      </c>
      <c r="K63" s="58"/>
      <c r="L63" s="70" t="str">
        <f>IF($G$4=$AC$2,VLOOKUP($A63,'Table LA10 data'!$B$5:$CW$179,L$6+$AC$26,FALSE),"")</f>
        <v/>
      </c>
      <c r="M63" s="70" t="str">
        <f>IF($G$4=$AC$2,VLOOKUP($A63,'Table LA10 data'!$B$5:$CW$179,M$6+$AC$26,FALSE),"")</f>
        <v/>
      </c>
      <c r="N63" s="70" t="str">
        <f>IF($G$4=$AC$2,VLOOKUP($A63,'Table LA10 data'!$B$5:$CW$179,N$6+$AC$26,FALSE),"")</f>
        <v/>
      </c>
      <c r="O63" s="70"/>
      <c r="P63" s="70" t="str">
        <f>IF($G$4=$AC$2,VLOOKUP($A63,'Table LA10 data'!$B$5:$CW$179,P$6+$AC$26,FALSE),"")</f>
        <v/>
      </c>
      <c r="Q63" s="70" t="str">
        <f>IF($G$4=$AC$2,VLOOKUP($A63,'Table LA10 data'!$B$5:$CW$179,Q$6+$AC$26,FALSE),"")</f>
        <v/>
      </c>
      <c r="R63" s="70" t="str">
        <f>IF($G$4=$AC$2,VLOOKUP($A63,'Table LA10 data'!$B$5:$CW$179,R$6+$AC$26,FALSE),"")</f>
        <v/>
      </c>
      <c r="S63" s="58"/>
      <c r="T63" s="58"/>
      <c r="U63" s="58"/>
    </row>
    <row r="64" spans="1:21" x14ac:dyDescent="0.35">
      <c r="A64" s="33" t="s">
        <v>106</v>
      </c>
      <c r="B64" s="41">
        <v>384</v>
      </c>
      <c r="C64" s="42" t="s">
        <v>105</v>
      </c>
      <c r="D64" s="68">
        <f>VLOOKUP($A64,'Table LA10 data'!$B$5:$CW$179,D$6+$AC$28+$AC$26,FALSE)</f>
        <v>3188</v>
      </c>
      <c r="E64" s="68">
        <f>VLOOKUP($A64,'Table LA10 data'!$B$5:$CW$179,E$6+$AC$28+$AC$26,FALSE)</f>
        <v>214</v>
      </c>
      <c r="F64" s="68">
        <f>VLOOKUP($A64,'Table LA10 data'!$B$5:$CW$179,F$6+$AC$28+$AC$26,FALSE)</f>
        <v>3402</v>
      </c>
      <c r="G64" s="58"/>
      <c r="H64" s="69">
        <f>VLOOKUP($A64,'Table LA10 data'!$B$5:$CW$179,H$6+$AC$24+$AC$26,FALSE)</f>
        <v>45.4</v>
      </c>
      <c r="I64" s="68">
        <f>VLOOKUP($A64,'Table LA10 data'!$B$5:$CW$179,I$6+$AC$24+$AC$26,FALSE)</f>
        <v>46.1</v>
      </c>
      <c r="J64" s="69">
        <f>VLOOKUP($A64,'Table LA10 data'!$B$5:$CW$179,J$6+$AC$24+$AC$26,FALSE)</f>
        <v>45.5</v>
      </c>
      <c r="K64" s="58"/>
      <c r="L64" s="70" t="str">
        <f>IF($G$4=$AC$2,VLOOKUP($A64,'Table LA10 data'!$B$5:$CW$179,L$6+$AC$26,FALSE),"")</f>
        <v/>
      </c>
      <c r="M64" s="70" t="str">
        <f>IF($G$4=$AC$2,VLOOKUP($A64,'Table LA10 data'!$B$5:$CW$179,M$6+$AC$26,FALSE),"")</f>
        <v/>
      </c>
      <c r="N64" s="70" t="str">
        <f>IF($G$4=$AC$2,VLOOKUP($A64,'Table LA10 data'!$B$5:$CW$179,N$6+$AC$26,FALSE),"")</f>
        <v/>
      </c>
      <c r="O64" s="70"/>
      <c r="P64" s="70" t="str">
        <f>IF($G$4=$AC$2,VLOOKUP($A64,'Table LA10 data'!$B$5:$CW$179,P$6+$AC$26,FALSE),"")</f>
        <v/>
      </c>
      <c r="Q64" s="70" t="str">
        <f>IF($G$4=$AC$2,VLOOKUP($A64,'Table LA10 data'!$B$5:$CW$179,Q$6+$AC$26,FALSE),"")</f>
        <v/>
      </c>
      <c r="R64" s="70" t="str">
        <f>IF($G$4=$AC$2,VLOOKUP($A64,'Table LA10 data'!$B$5:$CW$179,R$6+$AC$26,FALSE),"")</f>
        <v/>
      </c>
      <c r="S64" s="58"/>
      <c r="T64" s="58"/>
      <c r="U64" s="58"/>
    </row>
    <row r="65" spans="1:21" x14ac:dyDescent="0.35">
      <c r="A65" s="33" t="s">
        <v>108</v>
      </c>
      <c r="B65" s="41">
        <v>816</v>
      </c>
      <c r="C65" s="42" t="s">
        <v>107</v>
      </c>
      <c r="D65" s="68">
        <f>VLOOKUP($A65,'Table LA10 data'!$B$5:$CW$179,D$6+$AC$28+$AC$26,FALSE)</f>
        <v>1516</v>
      </c>
      <c r="E65" s="68">
        <f>VLOOKUP($A65,'Table LA10 data'!$B$5:$CW$179,E$6+$AC$28+$AC$26,FALSE)</f>
        <v>91</v>
      </c>
      <c r="F65" s="68">
        <f>VLOOKUP($A65,'Table LA10 data'!$B$5:$CW$179,F$6+$AC$28+$AC$26,FALSE)</f>
        <v>1608</v>
      </c>
      <c r="G65" s="58"/>
      <c r="H65" s="69">
        <f>VLOOKUP($A65,'Table LA10 data'!$B$5:$CW$179,H$6+$AC$24+$AC$26,FALSE)</f>
        <v>49.2</v>
      </c>
      <c r="I65" s="68">
        <f>VLOOKUP($A65,'Table LA10 data'!$B$5:$CW$179,I$6+$AC$24+$AC$26,FALSE)</f>
        <v>51</v>
      </c>
      <c r="J65" s="69">
        <f>VLOOKUP($A65,'Table LA10 data'!$B$5:$CW$179,J$6+$AC$24+$AC$26,FALSE)</f>
        <v>49.3</v>
      </c>
      <c r="K65" s="58"/>
      <c r="L65" s="70" t="str">
        <f>IF($G$4=$AC$2,VLOOKUP($A65,'Table LA10 data'!$B$5:$CW$179,L$6+$AC$26,FALSE),"")</f>
        <v/>
      </c>
      <c r="M65" s="70" t="str">
        <f>IF($G$4=$AC$2,VLOOKUP($A65,'Table LA10 data'!$B$5:$CW$179,M$6+$AC$26,FALSE),"")</f>
        <v/>
      </c>
      <c r="N65" s="70" t="str">
        <f>IF($G$4=$AC$2,VLOOKUP($A65,'Table LA10 data'!$B$5:$CW$179,N$6+$AC$26,FALSE),"")</f>
        <v/>
      </c>
      <c r="O65" s="70"/>
      <c r="P65" s="70" t="str">
        <f>IF($G$4=$AC$2,VLOOKUP($A65,'Table LA10 data'!$B$5:$CW$179,P$6+$AC$26,FALSE),"")</f>
        <v/>
      </c>
      <c r="Q65" s="70" t="str">
        <f>IF($G$4=$AC$2,VLOOKUP($A65,'Table LA10 data'!$B$5:$CW$179,Q$6+$AC$26,FALSE),"")</f>
        <v/>
      </c>
      <c r="R65" s="70" t="str">
        <f>IF($G$4=$AC$2,VLOOKUP($A65,'Table LA10 data'!$B$5:$CW$179,R$6+$AC$26,FALSE),"")</f>
        <v/>
      </c>
      <c r="S65" s="58"/>
      <c r="T65" s="58"/>
      <c r="U65" s="58"/>
    </row>
    <row r="66" spans="1:21" x14ac:dyDescent="0.35">
      <c r="C66" s="75"/>
      <c r="D66" s="64"/>
      <c r="E66" s="64"/>
      <c r="F66" s="64"/>
      <c r="G66" s="72"/>
      <c r="H66" s="65"/>
      <c r="I66" s="64"/>
      <c r="J66" s="65"/>
      <c r="K66" s="72"/>
      <c r="L66" s="66"/>
      <c r="M66" s="66"/>
      <c r="N66" s="66"/>
      <c r="O66" s="66"/>
      <c r="P66" s="66"/>
      <c r="Q66" s="66"/>
      <c r="R66" s="66"/>
      <c r="S66" s="58"/>
      <c r="T66" s="58"/>
      <c r="U66" s="58"/>
    </row>
    <row r="67" spans="1:21" x14ac:dyDescent="0.35">
      <c r="A67" s="62" t="s">
        <v>109</v>
      </c>
      <c r="B67" s="18" t="s">
        <v>7</v>
      </c>
      <c r="C67" s="67" t="s">
        <v>333</v>
      </c>
      <c r="D67" s="64">
        <f>VLOOKUP($A67,'Table LA10 data'!$B$5:$CW$179,D$6+$AC$28+$AC$26,FALSE)</f>
        <v>40289</v>
      </c>
      <c r="E67" s="64">
        <f>VLOOKUP($A67,'Table LA10 data'!$B$5:$CW$179,E$6+$AC$28+$AC$26,FALSE)</f>
        <v>5156</v>
      </c>
      <c r="F67" s="64">
        <f>VLOOKUP($A67,'Table LA10 data'!$B$5:$CW$179,F$6+$AC$28+$AC$26,FALSE)</f>
        <v>45492</v>
      </c>
      <c r="G67" s="58"/>
      <c r="H67" s="65">
        <f>VLOOKUP($A67,'Table LA10 data'!$B$5:$CW$179,H$6+$AC$24+$AC$26,FALSE)</f>
        <v>45.4</v>
      </c>
      <c r="I67" s="64">
        <f>VLOOKUP($A67,'Table LA10 data'!$B$5:$CW$179,I$6+$AC$24+$AC$26,FALSE)</f>
        <v>45.4</v>
      </c>
      <c r="J67" s="65">
        <f>VLOOKUP($A67,'Table LA10 data'!$B$5:$CW$179,J$6+$AC$24+$AC$26,FALSE)</f>
        <v>45.4</v>
      </c>
      <c r="K67" s="58"/>
      <c r="L67" s="66" t="str">
        <f>IF($G$4=$AC$2,VLOOKUP($A67,'Table LA10 data'!$B$5:$CW$179,L$6+$AC$26,FALSE),"")</f>
        <v/>
      </c>
      <c r="M67" s="66" t="str">
        <f>IF($G$4=$AC$2,VLOOKUP($A67,'Table LA10 data'!$B$5:$CW$179,M$6+$AC$26,FALSE),"")</f>
        <v/>
      </c>
      <c r="N67" s="66" t="str">
        <f>IF($G$4=$AC$2,VLOOKUP($A67,'Table LA10 data'!$B$5:$CW$179,N$6+$AC$26,FALSE),"")</f>
        <v/>
      </c>
      <c r="O67" s="66"/>
      <c r="P67" s="66" t="str">
        <f>IF($G$4=$AC$2,VLOOKUP($A67,'Table LA10 data'!$B$5:$CW$179,P$6+$AC$26,FALSE),"")</f>
        <v/>
      </c>
      <c r="Q67" s="66" t="str">
        <f>IF($G$4=$AC$2,VLOOKUP($A67,'Table LA10 data'!$B$5:$CW$179,Q$6+$AC$26,FALSE),"")</f>
        <v/>
      </c>
      <c r="R67" s="66" t="str">
        <f>IF($G$4=$AC$2,VLOOKUP($A67,'Table LA10 data'!$B$5:$CW$179,R$6+$AC$26,FALSE),"")</f>
        <v/>
      </c>
      <c r="S67" s="58"/>
      <c r="T67" s="58"/>
      <c r="U67" s="58"/>
    </row>
    <row r="68" spans="1:21" s="62" customFormat="1" x14ac:dyDescent="0.35">
      <c r="A68" s="33" t="s">
        <v>111</v>
      </c>
      <c r="B68" s="41">
        <v>831</v>
      </c>
      <c r="C68" s="42" t="s">
        <v>110</v>
      </c>
      <c r="D68" s="68">
        <f>VLOOKUP($A68,'Table LA10 data'!$B$5:$CW$179,D$6+$AC$28+$AC$26,FALSE)</f>
        <v>2197</v>
      </c>
      <c r="E68" s="68">
        <f>VLOOKUP($A68,'Table LA10 data'!$B$5:$CW$179,E$6+$AC$28+$AC$26,FALSE)</f>
        <v>530</v>
      </c>
      <c r="F68" s="68">
        <f>VLOOKUP($A68,'Table LA10 data'!$B$5:$CW$179,F$6+$AC$28+$AC$26,FALSE)</f>
        <v>2741</v>
      </c>
      <c r="G68" s="58"/>
      <c r="H68" s="69">
        <f>VLOOKUP($A68,'Table LA10 data'!$B$5:$CW$179,H$6+$AC$24+$AC$26,FALSE)</f>
        <v>43</v>
      </c>
      <c r="I68" s="68">
        <f>VLOOKUP($A68,'Table LA10 data'!$B$5:$CW$179,I$6+$AC$24+$AC$26,FALSE)</f>
        <v>41.2</v>
      </c>
      <c r="J68" s="69">
        <f>VLOOKUP($A68,'Table LA10 data'!$B$5:$CW$179,J$6+$AC$24+$AC$26,FALSE)</f>
        <v>42.6</v>
      </c>
      <c r="K68" s="58"/>
      <c r="L68" s="70" t="str">
        <f>IF($G$4=$AC$2,VLOOKUP($A68,'Table LA10 data'!$B$5:$CW$179,L$6+$AC$26,FALSE),"")</f>
        <v/>
      </c>
      <c r="M68" s="70" t="str">
        <f>IF($G$4=$AC$2,VLOOKUP($A68,'Table LA10 data'!$B$5:$CW$179,M$6+$AC$26,FALSE),"")</f>
        <v/>
      </c>
      <c r="N68" s="70" t="str">
        <f>IF($G$4=$AC$2,VLOOKUP($A68,'Table LA10 data'!$B$5:$CW$179,N$6+$AC$26,FALSE),"")</f>
        <v/>
      </c>
      <c r="O68" s="70"/>
      <c r="P68" s="70" t="str">
        <f>IF($G$4=$AC$2,VLOOKUP($A68,'Table LA10 data'!$B$5:$CW$179,P$6+$AC$26,FALSE),"")</f>
        <v/>
      </c>
      <c r="Q68" s="70" t="str">
        <f>IF($G$4=$AC$2,VLOOKUP($A68,'Table LA10 data'!$B$5:$CW$179,Q$6+$AC$26,FALSE),"")</f>
        <v/>
      </c>
      <c r="R68" s="70" t="str">
        <f>IF($G$4=$AC$2,VLOOKUP($A68,'Table LA10 data'!$B$5:$CW$179,R$6+$AC$26,FALSE),"")</f>
        <v/>
      </c>
      <c r="S68" s="58"/>
      <c r="T68" s="58"/>
      <c r="U68" s="58"/>
    </row>
    <row r="69" spans="1:21" ht="12.75" customHeight="1" x14ac:dyDescent="0.35">
      <c r="A69" s="33" t="s">
        <v>113</v>
      </c>
      <c r="B69" s="41">
        <v>830</v>
      </c>
      <c r="C69" s="42" t="s">
        <v>112</v>
      </c>
      <c r="D69" s="68">
        <f>VLOOKUP($A69,'Table LA10 data'!$B$5:$CW$179,D$6+$AC$28+$AC$26,FALSE)</f>
        <v>7134</v>
      </c>
      <c r="E69" s="68">
        <f>VLOOKUP($A69,'Table LA10 data'!$B$5:$CW$179,E$6+$AC$28+$AC$26,FALSE)</f>
        <v>112</v>
      </c>
      <c r="F69" s="68">
        <f>VLOOKUP($A69,'Table LA10 data'!$B$5:$CW$179,F$6+$AC$28+$AC$26,FALSE)</f>
        <v>7249</v>
      </c>
      <c r="G69" s="58"/>
      <c r="H69" s="69">
        <f>VLOOKUP($A69,'Table LA10 data'!$B$5:$CW$179,H$6+$AC$24+$AC$26,FALSE)</f>
        <v>45.6</v>
      </c>
      <c r="I69" s="68">
        <f>VLOOKUP($A69,'Table LA10 data'!$B$5:$CW$179,I$6+$AC$24+$AC$26,FALSE)</f>
        <v>46.2</v>
      </c>
      <c r="J69" s="69">
        <f>VLOOKUP($A69,'Table LA10 data'!$B$5:$CW$179,J$6+$AC$24+$AC$26,FALSE)</f>
        <v>45.6</v>
      </c>
      <c r="K69" s="58"/>
      <c r="L69" s="70" t="str">
        <f>IF($G$4=$AC$2,VLOOKUP($A69,'Table LA10 data'!$B$5:$CW$179,L$6+$AC$26,FALSE),"")</f>
        <v/>
      </c>
      <c r="M69" s="70" t="str">
        <f>IF($G$4=$AC$2,VLOOKUP($A69,'Table LA10 data'!$B$5:$CW$179,M$6+$AC$26,FALSE),"")</f>
        <v/>
      </c>
      <c r="N69" s="70" t="str">
        <f>IF($G$4=$AC$2,VLOOKUP($A69,'Table LA10 data'!$B$5:$CW$179,N$6+$AC$26,FALSE),"")</f>
        <v/>
      </c>
      <c r="O69" s="70"/>
      <c r="P69" s="70" t="str">
        <f>IF($G$4=$AC$2,VLOOKUP($A69,'Table LA10 data'!$B$5:$CW$179,P$6+$AC$26,FALSE),"")</f>
        <v/>
      </c>
      <c r="Q69" s="70" t="str">
        <f>IF($G$4=$AC$2,VLOOKUP($A69,'Table LA10 data'!$B$5:$CW$179,Q$6+$AC$26,FALSE),"")</f>
        <v/>
      </c>
      <c r="R69" s="70" t="str">
        <f>IF($G$4=$AC$2,VLOOKUP($A69,'Table LA10 data'!$B$5:$CW$179,R$6+$AC$26,FALSE),"")</f>
        <v/>
      </c>
    </row>
    <row r="70" spans="1:21" x14ac:dyDescent="0.35">
      <c r="A70" s="33" t="s">
        <v>115</v>
      </c>
      <c r="B70" s="41">
        <v>856</v>
      </c>
      <c r="C70" s="42" t="s">
        <v>114</v>
      </c>
      <c r="D70" s="68">
        <f>VLOOKUP($A70,'Table LA10 data'!$B$5:$CW$179,D$6+$AC$28+$AC$26,FALSE)</f>
        <v>1662</v>
      </c>
      <c r="E70" s="68">
        <f>VLOOKUP($A70,'Table LA10 data'!$B$5:$CW$179,E$6+$AC$28+$AC$26,FALSE)</f>
        <v>1647</v>
      </c>
      <c r="F70" s="68">
        <f>VLOOKUP($A70,'Table LA10 data'!$B$5:$CW$179,F$6+$AC$28+$AC$26,FALSE)</f>
        <v>3310</v>
      </c>
      <c r="G70" s="58"/>
      <c r="H70" s="69">
        <f>VLOOKUP($A70,'Table LA10 data'!$B$5:$CW$179,H$6+$AC$24+$AC$26,FALSE)</f>
        <v>41.1</v>
      </c>
      <c r="I70" s="68">
        <f>VLOOKUP($A70,'Table LA10 data'!$B$5:$CW$179,I$6+$AC$24+$AC$26,FALSE)</f>
        <v>44.5</v>
      </c>
      <c r="J70" s="69">
        <f>VLOOKUP($A70,'Table LA10 data'!$B$5:$CW$179,J$6+$AC$24+$AC$26,FALSE)</f>
        <v>42.8</v>
      </c>
      <c r="K70" s="58"/>
      <c r="L70" s="70" t="str">
        <f>IF($G$4=$AC$2,VLOOKUP($A70,'Table LA10 data'!$B$5:$CW$179,L$6+$AC$26,FALSE),"")</f>
        <v/>
      </c>
      <c r="M70" s="70" t="str">
        <f>IF($G$4=$AC$2,VLOOKUP($A70,'Table LA10 data'!$B$5:$CW$179,M$6+$AC$26,FALSE),"")</f>
        <v/>
      </c>
      <c r="N70" s="70" t="str">
        <f>IF($G$4=$AC$2,VLOOKUP($A70,'Table LA10 data'!$B$5:$CW$179,N$6+$AC$26,FALSE),"")</f>
        <v/>
      </c>
      <c r="O70" s="70"/>
      <c r="P70" s="70" t="str">
        <f>IF($G$4=$AC$2,VLOOKUP($A70,'Table LA10 data'!$B$5:$CW$179,P$6+$AC$26,FALSE),"")</f>
        <v/>
      </c>
      <c r="Q70" s="70" t="str">
        <f>IF($G$4=$AC$2,VLOOKUP($A70,'Table LA10 data'!$B$5:$CW$179,Q$6+$AC$26,FALSE),"")</f>
        <v/>
      </c>
      <c r="R70" s="70" t="str">
        <f>IF($G$4=$AC$2,VLOOKUP($A70,'Table LA10 data'!$B$5:$CW$179,R$6+$AC$26,FALSE),"")</f>
        <v/>
      </c>
      <c r="S70" s="58"/>
      <c r="T70" s="58"/>
      <c r="U70" s="58"/>
    </row>
    <row r="71" spans="1:21" x14ac:dyDescent="0.35">
      <c r="A71" s="33" t="s">
        <v>117</v>
      </c>
      <c r="B71" s="41">
        <v>855</v>
      </c>
      <c r="C71" s="42" t="s">
        <v>116</v>
      </c>
      <c r="D71" s="68">
        <f>VLOOKUP($A71,'Table LA10 data'!$B$5:$CW$179,D$6+$AC$28+$AC$26,FALSE)</f>
        <v>6455</v>
      </c>
      <c r="E71" s="68">
        <f>VLOOKUP($A71,'Table LA10 data'!$B$5:$CW$179,E$6+$AC$28+$AC$26,FALSE)</f>
        <v>404</v>
      </c>
      <c r="F71" s="68">
        <f>VLOOKUP($A71,'Table LA10 data'!$B$5:$CW$179,F$6+$AC$28+$AC$26,FALSE)</f>
        <v>6867</v>
      </c>
      <c r="G71" s="58"/>
      <c r="H71" s="69">
        <f>VLOOKUP($A71,'Table LA10 data'!$B$5:$CW$179,H$6+$AC$24+$AC$26,FALSE)</f>
        <v>45.2</v>
      </c>
      <c r="I71" s="68">
        <f>VLOOKUP($A71,'Table LA10 data'!$B$5:$CW$179,I$6+$AC$24+$AC$26,FALSE)</f>
        <v>52.6</v>
      </c>
      <c r="J71" s="69">
        <f>VLOOKUP($A71,'Table LA10 data'!$B$5:$CW$179,J$6+$AC$24+$AC$26,FALSE)</f>
        <v>45.7</v>
      </c>
      <c r="K71" s="58"/>
      <c r="L71" s="70" t="str">
        <f>IF($G$4=$AC$2,VLOOKUP($A71,'Table LA10 data'!$B$5:$CW$179,L$6+$AC$26,FALSE),"")</f>
        <v/>
      </c>
      <c r="M71" s="70" t="str">
        <f>IF($G$4=$AC$2,VLOOKUP($A71,'Table LA10 data'!$B$5:$CW$179,M$6+$AC$26,FALSE),"")</f>
        <v/>
      </c>
      <c r="N71" s="70" t="str">
        <f>IF($G$4=$AC$2,VLOOKUP($A71,'Table LA10 data'!$B$5:$CW$179,N$6+$AC$26,FALSE),"")</f>
        <v/>
      </c>
      <c r="O71" s="70"/>
      <c r="P71" s="70" t="str">
        <f>IF($G$4=$AC$2,VLOOKUP($A71,'Table LA10 data'!$B$5:$CW$179,P$6+$AC$26,FALSE),"")</f>
        <v/>
      </c>
      <c r="Q71" s="70" t="str">
        <f>IF($G$4=$AC$2,VLOOKUP($A71,'Table LA10 data'!$B$5:$CW$179,Q$6+$AC$26,FALSE),"")</f>
        <v/>
      </c>
      <c r="R71" s="70" t="str">
        <f>IF($G$4=$AC$2,VLOOKUP($A71,'Table LA10 data'!$B$5:$CW$179,R$6+$AC$26,FALSE),"")</f>
        <v/>
      </c>
      <c r="S71" s="58"/>
      <c r="T71" s="58"/>
      <c r="U71" s="58"/>
    </row>
    <row r="72" spans="1:21" x14ac:dyDescent="0.35">
      <c r="A72" s="33" t="s">
        <v>119</v>
      </c>
      <c r="B72" s="41">
        <v>925</v>
      </c>
      <c r="C72" s="42" t="s">
        <v>118</v>
      </c>
      <c r="D72" s="68">
        <f>VLOOKUP($A72,'Table LA10 data'!$B$5:$CW$179,D$6+$AC$28+$AC$26,FALSE)</f>
        <v>6989</v>
      </c>
      <c r="E72" s="68">
        <f>VLOOKUP($A72,'Table LA10 data'!$B$5:$CW$179,E$6+$AC$28+$AC$26,FALSE)</f>
        <v>560</v>
      </c>
      <c r="F72" s="68">
        <f>VLOOKUP($A72,'Table LA10 data'!$B$5:$CW$179,F$6+$AC$28+$AC$26,FALSE)</f>
        <v>7549</v>
      </c>
      <c r="G72" s="58"/>
      <c r="H72" s="69">
        <f>VLOOKUP($A72,'Table LA10 data'!$B$5:$CW$179,H$6+$AC$24+$AC$26,FALSE)</f>
        <v>46.6</v>
      </c>
      <c r="I72" s="68">
        <f>VLOOKUP($A72,'Table LA10 data'!$B$5:$CW$179,I$6+$AC$24+$AC$26,FALSE)</f>
        <v>43.7</v>
      </c>
      <c r="J72" s="69">
        <f>VLOOKUP($A72,'Table LA10 data'!$B$5:$CW$179,J$6+$AC$24+$AC$26,FALSE)</f>
        <v>46.4</v>
      </c>
      <c r="K72" s="58"/>
      <c r="L72" s="70" t="str">
        <f>IF($G$4=$AC$2,VLOOKUP($A72,'Table LA10 data'!$B$5:$CW$179,L$6+$AC$26,FALSE),"")</f>
        <v/>
      </c>
      <c r="M72" s="70" t="str">
        <f>IF($G$4=$AC$2,VLOOKUP($A72,'Table LA10 data'!$B$5:$CW$179,M$6+$AC$26,FALSE),"")</f>
        <v/>
      </c>
      <c r="N72" s="70" t="str">
        <f>IF($G$4=$AC$2,VLOOKUP($A72,'Table LA10 data'!$B$5:$CW$179,N$6+$AC$26,FALSE),"")</f>
        <v/>
      </c>
      <c r="O72" s="70"/>
      <c r="P72" s="70" t="str">
        <f>IF($G$4=$AC$2,VLOOKUP($A72,'Table LA10 data'!$B$5:$CW$179,P$6+$AC$26,FALSE),"")</f>
        <v/>
      </c>
      <c r="Q72" s="70" t="str">
        <f>IF($G$4=$AC$2,VLOOKUP($A72,'Table LA10 data'!$B$5:$CW$179,Q$6+$AC$26,FALSE),"")</f>
        <v/>
      </c>
      <c r="R72" s="70" t="str">
        <f>IF($G$4=$AC$2,VLOOKUP($A72,'Table LA10 data'!$B$5:$CW$179,R$6+$AC$26,FALSE),"")</f>
        <v/>
      </c>
      <c r="S72" s="58"/>
      <c r="T72" s="58"/>
      <c r="U72" s="58"/>
    </row>
    <row r="73" spans="1:21" x14ac:dyDescent="0.35">
      <c r="A73" s="33" t="s">
        <v>121</v>
      </c>
      <c r="B73" s="41">
        <v>928</v>
      </c>
      <c r="C73" s="42" t="s">
        <v>120</v>
      </c>
      <c r="D73" s="68">
        <f>VLOOKUP($A73,'Table LA10 data'!$B$5:$CW$179,D$6+$AC$28+$AC$26,FALSE)</f>
        <v>6453</v>
      </c>
      <c r="E73" s="68">
        <f>VLOOKUP($A73,'Table LA10 data'!$B$5:$CW$179,E$6+$AC$28+$AC$26,FALSE)</f>
        <v>826</v>
      </c>
      <c r="F73" s="68">
        <f>VLOOKUP($A73,'Table LA10 data'!$B$5:$CW$179,F$6+$AC$28+$AC$26,FALSE)</f>
        <v>7287</v>
      </c>
      <c r="G73" s="58"/>
      <c r="H73" s="69">
        <f>VLOOKUP($A73,'Table LA10 data'!$B$5:$CW$179,H$6+$AC$24+$AC$26,FALSE)</f>
        <v>44.5</v>
      </c>
      <c r="I73" s="68">
        <f>VLOOKUP($A73,'Table LA10 data'!$B$5:$CW$179,I$6+$AC$24+$AC$26,FALSE)</f>
        <v>46</v>
      </c>
      <c r="J73" s="69">
        <f>VLOOKUP($A73,'Table LA10 data'!$B$5:$CW$179,J$6+$AC$24+$AC$26,FALSE)</f>
        <v>44.7</v>
      </c>
      <c r="K73" s="58"/>
      <c r="L73" s="70" t="str">
        <f>IF($G$4=$AC$2,VLOOKUP($A73,'Table LA10 data'!$B$5:$CW$179,L$6+$AC$26,FALSE),"")</f>
        <v/>
      </c>
      <c r="M73" s="70" t="str">
        <f>IF($G$4=$AC$2,VLOOKUP($A73,'Table LA10 data'!$B$5:$CW$179,M$6+$AC$26,FALSE),"")</f>
        <v/>
      </c>
      <c r="N73" s="70" t="str">
        <f>IF($G$4=$AC$2,VLOOKUP($A73,'Table LA10 data'!$B$5:$CW$179,N$6+$AC$26,FALSE),"")</f>
        <v/>
      </c>
      <c r="O73" s="70"/>
      <c r="P73" s="70" t="str">
        <f>IF($G$4=$AC$2,VLOOKUP($A73,'Table LA10 data'!$B$5:$CW$179,P$6+$AC$26,FALSE),"")</f>
        <v/>
      </c>
      <c r="Q73" s="70" t="str">
        <f>IF($G$4=$AC$2,VLOOKUP($A73,'Table LA10 data'!$B$5:$CW$179,Q$6+$AC$26,FALSE),"")</f>
        <v/>
      </c>
      <c r="R73" s="70" t="str">
        <f>IF($G$4=$AC$2,VLOOKUP($A73,'Table LA10 data'!$B$5:$CW$179,R$6+$AC$26,FALSE),"")</f>
        <v/>
      </c>
      <c r="S73" s="58"/>
      <c r="T73" s="58"/>
      <c r="U73" s="58"/>
    </row>
    <row r="74" spans="1:21" x14ac:dyDescent="0.35">
      <c r="A74" s="33" t="s">
        <v>123</v>
      </c>
      <c r="B74" s="41">
        <v>892</v>
      </c>
      <c r="C74" s="42" t="s">
        <v>122</v>
      </c>
      <c r="D74" s="68">
        <f>VLOOKUP($A74,'Table LA10 data'!$B$5:$CW$179,D$6+$AC$28+$AC$26,FALSE)</f>
        <v>1826</v>
      </c>
      <c r="E74" s="68">
        <f>VLOOKUP($A74,'Table LA10 data'!$B$5:$CW$179,E$6+$AC$28+$AC$26,FALSE)</f>
        <v>678</v>
      </c>
      <c r="F74" s="68">
        <f>VLOOKUP($A74,'Table LA10 data'!$B$5:$CW$179,F$6+$AC$28+$AC$26,FALSE)</f>
        <v>2505</v>
      </c>
      <c r="G74" s="58"/>
      <c r="H74" s="69">
        <f>VLOOKUP($A74,'Table LA10 data'!$B$5:$CW$179,H$6+$AC$24+$AC$26,FALSE)</f>
        <v>39</v>
      </c>
      <c r="I74" s="68">
        <f>VLOOKUP($A74,'Table LA10 data'!$B$5:$CW$179,I$6+$AC$24+$AC$26,FALSE)</f>
        <v>43.7</v>
      </c>
      <c r="J74" s="69">
        <f>VLOOKUP($A74,'Table LA10 data'!$B$5:$CW$179,J$6+$AC$24+$AC$26,FALSE)</f>
        <v>40.299999999999997</v>
      </c>
      <c r="K74" s="58"/>
      <c r="L74" s="70" t="str">
        <f>IF($G$4=$AC$2,VLOOKUP($A74,'Table LA10 data'!$B$5:$CW$179,L$6+$AC$26,FALSE),"")</f>
        <v/>
      </c>
      <c r="M74" s="70" t="str">
        <f>IF($G$4=$AC$2,VLOOKUP($A74,'Table LA10 data'!$B$5:$CW$179,M$6+$AC$26,FALSE),"")</f>
        <v/>
      </c>
      <c r="N74" s="70" t="str">
        <f>IF($G$4=$AC$2,VLOOKUP($A74,'Table LA10 data'!$B$5:$CW$179,N$6+$AC$26,FALSE),"")</f>
        <v/>
      </c>
      <c r="O74" s="70"/>
      <c r="P74" s="70" t="str">
        <f>IF($G$4=$AC$2,VLOOKUP($A74,'Table LA10 data'!$B$5:$CW$179,P$6+$AC$26,FALSE),"")</f>
        <v/>
      </c>
      <c r="Q74" s="70" t="str">
        <f>IF($G$4=$AC$2,VLOOKUP($A74,'Table LA10 data'!$B$5:$CW$179,Q$6+$AC$26,FALSE),"")</f>
        <v/>
      </c>
      <c r="R74" s="70" t="str">
        <f>IF($G$4=$AC$2,VLOOKUP($A74,'Table LA10 data'!$B$5:$CW$179,R$6+$AC$26,FALSE),"")</f>
        <v/>
      </c>
      <c r="S74" s="58"/>
      <c r="T74" s="58"/>
      <c r="U74" s="58"/>
    </row>
    <row r="75" spans="1:21" x14ac:dyDescent="0.35">
      <c r="A75" s="33" t="s">
        <v>125</v>
      </c>
      <c r="B75" s="41">
        <v>891</v>
      </c>
      <c r="C75" s="42" t="s">
        <v>124</v>
      </c>
      <c r="D75" s="68">
        <f>VLOOKUP($A75,'Table LA10 data'!$B$5:$CW$179,D$6+$AC$28+$AC$26,FALSE)</f>
        <v>7115</v>
      </c>
      <c r="E75" s="68">
        <f>VLOOKUP($A75,'Table LA10 data'!$B$5:$CW$179,E$6+$AC$28+$AC$26,FALSE)</f>
        <v>384</v>
      </c>
      <c r="F75" s="68">
        <f>VLOOKUP($A75,'Table LA10 data'!$B$5:$CW$179,F$6+$AC$28+$AC$26,FALSE)</f>
        <v>7511</v>
      </c>
      <c r="G75" s="58"/>
      <c r="H75" s="69">
        <f>VLOOKUP($A75,'Table LA10 data'!$B$5:$CW$179,H$6+$AC$24+$AC$26,FALSE)</f>
        <v>47.7</v>
      </c>
      <c r="I75" s="68">
        <f>VLOOKUP($A75,'Table LA10 data'!$B$5:$CW$179,I$6+$AC$24+$AC$26,FALSE)</f>
        <v>50.5</v>
      </c>
      <c r="J75" s="69">
        <f>VLOOKUP($A75,'Table LA10 data'!$B$5:$CW$179,J$6+$AC$24+$AC$26,FALSE)</f>
        <v>47.8</v>
      </c>
      <c r="K75" s="58"/>
      <c r="L75" s="70" t="str">
        <f>IF($G$4=$AC$2,VLOOKUP($A75,'Table LA10 data'!$B$5:$CW$179,L$6+$AC$26,FALSE),"")</f>
        <v/>
      </c>
      <c r="M75" s="70" t="str">
        <f>IF($G$4=$AC$2,VLOOKUP($A75,'Table LA10 data'!$B$5:$CW$179,M$6+$AC$26,FALSE),"")</f>
        <v/>
      </c>
      <c r="N75" s="70" t="str">
        <f>IF($G$4=$AC$2,VLOOKUP($A75,'Table LA10 data'!$B$5:$CW$179,N$6+$AC$26,FALSE),"")</f>
        <v/>
      </c>
      <c r="O75" s="70"/>
      <c r="P75" s="70" t="str">
        <f>IF($G$4=$AC$2,VLOOKUP($A75,'Table LA10 data'!$B$5:$CW$179,P$6+$AC$26,FALSE),"")</f>
        <v/>
      </c>
      <c r="Q75" s="70" t="str">
        <f>IF($G$4=$AC$2,VLOOKUP($A75,'Table LA10 data'!$B$5:$CW$179,Q$6+$AC$26,FALSE),"")</f>
        <v/>
      </c>
      <c r="R75" s="70" t="str">
        <f>IF($G$4=$AC$2,VLOOKUP($A75,'Table LA10 data'!$B$5:$CW$179,R$6+$AC$26,FALSE),"")</f>
        <v/>
      </c>
      <c r="S75" s="58"/>
      <c r="T75" s="58"/>
      <c r="U75" s="58"/>
    </row>
    <row r="76" spans="1:21" x14ac:dyDescent="0.35">
      <c r="A76" s="33" t="s">
        <v>127</v>
      </c>
      <c r="B76" s="41">
        <v>857</v>
      </c>
      <c r="C76" s="42" t="s">
        <v>126</v>
      </c>
      <c r="D76" s="68">
        <f>VLOOKUP($A76,'Table LA10 data'!$B$5:$CW$179,D$6+$AC$28+$AC$26,FALSE)</f>
        <v>458</v>
      </c>
      <c r="E76" s="68">
        <f>VLOOKUP($A76,'Table LA10 data'!$B$5:$CW$179,E$6+$AC$28+$AC$26,FALSE)</f>
        <v>15</v>
      </c>
      <c r="F76" s="68">
        <f>VLOOKUP($A76,'Table LA10 data'!$B$5:$CW$179,F$6+$AC$28+$AC$26,FALSE)</f>
        <v>473</v>
      </c>
      <c r="G76" s="58"/>
      <c r="H76" s="69">
        <f>VLOOKUP($A76,'Table LA10 data'!$B$5:$CW$179,H$6+$AC$24+$AC$26,FALSE)</f>
        <v>52.1</v>
      </c>
      <c r="I76" s="68">
        <f>VLOOKUP($A76,'Table LA10 data'!$B$5:$CW$179,I$6+$AC$24+$AC$26,FALSE)</f>
        <v>55.4</v>
      </c>
      <c r="J76" s="69">
        <f>VLOOKUP($A76,'Table LA10 data'!$B$5:$CW$179,J$6+$AC$24+$AC$26,FALSE)</f>
        <v>52.2</v>
      </c>
      <c r="K76" s="58"/>
      <c r="L76" s="70" t="str">
        <f>IF($G$4=$AC$2,VLOOKUP($A76,'Table LA10 data'!$B$5:$CW$179,L$6+$AC$26,FALSE),"")</f>
        <v/>
      </c>
      <c r="M76" s="70" t="str">
        <f>IF($G$4=$AC$2,VLOOKUP($A76,'Table LA10 data'!$B$5:$CW$179,M$6+$AC$26,FALSE),"")</f>
        <v/>
      </c>
      <c r="N76" s="70" t="str">
        <f>IF($G$4=$AC$2,VLOOKUP($A76,'Table LA10 data'!$B$5:$CW$179,N$6+$AC$26,FALSE),"")</f>
        <v/>
      </c>
      <c r="O76" s="70"/>
      <c r="P76" s="70" t="str">
        <f>IF($G$4=$AC$2,VLOOKUP($A76,'Table LA10 data'!$B$5:$CW$179,P$6+$AC$26,FALSE),"")</f>
        <v/>
      </c>
      <c r="Q76" s="70" t="str">
        <f>IF($G$4=$AC$2,VLOOKUP($A76,'Table LA10 data'!$B$5:$CW$179,Q$6+$AC$26,FALSE),"")</f>
        <v/>
      </c>
      <c r="R76" s="70" t="str">
        <f>IF($G$4=$AC$2,VLOOKUP($A76,'Table LA10 data'!$B$5:$CW$179,R$6+$AC$26,FALSE),"")</f>
        <v/>
      </c>
      <c r="S76" s="58"/>
      <c r="T76" s="58"/>
      <c r="U76" s="58"/>
    </row>
    <row r="77" spans="1:21" x14ac:dyDescent="0.35">
      <c r="A77" s="62"/>
      <c r="B77" s="18"/>
      <c r="C77" s="75"/>
      <c r="D77" s="64"/>
      <c r="E77" s="64"/>
      <c r="F77" s="64"/>
      <c r="G77" s="72"/>
      <c r="H77" s="65"/>
      <c r="I77" s="64"/>
      <c r="J77" s="65"/>
      <c r="K77" s="72"/>
      <c r="L77" s="66"/>
      <c r="M77" s="66"/>
      <c r="N77" s="66"/>
      <c r="O77" s="66"/>
      <c r="P77" s="66"/>
      <c r="Q77" s="66"/>
      <c r="R77" s="66"/>
      <c r="S77" s="58"/>
      <c r="T77" s="58"/>
      <c r="U77" s="58"/>
    </row>
    <row r="78" spans="1:21" x14ac:dyDescent="0.35">
      <c r="A78" s="62" t="s">
        <v>128</v>
      </c>
      <c r="B78" s="18" t="s">
        <v>1</v>
      </c>
      <c r="C78" s="67" t="s">
        <v>334</v>
      </c>
      <c r="D78" s="64">
        <f>VLOOKUP($A78,'Table LA10 data'!$B$5:$CW$179,D$6+$AC$28+$AC$26,FALSE)</f>
        <v>48886</v>
      </c>
      <c r="E78" s="64">
        <f>VLOOKUP($A78,'Table LA10 data'!$B$5:$CW$179,E$6+$AC$28+$AC$26,FALSE)</f>
        <v>9937</v>
      </c>
      <c r="F78" s="64">
        <f>VLOOKUP($A78,'Table LA10 data'!$B$5:$CW$179,F$6+$AC$28+$AC$26,FALSE)</f>
        <v>58919</v>
      </c>
      <c r="G78" s="58"/>
      <c r="H78" s="65">
        <f>VLOOKUP($A78,'Table LA10 data'!$B$5:$CW$179,H$6+$AC$24+$AC$26,FALSE)</f>
        <v>45.4</v>
      </c>
      <c r="I78" s="64">
        <f>VLOOKUP($A78,'Table LA10 data'!$B$5:$CW$179,I$6+$AC$24+$AC$26,FALSE)</f>
        <v>45.6</v>
      </c>
      <c r="J78" s="65">
        <f>VLOOKUP($A78,'Table LA10 data'!$B$5:$CW$179,J$6+$AC$24+$AC$26,FALSE)</f>
        <v>45.4</v>
      </c>
      <c r="K78" s="58"/>
      <c r="L78" s="66" t="str">
        <f>IF($G$4=$AC$2,VLOOKUP($A78,'Table LA10 data'!$B$5:$CW$179,L$6+$AC$26,FALSE),"")</f>
        <v/>
      </c>
      <c r="M78" s="66" t="str">
        <f>IF($G$4=$AC$2,VLOOKUP($A78,'Table LA10 data'!$B$5:$CW$179,M$6+$AC$26,FALSE),"")</f>
        <v/>
      </c>
      <c r="N78" s="66" t="str">
        <f>IF($G$4=$AC$2,VLOOKUP($A78,'Table LA10 data'!$B$5:$CW$179,N$6+$AC$26,FALSE),"")</f>
        <v/>
      </c>
      <c r="O78" s="66"/>
      <c r="P78" s="66" t="str">
        <f>IF($G$4=$AC$2,VLOOKUP($A78,'Table LA10 data'!$B$5:$CW$179,P$6+$AC$26,FALSE),"")</f>
        <v/>
      </c>
      <c r="Q78" s="66" t="str">
        <f>IF($G$4=$AC$2,VLOOKUP($A78,'Table LA10 data'!$B$5:$CW$179,Q$6+$AC$26,FALSE),"")</f>
        <v/>
      </c>
      <c r="R78" s="66" t="str">
        <f>IF($G$4=$AC$2,VLOOKUP($A78,'Table LA10 data'!$B$5:$CW$179,R$6+$AC$26,FALSE),"")</f>
        <v/>
      </c>
      <c r="S78" s="58"/>
      <c r="T78" s="58"/>
      <c r="U78" s="58"/>
    </row>
    <row r="79" spans="1:21" s="62" customFormat="1" x14ac:dyDescent="0.35">
      <c r="A79" s="33" t="s">
        <v>130</v>
      </c>
      <c r="B79" s="41">
        <v>330</v>
      </c>
      <c r="C79" s="42" t="s">
        <v>129</v>
      </c>
      <c r="D79" s="68">
        <f>VLOOKUP($A79,'Table LA10 data'!$B$5:$CW$179,D$6+$AC$28+$AC$26,FALSE)</f>
        <v>7401</v>
      </c>
      <c r="E79" s="68">
        <f>VLOOKUP($A79,'Table LA10 data'!$B$5:$CW$179,E$6+$AC$28+$AC$26,FALSE)</f>
        <v>4678</v>
      </c>
      <c r="F79" s="68">
        <f>VLOOKUP($A79,'Table LA10 data'!$B$5:$CW$179,F$6+$AC$28+$AC$26,FALSE)</f>
        <v>12127</v>
      </c>
      <c r="G79" s="58"/>
      <c r="H79" s="69">
        <f>VLOOKUP($A79,'Table LA10 data'!$B$5:$CW$179,H$6+$AC$24+$AC$26,FALSE)</f>
        <v>46.4</v>
      </c>
      <c r="I79" s="68">
        <f>VLOOKUP($A79,'Table LA10 data'!$B$5:$CW$179,I$6+$AC$24+$AC$26,FALSE)</f>
        <v>45.6</v>
      </c>
      <c r="J79" s="69">
        <f>VLOOKUP($A79,'Table LA10 data'!$B$5:$CW$179,J$6+$AC$24+$AC$26,FALSE)</f>
        <v>46.1</v>
      </c>
      <c r="K79" s="58"/>
      <c r="L79" s="70" t="str">
        <f>IF($G$4=$AC$2,VLOOKUP($A79,'Table LA10 data'!$B$5:$CW$179,L$6+$AC$26,FALSE),"")</f>
        <v/>
      </c>
      <c r="M79" s="70" t="str">
        <f>IF($G$4=$AC$2,VLOOKUP($A79,'Table LA10 data'!$B$5:$CW$179,M$6+$AC$26,FALSE),"")</f>
        <v/>
      </c>
      <c r="N79" s="70" t="str">
        <f>IF($G$4=$AC$2,VLOOKUP($A79,'Table LA10 data'!$B$5:$CW$179,N$6+$AC$26,FALSE),"")</f>
        <v/>
      </c>
      <c r="O79" s="70"/>
      <c r="P79" s="70" t="str">
        <f>IF($G$4=$AC$2,VLOOKUP($A79,'Table LA10 data'!$B$5:$CW$179,P$6+$AC$26,FALSE),"")</f>
        <v/>
      </c>
      <c r="Q79" s="70" t="str">
        <f>IF($G$4=$AC$2,VLOOKUP($A79,'Table LA10 data'!$B$5:$CW$179,Q$6+$AC$26,FALSE),"")</f>
        <v/>
      </c>
      <c r="R79" s="70" t="str">
        <f>IF($G$4=$AC$2,VLOOKUP($A79,'Table LA10 data'!$B$5:$CW$179,R$6+$AC$26,FALSE),"")</f>
        <v/>
      </c>
      <c r="S79" s="58"/>
      <c r="T79" s="58"/>
      <c r="U79" s="58"/>
    </row>
    <row r="80" spans="1:21" ht="12.75" customHeight="1" x14ac:dyDescent="0.35">
      <c r="A80" s="33" t="s">
        <v>132</v>
      </c>
      <c r="B80" s="41">
        <v>331</v>
      </c>
      <c r="C80" s="42" t="s">
        <v>131</v>
      </c>
      <c r="D80" s="68">
        <f>VLOOKUP($A80,'Table LA10 data'!$B$5:$CW$179,D$6+$AC$28+$AC$26,FALSE)</f>
        <v>2433</v>
      </c>
      <c r="E80" s="68">
        <f>VLOOKUP($A80,'Table LA10 data'!$B$5:$CW$179,E$6+$AC$28+$AC$26,FALSE)</f>
        <v>939</v>
      </c>
      <c r="F80" s="68">
        <f>VLOOKUP($A80,'Table LA10 data'!$B$5:$CW$179,F$6+$AC$28+$AC$26,FALSE)</f>
        <v>3374</v>
      </c>
      <c r="G80" s="58"/>
      <c r="H80" s="69">
        <f>VLOOKUP($A80,'Table LA10 data'!$B$5:$CW$179,H$6+$AC$24+$AC$26,FALSE)</f>
        <v>41.9</v>
      </c>
      <c r="I80" s="68">
        <f>VLOOKUP($A80,'Table LA10 data'!$B$5:$CW$179,I$6+$AC$24+$AC$26,FALSE)</f>
        <v>45</v>
      </c>
      <c r="J80" s="69">
        <f>VLOOKUP($A80,'Table LA10 data'!$B$5:$CW$179,J$6+$AC$24+$AC$26,FALSE)</f>
        <v>42.8</v>
      </c>
      <c r="K80" s="58"/>
      <c r="L80" s="70" t="str">
        <f>IF($G$4=$AC$2,VLOOKUP($A80,'Table LA10 data'!$B$5:$CW$179,L$6+$AC$26,FALSE),"")</f>
        <v/>
      </c>
      <c r="M80" s="70" t="str">
        <f>IF($G$4=$AC$2,VLOOKUP($A80,'Table LA10 data'!$B$5:$CW$179,M$6+$AC$26,FALSE),"")</f>
        <v/>
      </c>
      <c r="N80" s="70" t="str">
        <f>IF($G$4=$AC$2,VLOOKUP($A80,'Table LA10 data'!$B$5:$CW$179,N$6+$AC$26,FALSE),"")</f>
        <v/>
      </c>
      <c r="O80" s="70"/>
      <c r="P80" s="70" t="str">
        <f>IF($G$4=$AC$2,VLOOKUP($A80,'Table LA10 data'!$B$5:$CW$179,P$6+$AC$26,FALSE),"")</f>
        <v/>
      </c>
      <c r="Q80" s="70" t="str">
        <f>IF($G$4=$AC$2,VLOOKUP($A80,'Table LA10 data'!$B$5:$CW$179,Q$6+$AC$26,FALSE),"")</f>
        <v/>
      </c>
      <c r="R80" s="70" t="str">
        <f>IF($G$4=$AC$2,VLOOKUP($A80,'Table LA10 data'!$B$5:$CW$179,R$6+$AC$26,FALSE),"")</f>
        <v/>
      </c>
    </row>
    <row r="81" spans="1:21" x14ac:dyDescent="0.35">
      <c r="A81" s="33" t="s">
        <v>134</v>
      </c>
      <c r="B81" s="41">
        <v>332</v>
      </c>
      <c r="C81" s="42" t="s">
        <v>133</v>
      </c>
      <c r="D81" s="68">
        <f>VLOOKUP($A81,'Table LA10 data'!$B$5:$CW$179,D$6+$AC$28+$AC$26,FALSE)</f>
        <v>3195</v>
      </c>
      <c r="E81" s="68">
        <f>VLOOKUP($A81,'Table LA10 data'!$B$5:$CW$179,E$6+$AC$28+$AC$26,FALSE)</f>
        <v>289</v>
      </c>
      <c r="F81" s="68">
        <f>VLOOKUP($A81,'Table LA10 data'!$B$5:$CW$179,F$6+$AC$28+$AC$26,FALSE)</f>
        <v>3484</v>
      </c>
      <c r="G81" s="58"/>
      <c r="H81" s="69">
        <f>VLOOKUP($A81,'Table LA10 data'!$B$5:$CW$179,H$6+$AC$24+$AC$26,FALSE)</f>
        <v>44</v>
      </c>
      <c r="I81" s="68">
        <f>VLOOKUP($A81,'Table LA10 data'!$B$5:$CW$179,I$6+$AC$24+$AC$26,FALSE)</f>
        <v>41</v>
      </c>
      <c r="J81" s="69">
        <f>VLOOKUP($A81,'Table LA10 data'!$B$5:$CW$179,J$6+$AC$24+$AC$26,FALSE)</f>
        <v>43.7</v>
      </c>
      <c r="K81" s="58"/>
      <c r="L81" s="70" t="str">
        <f>IF($G$4=$AC$2,VLOOKUP($A81,'Table LA10 data'!$B$5:$CW$179,L$6+$AC$26,FALSE),"")</f>
        <v/>
      </c>
      <c r="M81" s="70" t="str">
        <f>IF($G$4=$AC$2,VLOOKUP($A81,'Table LA10 data'!$B$5:$CW$179,M$6+$AC$26,FALSE),"")</f>
        <v/>
      </c>
      <c r="N81" s="70" t="str">
        <f>IF($G$4=$AC$2,VLOOKUP($A81,'Table LA10 data'!$B$5:$CW$179,N$6+$AC$26,FALSE),"")</f>
        <v/>
      </c>
      <c r="O81" s="70"/>
      <c r="P81" s="70" t="str">
        <f>IF($G$4=$AC$2,VLOOKUP($A81,'Table LA10 data'!$B$5:$CW$179,P$6+$AC$26,FALSE),"")</f>
        <v/>
      </c>
      <c r="Q81" s="70" t="str">
        <f>IF($G$4=$AC$2,VLOOKUP($A81,'Table LA10 data'!$B$5:$CW$179,Q$6+$AC$26,FALSE),"")</f>
        <v/>
      </c>
      <c r="R81" s="70" t="str">
        <f>IF($G$4=$AC$2,VLOOKUP($A81,'Table LA10 data'!$B$5:$CW$179,R$6+$AC$26,FALSE),"")</f>
        <v/>
      </c>
      <c r="S81" s="58"/>
      <c r="T81" s="58"/>
      <c r="U81" s="58"/>
    </row>
    <row r="82" spans="1:21" x14ac:dyDescent="0.35">
      <c r="A82" s="33" t="s">
        <v>135</v>
      </c>
      <c r="B82" s="41">
        <v>884</v>
      </c>
      <c r="C82" s="42" t="s">
        <v>325</v>
      </c>
      <c r="D82" s="68">
        <f>VLOOKUP($A82,'Table LA10 data'!$B$5:$CW$179,D$6+$AC$28+$AC$26,FALSE)</f>
        <v>1614</v>
      </c>
      <c r="E82" s="68">
        <f>VLOOKUP($A82,'Table LA10 data'!$B$5:$CW$179,E$6+$AC$28+$AC$26,FALSE)</f>
        <v>103</v>
      </c>
      <c r="F82" s="68">
        <f>VLOOKUP($A82,'Table LA10 data'!$B$5:$CW$179,F$6+$AC$28+$AC$26,FALSE)</f>
        <v>1718</v>
      </c>
      <c r="G82" s="58"/>
      <c r="H82" s="69">
        <f>VLOOKUP($A82,'Table LA10 data'!$B$5:$CW$179,H$6+$AC$24+$AC$26,FALSE)</f>
        <v>45.8</v>
      </c>
      <c r="I82" s="68">
        <f>VLOOKUP($A82,'Table LA10 data'!$B$5:$CW$179,I$6+$AC$24+$AC$26,FALSE)</f>
        <v>42.7</v>
      </c>
      <c r="J82" s="69">
        <f>VLOOKUP($A82,'Table LA10 data'!$B$5:$CW$179,J$6+$AC$24+$AC$26,FALSE)</f>
        <v>45.7</v>
      </c>
      <c r="K82" s="58"/>
      <c r="L82" s="70" t="str">
        <f>IF($G$4=$AC$2,VLOOKUP($A82,'Table LA10 data'!$B$5:$CW$179,L$6+$AC$26,FALSE),"")</f>
        <v/>
      </c>
      <c r="M82" s="70" t="str">
        <f>IF($G$4=$AC$2,VLOOKUP($A82,'Table LA10 data'!$B$5:$CW$179,M$6+$AC$26,FALSE),"")</f>
        <v/>
      </c>
      <c r="N82" s="70" t="str">
        <f>IF($G$4=$AC$2,VLOOKUP($A82,'Table LA10 data'!$B$5:$CW$179,N$6+$AC$26,FALSE),"")</f>
        <v/>
      </c>
      <c r="O82" s="70"/>
      <c r="P82" s="70" t="str">
        <f>IF($G$4=$AC$2,VLOOKUP($A82,'Table LA10 data'!$B$5:$CW$179,P$6+$AC$26,FALSE),"")</f>
        <v/>
      </c>
      <c r="Q82" s="70" t="str">
        <f>IF($G$4=$AC$2,VLOOKUP($A82,'Table LA10 data'!$B$5:$CW$179,Q$6+$AC$26,FALSE),"")</f>
        <v/>
      </c>
      <c r="R82" s="70" t="str">
        <f>IF($G$4=$AC$2,VLOOKUP($A82,'Table LA10 data'!$B$5:$CW$179,R$6+$AC$26,FALSE),"")</f>
        <v/>
      </c>
      <c r="S82" s="58"/>
      <c r="T82" s="58"/>
      <c r="U82" s="58"/>
    </row>
    <row r="83" spans="1:21" x14ac:dyDescent="0.35">
      <c r="A83" s="33" t="s">
        <v>137</v>
      </c>
      <c r="B83" s="41">
        <v>333</v>
      </c>
      <c r="C83" s="42" t="s">
        <v>136</v>
      </c>
      <c r="D83" s="68">
        <f>VLOOKUP($A83,'Table LA10 data'!$B$5:$CW$179,D$6+$AC$28+$AC$26,FALSE)</f>
        <v>2605</v>
      </c>
      <c r="E83" s="68">
        <f>VLOOKUP($A83,'Table LA10 data'!$B$5:$CW$179,E$6+$AC$28+$AC$26,FALSE)</f>
        <v>958</v>
      </c>
      <c r="F83" s="68">
        <f>VLOOKUP($A83,'Table LA10 data'!$B$5:$CW$179,F$6+$AC$28+$AC$26,FALSE)</f>
        <v>3564</v>
      </c>
      <c r="G83" s="58"/>
      <c r="H83" s="69">
        <f>VLOOKUP($A83,'Table LA10 data'!$B$5:$CW$179,H$6+$AC$24+$AC$26,FALSE)</f>
        <v>42.1</v>
      </c>
      <c r="I83" s="68">
        <f>VLOOKUP($A83,'Table LA10 data'!$B$5:$CW$179,I$6+$AC$24+$AC$26,FALSE)</f>
        <v>43.2</v>
      </c>
      <c r="J83" s="69">
        <f>VLOOKUP($A83,'Table LA10 data'!$B$5:$CW$179,J$6+$AC$24+$AC$26,FALSE)</f>
        <v>42.4</v>
      </c>
      <c r="K83" s="58"/>
      <c r="L83" s="70" t="str">
        <f>IF($G$4=$AC$2,VLOOKUP($A83,'Table LA10 data'!$B$5:$CW$179,L$6+$AC$26,FALSE),"")</f>
        <v/>
      </c>
      <c r="M83" s="70" t="str">
        <f>IF($G$4=$AC$2,VLOOKUP($A83,'Table LA10 data'!$B$5:$CW$179,M$6+$AC$26,FALSE),"")</f>
        <v/>
      </c>
      <c r="N83" s="70" t="str">
        <f>IF($G$4=$AC$2,VLOOKUP($A83,'Table LA10 data'!$B$5:$CW$179,N$6+$AC$26,FALSE),"")</f>
        <v/>
      </c>
      <c r="O83" s="70"/>
      <c r="P83" s="70" t="str">
        <f>IF($G$4=$AC$2,VLOOKUP($A83,'Table LA10 data'!$B$5:$CW$179,P$6+$AC$26,FALSE),"")</f>
        <v/>
      </c>
      <c r="Q83" s="70" t="str">
        <f>IF($G$4=$AC$2,VLOOKUP($A83,'Table LA10 data'!$B$5:$CW$179,Q$6+$AC$26,FALSE),"")</f>
        <v/>
      </c>
      <c r="R83" s="70" t="str">
        <f>IF($G$4=$AC$2,VLOOKUP($A83,'Table LA10 data'!$B$5:$CW$179,R$6+$AC$26,FALSE),"")</f>
        <v/>
      </c>
      <c r="S83" s="58"/>
      <c r="T83" s="58"/>
      <c r="U83" s="58"/>
    </row>
    <row r="84" spans="1:21" x14ac:dyDescent="0.35">
      <c r="A84" s="33" t="s">
        <v>139</v>
      </c>
      <c r="B84" s="41">
        <v>893</v>
      </c>
      <c r="C84" s="42" t="s">
        <v>138</v>
      </c>
      <c r="D84" s="68">
        <f>VLOOKUP($A84,'Table LA10 data'!$B$5:$CW$179,D$6+$AC$28+$AC$26,FALSE)</f>
        <v>2691</v>
      </c>
      <c r="E84" s="68">
        <f>VLOOKUP($A84,'Table LA10 data'!$B$5:$CW$179,E$6+$AC$28+$AC$26,FALSE)</f>
        <v>76</v>
      </c>
      <c r="F84" s="68">
        <f>VLOOKUP($A84,'Table LA10 data'!$B$5:$CW$179,F$6+$AC$28+$AC$26,FALSE)</f>
        <v>2777</v>
      </c>
      <c r="G84" s="58"/>
      <c r="H84" s="69">
        <f>VLOOKUP($A84,'Table LA10 data'!$B$5:$CW$179,H$6+$AC$24+$AC$26,FALSE)</f>
        <v>46.3</v>
      </c>
      <c r="I84" s="68">
        <f>VLOOKUP($A84,'Table LA10 data'!$B$5:$CW$179,I$6+$AC$24+$AC$26,FALSE)</f>
        <v>48.1</v>
      </c>
      <c r="J84" s="69">
        <f>VLOOKUP($A84,'Table LA10 data'!$B$5:$CW$179,J$6+$AC$24+$AC$26,FALSE)</f>
        <v>46.4</v>
      </c>
      <c r="K84" s="58"/>
      <c r="L84" s="70" t="str">
        <f>IF($G$4=$AC$2,VLOOKUP($A84,'Table LA10 data'!$B$5:$CW$179,L$6+$AC$26,FALSE),"")</f>
        <v/>
      </c>
      <c r="M84" s="70" t="str">
        <f>IF($G$4=$AC$2,VLOOKUP($A84,'Table LA10 data'!$B$5:$CW$179,M$6+$AC$26,FALSE),"")</f>
        <v/>
      </c>
      <c r="N84" s="70" t="str">
        <f>IF($G$4=$AC$2,VLOOKUP($A84,'Table LA10 data'!$B$5:$CW$179,N$6+$AC$26,FALSE),"")</f>
        <v/>
      </c>
      <c r="O84" s="70"/>
      <c r="P84" s="70" t="str">
        <f>IF($G$4=$AC$2,VLOOKUP($A84,'Table LA10 data'!$B$5:$CW$179,P$6+$AC$26,FALSE),"")</f>
        <v/>
      </c>
      <c r="Q84" s="70" t="str">
        <f>IF($G$4=$AC$2,VLOOKUP($A84,'Table LA10 data'!$B$5:$CW$179,Q$6+$AC$26,FALSE),"")</f>
        <v/>
      </c>
      <c r="R84" s="70" t="str">
        <f>IF($G$4=$AC$2,VLOOKUP($A84,'Table LA10 data'!$B$5:$CW$179,R$6+$AC$26,FALSE),"")</f>
        <v/>
      </c>
      <c r="S84" s="58"/>
      <c r="T84" s="58"/>
      <c r="U84" s="58"/>
    </row>
    <row r="85" spans="1:21" x14ac:dyDescent="0.35">
      <c r="A85" s="33" t="s">
        <v>141</v>
      </c>
      <c r="B85" s="41">
        <v>334</v>
      </c>
      <c r="C85" s="42" t="s">
        <v>140</v>
      </c>
      <c r="D85" s="68">
        <f>VLOOKUP($A85,'Table LA10 data'!$B$5:$CW$179,D$6+$AC$28+$AC$26,FALSE)</f>
        <v>2693</v>
      </c>
      <c r="E85" s="68">
        <f>VLOOKUP($A85,'Table LA10 data'!$B$5:$CW$179,E$6+$AC$28+$AC$26,FALSE)</f>
        <v>208</v>
      </c>
      <c r="F85" s="68">
        <f>VLOOKUP($A85,'Table LA10 data'!$B$5:$CW$179,F$6+$AC$28+$AC$26,FALSE)</f>
        <v>2917</v>
      </c>
      <c r="G85" s="58"/>
      <c r="H85" s="69">
        <f>VLOOKUP($A85,'Table LA10 data'!$B$5:$CW$179,H$6+$AC$24+$AC$26,FALSE)</f>
        <v>46.8</v>
      </c>
      <c r="I85" s="68">
        <f>VLOOKUP($A85,'Table LA10 data'!$B$5:$CW$179,I$6+$AC$24+$AC$26,FALSE)</f>
        <v>51</v>
      </c>
      <c r="J85" s="69">
        <f>VLOOKUP($A85,'Table LA10 data'!$B$5:$CW$179,J$6+$AC$24+$AC$26,FALSE)</f>
        <v>47.1</v>
      </c>
      <c r="K85" s="58"/>
      <c r="L85" s="70" t="str">
        <f>IF($G$4=$AC$2,VLOOKUP($A85,'Table LA10 data'!$B$5:$CW$179,L$6+$AC$26,FALSE),"")</f>
        <v/>
      </c>
      <c r="M85" s="70" t="str">
        <f>IF($G$4=$AC$2,VLOOKUP($A85,'Table LA10 data'!$B$5:$CW$179,M$6+$AC$26,FALSE),"")</f>
        <v/>
      </c>
      <c r="N85" s="70" t="str">
        <f>IF($G$4=$AC$2,VLOOKUP($A85,'Table LA10 data'!$B$5:$CW$179,N$6+$AC$26,FALSE),"")</f>
        <v/>
      </c>
      <c r="O85" s="70"/>
      <c r="P85" s="70" t="str">
        <f>IF($G$4=$AC$2,VLOOKUP($A85,'Table LA10 data'!$B$5:$CW$179,P$6+$AC$26,FALSE),"")</f>
        <v/>
      </c>
      <c r="Q85" s="70" t="str">
        <f>IF($G$4=$AC$2,VLOOKUP($A85,'Table LA10 data'!$B$5:$CW$179,Q$6+$AC$26,FALSE),"")</f>
        <v/>
      </c>
      <c r="R85" s="70" t="str">
        <f>IF($G$4=$AC$2,VLOOKUP($A85,'Table LA10 data'!$B$5:$CW$179,R$6+$AC$26,FALSE),"")</f>
        <v/>
      </c>
      <c r="S85" s="58"/>
      <c r="T85" s="58"/>
      <c r="U85" s="58"/>
    </row>
    <row r="86" spans="1:21" x14ac:dyDescent="0.35">
      <c r="A86" s="33" t="s">
        <v>143</v>
      </c>
      <c r="B86" s="41">
        <v>860</v>
      </c>
      <c r="C86" s="42" t="s">
        <v>142</v>
      </c>
      <c r="D86" s="68">
        <f>VLOOKUP($A86,'Table LA10 data'!$B$5:$CW$179,D$6+$AC$28+$AC$26,FALSE)</f>
        <v>8039</v>
      </c>
      <c r="E86" s="68">
        <f>VLOOKUP($A86,'Table LA10 data'!$B$5:$CW$179,E$6+$AC$28+$AC$26,FALSE)</f>
        <v>371</v>
      </c>
      <c r="F86" s="68">
        <f>VLOOKUP($A86,'Table LA10 data'!$B$5:$CW$179,F$6+$AC$28+$AC$26,FALSE)</f>
        <v>8414</v>
      </c>
      <c r="G86" s="58"/>
      <c r="H86" s="69">
        <f>VLOOKUP($A86,'Table LA10 data'!$B$5:$CW$179,H$6+$AC$24+$AC$26,FALSE)</f>
        <v>44.8</v>
      </c>
      <c r="I86" s="68">
        <f>VLOOKUP($A86,'Table LA10 data'!$B$5:$CW$179,I$6+$AC$24+$AC$26,FALSE)</f>
        <v>47.1</v>
      </c>
      <c r="J86" s="69">
        <f>VLOOKUP($A86,'Table LA10 data'!$B$5:$CW$179,J$6+$AC$24+$AC$26,FALSE)</f>
        <v>44.9</v>
      </c>
      <c r="K86" s="58"/>
      <c r="L86" s="70" t="str">
        <f>IF($G$4=$AC$2,VLOOKUP($A86,'Table LA10 data'!$B$5:$CW$179,L$6+$AC$26,FALSE),"")</f>
        <v/>
      </c>
      <c r="M86" s="70" t="str">
        <f>IF($G$4=$AC$2,VLOOKUP($A86,'Table LA10 data'!$B$5:$CW$179,M$6+$AC$26,FALSE),"")</f>
        <v/>
      </c>
      <c r="N86" s="70" t="str">
        <f>IF($G$4=$AC$2,VLOOKUP($A86,'Table LA10 data'!$B$5:$CW$179,N$6+$AC$26,FALSE),"")</f>
        <v/>
      </c>
      <c r="O86" s="70"/>
      <c r="P86" s="70" t="str">
        <f>IF($G$4=$AC$2,VLOOKUP($A86,'Table LA10 data'!$B$5:$CW$179,P$6+$AC$26,FALSE),"")</f>
        <v/>
      </c>
      <c r="Q86" s="70" t="str">
        <f>IF($G$4=$AC$2,VLOOKUP($A86,'Table LA10 data'!$B$5:$CW$179,Q$6+$AC$26,FALSE),"")</f>
        <v/>
      </c>
      <c r="R86" s="70" t="str">
        <f>IF($G$4=$AC$2,VLOOKUP($A86,'Table LA10 data'!$B$5:$CW$179,R$6+$AC$26,FALSE),"")</f>
        <v/>
      </c>
      <c r="S86" s="58"/>
      <c r="T86" s="58"/>
      <c r="U86" s="58"/>
    </row>
    <row r="87" spans="1:21" x14ac:dyDescent="0.35">
      <c r="A87" s="33" t="s">
        <v>145</v>
      </c>
      <c r="B87" s="41">
        <v>861</v>
      </c>
      <c r="C87" s="42" t="s">
        <v>144</v>
      </c>
      <c r="D87" s="68">
        <f>VLOOKUP($A87,'Table LA10 data'!$B$5:$CW$179,D$6+$AC$28+$AC$26,FALSE)</f>
        <v>1780</v>
      </c>
      <c r="E87" s="68">
        <f>VLOOKUP($A87,'Table LA10 data'!$B$5:$CW$179,E$6+$AC$28+$AC$26,FALSE)</f>
        <v>418</v>
      </c>
      <c r="F87" s="68">
        <f>VLOOKUP($A87,'Table LA10 data'!$B$5:$CW$179,F$6+$AC$28+$AC$26,FALSE)</f>
        <v>2198</v>
      </c>
      <c r="G87" s="58"/>
      <c r="H87" s="69">
        <f>VLOOKUP($A87,'Table LA10 data'!$B$5:$CW$179,H$6+$AC$24+$AC$26,FALSE)</f>
        <v>43.2</v>
      </c>
      <c r="I87" s="68">
        <f>VLOOKUP($A87,'Table LA10 data'!$B$5:$CW$179,I$6+$AC$24+$AC$26,FALSE)</f>
        <v>43.8</v>
      </c>
      <c r="J87" s="69">
        <f>VLOOKUP($A87,'Table LA10 data'!$B$5:$CW$179,J$6+$AC$24+$AC$26,FALSE)</f>
        <v>43.3</v>
      </c>
      <c r="K87" s="58"/>
      <c r="L87" s="70" t="str">
        <f>IF($G$4=$AC$2,VLOOKUP($A87,'Table LA10 data'!$B$5:$CW$179,L$6+$AC$26,FALSE),"")</f>
        <v/>
      </c>
      <c r="M87" s="70" t="str">
        <f>IF($G$4=$AC$2,VLOOKUP($A87,'Table LA10 data'!$B$5:$CW$179,M$6+$AC$26,FALSE),"")</f>
        <v/>
      </c>
      <c r="N87" s="70" t="str">
        <f>IF($G$4=$AC$2,VLOOKUP($A87,'Table LA10 data'!$B$5:$CW$179,N$6+$AC$26,FALSE),"")</f>
        <v/>
      </c>
      <c r="O87" s="70"/>
      <c r="P87" s="70" t="str">
        <f>IF($G$4=$AC$2,VLOOKUP($A87,'Table LA10 data'!$B$5:$CW$179,P$6+$AC$26,FALSE),"")</f>
        <v/>
      </c>
      <c r="Q87" s="70" t="str">
        <f>IF($G$4=$AC$2,VLOOKUP($A87,'Table LA10 data'!$B$5:$CW$179,Q$6+$AC$26,FALSE),"")</f>
        <v/>
      </c>
      <c r="R87" s="70" t="str">
        <f>IF($G$4=$AC$2,VLOOKUP($A87,'Table LA10 data'!$B$5:$CW$179,R$6+$AC$26,FALSE),"")</f>
        <v/>
      </c>
      <c r="S87" s="58"/>
      <c r="T87" s="58"/>
      <c r="U87" s="58"/>
    </row>
    <row r="88" spans="1:21" x14ac:dyDescent="0.35">
      <c r="A88" s="33" t="s">
        <v>147</v>
      </c>
      <c r="B88" s="41">
        <v>894</v>
      </c>
      <c r="C88" s="42" t="s">
        <v>146</v>
      </c>
      <c r="D88" s="68">
        <f>VLOOKUP($A88,'Table LA10 data'!$B$5:$CW$179,D$6+$AC$28+$AC$26,FALSE)</f>
        <v>1676</v>
      </c>
      <c r="E88" s="68">
        <f>VLOOKUP($A88,'Table LA10 data'!$B$5:$CW$179,E$6+$AC$28+$AC$26,FALSE)</f>
        <v>157</v>
      </c>
      <c r="F88" s="68">
        <f>VLOOKUP($A88,'Table LA10 data'!$B$5:$CW$179,F$6+$AC$28+$AC$26,FALSE)</f>
        <v>1835</v>
      </c>
      <c r="G88" s="58"/>
      <c r="H88" s="69">
        <f>VLOOKUP($A88,'Table LA10 data'!$B$5:$CW$179,H$6+$AC$24+$AC$26,FALSE)</f>
        <v>46.2</v>
      </c>
      <c r="I88" s="68">
        <f>VLOOKUP($A88,'Table LA10 data'!$B$5:$CW$179,I$6+$AC$24+$AC$26,FALSE)</f>
        <v>48.9</v>
      </c>
      <c r="J88" s="69">
        <f>VLOOKUP($A88,'Table LA10 data'!$B$5:$CW$179,J$6+$AC$24+$AC$26,FALSE)</f>
        <v>46.4</v>
      </c>
      <c r="K88" s="58"/>
      <c r="L88" s="70" t="str">
        <f>IF($G$4=$AC$2,VLOOKUP($A88,'Table LA10 data'!$B$5:$CW$179,L$6+$AC$26,FALSE),"")</f>
        <v/>
      </c>
      <c r="M88" s="70" t="str">
        <f>IF($G$4=$AC$2,VLOOKUP($A88,'Table LA10 data'!$B$5:$CW$179,M$6+$AC$26,FALSE),"")</f>
        <v/>
      </c>
      <c r="N88" s="70" t="str">
        <f>IF($G$4=$AC$2,VLOOKUP($A88,'Table LA10 data'!$B$5:$CW$179,N$6+$AC$26,FALSE),"")</f>
        <v/>
      </c>
      <c r="O88" s="70"/>
      <c r="P88" s="70" t="str">
        <f>IF($G$4=$AC$2,VLOOKUP($A88,'Table LA10 data'!$B$5:$CW$179,P$6+$AC$26,FALSE),"")</f>
        <v/>
      </c>
      <c r="Q88" s="70" t="str">
        <f>IF($G$4=$AC$2,VLOOKUP($A88,'Table LA10 data'!$B$5:$CW$179,Q$6+$AC$26,FALSE),"")</f>
        <v/>
      </c>
      <c r="R88" s="70" t="str">
        <f>IF($G$4=$AC$2,VLOOKUP($A88,'Table LA10 data'!$B$5:$CW$179,R$6+$AC$26,FALSE),"")</f>
        <v/>
      </c>
      <c r="S88" s="58"/>
      <c r="T88" s="58"/>
      <c r="U88" s="58"/>
    </row>
    <row r="89" spans="1:21" x14ac:dyDescent="0.35">
      <c r="A89" s="33" t="s">
        <v>149</v>
      </c>
      <c r="B89" s="41">
        <v>335</v>
      </c>
      <c r="C89" s="42" t="s">
        <v>148</v>
      </c>
      <c r="D89" s="68">
        <f>VLOOKUP($A89,'Table LA10 data'!$B$5:$CW$179,D$6+$AC$28+$AC$26,FALSE)</f>
        <v>2608</v>
      </c>
      <c r="E89" s="68">
        <f>VLOOKUP($A89,'Table LA10 data'!$B$5:$CW$179,E$6+$AC$28+$AC$26,FALSE)</f>
        <v>558</v>
      </c>
      <c r="F89" s="68">
        <f>VLOOKUP($A89,'Table LA10 data'!$B$5:$CW$179,F$6+$AC$28+$AC$26,FALSE)</f>
        <v>3169</v>
      </c>
      <c r="G89" s="58"/>
      <c r="H89" s="69">
        <f>VLOOKUP($A89,'Table LA10 data'!$B$5:$CW$179,H$6+$AC$24+$AC$26,FALSE)</f>
        <v>42.7</v>
      </c>
      <c r="I89" s="68">
        <f>VLOOKUP($A89,'Table LA10 data'!$B$5:$CW$179,I$6+$AC$24+$AC$26,FALSE)</f>
        <v>45.3</v>
      </c>
      <c r="J89" s="69">
        <f>VLOOKUP($A89,'Table LA10 data'!$B$5:$CW$179,J$6+$AC$24+$AC$26,FALSE)</f>
        <v>43.2</v>
      </c>
      <c r="K89" s="58"/>
      <c r="L89" s="70" t="str">
        <f>IF($G$4=$AC$2,VLOOKUP($A89,'Table LA10 data'!$B$5:$CW$179,L$6+$AC$26,FALSE),"")</f>
        <v/>
      </c>
      <c r="M89" s="70" t="str">
        <f>IF($G$4=$AC$2,VLOOKUP($A89,'Table LA10 data'!$B$5:$CW$179,M$6+$AC$26,FALSE),"")</f>
        <v/>
      </c>
      <c r="N89" s="70" t="str">
        <f>IF($G$4=$AC$2,VLOOKUP($A89,'Table LA10 data'!$B$5:$CW$179,N$6+$AC$26,FALSE),"")</f>
        <v/>
      </c>
      <c r="O89" s="70"/>
      <c r="P89" s="70" t="str">
        <f>IF($G$4=$AC$2,VLOOKUP($A89,'Table LA10 data'!$B$5:$CW$179,P$6+$AC$26,FALSE),"")</f>
        <v/>
      </c>
      <c r="Q89" s="70" t="str">
        <f>IF($G$4=$AC$2,VLOOKUP($A89,'Table LA10 data'!$B$5:$CW$179,Q$6+$AC$26,FALSE),"")</f>
        <v/>
      </c>
      <c r="R89" s="70" t="str">
        <f>IF($G$4=$AC$2,VLOOKUP($A89,'Table LA10 data'!$B$5:$CW$179,R$6+$AC$26,FALSE),"")</f>
        <v/>
      </c>
      <c r="S89" s="58"/>
      <c r="T89" s="58"/>
      <c r="U89" s="58"/>
    </row>
    <row r="90" spans="1:21" x14ac:dyDescent="0.35">
      <c r="A90" s="33" t="s">
        <v>151</v>
      </c>
      <c r="B90" s="41">
        <v>937</v>
      </c>
      <c r="C90" s="42" t="s">
        <v>150</v>
      </c>
      <c r="D90" s="68">
        <f>VLOOKUP($A90,'Table LA10 data'!$B$5:$CW$179,D$6+$AC$28+$AC$26,FALSE)</f>
        <v>5124</v>
      </c>
      <c r="E90" s="68">
        <f>VLOOKUP($A90,'Table LA10 data'!$B$5:$CW$179,E$6+$AC$28+$AC$26,FALSE)</f>
        <v>362</v>
      </c>
      <c r="F90" s="68">
        <f>VLOOKUP($A90,'Table LA10 data'!$B$5:$CW$179,F$6+$AC$28+$AC$26,FALSE)</f>
        <v>5489</v>
      </c>
      <c r="G90" s="58"/>
      <c r="H90" s="69">
        <f>VLOOKUP($A90,'Table LA10 data'!$B$5:$CW$179,H$6+$AC$24+$AC$26,FALSE)</f>
        <v>48.7</v>
      </c>
      <c r="I90" s="68">
        <f>VLOOKUP($A90,'Table LA10 data'!$B$5:$CW$179,I$6+$AC$24+$AC$26,FALSE)</f>
        <v>52.8</v>
      </c>
      <c r="J90" s="69">
        <f>VLOOKUP($A90,'Table LA10 data'!$B$5:$CW$179,J$6+$AC$24+$AC$26,FALSE)</f>
        <v>49</v>
      </c>
      <c r="K90" s="58"/>
      <c r="L90" s="70" t="str">
        <f>IF($G$4=$AC$2,VLOOKUP($A90,'Table LA10 data'!$B$5:$CW$179,L$6+$AC$26,FALSE),"")</f>
        <v/>
      </c>
      <c r="M90" s="70" t="str">
        <f>IF($G$4=$AC$2,VLOOKUP($A90,'Table LA10 data'!$B$5:$CW$179,M$6+$AC$26,FALSE),"")</f>
        <v/>
      </c>
      <c r="N90" s="70" t="str">
        <f>IF($G$4=$AC$2,VLOOKUP($A90,'Table LA10 data'!$B$5:$CW$179,N$6+$AC$26,FALSE),"")</f>
        <v/>
      </c>
      <c r="O90" s="70"/>
      <c r="P90" s="70" t="str">
        <f>IF($G$4=$AC$2,VLOOKUP($A90,'Table LA10 data'!$B$5:$CW$179,P$6+$AC$26,FALSE),"")</f>
        <v/>
      </c>
      <c r="Q90" s="70" t="str">
        <f>IF($G$4=$AC$2,VLOOKUP($A90,'Table LA10 data'!$B$5:$CW$179,Q$6+$AC$26,FALSE),"")</f>
        <v/>
      </c>
      <c r="R90" s="70" t="str">
        <f>IF($G$4=$AC$2,VLOOKUP($A90,'Table LA10 data'!$B$5:$CW$179,R$6+$AC$26,FALSE),"")</f>
        <v/>
      </c>
      <c r="S90" s="58"/>
      <c r="T90" s="58"/>
      <c r="U90" s="58"/>
    </row>
    <row r="91" spans="1:21" x14ac:dyDescent="0.35">
      <c r="A91" s="33" t="s">
        <v>153</v>
      </c>
      <c r="B91" s="41">
        <v>336</v>
      </c>
      <c r="C91" s="42" t="s">
        <v>152</v>
      </c>
      <c r="D91" s="68">
        <f>VLOOKUP($A91,'Table LA10 data'!$B$5:$CW$179,D$6+$AC$28+$AC$26,FALSE)</f>
        <v>1951</v>
      </c>
      <c r="E91" s="68">
        <f>VLOOKUP($A91,'Table LA10 data'!$B$5:$CW$179,E$6+$AC$28+$AC$26,FALSE)</f>
        <v>548</v>
      </c>
      <c r="F91" s="68">
        <f>VLOOKUP($A91,'Table LA10 data'!$B$5:$CW$179,F$6+$AC$28+$AC$26,FALSE)</f>
        <v>2505</v>
      </c>
      <c r="G91" s="58"/>
      <c r="H91" s="69">
        <f>VLOOKUP($A91,'Table LA10 data'!$B$5:$CW$179,H$6+$AC$24+$AC$26,FALSE)</f>
        <v>44.6</v>
      </c>
      <c r="I91" s="68">
        <f>VLOOKUP($A91,'Table LA10 data'!$B$5:$CW$179,I$6+$AC$24+$AC$26,FALSE)</f>
        <v>46</v>
      </c>
      <c r="J91" s="69">
        <f>VLOOKUP($A91,'Table LA10 data'!$B$5:$CW$179,J$6+$AC$24+$AC$26,FALSE)</f>
        <v>45</v>
      </c>
      <c r="K91" s="58"/>
      <c r="L91" s="70" t="str">
        <f>IF($G$4=$AC$2,VLOOKUP($A91,'Table LA10 data'!$B$5:$CW$179,L$6+$AC$26,FALSE),"")</f>
        <v/>
      </c>
      <c r="M91" s="70" t="str">
        <f>IF($G$4=$AC$2,VLOOKUP($A91,'Table LA10 data'!$B$5:$CW$179,M$6+$AC$26,FALSE),"")</f>
        <v/>
      </c>
      <c r="N91" s="70" t="str">
        <f>IF($G$4=$AC$2,VLOOKUP($A91,'Table LA10 data'!$B$5:$CW$179,N$6+$AC$26,FALSE),"")</f>
        <v/>
      </c>
      <c r="O91" s="70"/>
      <c r="P91" s="70" t="str">
        <f>IF($G$4=$AC$2,VLOOKUP($A91,'Table LA10 data'!$B$5:$CW$179,P$6+$AC$26,FALSE),"")</f>
        <v/>
      </c>
      <c r="Q91" s="70" t="str">
        <f>IF($G$4=$AC$2,VLOOKUP($A91,'Table LA10 data'!$B$5:$CW$179,Q$6+$AC$26,FALSE),"")</f>
        <v/>
      </c>
      <c r="R91" s="70" t="str">
        <f>IF($G$4=$AC$2,VLOOKUP($A91,'Table LA10 data'!$B$5:$CW$179,R$6+$AC$26,FALSE),"")</f>
        <v/>
      </c>
      <c r="S91" s="58"/>
      <c r="T91" s="58"/>
      <c r="U91" s="58"/>
    </row>
    <row r="92" spans="1:21" x14ac:dyDescent="0.35">
      <c r="A92" s="33" t="s">
        <v>155</v>
      </c>
      <c r="B92" s="41">
        <v>885</v>
      </c>
      <c r="C92" s="42" t="s">
        <v>154</v>
      </c>
      <c r="D92" s="68">
        <f>VLOOKUP($A92,'Table LA10 data'!$B$5:$CW$179,D$6+$AC$28+$AC$26,FALSE)</f>
        <v>5076</v>
      </c>
      <c r="E92" s="68">
        <f>VLOOKUP($A92,'Table LA10 data'!$B$5:$CW$179,E$6+$AC$28+$AC$26,FALSE)</f>
        <v>272</v>
      </c>
      <c r="F92" s="68">
        <f>VLOOKUP($A92,'Table LA10 data'!$B$5:$CW$179,F$6+$AC$28+$AC$26,FALSE)</f>
        <v>5348</v>
      </c>
      <c r="G92" s="58"/>
      <c r="H92" s="69">
        <f>VLOOKUP($A92,'Table LA10 data'!$B$5:$CW$179,H$6+$AC$24+$AC$26,FALSE)</f>
        <v>46.4</v>
      </c>
      <c r="I92" s="68">
        <f>VLOOKUP($A92,'Table LA10 data'!$B$5:$CW$179,I$6+$AC$24+$AC$26,FALSE)</f>
        <v>47.1</v>
      </c>
      <c r="J92" s="69">
        <f>VLOOKUP($A92,'Table LA10 data'!$B$5:$CW$179,J$6+$AC$24+$AC$26,FALSE)</f>
        <v>46.4</v>
      </c>
      <c r="K92" s="58"/>
      <c r="L92" s="70" t="str">
        <f>IF($G$4=$AC$2,VLOOKUP($A92,'Table LA10 data'!$B$5:$CW$179,L$6+$AC$26,FALSE),"")</f>
        <v/>
      </c>
      <c r="M92" s="70" t="str">
        <f>IF($G$4=$AC$2,VLOOKUP($A92,'Table LA10 data'!$B$5:$CW$179,M$6+$AC$26,FALSE),"")</f>
        <v/>
      </c>
      <c r="N92" s="70" t="str">
        <f>IF($G$4=$AC$2,VLOOKUP($A92,'Table LA10 data'!$B$5:$CW$179,N$6+$AC$26,FALSE),"")</f>
        <v/>
      </c>
      <c r="O92" s="70"/>
      <c r="P92" s="70" t="str">
        <f>IF($G$4=$AC$2,VLOOKUP($A92,'Table LA10 data'!$B$5:$CW$179,P$6+$AC$26,FALSE),"")</f>
        <v/>
      </c>
      <c r="Q92" s="70" t="str">
        <f>IF($G$4=$AC$2,VLOOKUP($A92,'Table LA10 data'!$B$5:$CW$179,Q$6+$AC$26,FALSE),"")</f>
        <v/>
      </c>
      <c r="R92" s="70" t="str">
        <f>IF($G$4=$AC$2,VLOOKUP($A92,'Table LA10 data'!$B$5:$CW$179,R$6+$AC$26,FALSE),"")</f>
        <v/>
      </c>
      <c r="S92" s="58"/>
      <c r="T92" s="58"/>
      <c r="U92" s="58"/>
    </row>
    <row r="93" spans="1:21" x14ac:dyDescent="0.35">
      <c r="A93" s="62"/>
      <c r="B93" s="18"/>
      <c r="C93" s="75"/>
      <c r="D93" s="64"/>
      <c r="E93" s="64"/>
      <c r="F93" s="64"/>
      <c r="G93" s="72"/>
      <c r="H93" s="65"/>
      <c r="I93" s="64"/>
      <c r="J93" s="65"/>
      <c r="K93" s="72"/>
      <c r="L93" s="66"/>
      <c r="M93" s="66"/>
      <c r="N93" s="66"/>
      <c r="O93" s="66"/>
      <c r="P93" s="66"/>
      <c r="Q93" s="66"/>
      <c r="R93" s="66"/>
      <c r="S93" s="58"/>
      <c r="T93" s="58"/>
      <c r="U93" s="58"/>
    </row>
    <row r="94" spans="1:21" x14ac:dyDescent="0.35">
      <c r="A94" s="62" t="s">
        <v>156</v>
      </c>
      <c r="B94" s="18" t="s">
        <v>8</v>
      </c>
      <c r="C94" s="67" t="s">
        <v>361</v>
      </c>
      <c r="D94" s="64">
        <f>VLOOKUP($A94,'Table LA10 data'!$B$5:$CW$179,D$6+$AC$28+$AC$26,FALSE)</f>
        <v>53678</v>
      </c>
      <c r="E94" s="64">
        <f>VLOOKUP($A94,'Table LA10 data'!$B$5:$CW$179,E$6+$AC$28+$AC$26,FALSE)</f>
        <v>6380</v>
      </c>
      <c r="F94" s="64">
        <f>VLOOKUP($A94,'Table LA10 data'!$B$5:$CW$179,F$6+$AC$28+$AC$26,FALSE)</f>
        <v>60153</v>
      </c>
      <c r="G94" s="58"/>
      <c r="H94" s="65">
        <f>VLOOKUP($A94,'Table LA10 data'!$B$5:$CW$179,H$6+$AC$24+$AC$26,FALSE)</f>
        <v>46.6</v>
      </c>
      <c r="I94" s="64">
        <f>VLOOKUP($A94,'Table LA10 data'!$B$5:$CW$179,I$6+$AC$24+$AC$26,FALSE)</f>
        <v>47.3</v>
      </c>
      <c r="J94" s="65">
        <f>VLOOKUP($A94,'Table LA10 data'!$B$5:$CW$179,J$6+$AC$24+$AC$26,FALSE)</f>
        <v>46.7</v>
      </c>
      <c r="K94" s="58"/>
      <c r="L94" s="66" t="str">
        <f>IF($G$4=$AC$2,VLOOKUP($A94,'Table LA10 data'!$B$5:$CW$179,L$6+$AC$26,FALSE),"")</f>
        <v/>
      </c>
      <c r="M94" s="66" t="str">
        <f>IF($G$4=$AC$2,VLOOKUP($A94,'Table LA10 data'!$B$5:$CW$179,M$6+$AC$26,FALSE),"")</f>
        <v/>
      </c>
      <c r="N94" s="66" t="str">
        <f>IF($G$4=$AC$2,VLOOKUP($A94,'Table LA10 data'!$B$5:$CW$179,N$6+$AC$26,FALSE),"")</f>
        <v/>
      </c>
      <c r="O94" s="66"/>
      <c r="P94" s="66" t="str">
        <f>IF($G$4=$AC$2,VLOOKUP($A94,'Table LA10 data'!$B$5:$CW$179,P$6+$AC$26,FALSE),"")</f>
        <v/>
      </c>
      <c r="Q94" s="66" t="str">
        <f>IF($G$4=$AC$2,VLOOKUP($A94,'Table LA10 data'!$B$5:$CW$179,Q$6+$AC$26,FALSE),"")</f>
        <v/>
      </c>
      <c r="R94" s="66" t="str">
        <f>IF($G$4=$AC$2,VLOOKUP($A94,'Table LA10 data'!$B$5:$CW$179,R$6+$AC$26,FALSE),"")</f>
        <v/>
      </c>
      <c r="S94" s="58"/>
      <c r="T94" s="58"/>
      <c r="U94" s="58"/>
    </row>
    <row r="95" spans="1:21" s="62" customFormat="1" x14ac:dyDescent="0.35">
      <c r="A95" s="33" t="s">
        <v>158</v>
      </c>
      <c r="B95" s="41">
        <v>822</v>
      </c>
      <c r="C95" s="42" t="s">
        <v>157</v>
      </c>
      <c r="D95" s="68">
        <f>VLOOKUP($A95,'Table LA10 data'!$B$5:$CW$179,D$6+$AC$28+$AC$26,FALSE)</f>
        <v>1436</v>
      </c>
      <c r="E95" s="68">
        <f>VLOOKUP($A95,'Table LA10 data'!$B$5:$CW$179,E$6+$AC$28+$AC$26,FALSE)</f>
        <v>389</v>
      </c>
      <c r="F95" s="68">
        <f>VLOOKUP($A95,'Table LA10 data'!$B$5:$CW$179,F$6+$AC$28+$AC$26,FALSE)</f>
        <v>1827</v>
      </c>
      <c r="G95" s="58"/>
      <c r="H95" s="69">
        <f>VLOOKUP($A95,'Table LA10 data'!$B$5:$CW$179,H$6+$AC$24+$AC$26,FALSE)</f>
        <v>46.1</v>
      </c>
      <c r="I95" s="68">
        <f>VLOOKUP($A95,'Table LA10 data'!$B$5:$CW$179,I$6+$AC$24+$AC$26,FALSE)</f>
        <v>45.4</v>
      </c>
      <c r="J95" s="69">
        <f>VLOOKUP($A95,'Table LA10 data'!$B$5:$CW$179,J$6+$AC$24+$AC$26,FALSE)</f>
        <v>45.9</v>
      </c>
      <c r="K95" s="58"/>
      <c r="L95" s="70" t="str">
        <f>IF($G$4=$AC$2,VLOOKUP($A95,'Table LA10 data'!$B$5:$CW$179,L$6+$AC$26,FALSE),"")</f>
        <v/>
      </c>
      <c r="M95" s="70" t="str">
        <f>IF($G$4=$AC$2,VLOOKUP($A95,'Table LA10 data'!$B$5:$CW$179,M$6+$AC$26,FALSE),"")</f>
        <v/>
      </c>
      <c r="N95" s="70" t="str">
        <f>IF($G$4=$AC$2,VLOOKUP($A95,'Table LA10 data'!$B$5:$CW$179,N$6+$AC$26,FALSE),"")</f>
        <v/>
      </c>
      <c r="O95" s="70"/>
      <c r="P95" s="70" t="str">
        <f>IF($G$4=$AC$2,VLOOKUP($A95,'Table LA10 data'!$B$5:$CW$179,P$6+$AC$26,FALSE),"")</f>
        <v/>
      </c>
      <c r="Q95" s="70" t="str">
        <f>IF($G$4=$AC$2,VLOOKUP($A95,'Table LA10 data'!$B$5:$CW$179,Q$6+$AC$26,FALSE),"")</f>
        <v/>
      </c>
      <c r="R95" s="70" t="str">
        <f>IF($G$4=$AC$2,VLOOKUP($A95,'Table LA10 data'!$B$5:$CW$179,R$6+$AC$26,FALSE),"")</f>
        <v/>
      </c>
      <c r="S95" s="58"/>
      <c r="T95" s="58"/>
      <c r="U95" s="58"/>
    </row>
    <row r="96" spans="1:21" ht="12.75" customHeight="1" x14ac:dyDescent="0.35">
      <c r="A96" s="33" t="s">
        <v>160</v>
      </c>
      <c r="B96" s="41">
        <v>873</v>
      </c>
      <c r="C96" s="42" t="s">
        <v>159</v>
      </c>
      <c r="D96" s="68">
        <f>VLOOKUP($A96,'Table LA10 data'!$B$5:$CW$179,D$6+$AC$28+$AC$26,FALSE)</f>
        <v>5093</v>
      </c>
      <c r="E96" s="68">
        <f>VLOOKUP($A96,'Table LA10 data'!$B$5:$CW$179,E$6+$AC$28+$AC$26,FALSE)</f>
        <v>498</v>
      </c>
      <c r="F96" s="68">
        <f>VLOOKUP($A96,'Table LA10 data'!$B$5:$CW$179,F$6+$AC$28+$AC$26,FALSE)</f>
        <v>5635</v>
      </c>
      <c r="G96" s="58"/>
      <c r="H96" s="69">
        <f>VLOOKUP($A96,'Table LA10 data'!$B$5:$CW$179,H$6+$AC$24+$AC$26,FALSE)</f>
        <v>47.9</v>
      </c>
      <c r="I96" s="68">
        <f>VLOOKUP($A96,'Table LA10 data'!$B$5:$CW$179,I$6+$AC$24+$AC$26,FALSE)</f>
        <v>49.1</v>
      </c>
      <c r="J96" s="69">
        <f>VLOOKUP($A96,'Table LA10 data'!$B$5:$CW$179,J$6+$AC$24+$AC$26,FALSE)</f>
        <v>47.7</v>
      </c>
      <c r="K96" s="58"/>
      <c r="L96" s="70" t="str">
        <f>IF($G$4=$AC$2,VLOOKUP($A96,'Table LA10 data'!$B$5:$CW$179,L$6+$AC$26,FALSE),"")</f>
        <v/>
      </c>
      <c r="M96" s="70" t="str">
        <f>IF($G$4=$AC$2,VLOOKUP($A96,'Table LA10 data'!$B$5:$CW$179,M$6+$AC$26,FALSE),"")</f>
        <v/>
      </c>
      <c r="N96" s="70" t="str">
        <f>IF($G$4=$AC$2,VLOOKUP($A96,'Table LA10 data'!$B$5:$CW$179,N$6+$AC$26,FALSE),"")</f>
        <v/>
      </c>
      <c r="O96" s="70"/>
      <c r="P96" s="70" t="str">
        <f>IF($G$4=$AC$2,VLOOKUP($A96,'Table LA10 data'!$B$5:$CW$179,P$6+$AC$26,FALSE),"")</f>
        <v/>
      </c>
      <c r="Q96" s="70" t="str">
        <f>IF($G$4=$AC$2,VLOOKUP($A96,'Table LA10 data'!$B$5:$CW$179,Q$6+$AC$26,FALSE),"")</f>
        <v/>
      </c>
      <c r="R96" s="70" t="str">
        <f>IF($G$4=$AC$2,VLOOKUP($A96,'Table LA10 data'!$B$5:$CW$179,R$6+$AC$26,FALSE),"")</f>
        <v/>
      </c>
    </row>
    <row r="97" spans="1:21" x14ac:dyDescent="0.35">
      <c r="A97" s="33" t="s">
        <v>162</v>
      </c>
      <c r="B97" s="41">
        <v>823</v>
      </c>
      <c r="C97" s="42" t="s">
        <v>161</v>
      </c>
      <c r="D97" s="68">
        <f>VLOOKUP($A97,'Table LA10 data'!$B$5:$CW$179,D$6+$AC$28+$AC$26,FALSE)</f>
        <v>2488</v>
      </c>
      <c r="E97" s="68">
        <f>VLOOKUP($A97,'Table LA10 data'!$B$5:$CW$179,E$6+$AC$28+$AC$26,FALSE)</f>
        <v>102</v>
      </c>
      <c r="F97" s="68">
        <f>VLOOKUP($A97,'Table LA10 data'!$B$5:$CW$179,F$6+$AC$28+$AC$26,FALSE)</f>
        <v>2591</v>
      </c>
      <c r="G97" s="58"/>
      <c r="H97" s="69">
        <f>VLOOKUP($A97,'Table LA10 data'!$B$5:$CW$179,H$6+$AC$24+$AC$26,FALSE)</f>
        <v>45.4</v>
      </c>
      <c r="I97" s="68">
        <f>VLOOKUP($A97,'Table LA10 data'!$B$5:$CW$179,I$6+$AC$24+$AC$26,FALSE)</f>
        <v>48.3</v>
      </c>
      <c r="J97" s="69">
        <f>VLOOKUP($A97,'Table LA10 data'!$B$5:$CW$179,J$6+$AC$24+$AC$26,FALSE)</f>
        <v>45.5</v>
      </c>
      <c r="K97" s="58"/>
      <c r="L97" s="70" t="str">
        <f>IF($G$4=$AC$2,VLOOKUP($A97,'Table LA10 data'!$B$5:$CW$179,L$6+$AC$26,FALSE),"")</f>
        <v/>
      </c>
      <c r="M97" s="70" t="str">
        <f>IF($G$4=$AC$2,VLOOKUP($A97,'Table LA10 data'!$B$5:$CW$179,M$6+$AC$26,FALSE),"")</f>
        <v/>
      </c>
      <c r="N97" s="70" t="str">
        <f>IF($G$4=$AC$2,VLOOKUP($A97,'Table LA10 data'!$B$5:$CW$179,N$6+$AC$26,FALSE),"")</f>
        <v/>
      </c>
      <c r="O97" s="70"/>
      <c r="P97" s="70" t="str">
        <f>IF($G$4=$AC$2,VLOOKUP($A97,'Table LA10 data'!$B$5:$CW$179,P$6+$AC$26,FALSE),"")</f>
        <v/>
      </c>
      <c r="Q97" s="70" t="str">
        <f>IF($G$4=$AC$2,VLOOKUP($A97,'Table LA10 data'!$B$5:$CW$179,Q$6+$AC$26,FALSE),"")</f>
        <v/>
      </c>
      <c r="R97" s="70" t="str">
        <f>IF($G$4=$AC$2,VLOOKUP($A97,'Table LA10 data'!$B$5:$CW$179,R$6+$AC$26,FALSE),"")</f>
        <v/>
      </c>
      <c r="S97" s="58"/>
      <c r="T97" s="58"/>
      <c r="U97" s="58"/>
    </row>
    <row r="98" spans="1:21" x14ac:dyDescent="0.35">
      <c r="A98" s="33" t="s">
        <v>164</v>
      </c>
      <c r="B98" s="41">
        <v>881</v>
      </c>
      <c r="C98" s="42" t="s">
        <v>163</v>
      </c>
      <c r="D98" s="68">
        <f>VLOOKUP($A98,'Table LA10 data'!$B$5:$CW$179,D$6+$AC$28+$AC$26,FALSE)</f>
        <v>13612</v>
      </c>
      <c r="E98" s="68">
        <f>VLOOKUP($A98,'Table LA10 data'!$B$5:$CW$179,E$6+$AC$28+$AC$26,FALSE)</f>
        <v>757</v>
      </c>
      <c r="F98" s="68">
        <f>VLOOKUP($A98,'Table LA10 data'!$B$5:$CW$179,F$6+$AC$28+$AC$26,FALSE)</f>
        <v>14378</v>
      </c>
      <c r="G98" s="58"/>
      <c r="H98" s="69">
        <f>VLOOKUP($A98,'Table LA10 data'!$B$5:$CW$179,H$6+$AC$24+$AC$26,FALSE)</f>
        <v>46.4</v>
      </c>
      <c r="I98" s="68">
        <f>VLOOKUP($A98,'Table LA10 data'!$B$5:$CW$179,I$6+$AC$24+$AC$26,FALSE)</f>
        <v>51.6</v>
      </c>
      <c r="J98" s="69">
        <f>VLOOKUP($A98,'Table LA10 data'!$B$5:$CW$179,J$6+$AC$24+$AC$26,FALSE)</f>
        <v>46.7</v>
      </c>
      <c r="K98" s="58"/>
      <c r="L98" s="70" t="str">
        <f>IF($G$4=$AC$2,VLOOKUP($A98,'Table LA10 data'!$B$5:$CW$179,L$6+$AC$26,FALSE),"")</f>
        <v/>
      </c>
      <c r="M98" s="70" t="str">
        <f>IF($G$4=$AC$2,VLOOKUP($A98,'Table LA10 data'!$B$5:$CW$179,M$6+$AC$26,FALSE),"")</f>
        <v/>
      </c>
      <c r="N98" s="70" t="str">
        <f>IF($G$4=$AC$2,VLOOKUP($A98,'Table LA10 data'!$B$5:$CW$179,N$6+$AC$26,FALSE),"")</f>
        <v/>
      </c>
      <c r="O98" s="70"/>
      <c r="P98" s="70" t="str">
        <f>IF($G$4=$AC$2,VLOOKUP($A98,'Table LA10 data'!$B$5:$CW$179,P$6+$AC$26,FALSE),"")</f>
        <v/>
      </c>
      <c r="Q98" s="70" t="str">
        <f>IF($G$4=$AC$2,VLOOKUP($A98,'Table LA10 data'!$B$5:$CW$179,Q$6+$AC$26,FALSE),"")</f>
        <v/>
      </c>
      <c r="R98" s="70" t="str">
        <f>IF($G$4=$AC$2,VLOOKUP($A98,'Table LA10 data'!$B$5:$CW$179,R$6+$AC$26,FALSE),"")</f>
        <v/>
      </c>
      <c r="S98" s="58"/>
      <c r="T98" s="58"/>
      <c r="U98" s="58"/>
    </row>
    <row r="99" spans="1:21" x14ac:dyDescent="0.35">
      <c r="A99" s="33" t="s">
        <v>166</v>
      </c>
      <c r="B99" s="41">
        <v>919</v>
      </c>
      <c r="C99" s="42" t="s">
        <v>165</v>
      </c>
      <c r="D99" s="68">
        <f>VLOOKUP($A99,'Table LA10 data'!$B$5:$CW$179,D$6+$AC$28+$AC$26,FALSE)</f>
        <v>11382</v>
      </c>
      <c r="E99" s="68">
        <f>VLOOKUP($A99,'Table LA10 data'!$B$5:$CW$179,E$6+$AC$28+$AC$26,FALSE)</f>
        <v>1328</v>
      </c>
      <c r="F99" s="68">
        <f>VLOOKUP($A99,'Table LA10 data'!$B$5:$CW$179,F$6+$AC$28+$AC$26,FALSE)</f>
        <v>12734</v>
      </c>
      <c r="G99" s="58"/>
      <c r="H99" s="69">
        <f>VLOOKUP($A99,'Table LA10 data'!$B$5:$CW$179,H$6+$AC$24+$AC$26,FALSE)</f>
        <v>49.4</v>
      </c>
      <c r="I99" s="68">
        <f>VLOOKUP($A99,'Table LA10 data'!$B$5:$CW$179,I$6+$AC$24+$AC$26,FALSE)</f>
        <v>52</v>
      </c>
      <c r="J99" s="69">
        <f>VLOOKUP($A99,'Table LA10 data'!$B$5:$CW$179,J$6+$AC$24+$AC$26,FALSE)</f>
        <v>49.7</v>
      </c>
      <c r="K99" s="58"/>
      <c r="L99" s="70" t="str">
        <f>IF($G$4=$AC$2,VLOOKUP($A99,'Table LA10 data'!$B$5:$CW$179,L$6+$AC$26,FALSE),"")</f>
        <v/>
      </c>
      <c r="M99" s="70" t="str">
        <f>IF($G$4=$AC$2,VLOOKUP($A99,'Table LA10 data'!$B$5:$CW$179,M$6+$AC$26,FALSE),"")</f>
        <v/>
      </c>
      <c r="N99" s="70" t="str">
        <f>IF($G$4=$AC$2,VLOOKUP($A99,'Table LA10 data'!$B$5:$CW$179,N$6+$AC$26,FALSE),"")</f>
        <v/>
      </c>
      <c r="O99" s="70"/>
      <c r="P99" s="70" t="str">
        <f>IF($G$4=$AC$2,VLOOKUP($A99,'Table LA10 data'!$B$5:$CW$179,P$6+$AC$26,FALSE),"")</f>
        <v/>
      </c>
      <c r="Q99" s="70" t="str">
        <f>IF($G$4=$AC$2,VLOOKUP($A99,'Table LA10 data'!$B$5:$CW$179,Q$6+$AC$26,FALSE),"")</f>
        <v/>
      </c>
      <c r="R99" s="70" t="str">
        <f>IF($G$4=$AC$2,VLOOKUP($A99,'Table LA10 data'!$B$5:$CW$179,R$6+$AC$26,FALSE),"")</f>
        <v/>
      </c>
      <c r="S99" s="58"/>
      <c r="T99" s="58"/>
      <c r="U99" s="58"/>
    </row>
    <row r="100" spans="1:21" x14ac:dyDescent="0.35">
      <c r="A100" s="33" t="s">
        <v>168</v>
      </c>
      <c r="B100" s="41">
        <v>821</v>
      </c>
      <c r="C100" s="42" t="s">
        <v>167</v>
      </c>
      <c r="D100" s="68">
        <f>VLOOKUP($A100,'Table LA10 data'!$B$5:$CW$179,D$6+$AC$28+$AC$26,FALSE)</f>
        <v>1219</v>
      </c>
      <c r="E100" s="68">
        <f>VLOOKUP($A100,'Table LA10 data'!$B$5:$CW$179,E$6+$AC$28+$AC$26,FALSE)</f>
        <v>1213</v>
      </c>
      <c r="F100" s="68">
        <f>VLOOKUP($A100,'Table LA10 data'!$B$5:$CW$179,F$6+$AC$28+$AC$26,FALSE)</f>
        <v>2433</v>
      </c>
      <c r="G100" s="58"/>
      <c r="H100" s="69">
        <f>VLOOKUP($A100,'Table LA10 data'!$B$5:$CW$179,H$6+$AC$24+$AC$26,FALSE)</f>
        <v>42.4</v>
      </c>
      <c r="I100" s="68">
        <f>VLOOKUP($A100,'Table LA10 data'!$B$5:$CW$179,I$6+$AC$24+$AC$26,FALSE)</f>
        <v>44.6</v>
      </c>
      <c r="J100" s="69">
        <f>VLOOKUP($A100,'Table LA10 data'!$B$5:$CW$179,J$6+$AC$24+$AC$26,FALSE)</f>
        <v>43.5</v>
      </c>
      <c r="K100" s="58"/>
      <c r="L100" s="70" t="str">
        <f>IF($G$4=$AC$2,VLOOKUP($A100,'Table LA10 data'!$B$5:$CW$179,L$6+$AC$26,FALSE),"")</f>
        <v/>
      </c>
      <c r="M100" s="70" t="str">
        <f>IF($G$4=$AC$2,VLOOKUP($A100,'Table LA10 data'!$B$5:$CW$179,M$6+$AC$26,FALSE),"")</f>
        <v/>
      </c>
      <c r="N100" s="70" t="str">
        <f>IF($G$4=$AC$2,VLOOKUP($A100,'Table LA10 data'!$B$5:$CW$179,N$6+$AC$26,FALSE),"")</f>
        <v/>
      </c>
      <c r="O100" s="70"/>
      <c r="P100" s="70" t="str">
        <f>IF($G$4=$AC$2,VLOOKUP($A100,'Table LA10 data'!$B$5:$CW$179,P$6+$AC$26,FALSE),"")</f>
        <v/>
      </c>
      <c r="Q100" s="70" t="str">
        <f>IF($G$4=$AC$2,VLOOKUP($A100,'Table LA10 data'!$B$5:$CW$179,Q$6+$AC$26,FALSE),"")</f>
        <v/>
      </c>
      <c r="R100" s="70" t="str">
        <f>IF($G$4=$AC$2,VLOOKUP($A100,'Table LA10 data'!$B$5:$CW$179,R$6+$AC$26,FALSE),"")</f>
        <v/>
      </c>
      <c r="S100" s="58"/>
      <c r="T100" s="58"/>
      <c r="U100" s="58"/>
    </row>
    <row r="101" spans="1:21" x14ac:dyDescent="0.35">
      <c r="A101" s="33" t="s">
        <v>170</v>
      </c>
      <c r="B101" s="41">
        <v>926</v>
      </c>
      <c r="C101" s="42" t="s">
        <v>169</v>
      </c>
      <c r="D101" s="68">
        <f>VLOOKUP($A101,'Table LA10 data'!$B$5:$CW$179,D$6+$AC$28+$AC$26,FALSE)</f>
        <v>7342</v>
      </c>
      <c r="E101" s="68">
        <f>VLOOKUP($A101,'Table LA10 data'!$B$5:$CW$179,E$6+$AC$28+$AC$26,FALSE)</f>
        <v>513</v>
      </c>
      <c r="F101" s="68">
        <f>VLOOKUP($A101,'Table LA10 data'!$B$5:$CW$179,F$6+$AC$28+$AC$26,FALSE)</f>
        <v>7864</v>
      </c>
      <c r="G101" s="58"/>
      <c r="H101" s="69">
        <f>VLOOKUP($A101,'Table LA10 data'!$B$5:$CW$179,H$6+$AC$24+$AC$26,FALSE)</f>
        <v>45.1</v>
      </c>
      <c r="I101" s="68">
        <f>VLOOKUP($A101,'Table LA10 data'!$B$5:$CW$179,I$6+$AC$24+$AC$26,FALSE)</f>
        <v>43.3</v>
      </c>
      <c r="J101" s="69">
        <f>VLOOKUP($A101,'Table LA10 data'!$B$5:$CW$179,J$6+$AC$24+$AC$26,FALSE)</f>
        <v>45</v>
      </c>
      <c r="K101" s="58"/>
      <c r="L101" s="70" t="str">
        <f>IF($G$4=$AC$2,VLOOKUP($A101,'Table LA10 data'!$B$5:$CW$179,L$6+$AC$26,FALSE),"")</f>
        <v/>
      </c>
      <c r="M101" s="70" t="str">
        <f>IF($G$4=$AC$2,VLOOKUP($A101,'Table LA10 data'!$B$5:$CW$179,M$6+$AC$26,FALSE),"")</f>
        <v/>
      </c>
      <c r="N101" s="70" t="str">
        <f>IF($G$4=$AC$2,VLOOKUP($A101,'Table LA10 data'!$B$5:$CW$179,N$6+$AC$26,FALSE),"")</f>
        <v/>
      </c>
      <c r="O101" s="70"/>
      <c r="P101" s="70" t="str">
        <f>IF($G$4=$AC$2,VLOOKUP($A101,'Table LA10 data'!$B$5:$CW$179,P$6+$AC$26,FALSE),"")</f>
        <v/>
      </c>
      <c r="Q101" s="70" t="str">
        <f>IF($G$4=$AC$2,VLOOKUP($A101,'Table LA10 data'!$B$5:$CW$179,Q$6+$AC$26,FALSE),"")</f>
        <v/>
      </c>
      <c r="R101" s="70" t="str">
        <f>IF($G$4=$AC$2,VLOOKUP($A101,'Table LA10 data'!$B$5:$CW$179,R$6+$AC$26,FALSE),"")</f>
        <v/>
      </c>
      <c r="S101" s="58"/>
      <c r="T101" s="58"/>
      <c r="U101" s="58"/>
    </row>
    <row r="102" spans="1:21" x14ac:dyDescent="0.35">
      <c r="A102" s="33" t="s">
        <v>172</v>
      </c>
      <c r="B102" s="41">
        <v>874</v>
      </c>
      <c r="C102" s="42" t="s">
        <v>171</v>
      </c>
      <c r="D102" s="68">
        <f>VLOOKUP($A102,'Table LA10 data'!$B$5:$CW$179,D$6+$AC$28+$AC$26,FALSE)</f>
        <v>1518</v>
      </c>
      <c r="E102" s="68">
        <f>VLOOKUP($A102,'Table LA10 data'!$B$5:$CW$179,E$6+$AC$28+$AC$26,FALSE)</f>
        <v>718</v>
      </c>
      <c r="F102" s="68">
        <f>VLOOKUP($A102,'Table LA10 data'!$B$5:$CW$179,F$6+$AC$28+$AC$26,FALSE)</f>
        <v>2237</v>
      </c>
      <c r="G102" s="58"/>
      <c r="H102" s="69">
        <f>VLOOKUP($A102,'Table LA10 data'!$B$5:$CW$179,H$6+$AC$24+$AC$26,FALSE)</f>
        <v>43.2</v>
      </c>
      <c r="I102" s="68">
        <f>VLOOKUP($A102,'Table LA10 data'!$B$5:$CW$179,I$6+$AC$24+$AC$26,FALSE)</f>
        <v>40</v>
      </c>
      <c r="J102" s="69">
        <f>VLOOKUP($A102,'Table LA10 data'!$B$5:$CW$179,J$6+$AC$24+$AC$26,FALSE)</f>
        <v>42.1</v>
      </c>
      <c r="K102" s="58"/>
      <c r="L102" s="70" t="str">
        <f>IF($G$4=$AC$2,VLOOKUP($A102,'Table LA10 data'!$B$5:$CW$179,L$6+$AC$26,FALSE),"")</f>
        <v/>
      </c>
      <c r="M102" s="70" t="str">
        <f>IF($G$4=$AC$2,VLOOKUP($A102,'Table LA10 data'!$B$5:$CW$179,M$6+$AC$26,FALSE),"")</f>
        <v/>
      </c>
      <c r="N102" s="70" t="str">
        <f>IF($G$4=$AC$2,VLOOKUP($A102,'Table LA10 data'!$B$5:$CW$179,N$6+$AC$26,FALSE),"")</f>
        <v/>
      </c>
      <c r="O102" s="70"/>
      <c r="P102" s="70" t="str">
        <f>IF($G$4=$AC$2,VLOOKUP($A102,'Table LA10 data'!$B$5:$CW$179,P$6+$AC$26,FALSE),"")</f>
        <v/>
      </c>
      <c r="Q102" s="70" t="str">
        <f>IF($G$4=$AC$2,VLOOKUP($A102,'Table LA10 data'!$B$5:$CW$179,Q$6+$AC$26,FALSE),"")</f>
        <v/>
      </c>
      <c r="R102" s="70" t="str">
        <f>IF($G$4=$AC$2,VLOOKUP($A102,'Table LA10 data'!$B$5:$CW$179,R$6+$AC$26,FALSE),"")</f>
        <v/>
      </c>
      <c r="S102" s="58"/>
      <c r="T102" s="58"/>
      <c r="U102" s="58"/>
    </row>
    <row r="103" spans="1:21" x14ac:dyDescent="0.35">
      <c r="A103" s="33" t="s">
        <v>174</v>
      </c>
      <c r="B103" s="41">
        <v>882</v>
      </c>
      <c r="C103" s="42" t="s">
        <v>173</v>
      </c>
      <c r="D103" s="68">
        <f>VLOOKUP($A103,'Table LA10 data'!$B$5:$CW$179,D$6+$AC$28+$AC$26,FALSE)</f>
        <v>1819</v>
      </c>
      <c r="E103" s="68">
        <f>VLOOKUP($A103,'Table LA10 data'!$B$5:$CW$179,E$6+$AC$28+$AC$26,FALSE)</f>
        <v>284</v>
      </c>
      <c r="F103" s="68">
        <f>VLOOKUP($A103,'Table LA10 data'!$B$5:$CW$179,F$6+$AC$28+$AC$26,FALSE)</f>
        <v>2103</v>
      </c>
      <c r="G103" s="58"/>
      <c r="H103" s="69">
        <f>VLOOKUP($A103,'Table LA10 data'!$B$5:$CW$179,H$6+$AC$24+$AC$26,FALSE)</f>
        <v>49.8</v>
      </c>
      <c r="I103" s="68">
        <f>VLOOKUP($A103,'Table LA10 data'!$B$5:$CW$179,I$6+$AC$24+$AC$26,FALSE)</f>
        <v>54.4</v>
      </c>
      <c r="J103" s="69">
        <f>VLOOKUP($A103,'Table LA10 data'!$B$5:$CW$179,J$6+$AC$24+$AC$26,FALSE)</f>
        <v>50.4</v>
      </c>
      <c r="K103" s="58"/>
      <c r="L103" s="70" t="str">
        <f>IF($G$4=$AC$2,VLOOKUP($A103,'Table LA10 data'!$B$5:$CW$179,L$6+$AC$26,FALSE),"")</f>
        <v/>
      </c>
      <c r="M103" s="70" t="str">
        <f>IF($G$4=$AC$2,VLOOKUP($A103,'Table LA10 data'!$B$5:$CW$179,M$6+$AC$26,FALSE),"")</f>
        <v/>
      </c>
      <c r="N103" s="70" t="str">
        <f>IF($G$4=$AC$2,VLOOKUP($A103,'Table LA10 data'!$B$5:$CW$179,N$6+$AC$26,FALSE),"")</f>
        <v/>
      </c>
      <c r="O103" s="70"/>
      <c r="P103" s="70" t="str">
        <f>IF($G$4=$AC$2,VLOOKUP($A103,'Table LA10 data'!$B$5:$CW$179,P$6+$AC$26,FALSE),"")</f>
        <v/>
      </c>
      <c r="Q103" s="70" t="str">
        <f>IF($G$4=$AC$2,VLOOKUP($A103,'Table LA10 data'!$B$5:$CW$179,Q$6+$AC$26,FALSE),"")</f>
        <v/>
      </c>
      <c r="R103" s="70" t="str">
        <f>IF($G$4=$AC$2,VLOOKUP($A103,'Table LA10 data'!$B$5:$CW$179,R$6+$AC$26,FALSE),"")</f>
        <v/>
      </c>
      <c r="S103" s="58"/>
      <c r="T103" s="58"/>
      <c r="U103" s="58"/>
    </row>
    <row r="104" spans="1:21" x14ac:dyDescent="0.35">
      <c r="A104" s="33" t="s">
        <v>176</v>
      </c>
      <c r="B104" s="41">
        <v>935</v>
      </c>
      <c r="C104" s="42" t="s">
        <v>175</v>
      </c>
      <c r="D104" s="68">
        <f>VLOOKUP($A104,'Table LA10 data'!$B$5:$CW$179,D$6+$AC$28+$AC$26,FALSE)</f>
        <v>6306</v>
      </c>
      <c r="E104" s="68">
        <f>VLOOKUP($A104,'Table LA10 data'!$B$5:$CW$179,E$6+$AC$28+$AC$26,FALSE)</f>
        <v>408</v>
      </c>
      <c r="F104" s="68">
        <f>VLOOKUP($A104,'Table LA10 data'!$B$5:$CW$179,F$6+$AC$28+$AC$26,FALSE)</f>
        <v>6718</v>
      </c>
      <c r="G104" s="58"/>
      <c r="H104" s="69">
        <f>VLOOKUP($A104,'Table LA10 data'!$B$5:$CW$179,H$6+$AC$24+$AC$26,FALSE)</f>
        <v>44.7</v>
      </c>
      <c r="I104" s="68">
        <f>VLOOKUP($A104,'Table LA10 data'!$B$5:$CW$179,I$6+$AC$24+$AC$26,FALSE)</f>
        <v>43.7</v>
      </c>
      <c r="J104" s="69">
        <f>VLOOKUP($A104,'Table LA10 data'!$B$5:$CW$179,J$6+$AC$24+$AC$26,FALSE)</f>
        <v>44.7</v>
      </c>
      <c r="K104" s="58"/>
      <c r="L104" s="70" t="str">
        <f>IF($G$4=$AC$2,VLOOKUP($A104,'Table LA10 data'!$B$5:$CW$179,L$6+$AC$26,FALSE),"")</f>
        <v/>
      </c>
      <c r="M104" s="70" t="str">
        <f>IF($G$4=$AC$2,VLOOKUP($A104,'Table LA10 data'!$B$5:$CW$179,M$6+$AC$26,FALSE),"")</f>
        <v/>
      </c>
      <c r="N104" s="70" t="str">
        <f>IF($G$4=$AC$2,VLOOKUP($A104,'Table LA10 data'!$B$5:$CW$179,N$6+$AC$26,FALSE),"")</f>
        <v/>
      </c>
      <c r="O104" s="70"/>
      <c r="P104" s="70" t="str">
        <f>IF($G$4=$AC$2,VLOOKUP($A104,'Table LA10 data'!$B$5:$CW$179,P$6+$AC$26,FALSE),"")</f>
        <v/>
      </c>
      <c r="Q104" s="70" t="str">
        <f>IF($G$4=$AC$2,VLOOKUP($A104,'Table LA10 data'!$B$5:$CW$179,Q$6+$AC$26,FALSE),"")</f>
        <v/>
      </c>
      <c r="R104" s="70" t="str">
        <f>IF($G$4=$AC$2,VLOOKUP($A104,'Table LA10 data'!$B$5:$CW$179,R$6+$AC$26,FALSE),"")</f>
        <v/>
      </c>
      <c r="S104" s="58"/>
      <c r="T104" s="58"/>
      <c r="U104" s="58"/>
    </row>
    <row r="105" spans="1:21" x14ac:dyDescent="0.35">
      <c r="A105" s="33" t="s">
        <v>178</v>
      </c>
      <c r="B105" s="41">
        <v>883</v>
      </c>
      <c r="C105" s="42" t="s">
        <v>177</v>
      </c>
      <c r="D105" s="68">
        <f>VLOOKUP($A105,'Table LA10 data'!$B$5:$CW$179,D$6+$AC$28+$AC$26,FALSE)</f>
        <v>1463</v>
      </c>
      <c r="E105" s="68">
        <f>VLOOKUP($A105,'Table LA10 data'!$B$5:$CW$179,E$6+$AC$28+$AC$26,FALSE)</f>
        <v>170</v>
      </c>
      <c r="F105" s="68">
        <f>VLOOKUP($A105,'Table LA10 data'!$B$5:$CW$179,F$6+$AC$28+$AC$26,FALSE)</f>
        <v>1633</v>
      </c>
      <c r="G105" s="58"/>
      <c r="H105" s="69">
        <f>VLOOKUP($A105,'Table LA10 data'!$B$5:$CW$179,H$6+$AC$24+$AC$26,FALSE)</f>
        <v>43.8</v>
      </c>
      <c r="I105" s="68">
        <f>VLOOKUP($A105,'Table LA10 data'!$B$5:$CW$179,I$6+$AC$24+$AC$26,FALSE)</f>
        <v>49.8</v>
      </c>
      <c r="J105" s="69">
        <f>VLOOKUP($A105,'Table LA10 data'!$B$5:$CW$179,J$6+$AC$24+$AC$26,FALSE)</f>
        <v>44.4</v>
      </c>
      <c r="K105" s="58"/>
      <c r="L105" s="70" t="str">
        <f>IF($G$4=$AC$2,VLOOKUP($A105,'Table LA10 data'!$B$5:$CW$179,L$6+$AC$26,FALSE),"")</f>
        <v/>
      </c>
      <c r="M105" s="70" t="str">
        <f>IF($G$4=$AC$2,VLOOKUP($A105,'Table LA10 data'!$B$5:$CW$179,M$6+$AC$26,FALSE),"")</f>
        <v/>
      </c>
      <c r="N105" s="70" t="str">
        <f>IF($G$4=$AC$2,VLOOKUP($A105,'Table LA10 data'!$B$5:$CW$179,N$6+$AC$26,FALSE),"")</f>
        <v/>
      </c>
      <c r="O105" s="70"/>
      <c r="P105" s="70" t="str">
        <f>IF($G$4=$AC$2,VLOOKUP($A105,'Table LA10 data'!$B$5:$CW$179,P$6+$AC$26,FALSE),"")</f>
        <v/>
      </c>
      <c r="Q105" s="70" t="str">
        <f>IF($G$4=$AC$2,VLOOKUP($A105,'Table LA10 data'!$B$5:$CW$179,Q$6+$AC$26,FALSE),"")</f>
        <v/>
      </c>
      <c r="R105" s="70" t="str">
        <f>IF($G$4=$AC$2,VLOOKUP($A105,'Table LA10 data'!$B$5:$CW$179,R$6+$AC$26,FALSE),"")</f>
        <v/>
      </c>
      <c r="S105" s="58"/>
      <c r="T105" s="58"/>
      <c r="U105" s="58"/>
    </row>
    <row r="106" spans="1:21" x14ac:dyDescent="0.35">
      <c r="C106" s="75"/>
      <c r="D106" s="64"/>
      <c r="E106" s="64"/>
      <c r="F106" s="64"/>
      <c r="G106" s="72"/>
      <c r="H106" s="65"/>
      <c r="I106" s="64"/>
      <c r="J106" s="65"/>
      <c r="K106" s="72"/>
      <c r="L106" s="66"/>
      <c r="M106" s="66"/>
      <c r="N106" s="66"/>
      <c r="O106" s="66"/>
      <c r="P106" s="66"/>
      <c r="Q106" s="66"/>
      <c r="R106" s="66"/>
      <c r="S106" s="58"/>
      <c r="T106" s="58"/>
      <c r="U106" s="58"/>
    </row>
    <row r="107" spans="1:21" x14ac:dyDescent="0.35">
      <c r="A107" s="62" t="s">
        <v>179</v>
      </c>
      <c r="B107" s="18" t="s">
        <v>360</v>
      </c>
      <c r="C107" s="76" t="s">
        <v>327</v>
      </c>
      <c r="D107" s="64">
        <f>VLOOKUP($A107,'Table LA10 data'!$B$5:$CW$179,D$6+$AC$28+$AC$26,FALSE)</f>
        <v>43242</v>
      </c>
      <c r="E107" s="64">
        <f>VLOOKUP($A107,'Table LA10 data'!$B$5:$CW$179,E$6+$AC$28+$AC$26,FALSE)</f>
        <v>31703</v>
      </c>
      <c r="F107" s="64">
        <f>VLOOKUP($A107,'Table LA10 data'!$B$5:$CW$179,F$6+$AC$28+$AC$26,FALSE)</f>
        <v>75518</v>
      </c>
      <c r="G107" s="58"/>
      <c r="H107" s="65">
        <f>VLOOKUP($A107,'Table LA10 data'!$B$5:$CW$179,H$6+$AC$24+$AC$26,FALSE)</f>
        <v>48.7</v>
      </c>
      <c r="I107" s="64">
        <f>VLOOKUP($A107,'Table LA10 data'!$B$5:$CW$179,I$6+$AC$24+$AC$26,FALSE)</f>
        <v>49.6</v>
      </c>
      <c r="J107" s="65">
        <f>VLOOKUP($A107,'Table LA10 data'!$B$5:$CW$179,J$6+$AC$24+$AC$26,FALSE)</f>
        <v>48.9</v>
      </c>
      <c r="K107" s="58"/>
      <c r="L107" s="66" t="str">
        <f>IF($G$4=$AC$2,VLOOKUP($A107,'Table LA10 data'!$B$5:$CW$179,L$6+$AC$26,FALSE),"")</f>
        <v/>
      </c>
      <c r="M107" s="66" t="str">
        <f>IF($G$4=$AC$2,VLOOKUP($A107,'Table LA10 data'!$B$5:$CW$179,M$6+$AC$26,FALSE),"")</f>
        <v/>
      </c>
      <c r="N107" s="66" t="str">
        <f>IF($G$4=$AC$2,VLOOKUP($A107,'Table LA10 data'!$B$5:$CW$179,N$6+$AC$26,FALSE),"")</f>
        <v/>
      </c>
      <c r="O107" s="66"/>
      <c r="P107" s="66" t="str">
        <f>IF($G$4=$AC$2,VLOOKUP($A107,'Table LA10 data'!$B$5:$CW$179,P$6+$AC$26,FALSE),"")</f>
        <v/>
      </c>
      <c r="Q107" s="66" t="str">
        <f>IF($G$4=$AC$2,VLOOKUP($A107,'Table LA10 data'!$B$5:$CW$179,Q$6+$AC$26,FALSE),"")</f>
        <v/>
      </c>
      <c r="R107" s="66" t="str">
        <f>IF($G$4=$AC$2,VLOOKUP($A107,'Table LA10 data'!$B$5:$CW$179,R$6+$AC$26,FALSE),"")</f>
        <v/>
      </c>
      <c r="S107" s="58"/>
      <c r="T107" s="58"/>
      <c r="U107" s="58"/>
    </row>
    <row r="108" spans="1:21" s="62" customFormat="1" x14ac:dyDescent="0.35">
      <c r="A108" s="77" t="s">
        <v>181</v>
      </c>
      <c r="B108" s="78" t="s">
        <v>359</v>
      </c>
      <c r="C108" s="79" t="s">
        <v>180</v>
      </c>
      <c r="D108" s="64">
        <f>VLOOKUP($A108,'Table LA10 data'!$B$5:$CW$179,D$6+$AC$28+$AC$26,FALSE)</f>
        <v>11853</v>
      </c>
      <c r="E108" s="64">
        <f>VLOOKUP($A108,'Table LA10 data'!$B$5:$CW$179,E$6+$AC$28+$AC$26,FALSE)</f>
        <v>12987</v>
      </c>
      <c r="F108" s="64">
        <f>VLOOKUP($A108,'Table LA10 data'!$B$5:$CW$179,F$6+$AC$28+$AC$26,FALSE)</f>
        <v>24971</v>
      </c>
      <c r="G108" s="58"/>
      <c r="H108" s="65">
        <f>VLOOKUP($A108,'Table LA10 data'!$B$5:$CW$179,H$6+$AC$24+$AC$26,FALSE)</f>
        <v>47.4</v>
      </c>
      <c r="I108" s="64">
        <f>VLOOKUP($A108,'Table LA10 data'!$B$5:$CW$179,I$6+$AC$24+$AC$26,FALSE)</f>
        <v>49.1</v>
      </c>
      <c r="J108" s="65">
        <f>VLOOKUP($A108,'Table LA10 data'!$B$5:$CW$179,J$6+$AC$24+$AC$26,FALSE)</f>
        <v>48.2</v>
      </c>
      <c r="K108" s="58"/>
      <c r="L108" s="66" t="str">
        <f>IF($G$4=$AC$2,VLOOKUP($A108,'Table LA10 data'!$B$5:$CW$179,L$6+$AC$26,FALSE),"")</f>
        <v/>
      </c>
      <c r="M108" s="66" t="str">
        <f>IF($G$4=$AC$2,VLOOKUP($A108,'Table LA10 data'!$B$5:$CW$179,M$6+$AC$26,FALSE),"")</f>
        <v/>
      </c>
      <c r="N108" s="66" t="str">
        <f>IF($G$4=$AC$2,VLOOKUP($A108,'Table LA10 data'!$B$5:$CW$179,N$6+$AC$26,FALSE),"")</f>
        <v/>
      </c>
      <c r="O108" s="66"/>
      <c r="P108" s="66" t="str">
        <f>IF($G$4=$AC$2,VLOOKUP($A108,'Table LA10 data'!$B$5:$CW$179,P$6+$AC$26,FALSE),"")</f>
        <v/>
      </c>
      <c r="Q108" s="66" t="str">
        <f>IF($G$4=$AC$2,VLOOKUP($A108,'Table LA10 data'!$B$5:$CW$179,Q$6+$AC$26,FALSE),"")</f>
        <v/>
      </c>
      <c r="R108" s="66" t="str">
        <f>IF($G$4=$AC$2,VLOOKUP($A108,'Table LA10 data'!$B$5:$CW$179,R$6+$AC$26,FALSE),"")</f>
        <v/>
      </c>
      <c r="S108" s="58"/>
      <c r="T108" s="58"/>
      <c r="U108" s="58"/>
    </row>
    <row r="109" spans="1:21" ht="12.75" customHeight="1" x14ac:dyDescent="0.35">
      <c r="A109" s="33" t="s">
        <v>183</v>
      </c>
      <c r="B109" s="41">
        <v>202</v>
      </c>
      <c r="C109" s="80" t="s">
        <v>182</v>
      </c>
      <c r="D109" s="68">
        <f>VLOOKUP($A109,'Table LA10 data'!$B$5:$CW$179,D$6+$AC$28+$AC$26,FALSE)</f>
        <v>725</v>
      </c>
      <c r="E109" s="68">
        <f>VLOOKUP($A109,'Table LA10 data'!$B$5:$CW$179,E$6+$AC$28+$AC$26,FALSE)</f>
        <v>776</v>
      </c>
      <c r="F109" s="68">
        <f>VLOOKUP($A109,'Table LA10 data'!$B$5:$CW$179,F$6+$AC$28+$AC$26,FALSE)</f>
        <v>1513</v>
      </c>
      <c r="G109" s="58"/>
      <c r="H109" s="69">
        <f>VLOOKUP($A109,'Table LA10 data'!$B$5:$CW$179,H$6+$AC$24+$AC$26,FALSE)</f>
        <v>48.4</v>
      </c>
      <c r="I109" s="68">
        <f>VLOOKUP($A109,'Table LA10 data'!$B$5:$CW$179,I$6+$AC$24+$AC$26,FALSE)</f>
        <v>48.2</v>
      </c>
      <c r="J109" s="69">
        <f>VLOOKUP($A109,'Table LA10 data'!$B$5:$CW$179,J$6+$AC$24+$AC$26,FALSE)</f>
        <v>48.3</v>
      </c>
      <c r="K109" s="58"/>
      <c r="L109" s="70" t="str">
        <f>IF($G$4=$AC$2,VLOOKUP($A109,'Table LA10 data'!$B$5:$CW$179,L$6+$AC$26,FALSE),"")</f>
        <v/>
      </c>
      <c r="M109" s="70" t="str">
        <f>IF($G$4=$AC$2,VLOOKUP($A109,'Table LA10 data'!$B$5:$CW$179,M$6+$AC$26,FALSE),"")</f>
        <v/>
      </c>
      <c r="N109" s="70" t="str">
        <f>IF($G$4=$AC$2,VLOOKUP($A109,'Table LA10 data'!$B$5:$CW$179,N$6+$AC$26,FALSE),"")</f>
        <v/>
      </c>
      <c r="O109" s="70"/>
      <c r="P109" s="70" t="str">
        <f>IF($G$4=$AC$2,VLOOKUP($A109,'Table LA10 data'!$B$5:$CW$179,P$6+$AC$26,FALSE),"")</f>
        <v/>
      </c>
      <c r="Q109" s="70" t="str">
        <f>IF($G$4=$AC$2,VLOOKUP($A109,'Table LA10 data'!$B$5:$CW$179,Q$6+$AC$26,FALSE),"")</f>
        <v/>
      </c>
      <c r="R109" s="70" t="str">
        <f>IF($G$4=$AC$2,VLOOKUP($A109,'Table LA10 data'!$B$5:$CW$179,R$6+$AC$26,FALSE),"")</f>
        <v/>
      </c>
    </row>
    <row r="110" spans="1:21" s="62" customFormat="1" ht="12" customHeight="1" x14ac:dyDescent="0.35">
      <c r="A110" s="33" t="s">
        <v>185</v>
      </c>
      <c r="B110" s="41">
        <v>201</v>
      </c>
      <c r="C110" s="80" t="s">
        <v>184</v>
      </c>
      <c r="D110" s="68" t="s">
        <v>186</v>
      </c>
      <c r="E110" s="68" t="s">
        <v>186</v>
      </c>
      <c r="F110" s="68" t="s">
        <v>186</v>
      </c>
      <c r="G110" s="58"/>
      <c r="H110" s="69" t="s">
        <v>186</v>
      </c>
      <c r="I110" s="68" t="s">
        <v>186</v>
      </c>
      <c r="J110" s="69" t="s">
        <v>186</v>
      </c>
      <c r="K110" s="58"/>
      <c r="L110" s="70" t="s">
        <v>186</v>
      </c>
      <c r="M110" s="70" t="s">
        <v>186</v>
      </c>
      <c r="N110" s="70" t="s">
        <v>186</v>
      </c>
      <c r="O110" s="70"/>
      <c r="P110" s="70" t="s">
        <v>186</v>
      </c>
      <c r="Q110" s="70" t="s">
        <v>186</v>
      </c>
      <c r="R110" s="70" t="s">
        <v>186</v>
      </c>
      <c r="S110" s="58"/>
      <c r="T110" s="58"/>
      <c r="U110" s="58"/>
    </row>
    <row r="111" spans="1:21" x14ac:dyDescent="0.35">
      <c r="A111" s="33" t="s">
        <v>188</v>
      </c>
      <c r="B111" s="41">
        <v>204</v>
      </c>
      <c r="C111" s="81" t="s">
        <v>187</v>
      </c>
      <c r="D111" s="68">
        <f>VLOOKUP($A111,'Table LA10 data'!$B$5:$CW$179,D$6+$AC$28+$AC$26,FALSE)</f>
        <v>1039</v>
      </c>
      <c r="E111" s="68">
        <f>VLOOKUP($A111,'Table LA10 data'!$B$5:$CW$179,E$6+$AC$28+$AC$26,FALSE)</f>
        <v>960</v>
      </c>
      <c r="F111" s="68">
        <f>VLOOKUP($A111,'Table LA10 data'!$B$5:$CW$179,F$6+$AC$28+$AC$26,FALSE)</f>
        <v>2002</v>
      </c>
      <c r="G111" s="58"/>
      <c r="H111" s="69">
        <f>VLOOKUP($A111,'Table LA10 data'!$B$5:$CW$179,H$6+$AC$24+$AC$26,FALSE)</f>
        <v>49.5</v>
      </c>
      <c r="I111" s="68">
        <f>VLOOKUP($A111,'Table LA10 data'!$B$5:$CW$179,I$6+$AC$24+$AC$26,FALSE)</f>
        <v>49.2</v>
      </c>
      <c r="J111" s="69">
        <f>VLOOKUP($A111,'Table LA10 data'!$B$5:$CW$179,J$6+$AC$24+$AC$26,FALSE)</f>
        <v>49.4</v>
      </c>
      <c r="K111" s="58"/>
      <c r="L111" s="70" t="str">
        <f>IF($G$4=$AC$2,VLOOKUP($A111,'Table LA10 data'!$B$5:$CW$179,L$6+$AC$26,FALSE),"")</f>
        <v/>
      </c>
      <c r="M111" s="70" t="str">
        <f>IF($G$4=$AC$2,VLOOKUP($A111,'Table LA10 data'!$B$5:$CW$179,M$6+$AC$26,FALSE),"")</f>
        <v/>
      </c>
      <c r="N111" s="70" t="str">
        <f>IF($G$4=$AC$2,VLOOKUP($A111,'Table LA10 data'!$B$5:$CW$179,N$6+$AC$26,FALSE),"")</f>
        <v/>
      </c>
      <c r="O111" s="70"/>
      <c r="P111" s="70" t="str">
        <f>IF($G$4=$AC$2,VLOOKUP($A111,'Table LA10 data'!$B$5:$CW$179,P$6+$AC$26,FALSE),"")</f>
        <v/>
      </c>
      <c r="Q111" s="70" t="str">
        <f>IF($G$4=$AC$2,VLOOKUP($A111,'Table LA10 data'!$B$5:$CW$179,Q$6+$AC$26,FALSE),"")</f>
        <v/>
      </c>
      <c r="R111" s="70" t="str">
        <f>IF($G$4=$AC$2,VLOOKUP($A111,'Table LA10 data'!$B$5:$CW$179,R$6+$AC$26,FALSE),"")</f>
        <v/>
      </c>
      <c r="S111" s="58"/>
      <c r="T111" s="58"/>
      <c r="U111" s="58"/>
    </row>
    <row r="112" spans="1:21" x14ac:dyDescent="0.35">
      <c r="A112" s="33" t="s">
        <v>190</v>
      </c>
      <c r="B112" s="41">
        <v>205</v>
      </c>
      <c r="C112" s="82" t="s">
        <v>189</v>
      </c>
      <c r="D112" s="68">
        <f>VLOOKUP($A112,'Table LA10 data'!$B$5:$CW$179,D$6+$AC$28+$AC$26,FALSE)</f>
        <v>780</v>
      </c>
      <c r="E112" s="68">
        <f>VLOOKUP($A112,'Table LA10 data'!$B$5:$CW$179,E$6+$AC$28+$AC$26,FALSE)</f>
        <v>532</v>
      </c>
      <c r="F112" s="68">
        <f>VLOOKUP($A112,'Table LA10 data'!$B$5:$CW$179,F$6+$AC$28+$AC$26,FALSE)</f>
        <v>1313</v>
      </c>
      <c r="G112" s="58"/>
      <c r="H112" s="69">
        <f>VLOOKUP($A112,'Table LA10 data'!$B$5:$CW$179,H$6+$AC$24+$AC$26,FALSE)</f>
        <v>51.8</v>
      </c>
      <c r="I112" s="68">
        <f>VLOOKUP($A112,'Table LA10 data'!$B$5:$CW$179,I$6+$AC$24+$AC$26,FALSE)</f>
        <v>49.5</v>
      </c>
      <c r="J112" s="69">
        <f>VLOOKUP($A112,'Table LA10 data'!$B$5:$CW$179,J$6+$AC$24+$AC$26,FALSE)</f>
        <v>50.9</v>
      </c>
      <c r="K112" s="58"/>
      <c r="L112" s="70" t="str">
        <f>IF($G$4=$AC$2,VLOOKUP($A112,'Table LA10 data'!$B$5:$CW$179,L$6+$AC$26,FALSE),"")</f>
        <v/>
      </c>
      <c r="M112" s="70" t="str">
        <f>IF($G$4=$AC$2,VLOOKUP($A112,'Table LA10 data'!$B$5:$CW$179,M$6+$AC$26,FALSE),"")</f>
        <v/>
      </c>
      <c r="N112" s="70" t="str">
        <f>IF($G$4=$AC$2,VLOOKUP($A112,'Table LA10 data'!$B$5:$CW$179,N$6+$AC$26,FALSE),"")</f>
        <v/>
      </c>
      <c r="O112" s="70"/>
      <c r="P112" s="70" t="str">
        <f>IF($G$4=$AC$2,VLOOKUP($A112,'Table LA10 data'!$B$5:$CW$179,P$6+$AC$26,FALSE),"")</f>
        <v/>
      </c>
      <c r="Q112" s="70" t="str">
        <f>IF($G$4=$AC$2,VLOOKUP($A112,'Table LA10 data'!$B$5:$CW$179,Q$6+$AC$26,FALSE),"")</f>
        <v/>
      </c>
      <c r="R112" s="70" t="str">
        <f>IF($G$4=$AC$2,VLOOKUP($A112,'Table LA10 data'!$B$5:$CW$179,R$6+$AC$26,FALSE),"")</f>
        <v/>
      </c>
      <c r="S112" s="58"/>
      <c r="T112" s="58"/>
      <c r="U112" s="58"/>
    </row>
    <row r="113" spans="1:21" x14ac:dyDescent="0.35">
      <c r="A113" s="33" t="s">
        <v>192</v>
      </c>
      <c r="B113" s="41">
        <v>309</v>
      </c>
      <c r="C113" s="81" t="s">
        <v>191</v>
      </c>
      <c r="D113" s="68">
        <f>VLOOKUP($A113,'Table LA10 data'!$B$5:$CW$179,D$6+$AC$28+$AC$26,FALSE)</f>
        <v>1059</v>
      </c>
      <c r="E113" s="68">
        <f>VLOOKUP($A113,'Table LA10 data'!$B$5:$CW$179,E$6+$AC$28+$AC$26,FALSE)</f>
        <v>1066</v>
      </c>
      <c r="F113" s="68">
        <f>VLOOKUP($A113,'Table LA10 data'!$B$5:$CW$179,F$6+$AC$28+$AC$26,FALSE)</f>
        <v>2127</v>
      </c>
      <c r="G113" s="58"/>
      <c r="H113" s="69">
        <f>VLOOKUP($A113,'Table LA10 data'!$B$5:$CW$179,H$6+$AC$24+$AC$26,FALSE)</f>
        <v>50.1</v>
      </c>
      <c r="I113" s="68">
        <f>VLOOKUP($A113,'Table LA10 data'!$B$5:$CW$179,I$6+$AC$24+$AC$26,FALSE)</f>
        <v>42.9</v>
      </c>
      <c r="J113" s="69">
        <f>VLOOKUP($A113,'Table LA10 data'!$B$5:$CW$179,J$6+$AC$24+$AC$26,FALSE)</f>
        <v>46.5</v>
      </c>
      <c r="K113" s="58"/>
      <c r="L113" s="70" t="str">
        <f>IF($G$4=$AC$2,VLOOKUP($A113,'Table LA10 data'!$B$5:$CW$179,L$6+$AC$26,FALSE),"")</f>
        <v/>
      </c>
      <c r="M113" s="70" t="str">
        <f>IF($G$4=$AC$2,VLOOKUP($A113,'Table LA10 data'!$B$5:$CW$179,M$6+$AC$26,FALSE),"")</f>
        <v/>
      </c>
      <c r="N113" s="70" t="str">
        <f>IF($G$4=$AC$2,VLOOKUP($A113,'Table LA10 data'!$B$5:$CW$179,N$6+$AC$26,FALSE),"")</f>
        <v/>
      </c>
      <c r="O113" s="70"/>
      <c r="P113" s="70" t="str">
        <f>IF($G$4=$AC$2,VLOOKUP($A113,'Table LA10 data'!$B$5:$CW$179,P$6+$AC$26,FALSE),"")</f>
        <v/>
      </c>
      <c r="Q113" s="70" t="str">
        <f>IF($G$4=$AC$2,VLOOKUP($A113,'Table LA10 data'!$B$5:$CW$179,Q$6+$AC$26,FALSE),"")</f>
        <v/>
      </c>
      <c r="R113" s="70" t="str">
        <f>IF($G$4=$AC$2,VLOOKUP($A113,'Table LA10 data'!$B$5:$CW$179,R$6+$AC$26,FALSE),"")</f>
        <v/>
      </c>
      <c r="S113" s="58"/>
      <c r="T113" s="58"/>
      <c r="U113" s="58"/>
    </row>
    <row r="114" spans="1:21" x14ac:dyDescent="0.35">
      <c r="A114" s="33" t="s">
        <v>194</v>
      </c>
      <c r="B114" s="41">
        <v>206</v>
      </c>
      <c r="C114" s="81" t="s">
        <v>193</v>
      </c>
      <c r="D114" s="68">
        <f>VLOOKUP($A114,'Table LA10 data'!$B$5:$CW$179,D$6+$AC$28+$AC$26,FALSE)</f>
        <v>717</v>
      </c>
      <c r="E114" s="68">
        <f>VLOOKUP($A114,'Table LA10 data'!$B$5:$CW$179,E$6+$AC$28+$AC$26,FALSE)</f>
        <v>660</v>
      </c>
      <c r="F114" s="68">
        <f>VLOOKUP($A114,'Table LA10 data'!$B$5:$CW$179,F$6+$AC$28+$AC$26,FALSE)</f>
        <v>1377</v>
      </c>
      <c r="G114" s="58"/>
      <c r="H114" s="69">
        <f>VLOOKUP($A114,'Table LA10 data'!$B$5:$CW$179,H$6+$AC$24+$AC$26,FALSE)</f>
        <v>43.7</v>
      </c>
      <c r="I114" s="68">
        <f>VLOOKUP($A114,'Table LA10 data'!$B$5:$CW$179,I$6+$AC$24+$AC$26,FALSE)</f>
        <v>47.6</v>
      </c>
      <c r="J114" s="69">
        <f>VLOOKUP($A114,'Table LA10 data'!$B$5:$CW$179,J$6+$AC$24+$AC$26,FALSE)</f>
        <v>45.6</v>
      </c>
      <c r="K114" s="58"/>
      <c r="L114" s="70" t="str">
        <f>IF($G$4=$AC$2,VLOOKUP($A114,'Table LA10 data'!$B$5:$CW$179,L$6+$AC$26,FALSE),"")</f>
        <v/>
      </c>
      <c r="M114" s="70" t="str">
        <f>IF($G$4=$AC$2,VLOOKUP($A114,'Table LA10 data'!$B$5:$CW$179,M$6+$AC$26,FALSE),"")</f>
        <v/>
      </c>
      <c r="N114" s="70" t="str">
        <f>IF($G$4=$AC$2,VLOOKUP($A114,'Table LA10 data'!$B$5:$CW$179,N$6+$AC$26,FALSE),"")</f>
        <v/>
      </c>
      <c r="O114" s="70"/>
      <c r="P114" s="70" t="str">
        <f>IF($G$4=$AC$2,VLOOKUP($A114,'Table LA10 data'!$B$5:$CW$179,P$6+$AC$26,FALSE),"")</f>
        <v/>
      </c>
      <c r="Q114" s="70" t="str">
        <f>IF($G$4=$AC$2,VLOOKUP($A114,'Table LA10 data'!$B$5:$CW$179,Q$6+$AC$26,FALSE),"")</f>
        <v/>
      </c>
      <c r="R114" s="70" t="str">
        <f>IF($G$4=$AC$2,VLOOKUP($A114,'Table LA10 data'!$B$5:$CW$179,R$6+$AC$26,FALSE),"")</f>
        <v/>
      </c>
      <c r="S114" s="58"/>
      <c r="T114" s="58"/>
      <c r="U114" s="58"/>
    </row>
    <row r="115" spans="1:21" x14ac:dyDescent="0.35">
      <c r="A115" s="33" t="s">
        <v>196</v>
      </c>
      <c r="B115" s="41">
        <v>207</v>
      </c>
      <c r="C115" s="81" t="s">
        <v>195</v>
      </c>
      <c r="D115" s="68">
        <f>VLOOKUP($A115,'Table LA10 data'!$B$5:$CW$179,D$6+$AC$28+$AC$26,FALSE)</f>
        <v>326</v>
      </c>
      <c r="E115" s="68">
        <f>VLOOKUP($A115,'Table LA10 data'!$B$5:$CW$179,E$6+$AC$28+$AC$26,FALSE)</f>
        <v>413</v>
      </c>
      <c r="F115" s="68">
        <f>VLOOKUP($A115,'Table LA10 data'!$B$5:$CW$179,F$6+$AC$28+$AC$26,FALSE)</f>
        <v>739</v>
      </c>
      <c r="G115" s="58"/>
      <c r="H115" s="69">
        <f>VLOOKUP($A115,'Table LA10 data'!$B$5:$CW$179,H$6+$AC$24+$AC$26,FALSE)</f>
        <v>53.7</v>
      </c>
      <c r="I115" s="68">
        <f>VLOOKUP($A115,'Table LA10 data'!$B$5:$CW$179,I$6+$AC$24+$AC$26,FALSE)</f>
        <v>56</v>
      </c>
      <c r="J115" s="69">
        <f>VLOOKUP($A115,'Table LA10 data'!$B$5:$CW$179,J$6+$AC$24+$AC$26,FALSE)</f>
        <v>55</v>
      </c>
      <c r="K115" s="58"/>
      <c r="L115" s="70" t="str">
        <f>IF($G$4=$AC$2,VLOOKUP($A115,'Table LA10 data'!$B$5:$CW$179,L$6+$AC$26,FALSE),"")</f>
        <v/>
      </c>
      <c r="M115" s="70" t="str">
        <f>IF($G$4=$AC$2,VLOOKUP($A115,'Table LA10 data'!$B$5:$CW$179,M$6+$AC$26,FALSE),"")</f>
        <v/>
      </c>
      <c r="N115" s="70" t="str">
        <f>IF($G$4=$AC$2,VLOOKUP($A115,'Table LA10 data'!$B$5:$CW$179,N$6+$AC$26,FALSE),"")</f>
        <v/>
      </c>
      <c r="O115" s="70"/>
      <c r="P115" s="70" t="str">
        <f>IF($G$4=$AC$2,VLOOKUP($A115,'Table LA10 data'!$B$5:$CW$179,P$6+$AC$26,FALSE),"")</f>
        <v/>
      </c>
      <c r="Q115" s="70" t="str">
        <f>IF($G$4=$AC$2,VLOOKUP($A115,'Table LA10 data'!$B$5:$CW$179,Q$6+$AC$26,FALSE),"")</f>
        <v/>
      </c>
      <c r="R115" s="70" t="str">
        <f>IF($G$4=$AC$2,VLOOKUP($A115,'Table LA10 data'!$B$5:$CW$179,R$6+$AC$26,FALSE),"")</f>
        <v/>
      </c>
      <c r="S115" s="58"/>
      <c r="T115" s="58"/>
      <c r="U115" s="58"/>
    </row>
    <row r="116" spans="1:21" x14ac:dyDescent="0.35">
      <c r="A116" s="33" t="s">
        <v>198</v>
      </c>
      <c r="B116" s="41">
        <v>208</v>
      </c>
      <c r="C116" s="81" t="s">
        <v>197</v>
      </c>
      <c r="D116" s="68">
        <f>VLOOKUP($A116,'Table LA10 data'!$B$5:$CW$179,D$6+$AC$28+$AC$26,FALSE)</f>
        <v>1045</v>
      </c>
      <c r="E116" s="68">
        <f>VLOOKUP($A116,'Table LA10 data'!$B$5:$CW$179,E$6+$AC$28+$AC$26,FALSE)</f>
        <v>901</v>
      </c>
      <c r="F116" s="68">
        <f>VLOOKUP($A116,'Table LA10 data'!$B$5:$CW$179,F$6+$AC$28+$AC$26,FALSE)</f>
        <v>1949</v>
      </c>
      <c r="G116" s="58"/>
      <c r="H116" s="69">
        <f>VLOOKUP($A116,'Table LA10 data'!$B$5:$CW$179,H$6+$AC$24+$AC$26,FALSE)</f>
        <v>41.8</v>
      </c>
      <c r="I116" s="68">
        <f>VLOOKUP($A116,'Table LA10 data'!$B$5:$CW$179,I$6+$AC$24+$AC$26,FALSE)</f>
        <v>47.2</v>
      </c>
      <c r="J116" s="69">
        <f>VLOOKUP($A116,'Table LA10 data'!$B$5:$CW$179,J$6+$AC$24+$AC$26,FALSE)</f>
        <v>44.3</v>
      </c>
      <c r="K116" s="58"/>
      <c r="L116" s="70" t="str">
        <f>IF($G$4=$AC$2,VLOOKUP($A116,'Table LA10 data'!$B$5:$CW$179,L$6+$AC$26,FALSE),"")</f>
        <v/>
      </c>
      <c r="M116" s="70" t="str">
        <f>IF($G$4=$AC$2,VLOOKUP($A116,'Table LA10 data'!$B$5:$CW$179,M$6+$AC$26,FALSE),"")</f>
        <v/>
      </c>
      <c r="N116" s="70" t="str">
        <f>IF($G$4=$AC$2,VLOOKUP($A116,'Table LA10 data'!$B$5:$CW$179,N$6+$AC$26,FALSE),"")</f>
        <v/>
      </c>
      <c r="O116" s="70"/>
      <c r="P116" s="70" t="str">
        <f>IF($G$4=$AC$2,VLOOKUP($A116,'Table LA10 data'!$B$5:$CW$179,P$6+$AC$26,FALSE),"")</f>
        <v/>
      </c>
      <c r="Q116" s="70" t="str">
        <f>IF($G$4=$AC$2,VLOOKUP($A116,'Table LA10 data'!$B$5:$CW$179,Q$6+$AC$26,FALSE),"")</f>
        <v/>
      </c>
      <c r="R116" s="70" t="str">
        <f>IF($G$4=$AC$2,VLOOKUP($A116,'Table LA10 data'!$B$5:$CW$179,R$6+$AC$26,FALSE),"")</f>
        <v/>
      </c>
      <c r="S116" s="58"/>
      <c r="T116" s="58"/>
      <c r="U116" s="58"/>
    </row>
    <row r="117" spans="1:21" x14ac:dyDescent="0.35">
      <c r="A117" s="33" t="s">
        <v>200</v>
      </c>
      <c r="B117" s="41">
        <v>209</v>
      </c>
      <c r="C117" s="81" t="s">
        <v>199</v>
      </c>
      <c r="D117" s="68">
        <f>VLOOKUP($A117,'Table LA10 data'!$B$5:$CW$179,D$6+$AC$28+$AC$26,FALSE)</f>
        <v>1571</v>
      </c>
      <c r="E117" s="68">
        <f>VLOOKUP($A117,'Table LA10 data'!$B$5:$CW$179,E$6+$AC$28+$AC$26,FALSE)</f>
        <v>663</v>
      </c>
      <c r="F117" s="68">
        <f>VLOOKUP($A117,'Table LA10 data'!$B$5:$CW$179,F$6+$AC$28+$AC$26,FALSE)</f>
        <v>2247</v>
      </c>
      <c r="G117" s="58"/>
      <c r="H117" s="69">
        <f>VLOOKUP($A117,'Table LA10 data'!$B$5:$CW$179,H$6+$AC$24+$AC$26,FALSE)</f>
        <v>43.7</v>
      </c>
      <c r="I117" s="68">
        <f>VLOOKUP($A117,'Table LA10 data'!$B$5:$CW$179,I$6+$AC$24+$AC$26,FALSE)</f>
        <v>45.6</v>
      </c>
      <c r="J117" s="69">
        <f>VLOOKUP($A117,'Table LA10 data'!$B$5:$CW$179,J$6+$AC$24+$AC$26,FALSE)</f>
        <v>44.2</v>
      </c>
      <c r="K117" s="58"/>
      <c r="L117" s="70" t="str">
        <f>IF($G$4=$AC$2,VLOOKUP($A117,'Table LA10 data'!$B$5:$CW$179,L$6+$AC$26,FALSE),"")</f>
        <v/>
      </c>
      <c r="M117" s="70" t="str">
        <f>IF($G$4=$AC$2,VLOOKUP($A117,'Table LA10 data'!$B$5:$CW$179,M$6+$AC$26,FALSE),"")</f>
        <v/>
      </c>
      <c r="N117" s="70" t="str">
        <f>IF($G$4=$AC$2,VLOOKUP($A117,'Table LA10 data'!$B$5:$CW$179,N$6+$AC$26,FALSE),"")</f>
        <v/>
      </c>
      <c r="O117" s="70"/>
      <c r="P117" s="70" t="str">
        <f>IF($G$4=$AC$2,VLOOKUP($A117,'Table LA10 data'!$B$5:$CW$179,P$6+$AC$26,FALSE),"")</f>
        <v/>
      </c>
      <c r="Q117" s="70" t="str">
        <f>IF($G$4=$AC$2,VLOOKUP($A117,'Table LA10 data'!$B$5:$CW$179,Q$6+$AC$26,FALSE),"")</f>
        <v/>
      </c>
      <c r="R117" s="70" t="str">
        <f>IF($G$4=$AC$2,VLOOKUP($A117,'Table LA10 data'!$B$5:$CW$179,R$6+$AC$26,FALSE),"")</f>
        <v/>
      </c>
      <c r="S117" s="58"/>
      <c r="T117" s="58"/>
      <c r="U117" s="58"/>
    </row>
    <row r="118" spans="1:21" x14ac:dyDescent="0.35">
      <c r="A118" s="33" t="s">
        <v>202</v>
      </c>
      <c r="B118" s="41">
        <v>316</v>
      </c>
      <c r="C118" s="81" t="s">
        <v>201</v>
      </c>
      <c r="D118" s="68">
        <f>VLOOKUP($A118,'Table LA10 data'!$B$5:$CW$179,D$6+$AC$28+$AC$26,FALSE)</f>
        <v>926</v>
      </c>
      <c r="E118" s="68">
        <f>VLOOKUP($A118,'Table LA10 data'!$B$5:$CW$179,E$6+$AC$28+$AC$26,FALSE)</f>
        <v>2594</v>
      </c>
      <c r="F118" s="68">
        <f>VLOOKUP($A118,'Table LA10 data'!$B$5:$CW$179,F$6+$AC$28+$AC$26,FALSE)</f>
        <v>3523</v>
      </c>
      <c r="G118" s="58"/>
      <c r="H118" s="69">
        <f>VLOOKUP($A118,'Table LA10 data'!$B$5:$CW$179,H$6+$AC$24+$AC$26,FALSE)</f>
        <v>44.3</v>
      </c>
      <c r="I118" s="68">
        <f>VLOOKUP($A118,'Table LA10 data'!$B$5:$CW$179,I$6+$AC$24+$AC$26,FALSE)</f>
        <v>49.9</v>
      </c>
      <c r="J118" s="69">
        <f>VLOOKUP($A118,'Table LA10 data'!$B$5:$CW$179,J$6+$AC$24+$AC$26,FALSE)</f>
        <v>48.4</v>
      </c>
      <c r="K118" s="58"/>
      <c r="L118" s="70" t="str">
        <f>IF($G$4=$AC$2,VLOOKUP($A118,'Table LA10 data'!$B$5:$CW$179,L$6+$AC$26,FALSE),"")</f>
        <v/>
      </c>
      <c r="M118" s="70" t="str">
        <f>IF($G$4=$AC$2,VLOOKUP($A118,'Table LA10 data'!$B$5:$CW$179,M$6+$AC$26,FALSE),"")</f>
        <v/>
      </c>
      <c r="N118" s="70" t="str">
        <f>IF($G$4=$AC$2,VLOOKUP($A118,'Table LA10 data'!$B$5:$CW$179,N$6+$AC$26,FALSE),"")</f>
        <v/>
      </c>
      <c r="O118" s="70"/>
      <c r="P118" s="70" t="str">
        <f>IF($G$4=$AC$2,VLOOKUP($A118,'Table LA10 data'!$B$5:$CW$179,P$6+$AC$26,FALSE),"")</f>
        <v/>
      </c>
      <c r="Q118" s="70" t="str">
        <f>IF($G$4=$AC$2,VLOOKUP($A118,'Table LA10 data'!$B$5:$CW$179,Q$6+$AC$26,FALSE),"")</f>
        <v/>
      </c>
      <c r="R118" s="70" t="str">
        <f>IF($G$4=$AC$2,VLOOKUP($A118,'Table LA10 data'!$B$5:$CW$179,R$6+$AC$26,FALSE),"")</f>
        <v/>
      </c>
      <c r="S118" s="58"/>
      <c r="T118" s="58"/>
      <c r="U118" s="58"/>
    </row>
    <row r="119" spans="1:21" x14ac:dyDescent="0.35">
      <c r="A119" s="33" t="s">
        <v>204</v>
      </c>
      <c r="B119" s="41">
        <v>210</v>
      </c>
      <c r="C119" s="81" t="s">
        <v>203</v>
      </c>
      <c r="D119" s="68">
        <f>VLOOKUP($A119,'Table LA10 data'!$B$5:$CW$179,D$6+$AC$28+$AC$26,FALSE)</f>
        <v>1424</v>
      </c>
      <c r="E119" s="68">
        <f>VLOOKUP($A119,'Table LA10 data'!$B$5:$CW$179,E$6+$AC$28+$AC$26,FALSE)</f>
        <v>879</v>
      </c>
      <c r="F119" s="68">
        <f>VLOOKUP($A119,'Table LA10 data'!$B$5:$CW$179,F$6+$AC$28+$AC$26,FALSE)</f>
        <v>2328</v>
      </c>
      <c r="G119" s="58"/>
      <c r="H119" s="69">
        <f>VLOOKUP($A119,'Table LA10 data'!$B$5:$CW$179,H$6+$AC$24+$AC$26,FALSE)</f>
        <v>50</v>
      </c>
      <c r="I119" s="68">
        <f>VLOOKUP($A119,'Table LA10 data'!$B$5:$CW$179,I$6+$AC$24+$AC$26,FALSE)</f>
        <v>51.4</v>
      </c>
      <c r="J119" s="69">
        <f>VLOOKUP($A119,'Table LA10 data'!$B$5:$CW$179,J$6+$AC$24+$AC$26,FALSE)</f>
        <v>50.5</v>
      </c>
      <c r="K119" s="58"/>
      <c r="L119" s="70" t="str">
        <f>IF($G$4=$AC$2,VLOOKUP($A119,'Table LA10 data'!$B$5:$CW$179,L$6+$AC$26,FALSE),"")</f>
        <v/>
      </c>
      <c r="M119" s="70" t="str">
        <f>IF($G$4=$AC$2,VLOOKUP($A119,'Table LA10 data'!$B$5:$CW$179,M$6+$AC$26,FALSE),"")</f>
        <v/>
      </c>
      <c r="N119" s="70" t="str">
        <f>IF($G$4=$AC$2,VLOOKUP($A119,'Table LA10 data'!$B$5:$CW$179,N$6+$AC$26,FALSE),"")</f>
        <v/>
      </c>
      <c r="O119" s="70"/>
      <c r="P119" s="70" t="str">
        <f>IF($G$4=$AC$2,VLOOKUP($A119,'Table LA10 data'!$B$5:$CW$179,P$6+$AC$26,FALSE),"")</f>
        <v/>
      </c>
      <c r="Q119" s="70" t="str">
        <f>IF($G$4=$AC$2,VLOOKUP($A119,'Table LA10 data'!$B$5:$CW$179,Q$6+$AC$26,FALSE),"")</f>
        <v/>
      </c>
      <c r="R119" s="70" t="str">
        <f>IF($G$4=$AC$2,VLOOKUP($A119,'Table LA10 data'!$B$5:$CW$179,R$6+$AC$26,FALSE),"")</f>
        <v/>
      </c>
      <c r="S119" s="58"/>
      <c r="T119" s="58"/>
      <c r="U119" s="58"/>
    </row>
    <row r="120" spans="1:21" x14ac:dyDescent="0.35">
      <c r="A120" s="33" t="s">
        <v>206</v>
      </c>
      <c r="B120" s="41">
        <v>211</v>
      </c>
      <c r="C120" s="81" t="s">
        <v>205</v>
      </c>
      <c r="D120" s="68">
        <f>VLOOKUP($A120,'Table LA10 data'!$B$5:$CW$179,D$6+$AC$28+$AC$26,FALSE)</f>
        <v>779</v>
      </c>
      <c r="E120" s="68">
        <f>VLOOKUP($A120,'Table LA10 data'!$B$5:$CW$179,E$6+$AC$28+$AC$26,FALSE)</f>
        <v>1777</v>
      </c>
      <c r="F120" s="68">
        <f>VLOOKUP($A120,'Table LA10 data'!$B$5:$CW$179,F$6+$AC$28+$AC$26,FALSE)</f>
        <v>2623</v>
      </c>
      <c r="G120" s="58"/>
      <c r="H120" s="69">
        <f>VLOOKUP($A120,'Table LA10 data'!$B$5:$CW$179,H$6+$AC$24+$AC$26,FALSE)</f>
        <v>45</v>
      </c>
      <c r="I120" s="68">
        <f>VLOOKUP($A120,'Table LA10 data'!$B$5:$CW$179,I$6+$AC$24+$AC$26,FALSE)</f>
        <v>49.7</v>
      </c>
      <c r="J120" s="69">
        <f>VLOOKUP($A120,'Table LA10 data'!$B$5:$CW$179,J$6+$AC$24+$AC$26,FALSE)</f>
        <v>47.2</v>
      </c>
      <c r="K120" s="58"/>
      <c r="L120" s="70" t="str">
        <f>IF($G$4=$AC$2,VLOOKUP($A120,'Table LA10 data'!$B$5:$CW$179,L$6+$AC$26,FALSE),"")</f>
        <v/>
      </c>
      <c r="M120" s="70" t="str">
        <f>IF($G$4=$AC$2,VLOOKUP($A120,'Table LA10 data'!$B$5:$CW$179,M$6+$AC$26,FALSE),"")</f>
        <v/>
      </c>
      <c r="N120" s="70" t="str">
        <f>IF($G$4=$AC$2,VLOOKUP($A120,'Table LA10 data'!$B$5:$CW$179,N$6+$AC$26,FALSE),"")</f>
        <v/>
      </c>
      <c r="O120" s="70"/>
      <c r="P120" s="70" t="str">
        <f>IF($G$4=$AC$2,VLOOKUP($A120,'Table LA10 data'!$B$5:$CW$179,P$6+$AC$26,FALSE),"")</f>
        <v/>
      </c>
      <c r="Q120" s="70" t="str">
        <f>IF($G$4=$AC$2,VLOOKUP($A120,'Table LA10 data'!$B$5:$CW$179,Q$6+$AC$26,FALSE),"")</f>
        <v/>
      </c>
      <c r="R120" s="70" t="str">
        <f>IF($G$4=$AC$2,VLOOKUP($A120,'Table LA10 data'!$B$5:$CW$179,R$6+$AC$26,FALSE),"")</f>
        <v/>
      </c>
      <c r="S120" s="58"/>
      <c r="T120" s="58"/>
      <c r="U120" s="58"/>
    </row>
    <row r="121" spans="1:21" x14ac:dyDescent="0.35">
      <c r="A121" s="33" t="s">
        <v>208</v>
      </c>
      <c r="B121" s="41">
        <v>212</v>
      </c>
      <c r="C121" s="81" t="s">
        <v>207</v>
      </c>
      <c r="D121" s="68">
        <f>VLOOKUP($A121,'Table LA10 data'!$B$5:$CW$179,D$6+$AC$28+$AC$26,FALSE)</f>
        <v>913</v>
      </c>
      <c r="E121" s="68">
        <f>VLOOKUP($A121,'Table LA10 data'!$B$5:$CW$179,E$6+$AC$28+$AC$26,FALSE)</f>
        <v>781</v>
      </c>
      <c r="F121" s="68">
        <f>VLOOKUP($A121,'Table LA10 data'!$B$5:$CW$179,F$6+$AC$28+$AC$26,FALSE)</f>
        <v>1695</v>
      </c>
      <c r="G121" s="58"/>
      <c r="H121" s="69">
        <f>VLOOKUP($A121,'Table LA10 data'!$B$5:$CW$179,H$6+$AC$24+$AC$26,FALSE)</f>
        <v>48.8</v>
      </c>
      <c r="I121" s="68">
        <f>VLOOKUP($A121,'Table LA10 data'!$B$5:$CW$179,I$6+$AC$24+$AC$26,FALSE)</f>
        <v>50.4</v>
      </c>
      <c r="J121" s="69">
        <f>VLOOKUP($A121,'Table LA10 data'!$B$5:$CW$179,J$6+$AC$24+$AC$26,FALSE)</f>
        <v>49.5</v>
      </c>
      <c r="K121" s="58"/>
      <c r="L121" s="70" t="str">
        <f>IF($G$4=$AC$2,VLOOKUP($A121,'Table LA10 data'!$B$5:$CW$179,L$6+$AC$26,FALSE),"")</f>
        <v/>
      </c>
      <c r="M121" s="70" t="str">
        <f>IF($G$4=$AC$2,VLOOKUP($A121,'Table LA10 data'!$B$5:$CW$179,M$6+$AC$26,FALSE),"")</f>
        <v/>
      </c>
      <c r="N121" s="70" t="str">
        <f>IF($G$4=$AC$2,VLOOKUP($A121,'Table LA10 data'!$B$5:$CW$179,N$6+$AC$26,FALSE),"")</f>
        <v/>
      </c>
      <c r="O121" s="70"/>
      <c r="P121" s="70" t="str">
        <f>IF($G$4=$AC$2,VLOOKUP($A121,'Table LA10 data'!$B$5:$CW$179,P$6+$AC$26,FALSE),"")</f>
        <v/>
      </c>
      <c r="Q121" s="70" t="str">
        <f>IF($G$4=$AC$2,VLOOKUP($A121,'Table LA10 data'!$B$5:$CW$179,Q$6+$AC$26,FALSE),"")</f>
        <v/>
      </c>
      <c r="R121" s="70" t="str">
        <f>IF($G$4=$AC$2,VLOOKUP($A121,'Table LA10 data'!$B$5:$CW$179,R$6+$AC$26,FALSE),"")</f>
        <v/>
      </c>
      <c r="S121" s="58"/>
      <c r="T121" s="58"/>
      <c r="U121" s="58"/>
    </row>
    <row r="122" spans="1:21" x14ac:dyDescent="0.35">
      <c r="A122" s="33" t="s">
        <v>210</v>
      </c>
      <c r="B122" s="41">
        <v>213</v>
      </c>
      <c r="C122" s="81" t="s">
        <v>209</v>
      </c>
      <c r="D122" s="68">
        <f>VLOOKUP($A122,'Table LA10 data'!$B$5:$CW$179,D$6+$AC$28+$AC$26,FALSE)</f>
        <v>549</v>
      </c>
      <c r="E122" s="68">
        <f>VLOOKUP($A122,'Table LA10 data'!$B$5:$CW$179,E$6+$AC$28+$AC$26,FALSE)</f>
        <v>985</v>
      </c>
      <c r="F122" s="68">
        <f>VLOOKUP($A122,'Table LA10 data'!$B$5:$CW$179,F$6+$AC$28+$AC$26,FALSE)</f>
        <v>1535</v>
      </c>
      <c r="G122" s="58"/>
      <c r="H122" s="69">
        <f>VLOOKUP($A122,'Table LA10 data'!$B$5:$CW$179,H$6+$AC$24+$AC$26,FALSE)</f>
        <v>53.3</v>
      </c>
      <c r="I122" s="68">
        <f>VLOOKUP($A122,'Table LA10 data'!$B$5:$CW$179,I$6+$AC$24+$AC$26,FALSE)</f>
        <v>52.1</v>
      </c>
      <c r="J122" s="69">
        <f>VLOOKUP($A122,'Table LA10 data'!$B$5:$CW$179,J$6+$AC$24+$AC$26,FALSE)</f>
        <v>52.6</v>
      </c>
      <c r="K122" s="58"/>
      <c r="L122" s="70" t="str">
        <f>IF($G$4=$AC$2,VLOOKUP($A122,'Table LA10 data'!$B$5:$CW$179,L$6+$AC$26,FALSE),"")</f>
        <v/>
      </c>
      <c r="M122" s="70" t="str">
        <f>IF($G$4=$AC$2,VLOOKUP($A122,'Table LA10 data'!$B$5:$CW$179,M$6+$AC$26,FALSE),"")</f>
        <v/>
      </c>
      <c r="N122" s="70" t="str">
        <f>IF($G$4=$AC$2,VLOOKUP($A122,'Table LA10 data'!$B$5:$CW$179,N$6+$AC$26,FALSE),"")</f>
        <v/>
      </c>
      <c r="O122" s="70"/>
      <c r="P122" s="70" t="str">
        <f>IF($G$4=$AC$2,VLOOKUP($A122,'Table LA10 data'!$B$5:$CW$179,P$6+$AC$26,FALSE),"")</f>
        <v/>
      </c>
      <c r="Q122" s="70" t="str">
        <f>IF($G$4=$AC$2,VLOOKUP($A122,'Table LA10 data'!$B$5:$CW$179,Q$6+$AC$26,FALSE),"")</f>
        <v/>
      </c>
      <c r="R122" s="70" t="str">
        <f>IF($G$4=$AC$2,VLOOKUP($A122,'Table LA10 data'!$B$5:$CW$179,R$6+$AC$26,FALSE),"")</f>
        <v/>
      </c>
      <c r="S122" s="58"/>
      <c r="T122" s="58"/>
      <c r="U122" s="58"/>
    </row>
    <row r="123" spans="1:21" x14ac:dyDescent="0.35">
      <c r="C123" s="81"/>
      <c r="D123" s="64"/>
      <c r="E123" s="64"/>
      <c r="F123" s="64"/>
      <c r="G123" s="72"/>
      <c r="H123" s="65"/>
      <c r="I123" s="64"/>
      <c r="J123" s="65"/>
      <c r="K123" s="72"/>
      <c r="L123" s="66"/>
      <c r="M123" s="66"/>
      <c r="N123" s="66"/>
      <c r="O123" s="66"/>
      <c r="P123" s="66"/>
      <c r="Q123" s="66"/>
      <c r="R123" s="66"/>
      <c r="S123" s="58"/>
      <c r="T123" s="58"/>
      <c r="U123" s="58"/>
    </row>
    <row r="124" spans="1:21" x14ac:dyDescent="0.35">
      <c r="A124" s="77" t="s">
        <v>212</v>
      </c>
      <c r="B124" s="78" t="s">
        <v>358</v>
      </c>
      <c r="C124" s="79" t="s">
        <v>211</v>
      </c>
      <c r="D124" s="64">
        <f>VLOOKUP($A124,'Table LA10 data'!$B$5:$CW$179,D$6+$AC$28+$AC$26,FALSE)</f>
        <v>31389</v>
      </c>
      <c r="E124" s="64">
        <f>VLOOKUP($A124,'Table LA10 data'!$B$5:$CW$179,E$6+$AC$28+$AC$26,FALSE)</f>
        <v>18716</v>
      </c>
      <c r="F124" s="64">
        <f>VLOOKUP($A124,'Table LA10 data'!$B$5:$CW$179,F$6+$AC$28+$AC$26,FALSE)</f>
        <v>50547</v>
      </c>
      <c r="G124" s="58"/>
      <c r="H124" s="65">
        <f>VLOOKUP($A124,'Table LA10 data'!$B$5:$CW$179,H$6+$AC$24+$AC$26,FALSE)</f>
        <v>49.2</v>
      </c>
      <c r="I124" s="64">
        <f>VLOOKUP($A124,'Table LA10 data'!$B$5:$CW$179,I$6+$AC$24+$AC$26,FALSE)</f>
        <v>50</v>
      </c>
      <c r="J124" s="65">
        <f>VLOOKUP($A124,'Table LA10 data'!$B$5:$CW$179,J$6+$AC$24+$AC$26,FALSE)</f>
        <v>49.2</v>
      </c>
      <c r="K124" s="58"/>
      <c r="L124" s="66" t="str">
        <f>IF($G$4=$AC$2,VLOOKUP($A124,'Table LA10 data'!$B$5:$CW$179,L$6+$AC$26,FALSE),"")</f>
        <v/>
      </c>
      <c r="M124" s="66" t="str">
        <f>IF($G$4=$AC$2,VLOOKUP($A124,'Table LA10 data'!$B$5:$CW$179,M$6+$AC$26,FALSE),"")</f>
        <v/>
      </c>
      <c r="N124" s="66" t="str">
        <f>IF($G$4=$AC$2,VLOOKUP($A124,'Table LA10 data'!$B$5:$CW$179,N$6+$AC$26,FALSE),"")</f>
        <v/>
      </c>
      <c r="O124" s="66"/>
      <c r="P124" s="66" t="str">
        <f>IF($G$4=$AC$2,VLOOKUP($A124,'Table LA10 data'!$B$5:$CW$179,P$6+$AC$26,FALSE),"")</f>
        <v/>
      </c>
      <c r="Q124" s="66" t="str">
        <f>IF($G$4=$AC$2,VLOOKUP($A124,'Table LA10 data'!$B$5:$CW$179,Q$6+$AC$26,FALSE),"")</f>
        <v/>
      </c>
      <c r="R124" s="66" t="str">
        <f>IF($G$4=$AC$2,VLOOKUP($A124,'Table LA10 data'!$B$5:$CW$179,R$6+$AC$26,FALSE),"")</f>
        <v/>
      </c>
      <c r="S124" s="58"/>
      <c r="T124" s="58"/>
      <c r="U124" s="58"/>
    </row>
    <row r="125" spans="1:21" ht="12.75" customHeight="1" x14ac:dyDescent="0.35">
      <c r="A125" s="33" t="s">
        <v>214</v>
      </c>
      <c r="B125" s="41">
        <v>301</v>
      </c>
      <c r="C125" s="81" t="s">
        <v>213</v>
      </c>
      <c r="D125" s="68">
        <f>VLOOKUP($A125,'Table LA10 data'!$B$5:$CW$179,D$6+$AC$28+$AC$26,FALSE)</f>
        <v>1218</v>
      </c>
      <c r="E125" s="68">
        <f>VLOOKUP($A125,'Table LA10 data'!$B$5:$CW$179,E$6+$AC$28+$AC$26,FALSE)</f>
        <v>958</v>
      </c>
      <c r="F125" s="68">
        <f>VLOOKUP($A125,'Table LA10 data'!$B$5:$CW$179,F$6+$AC$28+$AC$26,FALSE)</f>
        <v>2185</v>
      </c>
      <c r="G125" s="58"/>
      <c r="H125" s="69">
        <f>VLOOKUP($A125,'Table LA10 data'!$B$5:$CW$179,H$6+$AC$24+$AC$26,FALSE)</f>
        <v>45.2</v>
      </c>
      <c r="I125" s="68">
        <f>VLOOKUP($A125,'Table LA10 data'!$B$5:$CW$179,I$6+$AC$24+$AC$26,FALSE)</f>
        <v>48.5</v>
      </c>
      <c r="J125" s="69">
        <f>VLOOKUP($A125,'Table LA10 data'!$B$5:$CW$179,J$6+$AC$24+$AC$26,FALSE)</f>
        <v>46.7</v>
      </c>
      <c r="K125" s="58"/>
      <c r="L125" s="70" t="str">
        <f>IF($G$4=$AC$2,VLOOKUP($A125,'Table LA10 data'!$B$5:$CW$179,L$6+$AC$26,FALSE),"")</f>
        <v/>
      </c>
      <c r="M125" s="70" t="str">
        <f>IF($G$4=$AC$2,VLOOKUP($A125,'Table LA10 data'!$B$5:$CW$179,M$6+$AC$26,FALSE),"")</f>
        <v/>
      </c>
      <c r="N125" s="70" t="str">
        <f>IF($G$4=$AC$2,VLOOKUP($A125,'Table LA10 data'!$B$5:$CW$179,N$6+$AC$26,FALSE),"")</f>
        <v/>
      </c>
      <c r="O125" s="70"/>
      <c r="P125" s="70" t="str">
        <f>IF($G$4=$AC$2,VLOOKUP($A125,'Table LA10 data'!$B$5:$CW$179,P$6+$AC$26,FALSE),"")</f>
        <v/>
      </c>
      <c r="Q125" s="70" t="str">
        <f>IF($G$4=$AC$2,VLOOKUP($A125,'Table LA10 data'!$B$5:$CW$179,Q$6+$AC$26,FALSE),"")</f>
        <v/>
      </c>
      <c r="R125" s="70" t="str">
        <f>IF($G$4=$AC$2,VLOOKUP($A125,'Table LA10 data'!$B$5:$CW$179,R$6+$AC$26,FALSE),"")</f>
        <v/>
      </c>
    </row>
    <row r="126" spans="1:21" s="62" customFormat="1" x14ac:dyDescent="0.35">
      <c r="A126" s="33" t="s">
        <v>216</v>
      </c>
      <c r="B126" s="41">
        <v>302</v>
      </c>
      <c r="C126" s="81" t="s">
        <v>215</v>
      </c>
      <c r="D126" s="68">
        <f>VLOOKUP($A126,'Table LA10 data'!$B$5:$CW$179,D$6+$AC$28+$AC$26,FALSE)</f>
        <v>2171</v>
      </c>
      <c r="E126" s="68">
        <f>VLOOKUP($A126,'Table LA10 data'!$B$5:$CW$179,E$6+$AC$28+$AC$26,FALSE)</f>
        <v>1355</v>
      </c>
      <c r="F126" s="68">
        <f>VLOOKUP($A126,'Table LA10 data'!$B$5:$CW$179,F$6+$AC$28+$AC$26,FALSE)</f>
        <v>3528</v>
      </c>
      <c r="G126" s="58"/>
      <c r="H126" s="69">
        <f>VLOOKUP($A126,'Table LA10 data'!$B$5:$CW$179,H$6+$AC$24+$AC$26,FALSE)</f>
        <v>55.7</v>
      </c>
      <c r="I126" s="68">
        <f>VLOOKUP($A126,'Table LA10 data'!$B$5:$CW$179,I$6+$AC$24+$AC$26,FALSE)</f>
        <v>53.1</v>
      </c>
      <c r="J126" s="69">
        <f>VLOOKUP($A126,'Table LA10 data'!$B$5:$CW$179,J$6+$AC$24+$AC$26,FALSE)</f>
        <v>54.7</v>
      </c>
      <c r="K126" s="58"/>
      <c r="L126" s="70" t="str">
        <f>IF($G$4=$AC$2,VLOOKUP($A126,'Table LA10 data'!$B$5:$CW$179,L$6+$AC$26,FALSE),"")</f>
        <v/>
      </c>
      <c r="M126" s="70" t="str">
        <f>IF($G$4=$AC$2,VLOOKUP($A126,'Table LA10 data'!$B$5:$CW$179,M$6+$AC$26,FALSE),"")</f>
        <v/>
      </c>
      <c r="N126" s="70" t="str">
        <f>IF($G$4=$AC$2,VLOOKUP($A126,'Table LA10 data'!$B$5:$CW$179,N$6+$AC$26,FALSE),"")</f>
        <v/>
      </c>
      <c r="O126" s="70"/>
      <c r="P126" s="70" t="str">
        <f>IF($G$4=$AC$2,VLOOKUP($A126,'Table LA10 data'!$B$5:$CW$179,P$6+$AC$26,FALSE),"")</f>
        <v/>
      </c>
      <c r="Q126" s="70" t="str">
        <f>IF($G$4=$AC$2,VLOOKUP($A126,'Table LA10 data'!$B$5:$CW$179,Q$6+$AC$26,FALSE),"")</f>
        <v/>
      </c>
      <c r="R126" s="70" t="str">
        <f>IF($G$4=$AC$2,VLOOKUP($A126,'Table LA10 data'!$B$5:$CW$179,R$6+$AC$26,FALSE),"")</f>
        <v/>
      </c>
      <c r="S126" s="58"/>
      <c r="T126" s="58"/>
      <c r="U126" s="58"/>
    </row>
    <row r="127" spans="1:21" x14ac:dyDescent="0.35">
      <c r="A127" s="33" t="s">
        <v>218</v>
      </c>
      <c r="B127" s="41">
        <v>303</v>
      </c>
      <c r="C127" s="81" t="s">
        <v>217</v>
      </c>
      <c r="D127" s="68">
        <f>VLOOKUP($A127,'Table LA10 data'!$B$5:$CW$179,D$6+$AC$28+$AC$26,FALSE)</f>
        <v>2771</v>
      </c>
      <c r="E127" s="68">
        <f>VLOOKUP($A127,'Table LA10 data'!$B$5:$CW$179,E$6+$AC$28+$AC$26,FALSE)</f>
        <v>363</v>
      </c>
      <c r="F127" s="68">
        <f>VLOOKUP($A127,'Table LA10 data'!$B$5:$CW$179,F$6+$AC$28+$AC$26,FALSE)</f>
        <v>3141</v>
      </c>
      <c r="G127" s="58"/>
      <c r="H127" s="69">
        <f>VLOOKUP($A127,'Table LA10 data'!$B$5:$CW$179,H$6+$AC$24+$AC$26,FALSE)</f>
        <v>48.5</v>
      </c>
      <c r="I127" s="68">
        <f>VLOOKUP($A127,'Table LA10 data'!$B$5:$CW$179,I$6+$AC$24+$AC$26,FALSE)</f>
        <v>52.9</v>
      </c>
      <c r="J127" s="69">
        <f>VLOOKUP($A127,'Table LA10 data'!$B$5:$CW$179,J$6+$AC$24+$AC$26,FALSE)</f>
        <v>49</v>
      </c>
      <c r="K127" s="58"/>
      <c r="L127" s="70" t="str">
        <f>IF($G$4=$AC$2,VLOOKUP($A127,'Table LA10 data'!$B$5:$CW$179,L$6+$AC$26,FALSE),"")</f>
        <v/>
      </c>
      <c r="M127" s="70" t="str">
        <f>IF($G$4=$AC$2,VLOOKUP($A127,'Table LA10 data'!$B$5:$CW$179,M$6+$AC$26,FALSE),"")</f>
        <v/>
      </c>
      <c r="N127" s="70" t="str">
        <f>IF($G$4=$AC$2,VLOOKUP($A127,'Table LA10 data'!$B$5:$CW$179,N$6+$AC$26,FALSE),"")</f>
        <v/>
      </c>
      <c r="O127" s="70"/>
      <c r="P127" s="70" t="str">
        <f>IF($G$4=$AC$2,VLOOKUP($A127,'Table LA10 data'!$B$5:$CW$179,P$6+$AC$26,FALSE),"")</f>
        <v/>
      </c>
      <c r="Q127" s="70" t="str">
        <f>IF($G$4=$AC$2,VLOOKUP($A127,'Table LA10 data'!$B$5:$CW$179,Q$6+$AC$26,FALSE),"")</f>
        <v/>
      </c>
      <c r="R127" s="70" t="str">
        <f>IF($G$4=$AC$2,VLOOKUP($A127,'Table LA10 data'!$B$5:$CW$179,R$6+$AC$26,FALSE),"")</f>
        <v/>
      </c>
      <c r="S127" s="58"/>
      <c r="T127" s="58"/>
      <c r="U127" s="58"/>
    </row>
    <row r="128" spans="1:21" x14ac:dyDescent="0.35">
      <c r="A128" s="33" t="s">
        <v>220</v>
      </c>
      <c r="B128" s="41">
        <v>304</v>
      </c>
      <c r="C128" s="81" t="s">
        <v>219</v>
      </c>
      <c r="D128" s="68">
        <f>VLOOKUP($A128,'Table LA10 data'!$B$5:$CW$179,D$6+$AC$28+$AC$26,FALSE)</f>
        <v>1178</v>
      </c>
      <c r="E128" s="68">
        <f>VLOOKUP($A128,'Table LA10 data'!$B$5:$CW$179,E$6+$AC$28+$AC$26,FALSE)</f>
        <v>1678</v>
      </c>
      <c r="F128" s="68">
        <f>VLOOKUP($A128,'Table LA10 data'!$B$5:$CW$179,F$6+$AC$28+$AC$26,FALSE)</f>
        <v>2908</v>
      </c>
      <c r="G128" s="58"/>
      <c r="H128" s="69">
        <f>VLOOKUP($A128,'Table LA10 data'!$B$5:$CW$179,H$6+$AC$24+$AC$26,FALSE)</f>
        <v>50</v>
      </c>
      <c r="I128" s="68">
        <f>VLOOKUP($A128,'Table LA10 data'!$B$5:$CW$179,I$6+$AC$24+$AC$26,FALSE)</f>
        <v>48.6</v>
      </c>
      <c r="J128" s="69">
        <f>VLOOKUP($A128,'Table LA10 data'!$B$5:$CW$179,J$6+$AC$24+$AC$26,FALSE)</f>
        <v>49</v>
      </c>
      <c r="K128" s="58"/>
      <c r="L128" s="70" t="str">
        <f>IF($G$4=$AC$2,VLOOKUP($A128,'Table LA10 data'!$B$5:$CW$179,L$6+$AC$26,FALSE),"")</f>
        <v/>
      </c>
      <c r="M128" s="70" t="str">
        <f>IF($G$4=$AC$2,VLOOKUP($A128,'Table LA10 data'!$B$5:$CW$179,M$6+$AC$26,FALSE),"")</f>
        <v/>
      </c>
      <c r="N128" s="70" t="str">
        <f>IF($G$4=$AC$2,VLOOKUP($A128,'Table LA10 data'!$B$5:$CW$179,N$6+$AC$26,FALSE),"")</f>
        <v/>
      </c>
      <c r="O128" s="70"/>
      <c r="P128" s="70" t="str">
        <f>IF($G$4=$AC$2,VLOOKUP($A128,'Table LA10 data'!$B$5:$CW$179,P$6+$AC$26,FALSE),"")</f>
        <v/>
      </c>
      <c r="Q128" s="70" t="str">
        <f>IF($G$4=$AC$2,VLOOKUP($A128,'Table LA10 data'!$B$5:$CW$179,Q$6+$AC$26,FALSE),"")</f>
        <v/>
      </c>
      <c r="R128" s="70" t="str">
        <f>IF($G$4=$AC$2,VLOOKUP($A128,'Table LA10 data'!$B$5:$CW$179,R$6+$AC$26,FALSE),"")</f>
        <v/>
      </c>
      <c r="S128" s="58"/>
      <c r="T128" s="58"/>
      <c r="U128" s="58"/>
    </row>
    <row r="129" spans="1:21" x14ac:dyDescent="0.35">
      <c r="A129" s="33" t="s">
        <v>222</v>
      </c>
      <c r="B129" s="41">
        <v>305</v>
      </c>
      <c r="C129" s="81" t="s">
        <v>221</v>
      </c>
      <c r="D129" s="68">
        <f>VLOOKUP($A129,'Table LA10 data'!$B$5:$CW$179,D$6+$AC$28+$AC$26,FALSE)</f>
        <v>2845</v>
      </c>
      <c r="E129" s="68">
        <f>VLOOKUP($A129,'Table LA10 data'!$B$5:$CW$179,E$6+$AC$28+$AC$26,FALSE)</f>
        <v>288</v>
      </c>
      <c r="F129" s="68">
        <f>VLOOKUP($A129,'Table LA10 data'!$B$5:$CW$179,F$6+$AC$28+$AC$26,FALSE)</f>
        <v>3258</v>
      </c>
      <c r="G129" s="58"/>
      <c r="H129" s="69">
        <f>VLOOKUP($A129,'Table LA10 data'!$B$5:$CW$179,H$6+$AC$24+$AC$26,FALSE)</f>
        <v>51</v>
      </c>
      <c r="I129" s="68">
        <f>VLOOKUP($A129,'Table LA10 data'!$B$5:$CW$179,I$6+$AC$24+$AC$26,FALSE)</f>
        <v>55</v>
      </c>
      <c r="J129" s="69">
        <f>VLOOKUP($A129,'Table LA10 data'!$B$5:$CW$179,J$6+$AC$24+$AC$26,FALSE)</f>
        <v>49.8</v>
      </c>
      <c r="K129" s="58"/>
      <c r="L129" s="70" t="str">
        <f>IF($G$4=$AC$2,VLOOKUP($A129,'Table LA10 data'!$B$5:$CW$179,L$6+$AC$26,FALSE),"")</f>
        <v/>
      </c>
      <c r="M129" s="70" t="str">
        <f>IF($G$4=$AC$2,VLOOKUP($A129,'Table LA10 data'!$B$5:$CW$179,M$6+$AC$26,FALSE),"")</f>
        <v/>
      </c>
      <c r="N129" s="70" t="str">
        <f>IF($G$4=$AC$2,VLOOKUP($A129,'Table LA10 data'!$B$5:$CW$179,N$6+$AC$26,FALSE),"")</f>
        <v/>
      </c>
      <c r="O129" s="70"/>
      <c r="P129" s="70" t="str">
        <f>IF($G$4=$AC$2,VLOOKUP($A129,'Table LA10 data'!$B$5:$CW$179,P$6+$AC$26,FALSE),"")</f>
        <v/>
      </c>
      <c r="Q129" s="70" t="str">
        <f>IF($G$4=$AC$2,VLOOKUP($A129,'Table LA10 data'!$B$5:$CW$179,Q$6+$AC$26,FALSE),"")</f>
        <v/>
      </c>
      <c r="R129" s="70" t="str">
        <f>IF($G$4=$AC$2,VLOOKUP($A129,'Table LA10 data'!$B$5:$CW$179,R$6+$AC$26,FALSE),"")</f>
        <v/>
      </c>
      <c r="S129" s="58"/>
      <c r="T129" s="58"/>
      <c r="U129" s="58"/>
    </row>
    <row r="130" spans="1:21" x14ac:dyDescent="0.35">
      <c r="A130" s="33" t="s">
        <v>224</v>
      </c>
      <c r="B130" s="41">
        <v>306</v>
      </c>
      <c r="C130" s="81" t="s">
        <v>223</v>
      </c>
      <c r="D130" s="68">
        <f>VLOOKUP($A130,'Table LA10 data'!$B$5:$CW$179,D$6+$AC$28+$AC$26,FALSE)</f>
        <v>2570</v>
      </c>
      <c r="E130" s="68">
        <f>VLOOKUP($A130,'Table LA10 data'!$B$5:$CW$179,E$6+$AC$28+$AC$26,FALSE)</f>
        <v>912</v>
      </c>
      <c r="F130" s="68">
        <f>VLOOKUP($A130,'Table LA10 data'!$B$5:$CW$179,F$6+$AC$28+$AC$26,FALSE)</f>
        <v>3579</v>
      </c>
      <c r="G130" s="58"/>
      <c r="H130" s="69">
        <f>VLOOKUP($A130,'Table LA10 data'!$B$5:$CW$179,H$6+$AC$24+$AC$26,FALSE)</f>
        <v>45.8</v>
      </c>
      <c r="I130" s="68">
        <f>VLOOKUP($A130,'Table LA10 data'!$B$5:$CW$179,I$6+$AC$24+$AC$26,FALSE)</f>
        <v>47.2</v>
      </c>
      <c r="J130" s="69">
        <f>VLOOKUP($A130,'Table LA10 data'!$B$5:$CW$179,J$6+$AC$24+$AC$26,FALSE)</f>
        <v>45</v>
      </c>
      <c r="K130" s="58"/>
      <c r="L130" s="70" t="str">
        <f>IF($G$4=$AC$2,VLOOKUP($A130,'Table LA10 data'!$B$5:$CW$179,L$6+$AC$26,FALSE),"")</f>
        <v/>
      </c>
      <c r="M130" s="70" t="str">
        <f>IF($G$4=$AC$2,VLOOKUP($A130,'Table LA10 data'!$B$5:$CW$179,M$6+$AC$26,FALSE),"")</f>
        <v/>
      </c>
      <c r="N130" s="70" t="str">
        <f>IF($G$4=$AC$2,VLOOKUP($A130,'Table LA10 data'!$B$5:$CW$179,N$6+$AC$26,FALSE),"")</f>
        <v/>
      </c>
      <c r="O130" s="70"/>
      <c r="P130" s="70" t="str">
        <f>IF($G$4=$AC$2,VLOOKUP($A130,'Table LA10 data'!$B$5:$CW$179,P$6+$AC$26,FALSE),"")</f>
        <v/>
      </c>
      <c r="Q130" s="70" t="str">
        <f>IF($G$4=$AC$2,VLOOKUP($A130,'Table LA10 data'!$B$5:$CW$179,Q$6+$AC$26,FALSE),"")</f>
        <v/>
      </c>
      <c r="R130" s="70" t="str">
        <f>IF($G$4=$AC$2,VLOOKUP($A130,'Table LA10 data'!$B$5:$CW$179,R$6+$AC$26,FALSE),"")</f>
        <v/>
      </c>
      <c r="S130" s="58"/>
      <c r="T130" s="58"/>
      <c r="U130" s="58"/>
    </row>
    <row r="131" spans="1:21" x14ac:dyDescent="0.35">
      <c r="A131" s="33" t="s">
        <v>226</v>
      </c>
      <c r="B131" s="41">
        <v>307</v>
      </c>
      <c r="C131" s="81" t="s">
        <v>225</v>
      </c>
      <c r="D131" s="68">
        <f>VLOOKUP($A131,'Table LA10 data'!$B$5:$CW$179,D$6+$AC$28+$AC$26,FALSE)</f>
        <v>1081</v>
      </c>
      <c r="E131" s="68">
        <f>VLOOKUP($A131,'Table LA10 data'!$B$5:$CW$179,E$6+$AC$28+$AC$26,FALSE)</f>
        <v>1640</v>
      </c>
      <c r="F131" s="68">
        <f>VLOOKUP($A131,'Table LA10 data'!$B$5:$CW$179,F$6+$AC$28+$AC$26,FALSE)</f>
        <v>2722</v>
      </c>
      <c r="G131" s="58"/>
      <c r="H131" s="69">
        <f>VLOOKUP($A131,'Table LA10 data'!$B$5:$CW$179,H$6+$AC$24+$AC$26,FALSE)</f>
        <v>48.5</v>
      </c>
      <c r="I131" s="68">
        <f>VLOOKUP($A131,'Table LA10 data'!$B$5:$CW$179,I$6+$AC$24+$AC$26,FALSE)</f>
        <v>48.9</v>
      </c>
      <c r="J131" s="69">
        <f>VLOOKUP($A131,'Table LA10 data'!$B$5:$CW$179,J$6+$AC$24+$AC$26,FALSE)</f>
        <v>48.7</v>
      </c>
      <c r="K131" s="58"/>
      <c r="L131" s="70" t="str">
        <f>IF($G$4=$AC$2,VLOOKUP($A131,'Table LA10 data'!$B$5:$CW$179,L$6+$AC$26,FALSE),"")</f>
        <v/>
      </c>
      <c r="M131" s="70" t="str">
        <f>IF($G$4=$AC$2,VLOOKUP($A131,'Table LA10 data'!$B$5:$CW$179,M$6+$AC$26,FALSE),"")</f>
        <v/>
      </c>
      <c r="N131" s="70" t="str">
        <f>IF($G$4=$AC$2,VLOOKUP($A131,'Table LA10 data'!$B$5:$CW$179,N$6+$AC$26,FALSE),"")</f>
        <v/>
      </c>
      <c r="O131" s="70"/>
      <c r="P131" s="70" t="str">
        <f>IF($G$4=$AC$2,VLOOKUP($A131,'Table LA10 data'!$B$5:$CW$179,P$6+$AC$26,FALSE),"")</f>
        <v/>
      </c>
      <c r="Q131" s="70" t="str">
        <f>IF($G$4=$AC$2,VLOOKUP($A131,'Table LA10 data'!$B$5:$CW$179,Q$6+$AC$26,FALSE),"")</f>
        <v/>
      </c>
      <c r="R131" s="70" t="str">
        <f>IF($G$4=$AC$2,VLOOKUP($A131,'Table LA10 data'!$B$5:$CW$179,R$6+$AC$26,FALSE),"")</f>
        <v/>
      </c>
      <c r="S131" s="58"/>
      <c r="T131" s="58"/>
      <c r="U131" s="58"/>
    </row>
    <row r="132" spans="1:21" x14ac:dyDescent="0.35">
      <c r="A132" s="33" t="s">
        <v>228</v>
      </c>
      <c r="B132" s="41">
        <v>308</v>
      </c>
      <c r="C132" s="81" t="s">
        <v>227</v>
      </c>
      <c r="D132" s="68">
        <f>VLOOKUP($A132,'Table LA10 data'!$B$5:$CW$179,D$6+$AC$28+$AC$26,FALSE)</f>
        <v>1843</v>
      </c>
      <c r="E132" s="68">
        <f>VLOOKUP($A132,'Table LA10 data'!$B$5:$CW$179,E$6+$AC$28+$AC$26,FALSE)</f>
        <v>1628</v>
      </c>
      <c r="F132" s="68">
        <f>VLOOKUP($A132,'Table LA10 data'!$B$5:$CW$179,F$6+$AC$28+$AC$26,FALSE)</f>
        <v>3487</v>
      </c>
      <c r="G132" s="58"/>
      <c r="H132" s="69">
        <f>VLOOKUP($A132,'Table LA10 data'!$B$5:$CW$179,H$6+$AC$24+$AC$26,FALSE)</f>
        <v>47.4</v>
      </c>
      <c r="I132" s="68">
        <f>VLOOKUP($A132,'Table LA10 data'!$B$5:$CW$179,I$6+$AC$24+$AC$26,FALSE)</f>
        <v>44.9</v>
      </c>
      <c r="J132" s="69">
        <f>VLOOKUP($A132,'Table LA10 data'!$B$5:$CW$179,J$6+$AC$24+$AC$26,FALSE)</f>
        <v>46.2</v>
      </c>
      <c r="K132" s="58"/>
      <c r="L132" s="70" t="str">
        <f>IF($G$4=$AC$2,VLOOKUP($A132,'Table LA10 data'!$B$5:$CW$179,L$6+$AC$26,FALSE),"")</f>
        <v/>
      </c>
      <c r="M132" s="70" t="str">
        <f>IF($G$4=$AC$2,VLOOKUP($A132,'Table LA10 data'!$B$5:$CW$179,M$6+$AC$26,FALSE),"")</f>
        <v/>
      </c>
      <c r="N132" s="70" t="str">
        <f>IF($G$4=$AC$2,VLOOKUP($A132,'Table LA10 data'!$B$5:$CW$179,N$6+$AC$26,FALSE),"")</f>
        <v/>
      </c>
      <c r="O132" s="70"/>
      <c r="P132" s="70" t="str">
        <f>IF($G$4=$AC$2,VLOOKUP($A132,'Table LA10 data'!$B$5:$CW$179,P$6+$AC$26,FALSE),"")</f>
        <v/>
      </c>
      <c r="Q132" s="70" t="str">
        <f>IF($G$4=$AC$2,VLOOKUP($A132,'Table LA10 data'!$B$5:$CW$179,Q$6+$AC$26,FALSE),"")</f>
        <v/>
      </c>
      <c r="R132" s="70" t="str">
        <f>IF($G$4=$AC$2,VLOOKUP($A132,'Table LA10 data'!$B$5:$CW$179,R$6+$AC$26,FALSE),"")</f>
        <v/>
      </c>
      <c r="S132" s="58"/>
      <c r="T132" s="58"/>
      <c r="U132" s="58"/>
    </row>
    <row r="133" spans="1:21" x14ac:dyDescent="0.35">
      <c r="A133" s="33" t="s">
        <v>230</v>
      </c>
      <c r="B133" s="41">
        <v>203</v>
      </c>
      <c r="C133" s="81" t="s">
        <v>229</v>
      </c>
      <c r="D133" s="68">
        <f>VLOOKUP($A133,'Table LA10 data'!$B$5:$CW$179,D$6+$AC$28+$AC$26,FALSE)</f>
        <v>1312</v>
      </c>
      <c r="E133" s="68">
        <f>VLOOKUP($A133,'Table LA10 data'!$B$5:$CW$179,E$6+$AC$28+$AC$26,FALSE)</f>
        <v>846</v>
      </c>
      <c r="F133" s="68">
        <f>VLOOKUP($A133,'Table LA10 data'!$B$5:$CW$179,F$6+$AC$28+$AC$26,FALSE)</f>
        <v>2166</v>
      </c>
      <c r="G133" s="58"/>
      <c r="H133" s="69">
        <f>VLOOKUP($A133,'Table LA10 data'!$B$5:$CW$179,H$6+$AC$24+$AC$26,FALSE)</f>
        <v>44.6</v>
      </c>
      <c r="I133" s="68">
        <f>VLOOKUP($A133,'Table LA10 data'!$B$5:$CW$179,I$6+$AC$24+$AC$26,FALSE)</f>
        <v>48.2</v>
      </c>
      <c r="J133" s="69">
        <f>VLOOKUP($A133,'Table LA10 data'!$B$5:$CW$179,J$6+$AC$24+$AC$26,FALSE)</f>
        <v>45.9</v>
      </c>
      <c r="K133" s="58"/>
      <c r="L133" s="70" t="str">
        <f>IF($G$4=$AC$2,VLOOKUP($A133,'Table LA10 data'!$B$5:$CW$179,L$6+$AC$26,FALSE),"")</f>
        <v/>
      </c>
      <c r="M133" s="70" t="str">
        <f>IF($G$4=$AC$2,VLOOKUP($A133,'Table LA10 data'!$B$5:$CW$179,M$6+$AC$26,FALSE),"")</f>
        <v/>
      </c>
      <c r="N133" s="70" t="str">
        <f>IF($G$4=$AC$2,VLOOKUP($A133,'Table LA10 data'!$B$5:$CW$179,N$6+$AC$26,FALSE),"")</f>
        <v/>
      </c>
      <c r="O133" s="70"/>
      <c r="P133" s="70" t="str">
        <f>IF($G$4=$AC$2,VLOOKUP($A133,'Table LA10 data'!$B$5:$CW$179,P$6+$AC$26,FALSE),"")</f>
        <v/>
      </c>
      <c r="Q133" s="70" t="str">
        <f>IF($G$4=$AC$2,VLOOKUP($A133,'Table LA10 data'!$B$5:$CW$179,Q$6+$AC$26,FALSE),"")</f>
        <v/>
      </c>
      <c r="R133" s="70" t="str">
        <f>IF($G$4=$AC$2,VLOOKUP($A133,'Table LA10 data'!$B$5:$CW$179,R$6+$AC$26,FALSE),"")</f>
        <v/>
      </c>
      <c r="S133" s="58"/>
      <c r="T133" s="58"/>
      <c r="U133" s="58"/>
    </row>
    <row r="134" spans="1:21" x14ac:dyDescent="0.35">
      <c r="A134" s="33" t="s">
        <v>232</v>
      </c>
      <c r="B134" s="41">
        <v>310</v>
      </c>
      <c r="C134" s="82" t="s">
        <v>231</v>
      </c>
      <c r="D134" s="68">
        <f>VLOOKUP($A134,'Table LA10 data'!$B$5:$CW$179,D$6+$AC$28+$AC$26,FALSE)</f>
        <v>798</v>
      </c>
      <c r="E134" s="68">
        <f>VLOOKUP($A134,'Table LA10 data'!$B$5:$CW$179,E$6+$AC$28+$AC$26,FALSE)</f>
        <v>1251</v>
      </c>
      <c r="F134" s="68">
        <f>VLOOKUP($A134,'Table LA10 data'!$B$5:$CW$179,F$6+$AC$28+$AC$26,FALSE)</f>
        <v>2049</v>
      </c>
      <c r="G134" s="58"/>
      <c r="H134" s="69">
        <f>VLOOKUP($A134,'Table LA10 data'!$B$5:$CW$179,H$6+$AC$24+$AC$26,FALSE)</f>
        <v>48.1</v>
      </c>
      <c r="I134" s="68">
        <f>VLOOKUP($A134,'Table LA10 data'!$B$5:$CW$179,I$6+$AC$24+$AC$26,FALSE)</f>
        <v>50.7</v>
      </c>
      <c r="J134" s="69">
        <f>VLOOKUP($A134,'Table LA10 data'!$B$5:$CW$179,J$6+$AC$24+$AC$26,FALSE)</f>
        <v>49.7</v>
      </c>
      <c r="K134" s="58"/>
      <c r="L134" s="70" t="str">
        <f>IF($G$4=$AC$2,VLOOKUP($A134,'Table LA10 data'!$B$5:$CW$179,L$6+$AC$26,FALSE),"")</f>
        <v/>
      </c>
      <c r="M134" s="70" t="str">
        <f>IF($G$4=$AC$2,VLOOKUP($A134,'Table LA10 data'!$B$5:$CW$179,M$6+$AC$26,FALSE),"")</f>
        <v/>
      </c>
      <c r="N134" s="70" t="str">
        <f>IF($G$4=$AC$2,VLOOKUP($A134,'Table LA10 data'!$B$5:$CW$179,N$6+$AC$26,FALSE),"")</f>
        <v/>
      </c>
      <c r="O134" s="70"/>
      <c r="P134" s="70" t="str">
        <f>IF($G$4=$AC$2,VLOOKUP($A134,'Table LA10 data'!$B$5:$CW$179,P$6+$AC$26,FALSE),"")</f>
        <v/>
      </c>
      <c r="Q134" s="70" t="str">
        <f>IF($G$4=$AC$2,VLOOKUP($A134,'Table LA10 data'!$B$5:$CW$179,Q$6+$AC$26,FALSE),"")</f>
        <v/>
      </c>
      <c r="R134" s="70" t="str">
        <f>IF($G$4=$AC$2,VLOOKUP($A134,'Table LA10 data'!$B$5:$CW$179,R$6+$AC$26,FALSE),"")</f>
        <v/>
      </c>
      <c r="S134" s="58"/>
      <c r="T134" s="58"/>
      <c r="U134" s="58"/>
    </row>
    <row r="135" spans="1:21" x14ac:dyDescent="0.35">
      <c r="A135" s="33" t="s">
        <v>234</v>
      </c>
      <c r="B135" s="41">
        <v>311</v>
      </c>
      <c r="C135" s="81" t="s">
        <v>233</v>
      </c>
      <c r="D135" s="68">
        <f>VLOOKUP($A135,'Table LA10 data'!$B$5:$CW$179,D$6+$AC$28+$AC$26,FALSE)</f>
        <v>2511</v>
      </c>
      <c r="E135" s="68">
        <f>VLOOKUP($A135,'Table LA10 data'!$B$5:$CW$179,E$6+$AC$28+$AC$26,FALSE)</f>
        <v>281</v>
      </c>
      <c r="F135" s="68">
        <f>VLOOKUP($A135,'Table LA10 data'!$B$5:$CW$179,F$6+$AC$28+$AC$26,FALSE)</f>
        <v>2794</v>
      </c>
      <c r="G135" s="58"/>
      <c r="H135" s="69">
        <f>VLOOKUP($A135,'Table LA10 data'!$B$5:$CW$179,H$6+$AC$24+$AC$26,FALSE)</f>
        <v>47.3</v>
      </c>
      <c r="I135" s="68">
        <f>VLOOKUP($A135,'Table LA10 data'!$B$5:$CW$179,I$6+$AC$24+$AC$26,FALSE)</f>
        <v>49.4</v>
      </c>
      <c r="J135" s="69">
        <f>VLOOKUP($A135,'Table LA10 data'!$B$5:$CW$179,J$6+$AC$24+$AC$26,FALSE)</f>
        <v>47.5</v>
      </c>
      <c r="K135" s="58"/>
      <c r="L135" s="70" t="str">
        <f>IF($G$4=$AC$2,VLOOKUP($A135,'Table LA10 data'!$B$5:$CW$179,L$6+$AC$26,FALSE),"")</f>
        <v/>
      </c>
      <c r="M135" s="70" t="str">
        <f>IF($G$4=$AC$2,VLOOKUP($A135,'Table LA10 data'!$B$5:$CW$179,M$6+$AC$26,FALSE),"")</f>
        <v/>
      </c>
      <c r="N135" s="70" t="str">
        <f>IF($G$4=$AC$2,VLOOKUP($A135,'Table LA10 data'!$B$5:$CW$179,N$6+$AC$26,FALSE),"")</f>
        <v/>
      </c>
      <c r="O135" s="70"/>
      <c r="P135" s="70" t="str">
        <f>IF($G$4=$AC$2,VLOOKUP($A135,'Table LA10 data'!$B$5:$CW$179,P$6+$AC$26,FALSE),"")</f>
        <v/>
      </c>
      <c r="Q135" s="70" t="str">
        <f>IF($G$4=$AC$2,VLOOKUP($A135,'Table LA10 data'!$B$5:$CW$179,Q$6+$AC$26,FALSE),"")</f>
        <v/>
      </c>
      <c r="R135" s="70" t="str">
        <f>IF($G$4=$AC$2,VLOOKUP($A135,'Table LA10 data'!$B$5:$CW$179,R$6+$AC$26,FALSE),"")</f>
        <v/>
      </c>
      <c r="S135" s="58"/>
      <c r="T135" s="58"/>
      <c r="U135" s="58"/>
    </row>
    <row r="136" spans="1:21" x14ac:dyDescent="0.35">
      <c r="A136" s="33" t="s">
        <v>236</v>
      </c>
      <c r="B136" s="41">
        <v>312</v>
      </c>
      <c r="C136" s="81" t="s">
        <v>235</v>
      </c>
      <c r="D136" s="68">
        <f>VLOOKUP($A136,'Table LA10 data'!$B$5:$CW$179,D$6+$AC$28+$AC$26,FALSE)</f>
        <v>1826</v>
      </c>
      <c r="E136" s="68">
        <f>VLOOKUP($A136,'Table LA10 data'!$B$5:$CW$179,E$6+$AC$28+$AC$26,FALSE)</f>
        <v>1248</v>
      </c>
      <c r="F136" s="68">
        <f>VLOOKUP($A136,'Table LA10 data'!$B$5:$CW$179,F$6+$AC$28+$AC$26,FALSE)</f>
        <v>3075</v>
      </c>
      <c r="G136" s="58"/>
      <c r="H136" s="69">
        <f>VLOOKUP($A136,'Table LA10 data'!$B$5:$CW$179,H$6+$AC$24+$AC$26,FALSE)</f>
        <v>45.1</v>
      </c>
      <c r="I136" s="68">
        <f>VLOOKUP($A136,'Table LA10 data'!$B$5:$CW$179,I$6+$AC$24+$AC$26,FALSE)</f>
        <v>50.1</v>
      </c>
      <c r="J136" s="69">
        <f>VLOOKUP($A136,'Table LA10 data'!$B$5:$CW$179,J$6+$AC$24+$AC$26,FALSE)</f>
        <v>47.1</v>
      </c>
      <c r="K136" s="58"/>
      <c r="L136" s="70" t="str">
        <f>IF($G$4=$AC$2,VLOOKUP($A136,'Table LA10 data'!$B$5:$CW$179,L$6+$AC$26,FALSE),"")</f>
        <v/>
      </c>
      <c r="M136" s="70" t="str">
        <f>IF($G$4=$AC$2,VLOOKUP($A136,'Table LA10 data'!$B$5:$CW$179,M$6+$AC$26,FALSE),"")</f>
        <v/>
      </c>
      <c r="N136" s="70" t="str">
        <f>IF($G$4=$AC$2,VLOOKUP($A136,'Table LA10 data'!$B$5:$CW$179,N$6+$AC$26,FALSE),"")</f>
        <v/>
      </c>
      <c r="O136" s="70"/>
      <c r="P136" s="70" t="str">
        <f>IF($G$4=$AC$2,VLOOKUP($A136,'Table LA10 data'!$B$5:$CW$179,P$6+$AC$26,FALSE),"")</f>
        <v/>
      </c>
      <c r="Q136" s="70" t="str">
        <f>IF($G$4=$AC$2,VLOOKUP($A136,'Table LA10 data'!$B$5:$CW$179,Q$6+$AC$26,FALSE),"")</f>
        <v/>
      </c>
      <c r="R136" s="70" t="str">
        <f>IF($G$4=$AC$2,VLOOKUP($A136,'Table LA10 data'!$B$5:$CW$179,R$6+$AC$26,FALSE),"")</f>
        <v/>
      </c>
      <c r="S136" s="58"/>
      <c r="T136" s="58"/>
      <c r="U136" s="58"/>
    </row>
    <row r="137" spans="1:21" x14ac:dyDescent="0.35">
      <c r="A137" s="33" t="s">
        <v>238</v>
      </c>
      <c r="B137" s="41">
        <v>313</v>
      </c>
      <c r="C137" s="81" t="s">
        <v>237</v>
      </c>
      <c r="D137" s="68">
        <f>VLOOKUP($A137,'Table LA10 data'!$B$5:$CW$179,D$6+$AC$28+$AC$26,FALSE)</f>
        <v>1204</v>
      </c>
      <c r="E137" s="68">
        <f>VLOOKUP($A137,'Table LA10 data'!$B$5:$CW$179,E$6+$AC$28+$AC$26,FALSE)</f>
        <v>1324</v>
      </c>
      <c r="F137" s="68">
        <f>VLOOKUP($A137,'Table LA10 data'!$B$5:$CW$179,F$6+$AC$28+$AC$26,FALSE)</f>
        <v>2641</v>
      </c>
      <c r="G137" s="58"/>
      <c r="H137" s="69">
        <f>VLOOKUP($A137,'Table LA10 data'!$B$5:$CW$179,H$6+$AC$24+$AC$26,FALSE)</f>
        <v>48.9</v>
      </c>
      <c r="I137" s="68">
        <f>VLOOKUP($A137,'Table LA10 data'!$B$5:$CW$179,I$6+$AC$24+$AC$26,FALSE)</f>
        <v>51.1</v>
      </c>
      <c r="J137" s="69">
        <f>VLOOKUP($A137,'Table LA10 data'!$B$5:$CW$179,J$6+$AC$24+$AC$26,FALSE)</f>
        <v>48</v>
      </c>
      <c r="K137" s="58"/>
      <c r="L137" s="70" t="str">
        <f>IF($G$4=$AC$2,VLOOKUP($A137,'Table LA10 data'!$B$5:$CW$179,L$6+$AC$26,FALSE),"")</f>
        <v/>
      </c>
      <c r="M137" s="70" t="str">
        <f>IF($G$4=$AC$2,VLOOKUP($A137,'Table LA10 data'!$B$5:$CW$179,M$6+$AC$26,FALSE),"")</f>
        <v/>
      </c>
      <c r="N137" s="70" t="str">
        <f>IF($G$4=$AC$2,VLOOKUP($A137,'Table LA10 data'!$B$5:$CW$179,N$6+$AC$26,FALSE),"")</f>
        <v/>
      </c>
      <c r="O137" s="70"/>
      <c r="P137" s="70" t="str">
        <f>IF($G$4=$AC$2,VLOOKUP($A137,'Table LA10 data'!$B$5:$CW$179,P$6+$AC$26,FALSE),"")</f>
        <v/>
      </c>
      <c r="Q137" s="70" t="str">
        <f>IF($G$4=$AC$2,VLOOKUP($A137,'Table LA10 data'!$B$5:$CW$179,Q$6+$AC$26,FALSE),"")</f>
        <v/>
      </c>
      <c r="R137" s="70" t="str">
        <f>IF($G$4=$AC$2,VLOOKUP($A137,'Table LA10 data'!$B$5:$CW$179,R$6+$AC$26,FALSE),"")</f>
        <v/>
      </c>
      <c r="S137" s="58"/>
      <c r="T137" s="58"/>
      <c r="U137" s="58"/>
    </row>
    <row r="138" spans="1:21" x14ac:dyDescent="0.35">
      <c r="A138" s="33" t="s">
        <v>240</v>
      </c>
      <c r="B138" s="41">
        <v>314</v>
      </c>
      <c r="C138" s="81" t="s">
        <v>239</v>
      </c>
      <c r="D138" s="68">
        <f>VLOOKUP($A138,'Table LA10 data'!$B$5:$CW$179,D$6+$AC$28+$AC$26,FALSE)</f>
        <v>1066</v>
      </c>
      <c r="E138" s="68">
        <f>VLOOKUP($A138,'Table LA10 data'!$B$5:$CW$179,E$6+$AC$28+$AC$26,FALSE)</f>
        <v>451</v>
      </c>
      <c r="F138" s="68">
        <f>VLOOKUP($A138,'Table LA10 data'!$B$5:$CW$179,F$6+$AC$28+$AC$26,FALSE)</f>
        <v>1517</v>
      </c>
      <c r="G138" s="58"/>
      <c r="H138" s="69">
        <f>VLOOKUP($A138,'Table LA10 data'!$B$5:$CW$179,H$6+$AC$24+$AC$26,FALSE)</f>
        <v>55.1</v>
      </c>
      <c r="I138" s="68">
        <f>VLOOKUP($A138,'Table LA10 data'!$B$5:$CW$179,I$6+$AC$24+$AC$26,FALSE)</f>
        <v>56.6</v>
      </c>
      <c r="J138" s="69">
        <f>VLOOKUP($A138,'Table LA10 data'!$B$5:$CW$179,J$6+$AC$24+$AC$26,FALSE)</f>
        <v>55.5</v>
      </c>
      <c r="K138" s="58"/>
      <c r="L138" s="70" t="str">
        <f>IF($G$4=$AC$2,VLOOKUP($A138,'Table LA10 data'!$B$5:$CW$179,L$6+$AC$26,FALSE),"")</f>
        <v/>
      </c>
      <c r="M138" s="70" t="str">
        <f>IF($G$4=$AC$2,VLOOKUP($A138,'Table LA10 data'!$B$5:$CW$179,M$6+$AC$26,FALSE),"")</f>
        <v/>
      </c>
      <c r="N138" s="70" t="str">
        <f>IF($G$4=$AC$2,VLOOKUP($A138,'Table LA10 data'!$B$5:$CW$179,N$6+$AC$26,FALSE),"")</f>
        <v/>
      </c>
      <c r="O138" s="70"/>
      <c r="P138" s="70" t="str">
        <f>IF($G$4=$AC$2,VLOOKUP($A138,'Table LA10 data'!$B$5:$CW$179,P$6+$AC$26,FALSE),"")</f>
        <v/>
      </c>
      <c r="Q138" s="70" t="str">
        <f>IF($G$4=$AC$2,VLOOKUP($A138,'Table LA10 data'!$B$5:$CW$179,Q$6+$AC$26,FALSE),"")</f>
        <v/>
      </c>
      <c r="R138" s="70" t="str">
        <f>IF($G$4=$AC$2,VLOOKUP($A138,'Table LA10 data'!$B$5:$CW$179,R$6+$AC$26,FALSE),"")</f>
        <v/>
      </c>
      <c r="S138" s="58"/>
      <c r="T138" s="58"/>
      <c r="U138" s="58"/>
    </row>
    <row r="139" spans="1:21" x14ac:dyDescent="0.35">
      <c r="A139" s="33" t="s">
        <v>242</v>
      </c>
      <c r="B139" s="41">
        <v>315</v>
      </c>
      <c r="C139" s="81" t="s">
        <v>241</v>
      </c>
      <c r="D139" s="68">
        <f>VLOOKUP($A139,'Table LA10 data'!$B$5:$CW$179,D$6+$AC$28+$AC$26,FALSE)</f>
        <v>904</v>
      </c>
      <c r="E139" s="68">
        <f>VLOOKUP($A139,'Table LA10 data'!$B$5:$CW$179,E$6+$AC$28+$AC$26,FALSE)</f>
        <v>515</v>
      </c>
      <c r="F139" s="68">
        <f>VLOOKUP($A139,'Table LA10 data'!$B$5:$CW$179,F$6+$AC$28+$AC$26,FALSE)</f>
        <v>1420</v>
      </c>
      <c r="G139" s="58"/>
      <c r="H139" s="69">
        <f>VLOOKUP($A139,'Table LA10 data'!$B$5:$CW$179,H$6+$AC$24+$AC$26,FALSE)</f>
        <v>49.6</v>
      </c>
      <c r="I139" s="68">
        <f>VLOOKUP($A139,'Table LA10 data'!$B$5:$CW$179,I$6+$AC$24+$AC$26,FALSE)</f>
        <v>51.3</v>
      </c>
      <c r="J139" s="69">
        <f>VLOOKUP($A139,'Table LA10 data'!$B$5:$CW$179,J$6+$AC$24+$AC$26,FALSE)</f>
        <v>50.2</v>
      </c>
      <c r="K139" s="58"/>
      <c r="L139" s="70" t="str">
        <f>IF($G$4=$AC$2,VLOOKUP($A139,'Table LA10 data'!$B$5:$CW$179,L$6+$AC$26,FALSE),"")</f>
        <v/>
      </c>
      <c r="M139" s="70" t="str">
        <f>IF($G$4=$AC$2,VLOOKUP($A139,'Table LA10 data'!$B$5:$CW$179,M$6+$AC$26,FALSE),"")</f>
        <v/>
      </c>
      <c r="N139" s="70" t="str">
        <f>IF($G$4=$AC$2,VLOOKUP($A139,'Table LA10 data'!$B$5:$CW$179,N$6+$AC$26,FALSE),"")</f>
        <v/>
      </c>
      <c r="O139" s="70"/>
      <c r="P139" s="70" t="str">
        <f>IF($G$4=$AC$2,VLOOKUP($A139,'Table LA10 data'!$B$5:$CW$179,P$6+$AC$26,FALSE),"")</f>
        <v/>
      </c>
      <c r="Q139" s="70" t="str">
        <f>IF($G$4=$AC$2,VLOOKUP($A139,'Table LA10 data'!$B$5:$CW$179,Q$6+$AC$26,FALSE),"")</f>
        <v/>
      </c>
      <c r="R139" s="70" t="str">
        <f>IF($G$4=$AC$2,VLOOKUP($A139,'Table LA10 data'!$B$5:$CW$179,R$6+$AC$26,FALSE),"")</f>
        <v/>
      </c>
      <c r="S139" s="58"/>
      <c r="T139" s="58"/>
      <c r="U139" s="58"/>
    </row>
    <row r="140" spans="1:21" x14ac:dyDescent="0.35">
      <c r="A140" s="33" t="s">
        <v>244</v>
      </c>
      <c r="B140" s="41">
        <v>317</v>
      </c>
      <c r="C140" s="81" t="s">
        <v>243</v>
      </c>
      <c r="D140" s="68">
        <f>VLOOKUP($A140,'Table LA10 data'!$B$5:$CW$179,D$6+$AC$28+$AC$26,FALSE)</f>
        <v>1507</v>
      </c>
      <c r="E140" s="68">
        <f>VLOOKUP($A140,'Table LA10 data'!$B$5:$CW$179,E$6+$AC$28+$AC$26,FALSE)</f>
        <v>1949</v>
      </c>
      <c r="F140" s="68">
        <f>VLOOKUP($A140,'Table LA10 data'!$B$5:$CW$179,F$6+$AC$28+$AC$26,FALSE)</f>
        <v>3458</v>
      </c>
      <c r="G140" s="58"/>
      <c r="H140" s="69">
        <f>VLOOKUP($A140,'Table LA10 data'!$B$5:$CW$179,H$6+$AC$24+$AC$26,FALSE)</f>
        <v>50.1</v>
      </c>
      <c r="I140" s="68">
        <f>VLOOKUP($A140,'Table LA10 data'!$B$5:$CW$179,I$6+$AC$24+$AC$26,FALSE)</f>
        <v>52</v>
      </c>
      <c r="J140" s="69">
        <f>VLOOKUP($A140,'Table LA10 data'!$B$5:$CW$179,J$6+$AC$24+$AC$26,FALSE)</f>
        <v>51.2</v>
      </c>
      <c r="K140" s="58"/>
      <c r="L140" s="70" t="str">
        <f>IF($G$4=$AC$2,VLOOKUP($A140,'Table LA10 data'!$B$5:$CW$179,L$6+$AC$26,FALSE),"")</f>
        <v/>
      </c>
      <c r="M140" s="70" t="str">
        <f>IF($G$4=$AC$2,VLOOKUP($A140,'Table LA10 data'!$B$5:$CW$179,M$6+$AC$26,FALSE),"")</f>
        <v/>
      </c>
      <c r="N140" s="70" t="str">
        <f>IF($G$4=$AC$2,VLOOKUP($A140,'Table LA10 data'!$B$5:$CW$179,N$6+$AC$26,FALSE),"")</f>
        <v/>
      </c>
      <c r="O140" s="70"/>
      <c r="P140" s="70" t="str">
        <f>IF($G$4=$AC$2,VLOOKUP($A140,'Table LA10 data'!$B$5:$CW$179,P$6+$AC$26,FALSE),"")</f>
        <v/>
      </c>
      <c r="Q140" s="70" t="str">
        <f>IF($G$4=$AC$2,VLOOKUP($A140,'Table LA10 data'!$B$5:$CW$179,Q$6+$AC$26,FALSE),"")</f>
        <v/>
      </c>
      <c r="R140" s="70" t="str">
        <f>IF($G$4=$AC$2,VLOOKUP($A140,'Table LA10 data'!$B$5:$CW$179,R$6+$AC$26,FALSE),"")</f>
        <v/>
      </c>
      <c r="S140" s="58"/>
      <c r="T140" s="58"/>
      <c r="U140" s="58"/>
    </row>
    <row r="141" spans="1:21" x14ac:dyDescent="0.35">
      <c r="A141" s="33" t="s">
        <v>246</v>
      </c>
      <c r="B141" s="41">
        <v>318</v>
      </c>
      <c r="C141" s="81" t="s">
        <v>245</v>
      </c>
      <c r="D141" s="68">
        <f>VLOOKUP($A141,'Table LA10 data'!$B$5:$CW$179,D$6+$AC$28+$AC$26,FALSE)</f>
        <v>1088</v>
      </c>
      <c r="E141" s="68">
        <f>VLOOKUP($A141,'Table LA10 data'!$B$5:$CW$179,E$6+$AC$28+$AC$26,FALSE)</f>
        <v>284</v>
      </c>
      <c r="F141" s="68">
        <f>VLOOKUP($A141,'Table LA10 data'!$B$5:$CW$179,F$6+$AC$28+$AC$26,FALSE)</f>
        <v>1374</v>
      </c>
      <c r="G141" s="58"/>
      <c r="H141" s="69">
        <f>VLOOKUP($A141,'Table LA10 data'!$B$5:$CW$179,H$6+$AC$24+$AC$26,FALSE)</f>
        <v>53.5</v>
      </c>
      <c r="I141" s="68">
        <f>VLOOKUP($A141,'Table LA10 data'!$B$5:$CW$179,I$6+$AC$24+$AC$26,FALSE)</f>
        <v>49.7</v>
      </c>
      <c r="J141" s="69">
        <f>VLOOKUP($A141,'Table LA10 data'!$B$5:$CW$179,J$6+$AC$24+$AC$26,FALSE)</f>
        <v>52.7</v>
      </c>
      <c r="K141" s="58"/>
      <c r="L141" s="70" t="str">
        <f>IF($G$4=$AC$2,VLOOKUP($A141,'Table LA10 data'!$B$5:$CW$179,L$6+$AC$26,FALSE),"")</f>
        <v/>
      </c>
      <c r="M141" s="70" t="str">
        <f>IF($G$4=$AC$2,VLOOKUP($A141,'Table LA10 data'!$B$5:$CW$179,M$6+$AC$26,FALSE),"")</f>
        <v/>
      </c>
      <c r="N141" s="70" t="str">
        <f>IF($G$4=$AC$2,VLOOKUP($A141,'Table LA10 data'!$B$5:$CW$179,N$6+$AC$26,FALSE),"")</f>
        <v/>
      </c>
      <c r="O141" s="70"/>
      <c r="P141" s="70" t="str">
        <f>IF($G$4=$AC$2,VLOOKUP($A141,'Table LA10 data'!$B$5:$CW$179,P$6+$AC$26,FALSE),"")</f>
        <v/>
      </c>
      <c r="Q141" s="70" t="str">
        <f>IF($G$4=$AC$2,VLOOKUP($A141,'Table LA10 data'!$B$5:$CW$179,Q$6+$AC$26,FALSE),"")</f>
        <v/>
      </c>
      <c r="R141" s="70" t="str">
        <f>IF($G$4=$AC$2,VLOOKUP($A141,'Table LA10 data'!$B$5:$CW$179,R$6+$AC$26,FALSE),"")</f>
        <v/>
      </c>
      <c r="S141" s="58"/>
      <c r="T141" s="58"/>
      <c r="U141" s="58"/>
    </row>
    <row r="142" spans="1:21" x14ac:dyDescent="0.35">
      <c r="A142" s="33" t="s">
        <v>248</v>
      </c>
      <c r="B142" s="41">
        <v>319</v>
      </c>
      <c r="C142" s="81" t="s">
        <v>247</v>
      </c>
      <c r="D142" s="68">
        <f>VLOOKUP($A142,'Table LA10 data'!$B$5:$CW$179,D$6+$AC$28+$AC$26,FALSE)</f>
        <v>2199</v>
      </c>
      <c r="E142" s="68">
        <f>VLOOKUP($A142,'Table LA10 data'!$B$5:$CW$179,E$6+$AC$28+$AC$26,FALSE)</f>
        <v>558</v>
      </c>
      <c r="F142" s="68">
        <f>VLOOKUP($A142,'Table LA10 data'!$B$5:$CW$179,F$6+$AC$28+$AC$26,FALSE)</f>
        <v>2759</v>
      </c>
      <c r="G142" s="58"/>
      <c r="H142" s="69">
        <f>VLOOKUP($A142,'Table LA10 data'!$B$5:$CW$179,H$6+$AC$24+$AC$26,FALSE)</f>
        <v>54.7</v>
      </c>
      <c r="I142" s="68">
        <f>VLOOKUP($A142,'Table LA10 data'!$B$5:$CW$179,I$6+$AC$24+$AC$26,FALSE)</f>
        <v>61.8</v>
      </c>
      <c r="J142" s="69">
        <f>VLOOKUP($A142,'Table LA10 data'!$B$5:$CW$179,J$6+$AC$24+$AC$26,FALSE)</f>
        <v>56.2</v>
      </c>
      <c r="K142" s="58"/>
      <c r="L142" s="70" t="str">
        <f>IF($G$4=$AC$2,VLOOKUP($A142,'Table LA10 data'!$B$5:$CW$179,L$6+$AC$26,FALSE),"")</f>
        <v/>
      </c>
      <c r="M142" s="70" t="str">
        <f>IF($G$4=$AC$2,VLOOKUP($A142,'Table LA10 data'!$B$5:$CW$179,M$6+$AC$26,FALSE),"")</f>
        <v/>
      </c>
      <c r="N142" s="70" t="str">
        <f>IF($G$4=$AC$2,VLOOKUP($A142,'Table LA10 data'!$B$5:$CW$179,N$6+$AC$26,FALSE),"")</f>
        <v/>
      </c>
      <c r="O142" s="70"/>
      <c r="P142" s="70" t="str">
        <f>IF($G$4=$AC$2,VLOOKUP($A142,'Table LA10 data'!$B$5:$CW$179,P$6+$AC$26,FALSE),"")</f>
        <v/>
      </c>
      <c r="Q142" s="70" t="str">
        <f>IF($G$4=$AC$2,VLOOKUP($A142,'Table LA10 data'!$B$5:$CW$179,Q$6+$AC$26,FALSE),"")</f>
        <v/>
      </c>
      <c r="R142" s="70" t="str">
        <f>IF($G$4=$AC$2,VLOOKUP($A142,'Table LA10 data'!$B$5:$CW$179,R$6+$AC$26,FALSE),"")</f>
        <v/>
      </c>
      <c r="S142" s="58"/>
      <c r="T142" s="58"/>
      <c r="U142" s="58"/>
    </row>
    <row r="143" spans="1:21" x14ac:dyDescent="0.35">
      <c r="A143" s="33" t="s">
        <v>250</v>
      </c>
      <c r="B143" s="41">
        <v>320</v>
      </c>
      <c r="C143" s="81" t="s">
        <v>249</v>
      </c>
      <c r="D143" s="68">
        <f>VLOOKUP($A143,'Table LA10 data'!$B$5:$CW$179,D$6+$AC$28+$AC$26,FALSE)</f>
        <v>1297</v>
      </c>
      <c r="E143" s="68">
        <f>VLOOKUP($A143,'Table LA10 data'!$B$5:$CW$179,E$6+$AC$28+$AC$26,FALSE)</f>
        <v>1187</v>
      </c>
      <c r="F143" s="68">
        <f>VLOOKUP($A143,'Table LA10 data'!$B$5:$CW$179,F$6+$AC$28+$AC$26,FALSE)</f>
        <v>2486</v>
      </c>
      <c r="G143" s="58"/>
      <c r="H143" s="69">
        <f>VLOOKUP($A143,'Table LA10 data'!$B$5:$CW$179,H$6+$AC$24+$AC$26,FALSE)</f>
        <v>45.7</v>
      </c>
      <c r="I143" s="68">
        <f>VLOOKUP($A143,'Table LA10 data'!$B$5:$CW$179,I$6+$AC$24+$AC$26,FALSE)</f>
        <v>45.3</v>
      </c>
      <c r="J143" s="69">
        <f>VLOOKUP($A143,'Table LA10 data'!$B$5:$CW$179,J$6+$AC$24+$AC$26,FALSE)</f>
        <v>45.5</v>
      </c>
      <c r="K143" s="58"/>
      <c r="L143" s="70" t="str">
        <f>IF($G$4=$AC$2,VLOOKUP($A143,'Table LA10 data'!$B$5:$CW$179,L$6+$AC$26,FALSE),"")</f>
        <v/>
      </c>
      <c r="M143" s="70" t="str">
        <f>IF($G$4=$AC$2,VLOOKUP($A143,'Table LA10 data'!$B$5:$CW$179,M$6+$AC$26,FALSE),"")</f>
        <v/>
      </c>
      <c r="N143" s="70" t="str">
        <f>IF($G$4=$AC$2,VLOOKUP($A143,'Table LA10 data'!$B$5:$CW$179,N$6+$AC$26,FALSE),"")</f>
        <v/>
      </c>
      <c r="O143" s="70"/>
      <c r="P143" s="70" t="str">
        <f>IF($G$4=$AC$2,VLOOKUP($A143,'Table LA10 data'!$B$5:$CW$179,P$6+$AC$26,FALSE),"")</f>
        <v/>
      </c>
      <c r="Q143" s="70" t="str">
        <f>IF($G$4=$AC$2,VLOOKUP($A143,'Table LA10 data'!$B$5:$CW$179,Q$6+$AC$26,FALSE),"")</f>
        <v/>
      </c>
      <c r="R143" s="70" t="str">
        <f>IF($G$4=$AC$2,VLOOKUP($A143,'Table LA10 data'!$B$5:$CW$179,R$6+$AC$26,FALSE),"")</f>
        <v/>
      </c>
      <c r="S143" s="58"/>
      <c r="T143" s="58"/>
      <c r="U143" s="58"/>
    </row>
    <row r="144" spans="1:21" x14ac:dyDescent="0.35">
      <c r="C144" s="81"/>
      <c r="D144" s="64"/>
      <c r="E144" s="64"/>
      <c r="F144" s="64"/>
      <c r="G144" s="72"/>
      <c r="H144" s="65"/>
      <c r="I144" s="64"/>
      <c r="J144" s="65"/>
      <c r="K144" s="72"/>
      <c r="L144" s="66"/>
      <c r="M144" s="66"/>
      <c r="N144" s="66"/>
      <c r="O144" s="66"/>
      <c r="P144" s="66"/>
      <c r="Q144" s="66"/>
      <c r="R144" s="66"/>
      <c r="S144" s="58"/>
      <c r="T144" s="58"/>
      <c r="U144" s="58"/>
    </row>
    <row r="145" spans="1:21" x14ac:dyDescent="0.35">
      <c r="A145" s="62" t="s">
        <v>251</v>
      </c>
      <c r="B145" s="18" t="s">
        <v>357</v>
      </c>
      <c r="C145" s="67" t="s">
        <v>336</v>
      </c>
      <c r="D145" s="64">
        <f>VLOOKUP($A145,'Table LA10 data'!$B$5:$CW$179,D$6+$AC$28+$AC$26,FALSE)</f>
        <v>74970</v>
      </c>
      <c r="E145" s="64">
        <f>VLOOKUP($A145,'Table LA10 data'!$B$5:$CW$179,E$6+$AC$28+$AC$26,FALSE)</f>
        <v>8772</v>
      </c>
      <c r="F145" s="64">
        <f>VLOOKUP($A145,'Table LA10 data'!$B$5:$CW$179,F$6+$AC$28+$AC$26,FALSE)</f>
        <v>83903</v>
      </c>
      <c r="G145" s="58"/>
      <c r="H145" s="65">
        <f>VLOOKUP($A145,'Table LA10 data'!$B$5:$CW$179,H$6+$AC$24+$AC$26,FALSE)</f>
        <v>47.2</v>
      </c>
      <c r="I145" s="64">
        <f>VLOOKUP($A145,'Table LA10 data'!$B$5:$CW$179,I$6+$AC$24+$AC$26,FALSE)</f>
        <v>49.9</v>
      </c>
      <c r="J145" s="65">
        <f>VLOOKUP($A145,'Table LA10 data'!$B$5:$CW$179,J$6+$AC$24+$AC$26,FALSE)</f>
        <v>47.4</v>
      </c>
      <c r="K145" s="58"/>
      <c r="L145" s="66" t="str">
        <f>IF($G$4=$AC$2,VLOOKUP($A145,'Table LA10 data'!$B$5:$CW$179,L$6+$AC$26,FALSE),"")</f>
        <v/>
      </c>
      <c r="M145" s="66" t="str">
        <f>IF($G$4=$AC$2,VLOOKUP($A145,'Table LA10 data'!$B$5:$CW$179,M$6+$AC$26,FALSE),"")</f>
        <v/>
      </c>
      <c r="N145" s="66" t="str">
        <f>IF($G$4=$AC$2,VLOOKUP($A145,'Table LA10 data'!$B$5:$CW$179,N$6+$AC$26,FALSE),"")</f>
        <v/>
      </c>
      <c r="O145" s="66"/>
      <c r="P145" s="66" t="str">
        <f>IF($G$4=$AC$2,VLOOKUP($A145,'Table LA10 data'!$B$5:$CW$179,P$6+$AC$26,FALSE),"")</f>
        <v/>
      </c>
      <c r="Q145" s="66" t="str">
        <f>IF($G$4=$AC$2,VLOOKUP($A145,'Table LA10 data'!$B$5:$CW$179,Q$6+$AC$26,FALSE),"")</f>
        <v/>
      </c>
      <c r="R145" s="66" t="str">
        <f>IF($G$4=$AC$2,VLOOKUP($A145,'Table LA10 data'!$B$5:$CW$179,R$6+$AC$26,FALSE),"")</f>
        <v/>
      </c>
      <c r="S145" s="58"/>
      <c r="T145" s="58"/>
      <c r="U145" s="58"/>
    </row>
    <row r="146" spans="1:21" s="62" customFormat="1" x14ac:dyDescent="0.35">
      <c r="A146" s="33" t="s">
        <v>253</v>
      </c>
      <c r="B146" s="41">
        <v>867</v>
      </c>
      <c r="C146" s="42" t="s">
        <v>252</v>
      </c>
      <c r="D146" s="68">
        <f>VLOOKUP($A146,'Table LA10 data'!$B$5:$CW$179,D$6+$AC$28+$AC$26,FALSE)</f>
        <v>1012</v>
      </c>
      <c r="E146" s="68">
        <f>VLOOKUP($A146,'Table LA10 data'!$B$5:$CW$179,E$6+$AC$28+$AC$26,FALSE)</f>
        <v>105</v>
      </c>
      <c r="F146" s="68">
        <f>VLOOKUP($A146,'Table LA10 data'!$B$5:$CW$179,F$6+$AC$28+$AC$26,FALSE)</f>
        <v>1119</v>
      </c>
      <c r="G146" s="58"/>
      <c r="H146" s="69">
        <f>VLOOKUP($A146,'Table LA10 data'!$B$5:$CW$179,H$6+$AC$24+$AC$26,FALSE)</f>
        <v>46.1</v>
      </c>
      <c r="I146" s="68">
        <f>VLOOKUP($A146,'Table LA10 data'!$B$5:$CW$179,I$6+$AC$24+$AC$26,FALSE)</f>
        <v>48.8</v>
      </c>
      <c r="J146" s="69">
        <f>VLOOKUP($A146,'Table LA10 data'!$B$5:$CW$179,J$6+$AC$24+$AC$26,FALSE)</f>
        <v>46.3</v>
      </c>
      <c r="K146" s="58"/>
      <c r="L146" s="70" t="str">
        <f>IF($G$4=$AC$2,VLOOKUP($A146,'Table LA10 data'!$B$5:$CW$179,L$6+$AC$26,FALSE),"")</f>
        <v/>
      </c>
      <c r="M146" s="70" t="str">
        <f>IF($G$4=$AC$2,VLOOKUP($A146,'Table LA10 data'!$B$5:$CW$179,M$6+$AC$26,FALSE),"")</f>
        <v/>
      </c>
      <c r="N146" s="70" t="str">
        <f>IF($G$4=$AC$2,VLOOKUP($A146,'Table LA10 data'!$B$5:$CW$179,N$6+$AC$26,FALSE),"")</f>
        <v/>
      </c>
      <c r="O146" s="70"/>
      <c r="P146" s="70" t="str">
        <f>IF($G$4=$AC$2,VLOOKUP($A146,'Table LA10 data'!$B$5:$CW$179,P$6+$AC$26,FALSE),"")</f>
        <v/>
      </c>
      <c r="Q146" s="70" t="str">
        <f>IF($G$4=$AC$2,VLOOKUP($A146,'Table LA10 data'!$B$5:$CW$179,Q$6+$AC$26,FALSE),"")</f>
        <v/>
      </c>
      <c r="R146" s="70" t="str">
        <f>IF($G$4=$AC$2,VLOOKUP($A146,'Table LA10 data'!$B$5:$CW$179,R$6+$AC$26,FALSE),"")</f>
        <v/>
      </c>
      <c r="S146" s="58"/>
      <c r="T146" s="58"/>
      <c r="U146" s="58"/>
    </row>
    <row r="147" spans="1:21" ht="12.75" customHeight="1" x14ac:dyDescent="0.35">
      <c r="A147" s="33" t="s">
        <v>255</v>
      </c>
      <c r="B147" s="41">
        <v>846</v>
      </c>
      <c r="C147" s="42" t="s">
        <v>254</v>
      </c>
      <c r="D147" s="68">
        <f>VLOOKUP($A147,'Table LA10 data'!$B$5:$CW$179,D$6+$AC$28+$AC$26,FALSE)</f>
        <v>1970</v>
      </c>
      <c r="E147" s="68">
        <f>VLOOKUP($A147,'Table LA10 data'!$B$5:$CW$179,E$6+$AC$28+$AC$26,FALSE)</f>
        <v>227</v>
      </c>
      <c r="F147" s="68">
        <f>VLOOKUP($A147,'Table LA10 data'!$B$5:$CW$179,F$6+$AC$28+$AC$26,FALSE)</f>
        <v>2197</v>
      </c>
      <c r="G147" s="58"/>
      <c r="H147" s="69">
        <f>VLOOKUP($A147,'Table LA10 data'!$B$5:$CW$179,H$6+$AC$24+$AC$26,FALSE)</f>
        <v>46.5</v>
      </c>
      <c r="I147" s="68">
        <f>VLOOKUP($A147,'Table LA10 data'!$B$5:$CW$179,I$6+$AC$24+$AC$26,FALSE)</f>
        <v>48.7</v>
      </c>
      <c r="J147" s="69">
        <f>VLOOKUP($A147,'Table LA10 data'!$B$5:$CW$179,J$6+$AC$24+$AC$26,FALSE)</f>
        <v>46.8</v>
      </c>
      <c r="K147" s="58"/>
      <c r="L147" s="70" t="str">
        <f>IF($G$4=$AC$2,VLOOKUP($A147,'Table LA10 data'!$B$5:$CW$179,L$6+$AC$26,FALSE),"")</f>
        <v/>
      </c>
      <c r="M147" s="70" t="str">
        <f>IF($G$4=$AC$2,VLOOKUP($A147,'Table LA10 data'!$B$5:$CW$179,M$6+$AC$26,FALSE),"")</f>
        <v/>
      </c>
      <c r="N147" s="70" t="str">
        <f>IF($G$4=$AC$2,VLOOKUP($A147,'Table LA10 data'!$B$5:$CW$179,N$6+$AC$26,FALSE),"")</f>
        <v/>
      </c>
      <c r="O147" s="70"/>
      <c r="P147" s="70" t="str">
        <f>IF($G$4=$AC$2,VLOOKUP($A147,'Table LA10 data'!$B$5:$CW$179,P$6+$AC$26,FALSE),"")</f>
        <v/>
      </c>
      <c r="Q147" s="70" t="str">
        <f>IF($G$4=$AC$2,VLOOKUP($A147,'Table LA10 data'!$B$5:$CW$179,Q$6+$AC$26,FALSE),"")</f>
        <v/>
      </c>
      <c r="R147" s="70" t="str">
        <f>IF($G$4=$AC$2,VLOOKUP($A147,'Table LA10 data'!$B$5:$CW$179,R$6+$AC$26,FALSE),"")</f>
        <v/>
      </c>
    </row>
    <row r="148" spans="1:21" x14ac:dyDescent="0.35">
      <c r="A148" s="33" t="s">
        <v>257</v>
      </c>
      <c r="B148" s="41">
        <v>825</v>
      </c>
      <c r="C148" s="42" t="s">
        <v>256</v>
      </c>
      <c r="D148" s="68">
        <f>VLOOKUP($A148,'Table LA10 data'!$B$5:$CW$179,D$6+$AC$28+$AC$26,FALSE)</f>
        <v>4707</v>
      </c>
      <c r="E148" s="68">
        <f>VLOOKUP($A148,'Table LA10 data'!$B$5:$CW$179,E$6+$AC$28+$AC$26,FALSE)</f>
        <v>886</v>
      </c>
      <c r="F148" s="68">
        <f>VLOOKUP($A148,'Table LA10 data'!$B$5:$CW$179,F$6+$AC$28+$AC$26,FALSE)</f>
        <v>5599</v>
      </c>
      <c r="G148" s="58"/>
      <c r="H148" s="69">
        <f>VLOOKUP($A148,'Table LA10 data'!$B$5:$CW$179,H$6+$AC$24+$AC$26,FALSE)</f>
        <v>53.4</v>
      </c>
      <c r="I148" s="68">
        <f>VLOOKUP($A148,'Table LA10 data'!$B$5:$CW$179,I$6+$AC$24+$AC$26,FALSE)</f>
        <v>50.5</v>
      </c>
      <c r="J148" s="69">
        <f>VLOOKUP($A148,'Table LA10 data'!$B$5:$CW$179,J$6+$AC$24+$AC$26,FALSE)</f>
        <v>52.9</v>
      </c>
      <c r="K148" s="58"/>
      <c r="L148" s="70" t="str">
        <f>IF($G$4=$AC$2,VLOOKUP($A148,'Table LA10 data'!$B$5:$CW$179,L$6+$AC$26,FALSE),"")</f>
        <v/>
      </c>
      <c r="M148" s="70" t="str">
        <f>IF($G$4=$AC$2,VLOOKUP($A148,'Table LA10 data'!$B$5:$CW$179,M$6+$AC$26,FALSE),"")</f>
        <v/>
      </c>
      <c r="N148" s="70" t="str">
        <f>IF($G$4=$AC$2,VLOOKUP($A148,'Table LA10 data'!$B$5:$CW$179,N$6+$AC$26,FALSE),"")</f>
        <v/>
      </c>
      <c r="O148" s="70"/>
      <c r="P148" s="70" t="str">
        <f>IF($G$4=$AC$2,VLOOKUP($A148,'Table LA10 data'!$B$5:$CW$179,P$6+$AC$26,FALSE),"")</f>
        <v/>
      </c>
      <c r="Q148" s="70" t="str">
        <f>IF($G$4=$AC$2,VLOOKUP($A148,'Table LA10 data'!$B$5:$CW$179,Q$6+$AC$26,FALSE),"")</f>
        <v/>
      </c>
      <c r="R148" s="70" t="str">
        <f>IF($G$4=$AC$2,VLOOKUP($A148,'Table LA10 data'!$B$5:$CW$179,R$6+$AC$26,FALSE),"")</f>
        <v/>
      </c>
      <c r="S148" s="58"/>
      <c r="T148" s="58"/>
      <c r="U148" s="58"/>
    </row>
    <row r="149" spans="1:21" x14ac:dyDescent="0.35">
      <c r="A149" s="33" t="s">
        <v>259</v>
      </c>
      <c r="B149" s="41">
        <v>845</v>
      </c>
      <c r="C149" s="42" t="s">
        <v>258</v>
      </c>
      <c r="D149" s="68">
        <f>VLOOKUP($A149,'Table LA10 data'!$B$5:$CW$179,D$6+$AC$28+$AC$26,FALSE)</f>
        <v>4550</v>
      </c>
      <c r="E149" s="68">
        <f>VLOOKUP($A149,'Table LA10 data'!$B$5:$CW$179,E$6+$AC$28+$AC$26,FALSE)</f>
        <v>257</v>
      </c>
      <c r="F149" s="68">
        <f>VLOOKUP($A149,'Table LA10 data'!$B$5:$CW$179,F$6+$AC$28+$AC$26,FALSE)</f>
        <v>4812</v>
      </c>
      <c r="G149" s="58"/>
      <c r="H149" s="69">
        <f>VLOOKUP($A149,'Table LA10 data'!$B$5:$CW$179,H$6+$AC$24+$AC$26,FALSE)</f>
        <v>45.1</v>
      </c>
      <c r="I149" s="68">
        <f>VLOOKUP($A149,'Table LA10 data'!$B$5:$CW$179,I$6+$AC$24+$AC$26,FALSE)</f>
        <v>49.7</v>
      </c>
      <c r="J149" s="69">
        <f>VLOOKUP($A149,'Table LA10 data'!$B$5:$CW$179,J$6+$AC$24+$AC$26,FALSE)</f>
        <v>45.3</v>
      </c>
      <c r="K149" s="58"/>
      <c r="L149" s="70" t="str">
        <f>IF($G$4=$AC$2,VLOOKUP($A149,'Table LA10 data'!$B$5:$CW$179,L$6+$AC$26,FALSE),"")</f>
        <v/>
      </c>
      <c r="M149" s="70" t="str">
        <f>IF($G$4=$AC$2,VLOOKUP($A149,'Table LA10 data'!$B$5:$CW$179,M$6+$AC$26,FALSE),"")</f>
        <v/>
      </c>
      <c r="N149" s="70" t="str">
        <f>IF($G$4=$AC$2,VLOOKUP($A149,'Table LA10 data'!$B$5:$CW$179,N$6+$AC$26,FALSE),"")</f>
        <v/>
      </c>
      <c r="O149" s="70"/>
      <c r="P149" s="70" t="str">
        <f>IF($G$4=$AC$2,VLOOKUP($A149,'Table LA10 data'!$B$5:$CW$179,P$6+$AC$26,FALSE),"")</f>
        <v/>
      </c>
      <c r="Q149" s="70" t="str">
        <f>IF($G$4=$AC$2,VLOOKUP($A149,'Table LA10 data'!$B$5:$CW$179,Q$6+$AC$26,FALSE),"")</f>
        <v/>
      </c>
      <c r="R149" s="70" t="str">
        <f>IF($G$4=$AC$2,VLOOKUP($A149,'Table LA10 data'!$B$5:$CW$179,R$6+$AC$26,FALSE),"")</f>
        <v/>
      </c>
      <c r="S149" s="58"/>
      <c r="T149" s="58"/>
      <c r="U149" s="58"/>
    </row>
    <row r="150" spans="1:21" x14ac:dyDescent="0.35">
      <c r="A150" s="33" t="s">
        <v>261</v>
      </c>
      <c r="B150" s="41">
        <v>850</v>
      </c>
      <c r="C150" s="42" t="s">
        <v>260</v>
      </c>
      <c r="D150" s="68">
        <f>VLOOKUP($A150,'Table LA10 data'!$B$5:$CW$179,D$6+$AC$28+$AC$26,FALSE)</f>
        <v>12100</v>
      </c>
      <c r="E150" s="68">
        <f>VLOOKUP($A150,'Table LA10 data'!$B$5:$CW$179,E$6+$AC$28+$AC$26,FALSE)</f>
        <v>632</v>
      </c>
      <c r="F150" s="68">
        <f>VLOOKUP($A150,'Table LA10 data'!$B$5:$CW$179,F$6+$AC$28+$AC$26,FALSE)</f>
        <v>12740</v>
      </c>
      <c r="G150" s="58"/>
      <c r="H150" s="69">
        <f>VLOOKUP($A150,'Table LA10 data'!$B$5:$CW$179,H$6+$AC$24+$AC$26,FALSE)</f>
        <v>46.8</v>
      </c>
      <c r="I150" s="68">
        <f>VLOOKUP($A150,'Table LA10 data'!$B$5:$CW$179,I$6+$AC$24+$AC$26,FALSE)</f>
        <v>51.3</v>
      </c>
      <c r="J150" s="69">
        <f>VLOOKUP($A150,'Table LA10 data'!$B$5:$CW$179,J$6+$AC$24+$AC$26,FALSE)</f>
        <v>47</v>
      </c>
      <c r="K150" s="58"/>
      <c r="L150" s="70" t="str">
        <f>IF($G$4=$AC$2,VLOOKUP($A150,'Table LA10 data'!$B$5:$CW$179,L$6+$AC$26,FALSE),"")</f>
        <v/>
      </c>
      <c r="M150" s="70" t="str">
        <f>IF($G$4=$AC$2,VLOOKUP($A150,'Table LA10 data'!$B$5:$CW$179,M$6+$AC$26,FALSE),"")</f>
        <v/>
      </c>
      <c r="N150" s="70" t="str">
        <f>IF($G$4=$AC$2,VLOOKUP($A150,'Table LA10 data'!$B$5:$CW$179,N$6+$AC$26,FALSE),"")</f>
        <v/>
      </c>
      <c r="O150" s="70"/>
      <c r="P150" s="70" t="str">
        <f>IF($G$4=$AC$2,VLOOKUP($A150,'Table LA10 data'!$B$5:$CW$179,P$6+$AC$26,FALSE),"")</f>
        <v/>
      </c>
      <c r="Q150" s="70" t="str">
        <f>IF($G$4=$AC$2,VLOOKUP($A150,'Table LA10 data'!$B$5:$CW$179,Q$6+$AC$26,FALSE),"")</f>
        <v/>
      </c>
      <c r="R150" s="70" t="str">
        <f>IF($G$4=$AC$2,VLOOKUP($A150,'Table LA10 data'!$B$5:$CW$179,R$6+$AC$26,FALSE),"")</f>
        <v/>
      </c>
      <c r="S150" s="58"/>
      <c r="T150" s="58"/>
      <c r="U150" s="58"/>
    </row>
    <row r="151" spans="1:21" x14ac:dyDescent="0.35">
      <c r="A151" s="33" t="s">
        <v>263</v>
      </c>
      <c r="B151" s="41">
        <v>921</v>
      </c>
      <c r="C151" s="42" t="s">
        <v>262</v>
      </c>
      <c r="D151" s="68">
        <f>VLOOKUP($A151,'Table LA10 data'!$B$5:$CW$179,D$6+$AC$28+$AC$26,FALSE)</f>
        <v>1218</v>
      </c>
      <c r="E151" s="68">
        <f>VLOOKUP($A151,'Table LA10 data'!$B$5:$CW$179,E$6+$AC$28+$AC$26,FALSE)</f>
        <v>31</v>
      </c>
      <c r="F151" s="68">
        <f>VLOOKUP($A151,'Table LA10 data'!$B$5:$CW$179,F$6+$AC$28+$AC$26,FALSE)</f>
        <v>1251</v>
      </c>
      <c r="G151" s="58"/>
      <c r="H151" s="69">
        <f>VLOOKUP($A151,'Table LA10 data'!$B$5:$CW$179,H$6+$AC$24+$AC$26,FALSE)</f>
        <v>39.9</v>
      </c>
      <c r="I151" s="68">
        <f>VLOOKUP($A151,'Table LA10 data'!$B$5:$CW$179,I$6+$AC$24+$AC$26,FALSE)</f>
        <v>49.9</v>
      </c>
      <c r="J151" s="69">
        <f>VLOOKUP($A151,'Table LA10 data'!$B$5:$CW$179,J$6+$AC$24+$AC$26,FALSE)</f>
        <v>40.1</v>
      </c>
      <c r="K151" s="58"/>
      <c r="L151" s="70" t="str">
        <f>IF($G$4=$AC$2,VLOOKUP($A151,'Table LA10 data'!$B$5:$CW$179,L$6+$AC$26,FALSE),"")</f>
        <v/>
      </c>
      <c r="M151" s="70" t="str">
        <f>IF($G$4=$AC$2,VLOOKUP($A151,'Table LA10 data'!$B$5:$CW$179,M$6+$AC$26,FALSE),"")</f>
        <v/>
      </c>
      <c r="N151" s="70" t="str">
        <f>IF($G$4=$AC$2,VLOOKUP($A151,'Table LA10 data'!$B$5:$CW$179,N$6+$AC$26,FALSE),"")</f>
        <v/>
      </c>
      <c r="O151" s="70"/>
      <c r="P151" s="70" t="str">
        <f>IF($G$4=$AC$2,VLOOKUP($A151,'Table LA10 data'!$B$5:$CW$179,P$6+$AC$26,FALSE),"")</f>
        <v/>
      </c>
      <c r="Q151" s="70" t="str">
        <f>IF($G$4=$AC$2,VLOOKUP($A151,'Table LA10 data'!$B$5:$CW$179,Q$6+$AC$26,FALSE),"")</f>
        <v/>
      </c>
      <c r="R151" s="70" t="str">
        <f>IF($G$4=$AC$2,VLOOKUP($A151,'Table LA10 data'!$B$5:$CW$179,R$6+$AC$26,FALSE),"")</f>
        <v/>
      </c>
      <c r="S151" s="58"/>
      <c r="T151" s="58"/>
      <c r="U151" s="58"/>
    </row>
    <row r="152" spans="1:21" x14ac:dyDescent="0.35">
      <c r="A152" s="33" t="s">
        <v>265</v>
      </c>
      <c r="B152" s="41">
        <v>886</v>
      </c>
      <c r="C152" s="42" t="s">
        <v>264</v>
      </c>
      <c r="D152" s="68">
        <f>VLOOKUP($A152,'Table LA10 data'!$B$5:$CW$179,D$6+$AC$28+$AC$26,FALSE)</f>
        <v>14143</v>
      </c>
      <c r="E152" s="68">
        <f>VLOOKUP($A152,'Table LA10 data'!$B$5:$CW$179,E$6+$AC$28+$AC$26,FALSE)</f>
        <v>1204</v>
      </c>
      <c r="F152" s="68">
        <f>VLOOKUP($A152,'Table LA10 data'!$B$5:$CW$179,F$6+$AC$28+$AC$26,FALSE)</f>
        <v>15407</v>
      </c>
      <c r="G152" s="58"/>
      <c r="H152" s="69">
        <f>VLOOKUP($A152,'Table LA10 data'!$B$5:$CW$179,H$6+$AC$24+$AC$26,FALSE)</f>
        <v>46.1</v>
      </c>
      <c r="I152" s="68">
        <f>VLOOKUP($A152,'Table LA10 data'!$B$5:$CW$179,I$6+$AC$24+$AC$26,FALSE)</f>
        <v>49.8</v>
      </c>
      <c r="J152" s="69">
        <f>VLOOKUP($A152,'Table LA10 data'!$B$5:$CW$179,J$6+$AC$24+$AC$26,FALSE)</f>
        <v>46.3</v>
      </c>
      <c r="K152" s="58"/>
      <c r="L152" s="70" t="str">
        <f>IF($G$4=$AC$2,VLOOKUP($A152,'Table LA10 data'!$B$5:$CW$179,L$6+$AC$26,FALSE),"")</f>
        <v/>
      </c>
      <c r="M152" s="70" t="str">
        <f>IF($G$4=$AC$2,VLOOKUP($A152,'Table LA10 data'!$B$5:$CW$179,M$6+$AC$26,FALSE),"")</f>
        <v/>
      </c>
      <c r="N152" s="70" t="str">
        <f>IF($G$4=$AC$2,VLOOKUP($A152,'Table LA10 data'!$B$5:$CW$179,N$6+$AC$26,FALSE),"")</f>
        <v/>
      </c>
      <c r="O152" s="70"/>
      <c r="P152" s="70" t="str">
        <f>IF($G$4=$AC$2,VLOOKUP($A152,'Table LA10 data'!$B$5:$CW$179,P$6+$AC$26,FALSE),"")</f>
        <v/>
      </c>
      <c r="Q152" s="70" t="str">
        <f>IF($G$4=$AC$2,VLOOKUP($A152,'Table LA10 data'!$B$5:$CW$179,Q$6+$AC$26,FALSE),"")</f>
        <v/>
      </c>
      <c r="R152" s="70" t="str">
        <f>IF($G$4=$AC$2,VLOOKUP($A152,'Table LA10 data'!$B$5:$CW$179,R$6+$AC$26,FALSE),"")</f>
        <v/>
      </c>
      <c r="S152" s="58"/>
      <c r="T152" s="58"/>
      <c r="U152" s="58"/>
    </row>
    <row r="153" spans="1:21" x14ac:dyDescent="0.35">
      <c r="A153" s="33" t="s">
        <v>267</v>
      </c>
      <c r="B153" s="41">
        <v>887</v>
      </c>
      <c r="C153" s="42" t="s">
        <v>266</v>
      </c>
      <c r="D153" s="68">
        <f>VLOOKUP($A153,'Table LA10 data'!$B$5:$CW$179,D$6+$AC$28+$AC$26,FALSE)</f>
        <v>2627</v>
      </c>
      <c r="E153" s="68">
        <f>VLOOKUP($A153,'Table LA10 data'!$B$5:$CW$179,E$6+$AC$28+$AC$26,FALSE)</f>
        <v>276</v>
      </c>
      <c r="F153" s="68">
        <f>VLOOKUP($A153,'Table LA10 data'!$B$5:$CW$179,F$6+$AC$28+$AC$26,FALSE)</f>
        <v>2910</v>
      </c>
      <c r="G153" s="58"/>
      <c r="H153" s="69">
        <f>VLOOKUP($A153,'Table LA10 data'!$B$5:$CW$179,H$6+$AC$24+$AC$26,FALSE)</f>
        <v>45.4</v>
      </c>
      <c r="I153" s="68">
        <f>VLOOKUP($A153,'Table LA10 data'!$B$5:$CW$179,I$6+$AC$24+$AC$26,FALSE)</f>
        <v>48.5</v>
      </c>
      <c r="J153" s="69">
        <f>VLOOKUP($A153,'Table LA10 data'!$B$5:$CW$179,J$6+$AC$24+$AC$26,FALSE)</f>
        <v>45.7</v>
      </c>
      <c r="K153" s="58"/>
      <c r="L153" s="70" t="str">
        <f>IF($G$4=$AC$2,VLOOKUP($A153,'Table LA10 data'!$B$5:$CW$179,L$6+$AC$26,FALSE),"")</f>
        <v/>
      </c>
      <c r="M153" s="70" t="str">
        <f>IF($G$4=$AC$2,VLOOKUP($A153,'Table LA10 data'!$B$5:$CW$179,M$6+$AC$26,FALSE),"")</f>
        <v/>
      </c>
      <c r="N153" s="70" t="str">
        <f>IF($G$4=$AC$2,VLOOKUP($A153,'Table LA10 data'!$B$5:$CW$179,N$6+$AC$26,FALSE),"")</f>
        <v/>
      </c>
      <c r="O153" s="70"/>
      <c r="P153" s="70" t="str">
        <f>IF($G$4=$AC$2,VLOOKUP($A153,'Table LA10 data'!$B$5:$CW$179,P$6+$AC$26,FALSE),"")</f>
        <v/>
      </c>
      <c r="Q153" s="70" t="str">
        <f>IF($G$4=$AC$2,VLOOKUP($A153,'Table LA10 data'!$B$5:$CW$179,Q$6+$AC$26,FALSE),"")</f>
        <v/>
      </c>
      <c r="R153" s="70" t="str">
        <f>IF($G$4=$AC$2,VLOOKUP($A153,'Table LA10 data'!$B$5:$CW$179,R$6+$AC$26,FALSE),"")</f>
        <v/>
      </c>
      <c r="S153" s="58"/>
      <c r="T153" s="58"/>
      <c r="U153" s="58"/>
    </row>
    <row r="154" spans="1:21" x14ac:dyDescent="0.35">
      <c r="A154" s="33" t="s">
        <v>269</v>
      </c>
      <c r="B154" s="41">
        <v>826</v>
      </c>
      <c r="C154" s="42" t="s">
        <v>268</v>
      </c>
      <c r="D154" s="68">
        <f>VLOOKUP($A154,'Table LA10 data'!$B$5:$CW$179,D$6+$AC$28+$AC$26,FALSE)</f>
        <v>2266</v>
      </c>
      <c r="E154" s="68">
        <f>VLOOKUP($A154,'Table LA10 data'!$B$5:$CW$179,E$6+$AC$28+$AC$26,FALSE)</f>
        <v>574</v>
      </c>
      <c r="F154" s="68">
        <f>VLOOKUP($A154,'Table LA10 data'!$B$5:$CW$179,F$6+$AC$28+$AC$26,FALSE)</f>
        <v>2841</v>
      </c>
      <c r="G154" s="58"/>
      <c r="H154" s="69">
        <f>VLOOKUP($A154,'Table LA10 data'!$B$5:$CW$179,H$6+$AC$24+$AC$26,FALSE)</f>
        <v>44.5</v>
      </c>
      <c r="I154" s="68">
        <f>VLOOKUP($A154,'Table LA10 data'!$B$5:$CW$179,I$6+$AC$24+$AC$26,FALSE)</f>
        <v>46.7</v>
      </c>
      <c r="J154" s="69">
        <f>VLOOKUP($A154,'Table LA10 data'!$B$5:$CW$179,J$6+$AC$24+$AC$26,FALSE)</f>
        <v>44.9</v>
      </c>
      <c r="K154" s="58"/>
      <c r="L154" s="70" t="str">
        <f>IF($G$4=$AC$2,VLOOKUP($A154,'Table LA10 data'!$B$5:$CW$179,L$6+$AC$26,FALSE),"")</f>
        <v/>
      </c>
      <c r="M154" s="70" t="str">
        <f>IF($G$4=$AC$2,VLOOKUP($A154,'Table LA10 data'!$B$5:$CW$179,M$6+$AC$26,FALSE),"")</f>
        <v/>
      </c>
      <c r="N154" s="70" t="str">
        <f>IF($G$4=$AC$2,VLOOKUP($A154,'Table LA10 data'!$B$5:$CW$179,N$6+$AC$26,FALSE),"")</f>
        <v/>
      </c>
      <c r="O154" s="70"/>
      <c r="P154" s="70" t="str">
        <f>IF($G$4=$AC$2,VLOOKUP($A154,'Table LA10 data'!$B$5:$CW$179,P$6+$AC$26,FALSE),"")</f>
        <v/>
      </c>
      <c r="Q154" s="70" t="str">
        <f>IF($G$4=$AC$2,VLOOKUP($A154,'Table LA10 data'!$B$5:$CW$179,Q$6+$AC$26,FALSE),"")</f>
        <v/>
      </c>
      <c r="R154" s="70" t="str">
        <f>IF($G$4=$AC$2,VLOOKUP($A154,'Table LA10 data'!$B$5:$CW$179,R$6+$AC$26,FALSE),"")</f>
        <v/>
      </c>
      <c r="S154" s="58"/>
      <c r="T154" s="58"/>
      <c r="U154" s="58"/>
    </row>
    <row r="155" spans="1:21" x14ac:dyDescent="0.35">
      <c r="A155" s="33" t="s">
        <v>271</v>
      </c>
      <c r="B155" s="41">
        <v>931</v>
      </c>
      <c r="C155" s="42" t="s">
        <v>270</v>
      </c>
      <c r="D155" s="68">
        <f>VLOOKUP($A155,'Table LA10 data'!$B$5:$CW$179,D$6+$AC$28+$AC$26,FALSE)</f>
        <v>5294</v>
      </c>
      <c r="E155" s="68">
        <f>VLOOKUP($A155,'Table LA10 data'!$B$5:$CW$179,E$6+$AC$28+$AC$26,FALSE)</f>
        <v>644</v>
      </c>
      <c r="F155" s="68">
        <f>VLOOKUP($A155,'Table LA10 data'!$B$5:$CW$179,F$6+$AC$28+$AC$26,FALSE)</f>
        <v>5945</v>
      </c>
      <c r="G155" s="58"/>
      <c r="H155" s="69">
        <f>VLOOKUP($A155,'Table LA10 data'!$B$5:$CW$179,H$6+$AC$24+$AC$26,FALSE)</f>
        <v>47.7</v>
      </c>
      <c r="I155" s="68">
        <f>VLOOKUP($A155,'Table LA10 data'!$B$5:$CW$179,I$6+$AC$24+$AC$26,FALSE)</f>
        <v>46.7</v>
      </c>
      <c r="J155" s="69">
        <f>VLOOKUP($A155,'Table LA10 data'!$B$5:$CW$179,J$6+$AC$24+$AC$26,FALSE)</f>
        <v>47.6</v>
      </c>
      <c r="K155" s="58"/>
      <c r="L155" s="70" t="str">
        <f>IF($G$4=$AC$2,VLOOKUP($A155,'Table LA10 data'!$B$5:$CW$179,L$6+$AC$26,FALSE),"")</f>
        <v/>
      </c>
      <c r="M155" s="70" t="str">
        <f>IF($G$4=$AC$2,VLOOKUP($A155,'Table LA10 data'!$B$5:$CW$179,M$6+$AC$26,FALSE),"")</f>
        <v/>
      </c>
      <c r="N155" s="70" t="str">
        <f>IF($G$4=$AC$2,VLOOKUP($A155,'Table LA10 data'!$B$5:$CW$179,N$6+$AC$26,FALSE),"")</f>
        <v/>
      </c>
      <c r="O155" s="70"/>
      <c r="P155" s="70" t="str">
        <f>IF($G$4=$AC$2,VLOOKUP($A155,'Table LA10 data'!$B$5:$CW$179,P$6+$AC$26,FALSE),"")</f>
        <v/>
      </c>
      <c r="Q155" s="70" t="str">
        <f>IF($G$4=$AC$2,VLOOKUP($A155,'Table LA10 data'!$B$5:$CW$179,Q$6+$AC$26,FALSE),"")</f>
        <v/>
      </c>
      <c r="R155" s="70" t="str">
        <f>IF($G$4=$AC$2,VLOOKUP($A155,'Table LA10 data'!$B$5:$CW$179,R$6+$AC$26,FALSE),"")</f>
        <v/>
      </c>
      <c r="S155" s="58"/>
      <c r="T155" s="58"/>
      <c r="U155" s="58"/>
    </row>
    <row r="156" spans="1:21" x14ac:dyDescent="0.35">
      <c r="A156" s="33" t="s">
        <v>273</v>
      </c>
      <c r="B156" s="41">
        <v>851</v>
      </c>
      <c r="C156" s="42" t="s">
        <v>272</v>
      </c>
      <c r="D156" s="68">
        <f>VLOOKUP($A156,'Table LA10 data'!$B$5:$CW$179,D$6+$AC$28+$AC$26,FALSE)</f>
        <v>1414</v>
      </c>
      <c r="E156" s="68">
        <f>VLOOKUP($A156,'Table LA10 data'!$B$5:$CW$179,E$6+$AC$28+$AC$26,FALSE)</f>
        <v>213</v>
      </c>
      <c r="F156" s="68">
        <f>VLOOKUP($A156,'Table LA10 data'!$B$5:$CW$179,F$6+$AC$28+$AC$26,FALSE)</f>
        <v>1627</v>
      </c>
      <c r="G156" s="58"/>
      <c r="H156" s="69">
        <f>VLOOKUP($A156,'Table LA10 data'!$B$5:$CW$179,H$6+$AC$24+$AC$26,FALSE)</f>
        <v>41</v>
      </c>
      <c r="I156" s="68">
        <f>VLOOKUP($A156,'Table LA10 data'!$B$5:$CW$179,I$6+$AC$24+$AC$26,FALSE)</f>
        <v>51.1</v>
      </c>
      <c r="J156" s="69">
        <f>VLOOKUP($A156,'Table LA10 data'!$B$5:$CW$179,J$6+$AC$24+$AC$26,FALSE)</f>
        <v>42.3</v>
      </c>
      <c r="K156" s="58"/>
      <c r="L156" s="70" t="str">
        <f>IF($G$4=$AC$2,VLOOKUP($A156,'Table LA10 data'!$B$5:$CW$179,L$6+$AC$26,FALSE),"")</f>
        <v/>
      </c>
      <c r="M156" s="70" t="str">
        <f>IF($G$4=$AC$2,VLOOKUP($A156,'Table LA10 data'!$B$5:$CW$179,M$6+$AC$26,FALSE),"")</f>
        <v/>
      </c>
      <c r="N156" s="70" t="str">
        <f>IF($G$4=$AC$2,VLOOKUP($A156,'Table LA10 data'!$B$5:$CW$179,N$6+$AC$26,FALSE),"")</f>
        <v/>
      </c>
      <c r="O156" s="70"/>
      <c r="P156" s="70" t="str">
        <f>IF($G$4=$AC$2,VLOOKUP($A156,'Table LA10 data'!$B$5:$CW$179,P$6+$AC$26,FALSE),"")</f>
        <v/>
      </c>
      <c r="Q156" s="70" t="str">
        <f>IF($G$4=$AC$2,VLOOKUP($A156,'Table LA10 data'!$B$5:$CW$179,Q$6+$AC$26,FALSE),"")</f>
        <v/>
      </c>
      <c r="R156" s="70" t="str">
        <f>IF($G$4=$AC$2,VLOOKUP($A156,'Table LA10 data'!$B$5:$CW$179,R$6+$AC$26,FALSE),"")</f>
        <v/>
      </c>
      <c r="S156" s="58"/>
      <c r="T156" s="58"/>
      <c r="U156" s="58"/>
    </row>
    <row r="157" spans="1:21" x14ac:dyDescent="0.35">
      <c r="A157" s="33" t="s">
        <v>275</v>
      </c>
      <c r="B157" s="41">
        <v>870</v>
      </c>
      <c r="C157" s="42" t="s">
        <v>274</v>
      </c>
      <c r="D157" s="68">
        <f>VLOOKUP($A157,'Table LA10 data'!$B$5:$CW$179,D$6+$AC$28+$AC$26,FALSE)</f>
        <v>852</v>
      </c>
      <c r="E157" s="68">
        <f>VLOOKUP($A157,'Table LA10 data'!$B$5:$CW$179,E$6+$AC$28+$AC$26,FALSE)</f>
        <v>280</v>
      </c>
      <c r="F157" s="68">
        <f>VLOOKUP($A157,'Table LA10 data'!$B$5:$CW$179,F$6+$AC$28+$AC$26,FALSE)</f>
        <v>1134</v>
      </c>
      <c r="G157" s="58"/>
      <c r="H157" s="69">
        <f>VLOOKUP($A157,'Table LA10 data'!$B$5:$CW$179,H$6+$AC$24+$AC$26,FALSE)</f>
        <v>48.7</v>
      </c>
      <c r="I157" s="68">
        <f>VLOOKUP($A157,'Table LA10 data'!$B$5:$CW$179,I$6+$AC$24+$AC$26,FALSE)</f>
        <v>52.6</v>
      </c>
      <c r="J157" s="69">
        <f>VLOOKUP($A157,'Table LA10 data'!$B$5:$CW$179,J$6+$AC$24+$AC$26,FALSE)</f>
        <v>49.6</v>
      </c>
      <c r="K157" s="58"/>
      <c r="L157" s="70" t="str">
        <f>IF($G$4=$AC$2,VLOOKUP($A157,'Table LA10 data'!$B$5:$CW$179,L$6+$AC$26,FALSE),"")</f>
        <v/>
      </c>
      <c r="M157" s="70" t="str">
        <f>IF($G$4=$AC$2,VLOOKUP($A157,'Table LA10 data'!$B$5:$CW$179,M$6+$AC$26,FALSE),"")</f>
        <v/>
      </c>
      <c r="N157" s="70" t="str">
        <f>IF($G$4=$AC$2,VLOOKUP($A157,'Table LA10 data'!$B$5:$CW$179,N$6+$AC$26,FALSE),"")</f>
        <v/>
      </c>
      <c r="O157" s="70"/>
      <c r="P157" s="70" t="str">
        <f>IF($G$4=$AC$2,VLOOKUP($A157,'Table LA10 data'!$B$5:$CW$179,P$6+$AC$26,FALSE),"")</f>
        <v/>
      </c>
      <c r="Q157" s="70" t="str">
        <f>IF($G$4=$AC$2,VLOOKUP($A157,'Table LA10 data'!$B$5:$CW$179,Q$6+$AC$26,FALSE),"")</f>
        <v/>
      </c>
      <c r="R157" s="70" t="str">
        <f>IF($G$4=$AC$2,VLOOKUP($A157,'Table LA10 data'!$B$5:$CW$179,R$6+$AC$26,FALSE),"")</f>
        <v/>
      </c>
      <c r="S157" s="58"/>
      <c r="T157" s="58"/>
      <c r="U157" s="58"/>
    </row>
    <row r="158" spans="1:21" x14ac:dyDescent="0.35">
      <c r="A158" s="33" t="s">
        <v>277</v>
      </c>
      <c r="B158" s="41">
        <v>871</v>
      </c>
      <c r="C158" s="42" t="s">
        <v>276</v>
      </c>
      <c r="D158" s="68">
        <f>VLOOKUP($A158,'Table LA10 data'!$B$5:$CW$179,D$6+$AC$28+$AC$26,FALSE)</f>
        <v>874</v>
      </c>
      <c r="E158" s="68">
        <f>VLOOKUP($A158,'Table LA10 data'!$B$5:$CW$179,E$6+$AC$28+$AC$26,FALSE)</f>
        <v>774</v>
      </c>
      <c r="F158" s="68">
        <f>VLOOKUP($A158,'Table LA10 data'!$B$5:$CW$179,F$6+$AC$28+$AC$26,FALSE)</f>
        <v>1648</v>
      </c>
      <c r="G158" s="58"/>
      <c r="H158" s="69">
        <f>VLOOKUP($A158,'Table LA10 data'!$B$5:$CW$179,H$6+$AC$24+$AC$26,FALSE)</f>
        <v>51.9</v>
      </c>
      <c r="I158" s="68">
        <f>VLOOKUP($A158,'Table LA10 data'!$B$5:$CW$179,I$6+$AC$24+$AC$26,FALSE)</f>
        <v>52.5</v>
      </c>
      <c r="J158" s="69">
        <f>VLOOKUP($A158,'Table LA10 data'!$B$5:$CW$179,J$6+$AC$24+$AC$26,FALSE)</f>
        <v>52.2</v>
      </c>
      <c r="K158" s="58"/>
      <c r="L158" s="70" t="str">
        <f>IF($G$4=$AC$2,VLOOKUP($A158,'Table LA10 data'!$B$5:$CW$179,L$6+$AC$26,FALSE),"")</f>
        <v/>
      </c>
      <c r="M158" s="70" t="str">
        <f>IF($G$4=$AC$2,VLOOKUP($A158,'Table LA10 data'!$B$5:$CW$179,M$6+$AC$26,FALSE),"")</f>
        <v/>
      </c>
      <c r="N158" s="70" t="str">
        <f>IF($G$4=$AC$2,VLOOKUP($A158,'Table LA10 data'!$B$5:$CW$179,N$6+$AC$26,FALSE),"")</f>
        <v/>
      </c>
      <c r="O158" s="70"/>
      <c r="P158" s="70" t="str">
        <f>IF($G$4=$AC$2,VLOOKUP($A158,'Table LA10 data'!$B$5:$CW$179,P$6+$AC$26,FALSE),"")</f>
        <v/>
      </c>
      <c r="Q158" s="70" t="str">
        <f>IF($G$4=$AC$2,VLOOKUP($A158,'Table LA10 data'!$B$5:$CW$179,Q$6+$AC$26,FALSE),"")</f>
        <v/>
      </c>
      <c r="R158" s="70" t="str">
        <f>IF($G$4=$AC$2,VLOOKUP($A158,'Table LA10 data'!$B$5:$CW$179,R$6+$AC$26,FALSE),"")</f>
        <v/>
      </c>
      <c r="S158" s="58"/>
      <c r="T158" s="58"/>
      <c r="U158" s="58"/>
    </row>
    <row r="159" spans="1:21" x14ac:dyDescent="0.35">
      <c r="A159" s="33" t="s">
        <v>279</v>
      </c>
      <c r="B159" s="41">
        <v>852</v>
      </c>
      <c r="C159" s="42" t="s">
        <v>278</v>
      </c>
      <c r="D159" s="68">
        <f>VLOOKUP($A159,'Table LA10 data'!$B$5:$CW$179,D$6+$AC$28+$AC$26,FALSE)</f>
        <v>1441</v>
      </c>
      <c r="E159" s="68">
        <f>VLOOKUP($A159,'Table LA10 data'!$B$5:$CW$179,E$6+$AC$28+$AC$26,FALSE)</f>
        <v>403</v>
      </c>
      <c r="F159" s="68">
        <f>VLOOKUP($A159,'Table LA10 data'!$B$5:$CW$179,F$6+$AC$28+$AC$26,FALSE)</f>
        <v>1845</v>
      </c>
      <c r="G159" s="58"/>
      <c r="H159" s="69">
        <f>VLOOKUP($A159,'Table LA10 data'!$B$5:$CW$179,H$6+$AC$24+$AC$26,FALSE)</f>
        <v>43.2</v>
      </c>
      <c r="I159" s="68">
        <f>VLOOKUP($A159,'Table LA10 data'!$B$5:$CW$179,I$6+$AC$24+$AC$26,FALSE)</f>
        <v>48.2</v>
      </c>
      <c r="J159" s="69">
        <f>VLOOKUP($A159,'Table LA10 data'!$B$5:$CW$179,J$6+$AC$24+$AC$26,FALSE)</f>
        <v>44.2</v>
      </c>
      <c r="K159" s="58"/>
      <c r="L159" s="70" t="str">
        <f>IF($G$4=$AC$2,VLOOKUP($A159,'Table LA10 data'!$B$5:$CW$179,L$6+$AC$26,FALSE),"")</f>
        <v/>
      </c>
      <c r="M159" s="70" t="str">
        <f>IF($G$4=$AC$2,VLOOKUP($A159,'Table LA10 data'!$B$5:$CW$179,M$6+$AC$26,FALSE),"")</f>
        <v/>
      </c>
      <c r="N159" s="70" t="str">
        <f>IF($G$4=$AC$2,VLOOKUP($A159,'Table LA10 data'!$B$5:$CW$179,N$6+$AC$26,FALSE),"")</f>
        <v/>
      </c>
      <c r="O159" s="70"/>
      <c r="P159" s="70" t="str">
        <f>IF($G$4=$AC$2,VLOOKUP($A159,'Table LA10 data'!$B$5:$CW$179,P$6+$AC$26,FALSE),"")</f>
        <v/>
      </c>
      <c r="Q159" s="70" t="str">
        <f>IF($G$4=$AC$2,VLOOKUP($A159,'Table LA10 data'!$B$5:$CW$179,Q$6+$AC$26,FALSE),"")</f>
        <v/>
      </c>
      <c r="R159" s="70" t="str">
        <f>IF($G$4=$AC$2,VLOOKUP($A159,'Table LA10 data'!$B$5:$CW$179,R$6+$AC$26,FALSE),"")</f>
        <v/>
      </c>
      <c r="S159" s="58"/>
      <c r="T159" s="58"/>
      <c r="U159" s="58"/>
    </row>
    <row r="160" spans="1:21" x14ac:dyDescent="0.35">
      <c r="A160" s="33" t="s">
        <v>281</v>
      </c>
      <c r="B160" s="41">
        <v>936</v>
      </c>
      <c r="C160" s="42" t="s">
        <v>280</v>
      </c>
      <c r="D160" s="68">
        <f>VLOOKUP($A160,'Table LA10 data'!$B$5:$CW$179,D$6+$AC$28+$AC$26,FALSE)</f>
        <v>8989</v>
      </c>
      <c r="E160" s="68">
        <f>VLOOKUP($A160,'Table LA10 data'!$B$5:$CW$179,E$6+$AC$28+$AC$26,FALSE)</f>
        <v>1056</v>
      </c>
      <c r="F160" s="68">
        <f>VLOOKUP($A160,'Table LA10 data'!$B$5:$CW$179,F$6+$AC$28+$AC$26,FALSE)</f>
        <v>10067</v>
      </c>
      <c r="G160" s="58"/>
      <c r="H160" s="69">
        <f>VLOOKUP($A160,'Table LA10 data'!$B$5:$CW$179,H$6+$AC$24+$AC$26,FALSE)</f>
        <v>49.5</v>
      </c>
      <c r="I160" s="68">
        <f>VLOOKUP($A160,'Table LA10 data'!$B$5:$CW$179,I$6+$AC$24+$AC$26,FALSE)</f>
        <v>54</v>
      </c>
      <c r="J160" s="69">
        <f>VLOOKUP($A160,'Table LA10 data'!$B$5:$CW$179,J$6+$AC$24+$AC$26,FALSE)</f>
        <v>50</v>
      </c>
      <c r="K160" s="58"/>
      <c r="L160" s="70" t="str">
        <f>IF($G$4=$AC$2,VLOOKUP($A160,'Table LA10 data'!$B$5:$CW$179,L$6+$AC$26,FALSE),"")</f>
        <v/>
      </c>
      <c r="M160" s="70" t="str">
        <f>IF($G$4=$AC$2,VLOOKUP($A160,'Table LA10 data'!$B$5:$CW$179,M$6+$AC$26,FALSE),"")</f>
        <v/>
      </c>
      <c r="N160" s="70" t="str">
        <f>IF($G$4=$AC$2,VLOOKUP($A160,'Table LA10 data'!$B$5:$CW$179,N$6+$AC$26,FALSE),"")</f>
        <v/>
      </c>
      <c r="O160" s="70"/>
      <c r="P160" s="70" t="str">
        <f>IF($G$4=$AC$2,VLOOKUP($A160,'Table LA10 data'!$B$5:$CW$179,P$6+$AC$26,FALSE),"")</f>
        <v/>
      </c>
      <c r="Q160" s="70" t="str">
        <f>IF($G$4=$AC$2,VLOOKUP($A160,'Table LA10 data'!$B$5:$CW$179,Q$6+$AC$26,FALSE),"")</f>
        <v/>
      </c>
      <c r="R160" s="70" t="str">
        <f>IF($G$4=$AC$2,VLOOKUP($A160,'Table LA10 data'!$B$5:$CW$179,R$6+$AC$26,FALSE),"")</f>
        <v/>
      </c>
      <c r="S160" s="58"/>
      <c r="T160" s="58"/>
      <c r="U160" s="58"/>
    </row>
    <row r="161" spans="1:21" x14ac:dyDescent="0.35">
      <c r="A161" s="33" t="s">
        <v>283</v>
      </c>
      <c r="B161" s="41">
        <v>869</v>
      </c>
      <c r="C161" s="42" t="s">
        <v>282</v>
      </c>
      <c r="D161" s="68">
        <f>VLOOKUP($A161,'Table LA10 data'!$B$5:$CW$179,D$6+$AC$28+$AC$26,FALSE)</f>
        <v>1657</v>
      </c>
      <c r="E161" s="68">
        <f>VLOOKUP($A161,'Table LA10 data'!$B$5:$CW$179,E$6+$AC$28+$AC$26,FALSE)</f>
        <v>100</v>
      </c>
      <c r="F161" s="68">
        <f>VLOOKUP($A161,'Table LA10 data'!$B$5:$CW$179,F$6+$AC$28+$AC$26,FALSE)</f>
        <v>1790</v>
      </c>
      <c r="G161" s="58"/>
      <c r="H161" s="69">
        <f>VLOOKUP($A161,'Table LA10 data'!$B$5:$CW$179,H$6+$AC$24+$AC$26,FALSE)</f>
        <v>48</v>
      </c>
      <c r="I161" s="68">
        <f>VLOOKUP($A161,'Table LA10 data'!$B$5:$CW$179,I$6+$AC$24+$AC$26,FALSE)</f>
        <v>49.5</v>
      </c>
      <c r="J161" s="69">
        <f>VLOOKUP($A161,'Table LA10 data'!$B$5:$CW$179,J$6+$AC$24+$AC$26,FALSE)</f>
        <v>47.4</v>
      </c>
      <c r="K161" s="58"/>
      <c r="L161" s="70" t="str">
        <f>IF($G$4=$AC$2,VLOOKUP($A161,'Table LA10 data'!$B$5:$CW$179,L$6+$AC$26,FALSE),"")</f>
        <v/>
      </c>
      <c r="M161" s="70" t="str">
        <f>IF($G$4=$AC$2,VLOOKUP($A161,'Table LA10 data'!$B$5:$CW$179,M$6+$AC$26,FALSE),"")</f>
        <v/>
      </c>
      <c r="N161" s="70" t="str">
        <f>IF($G$4=$AC$2,VLOOKUP($A161,'Table LA10 data'!$B$5:$CW$179,N$6+$AC$26,FALSE),"")</f>
        <v/>
      </c>
      <c r="O161" s="70"/>
      <c r="P161" s="70" t="str">
        <f>IF($G$4=$AC$2,VLOOKUP($A161,'Table LA10 data'!$B$5:$CW$179,P$6+$AC$26,FALSE),"")</f>
        <v/>
      </c>
      <c r="Q161" s="70" t="str">
        <f>IF($G$4=$AC$2,VLOOKUP($A161,'Table LA10 data'!$B$5:$CW$179,Q$6+$AC$26,FALSE),"")</f>
        <v/>
      </c>
      <c r="R161" s="70" t="str">
        <f>IF($G$4=$AC$2,VLOOKUP($A161,'Table LA10 data'!$B$5:$CW$179,R$6+$AC$26,FALSE),"")</f>
        <v/>
      </c>
      <c r="S161" s="58"/>
      <c r="T161" s="58"/>
      <c r="U161" s="58"/>
    </row>
    <row r="162" spans="1:21" x14ac:dyDescent="0.35">
      <c r="A162" s="33" t="s">
        <v>285</v>
      </c>
      <c r="B162" s="41">
        <v>938</v>
      </c>
      <c r="C162" s="42" t="s">
        <v>284</v>
      </c>
      <c r="D162" s="68">
        <f>VLOOKUP($A162,'Table LA10 data'!$B$5:$CW$179,D$6+$AC$28+$AC$26,FALSE)</f>
        <v>7135</v>
      </c>
      <c r="E162" s="68">
        <f>VLOOKUP($A162,'Table LA10 data'!$B$5:$CW$179,E$6+$AC$28+$AC$26,FALSE)</f>
        <v>647</v>
      </c>
      <c r="F162" s="68">
        <f>VLOOKUP($A162,'Table LA10 data'!$B$5:$CW$179,F$6+$AC$28+$AC$26,FALSE)</f>
        <v>7782</v>
      </c>
      <c r="G162" s="58"/>
      <c r="H162" s="69">
        <f>VLOOKUP($A162,'Table LA10 data'!$B$5:$CW$179,H$6+$AC$24+$AC$26,FALSE)</f>
        <v>46.9</v>
      </c>
      <c r="I162" s="68">
        <f>VLOOKUP($A162,'Table LA10 data'!$B$5:$CW$179,I$6+$AC$24+$AC$26,FALSE)</f>
        <v>45.2</v>
      </c>
      <c r="J162" s="69">
        <f>VLOOKUP($A162,'Table LA10 data'!$B$5:$CW$179,J$6+$AC$24+$AC$26,FALSE)</f>
        <v>46.8</v>
      </c>
      <c r="K162" s="58"/>
      <c r="L162" s="70" t="str">
        <f>IF($G$4=$AC$2,VLOOKUP($A162,'Table LA10 data'!$B$5:$CW$179,L$6+$AC$26,FALSE),"")</f>
        <v/>
      </c>
      <c r="M162" s="70" t="str">
        <f>IF($G$4=$AC$2,VLOOKUP($A162,'Table LA10 data'!$B$5:$CW$179,M$6+$AC$26,FALSE),"")</f>
        <v/>
      </c>
      <c r="N162" s="70" t="str">
        <f>IF($G$4=$AC$2,VLOOKUP($A162,'Table LA10 data'!$B$5:$CW$179,N$6+$AC$26,FALSE),"")</f>
        <v/>
      </c>
      <c r="O162" s="70"/>
      <c r="P162" s="70" t="str">
        <f>IF($G$4=$AC$2,VLOOKUP($A162,'Table LA10 data'!$B$5:$CW$179,P$6+$AC$26,FALSE),"")</f>
        <v/>
      </c>
      <c r="Q162" s="70" t="str">
        <f>IF($G$4=$AC$2,VLOOKUP($A162,'Table LA10 data'!$B$5:$CW$179,Q$6+$AC$26,FALSE),"")</f>
        <v/>
      </c>
      <c r="R162" s="70" t="str">
        <f>IF($G$4=$AC$2,VLOOKUP($A162,'Table LA10 data'!$B$5:$CW$179,R$6+$AC$26,FALSE),"")</f>
        <v/>
      </c>
      <c r="S162" s="58"/>
      <c r="T162" s="58"/>
      <c r="U162" s="58"/>
    </row>
    <row r="163" spans="1:21" x14ac:dyDescent="0.35">
      <c r="A163" s="33" t="s">
        <v>287</v>
      </c>
      <c r="B163" s="41">
        <v>868</v>
      </c>
      <c r="C163" s="42" t="s">
        <v>286</v>
      </c>
      <c r="D163" s="68">
        <f>VLOOKUP($A163,'Table LA10 data'!$B$5:$CW$179,D$6+$AC$28+$AC$26,FALSE)</f>
        <v>1321</v>
      </c>
      <c r="E163" s="68">
        <f>VLOOKUP($A163,'Table LA10 data'!$B$5:$CW$179,E$6+$AC$28+$AC$26,FALSE)</f>
        <v>221</v>
      </c>
      <c r="F163" s="68">
        <f>VLOOKUP($A163,'Table LA10 data'!$B$5:$CW$179,F$6+$AC$28+$AC$26,FALSE)</f>
        <v>1547</v>
      </c>
      <c r="G163" s="58"/>
      <c r="H163" s="69">
        <f>VLOOKUP($A163,'Table LA10 data'!$B$5:$CW$179,H$6+$AC$24+$AC$26,FALSE)</f>
        <v>50</v>
      </c>
      <c r="I163" s="68">
        <f>VLOOKUP($A163,'Table LA10 data'!$B$5:$CW$179,I$6+$AC$24+$AC$26,FALSE)</f>
        <v>45.9</v>
      </c>
      <c r="J163" s="69">
        <f>VLOOKUP($A163,'Table LA10 data'!$B$5:$CW$179,J$6+$AC$24+$AC$26,FALSE)</f>
        <v>49.4</v>
      </c>
      <c r="K163" s="58"/>
      <c r="L163" s="70" t="str">
        <f>IF($G$4=$AC$2,VLOOKUP($A163,'Table LA10 data'!$B$5:$CW$179,L$6+$AC$26,FALSE),"")</f>
        <v/>
      </c>
      <c r="M163" s="70" t="str">
        <f>IF($G$4=$AC$2,VLOOKUP($A163,'Table LA10 data'!$B$5:$CW$179,M$6+$AC$26,FALSE),"")</f>
        <v/>
      </c>
      <c r="N163" s="70" t="str">
        <f>IF($G$4=$AC$2,VLOOKUP($A163,'Table LA10 data'!$B$5:$CW$179,N$6+$AC$26,FALSE),"")</f>
        <v/>
      </c>
      <c r="O163" s="70"/>
      <c r="P163" s="70" t="str">
        <f>IF($G$4=$AC$2,VLOOKUP($A163,'Table LA10 data'!$B$5:$CW$179,P$6+$AC$26,FALSE),"")</f>
        <v/>
      </c>
      <c r="Q163" s="70" t="str">
        <f>IF($G$4=$AC$2,VLOOKUP($A163,'Table LA10 data'!$B$5:$CW$179,Q$6+$AC$26,FALSE),"")</f>
        <v/>
      </c>
      <c r="R163" s="70" t="str">
        <f>IF($G$4=$AC$2,VLOOKUP($A163,'Table LA10 data'!$B$5:$CW$179,R$6+$AC$26,FALSE),"")</f>
        <v/>
      </c>
      <c r="S163" s="58"/>
      <c r="T163" s="58"/>
      <c r="U163" s="58"/>
    </row>
    <row r="164" spans="1:21" x14ac:dyDescent="0.35">
      <c r="A164" s="33" t="s">
        <v>289</v>
      </c>
      <c r="B164" s="41">
        <v>872</v>
      </c>
      <c r="C164" s="42" t="s">
        <v>288</v>
      </c>
      <c r="D164" s="68">
        <f>VLOOKUP($A164,'Table LA10 data'!$B$5:$CW$179,D$6+$AC$28+$AC$26,FALSE)</f>
        <v>1400</v>
      </c>
      <c r="E164" s="68">
        <f>VLOOKUP($A164,'Table LA10 data'!$B$5:$CW$179,E$6+$AC$28+$AC$26,FALSE)</f>
        <v>242</v>
      </c>
      <c r="F164" s="68">
        <f>VLOOKUP($A164,'Table LA10 data'!$B$5:$CW$179,F$6+$AC$28+$AC$26,FALSE)</f>
        <v>1642</v>
      </c>
      <c r="G164" s="58"/>
      <c r="H164" s="69">
        <f>VLOOKUP($A164,'Table LA10 data'!$B$5:$CW$179,H$6+$AC$24+$AC$26,FALSE)</f>
        <v>51.1</v>
      </c>
      <c r="I164" s="68">
        <f>VLOOKUP($A164,'Table LA10 data'!$B$5:$CW$179,I$6+$AC$24+$AC$26,FALSE)</f>
        <v>54.9</v>
      </c>
      <c r="J164" s="69">
        <f>VLOOKUP($A164,'Table LA10 data'!$B$5:$CW$179,J$6+$AC$24+$AC$26,FALSE)</f>
        <v>51.7</v>
      </c>
      <c r="K164" s="58"/>
      <c r="L164" s="70" t="str">
        <f>IF($G$4=$AC$2,VLOOKUP($A164,'Table LA10 data'!$B$5:$CW$179,L$6+$AC$26,FALSE),"")</f>
        <v/>
      </c>
      <c r="M164" s="70" t="str">
        <f>IF($G$4=$AC$2,VLOOKUP($A164,'Table LA10 data'!$B$5:$CW$179,M$6+$AC$26,FALSE),"")</f>
        <v/>
      </c>
      <c r="N164" s="70" t="str">
        <f>IF($G$4=$AC$2,VLOOKUP($A164,'Table LA10 data'!$B$5:$CW$179,N$6+$AC$26,FALSE),"")</f>
        <v/>
      </c>
      <c r="O164" s="70"/>
      <c r="P164" s="70" t="str">
        <f>IF($G$4=$AC$2,VLOOKUP($A164,'Table LA10 data'!$B$5:$CW$179,P$6+$AC$26,FALSE),"")</f>
        <v/>
      </c>
      <c r="Q164" s="70" t="str">
        <f>IF($G$4=$AC$2,VLOOKUP($A164,'Table LA10 data'!$B$5:$CW$179,Q$6+$AC$26,FALSE),"")</f>
        <v/>
      </c>
      <c r="R164" s="70" t="str">
        <f>IF($G$4=$AC$2,VLOOKUP($A164,'Table LA10 data'!$B$5:$CW$179,R$6+$AC$26,FALSE),"")</f>
        <v/>
      </c>
      <c r="S164" s="58"/>
      <c r="T164" s="58"/>
      <c r="U164" s="58"/>
    </row>
    <row r="165" spans="1:21" x14ac:dyDescent="0.35">
      <c r="C165" s="75"/>
      <c r="D165" s="64"/>
      <c r="E165" s="64"/>
      <c r="F165" s="64"/>
      <c r="G165" s="72"/>
      <c r="H165" s="65"/>
      <c r="I165" s="64"/>
      <c r="J165" s="65"/>
      <c r="K165" s="72"/>
      <c r="L165" s="66"/>
      <c r="M165" s="66"/>
      <c r="N165" s="66"/>
      <c r="O165" s="66"/>
      <c r="P165" s="66"/>
      <c r="Q165" s="66"/>
      <c r="R165" s="66"/>
      <c r="S165" s="58"/>
      <c r="T165" s="58"/>
      <c r="U165" s="58"/>
    </row>
    <row r="166" spans="1:21" x14ac:dyDescent="0.35">
      <c r="A166" s="83" t="s">
        <v>290</v>
      </c>
      <c r="B166" s="84" t="s">
        <v>356</v>
      </c>
      <c r="C166" s="67" t="s">
        <v>337</v>
      </c>
      <c r="D166" s="64">
        <f>VLOOKUP($A166,'Table LA10 data'!$B$5:$CW$179,D$6+$AC$28+$AC$26,FALSE)</f>
        <v>47445</v>
      </c>
      <c r="E166" s="64">
        <f>VLOOKUP($A166,'Table LA10 data'!$B$5:$CW$179,E$6+$AC$28+$AC$26,FALSE)</f>
        <v>2759</v>
      </c>
      <c r="F166" s="64">
        <f>VLOOKUP($A166,'Table LA10 data'!$B$5:$CW$179,F$6+$AC$28+$AC$26,FALSE)</f>
        <v>50308</v>
      </c>
      <c r="G166" s="58"/>
      <c r="H166" s="65">
        <f>VLOOKUP($A166,'Table LA10 data'!$B$5:$CW$179,H$6+$AC$24+$AC$26,FALSE)</f>
        <v>46.1</v>
      </c>
      <c r="I166" s="64">
        <f>VLOOKUP($A166,'Table LA10 data'!$B$5:$CW$179,I$6+$AC$24+$AC$26,FALSE)</f>
        <v>47.6</v>
      </c>
      <c r="J166" s="65">
        <f>VLOOKUP($A166,'Table LA10 data'!$B$5:$CW$179,J$6+$AC$24+$AC$26,FALSE)</f>
        <v>46.2</v>
      </c>
      <c r="K166" s="58"/>
      <c r="L166" s="66" t="str">
        <f>IF($G$4=$AC$2,VLOOKUP($A166,'Table LA10 data'!$B$5:$CW$179,L$6+$AC$26,FALSE),"")</f>
        <v/>
      </c>
      <c r="M166" s="66" t="str">
        <f>IF($G$4=$AC$2,VLOOKUP($A166,'Table LA10 data'!$B$5:$CW$179,M$6+$AC$26,FALSE),"")</f>
        <v/>
      </c>
      <c r="N166" s="66" t="str">
        <f>IF($G$4=$AC$2,VLOOKUP($A166,'Table LA10 data'!$B$5:$CW$179,N$6+$AC$26,FALSE),"")</f>
        <v/>
      </c>
      <c r="O166" s="66"/>
      <c r="P166" s="66" t="str">
        <f>IF($G$4=$AC$2,VLOOKUP($A166,'Table LA10 data'!$B$5:$CW$179,P$6+$AC$26,FALSE),"")</f>
        <v/>
      </c>
      <c r="Q166" s="66" t="str">
        <f>IF($G$4=$AC$2,VLOOKUP($A166,'Table LA10 data'!$B$5:$CW$179,Q$6+$AC$26,FALSE),"")</f>
        <v/>
      </c>
      <c r="R166" s="66" t="str">
        <f>IF($G$4=$AC$2,VLOOKUP($A166,'Table LA10 data'!$B$5:$CW$179,R$6+$AC$26,FALSE),"")</f>
        <v/>
      </c>
      <c r="S166" s="58"/>
      <c r="T166" s="58"/>
      <c r="U166" s="58"/>
    </row>
    <row r="167" spans="1:21" s="62" customFormat="1" x14ac:dyDescent="0.35">
      <c r="A167" s="85" t="s">
        <v>294</v>
      </c>
      <c r="B167" s="86">
        <v>800</v>
      </c>
      <c r="C167" s="42" t="s">
        <v>293</v>
      </c>
      <c r="D167" s="68">
        <f>VLOOKUP($A167,'Table LA10 data'!$B$5:$CW$179,D$6+$AC$28+$AC$26,FALSE)</f>
        <v>1921</v>
      </c>
      <c r="E167" s="68">
        <f>VLOOKUP($A167,'Table LA10 data'!$B$5:$CW$179,E$6+$AC$28+$AC$26,FALSE)</f>
        <v>80</v>
      </c>
      <c r="F167" s="68">
        <f>VLOOKUP($A167,'Table LA10 data'!$B$5:$CW$179,F$6+$AC$28+$AC$26,FALSE)</f>
        <v>2001</v>
      </c>
      <c r="G167" s="58"/>
      <c r="H167" s="69">
        <f>VLOOKUP($A167,'Table LA10 data'!$B$5:$CW$179,H$6+$AC$24+$AC$26,FALSE)</f>
        <v>47.4</v>
      </c>
      <c r="I167" s="68">
        <f>VLOOKUP($A167,'Table LA10 data'!$B$5:$CW$179,I$6+$AC$24+$AC$26,FALSE)</f>
        <v>51.4</v>
      </c>
      <c r="J167" s="69">
        <f>VLOOKUP($A167,'Table LA10 data'!$B$5:$CW$179,J$6+$AC$24+$AC$26,FALSE)</f>
        <v>47.5</v>
      </c>
      <c r="K167" s="58"/>
      <c r="L167" s="70" t="str">
        <f>IF($G$4=$AC$2,VLOOKUP($A167,'Table LA10 data'!$B$5:$CW$179,L$6+$AC$26,FALSE),"")</f>
        <v/>
      </c>
      <c r="M167" s="70" t="str">
        <f>IF($G$4=$AC$2,VLOOKUP($A167,'Table LA10 data'!$B$5:$CW$179,M$6+$AC$26,FALSE),"")</f>
        <v/>
      </c>
      <c r="N167" s="70" t="str">
        <f>IF($G$4=$AC$2,VLOOKUP($A167,'Table LA10 data'!$B$5:$CW$179,N$6+$AC$26,FALSE),"")</f>
        <v/>
      </c>
      <c r="O167" s="70"/>
      <c r="P167" s="70" t="str">
        <f>IF($G$4=$AC$2,VLOOKUP($A167,'Table LA10 data'!$B$5:$CW$179,P$6+$AC$26,FALSE),"")</f>
        <v/>
      </c>
      <c r="Q167" s="70" t="str">
        <f>IF($G$4=$AC$2,VLOOKUP($A167,'Table LA10 data'!$B$5:$CW$179,Q$6+$AC$26,FALSE),"")</f>
        <v/>
      </c>
      <c r="R167" s="70" t="str">
        <f>IF($G$4=$AC$2,VLOOKUP($A167,'Table LA10 data'!$B$5:$CW$179,R$6+$AC$26,FALSE),"")</f>
        <v/>
      </c>
      <c r="S167" s="58"/>
      <c r="T167" s="58"/>
      <c r="U167" s="58"/>
    </row>
    <row r="168" spans="1:21" ht="12.75" customHeight="1" x14ac:dyDescent="0.35">
      <c r="A168" s="85" t="s">
        <v>296</v>
      </c>
      <c r="B168" s="86">
        <v>837</v>
      </c>
      <c r="C168" s="42" t="s">
        <v>295</v>
      </c>
      <c r="D168" s="68">
        <f>VLOOKUP($A168,'Table LA10 data'!$B$5:$CW$179,D$6+$AC$28+$AC$26,FALSE)</f>
        <v>1413</v>
      </c>
      <c r="E168" s="68">
        <f>VLOOKUP($A168,'Table LA10 data'!$B$5:$CW$179,E$6+$AC$28+$AC$26,FALSE)</f>
        <v>185</v>
      </c>
      <c r="F168" s="68">
        <f>VLOOKUP($A168,'Table LA10 data'!$B$5:$CW$179,F$6+$AC$28+$AC$26,FALSE)</f>
        <v>1611</v>
      </c>
      <c r="G168" s="58"/>
      <c r="H168" s="69">
        <f>VLOOKUP($A168,'Table LA10 data'!$B$5:$CW$179,H$6+$AC$24+$AC$26,FALSE)</f>
        <v>47.9</v>
      </c>
      <c r="I168" s="68">
        <f>VLOOKUP($A168,'Table LA10 data'!$B$5:$CW$179,I$6+$AC$24+$AC$26,FALSE)</f>
        <v>48.4</v>
      </c>
      <c r="J168" s="69">
        <f>VLOOKUP($A168,'Table LA10 data'!$B$5:$CW$179,J$6+$AC$24+$AC$26,FALSE)</f>
        <v>48</v>
      </c>
      <c r="K168" s="58"/>
      <c r="L168" s="70" t="str">
        <f>IF($G$4=$AC$2,VLOOKUP($A168,'Table LA10 data'!$B$5:$CW$179,L$6+$AC$26,FALSE),"")</f>
        <v/>
      </c>
      <c r="M168" s="70" t="str">
        <f>IF($G$4=$AC$2,VLOOKUP($A168,'Table LA10 data'!$B$5:$CW$179,M$6+$AC$26,FALSE),"")</f>
        <v/>
      </c>
      <c r="N168" s="70" t="str">
        <f>IF($G$4=$AC$2,VLOOKUP($A168,'Table LA10 data'!$B$5:$CW$179,N$6+$AC$26,FALSE),"")</f>
        <v/>
      </c>
      <c r="O168" s="70"/>
      <c r="P168" s="70" t="str">
        <f>IF($G$4=$AC$2,VLOOKUP($A168,'Table LA10 data'!$B$5:$CW$179,P$6+$AC$26,FALSE),"")</f>
        <v/>
      </c>
      <c r="Q168" s="70" t="str">
        <f>IF($G$4=$AC$2,VLOOKUP($A168,'Table LA10 data'!$B$5:$CW$179,Q$6+$AC$26,FALSE),"")</f>
        <v/>
      </c>
      <c r="R168" s="70" t="str">
        <f>IF($G$4=$AC$2,VLOOKUP($A168,'Table LA10 data'!$B$5:$CW$179,R$6+$AC$26,FALSE),"")</f>
        <v/>
      </c>
    </row>
    <row r="169" spans="1:21" x14ac:dyDescent="0.35">
      <c r="A169" s="85" t="s">
        <v>298</v>
      </c>
      <c r="B169" s="86">
        <v>801</v>
      </c>
      <c r="C169" s="42" t="s">
        <v>297</v>
      </c>
      <c r="D169" s="68">
        <f>VLOOKUP($A169,'Table LA10 data'!$B$5:$CW$179,D$6+$AC$28+$AC$26,FALSE)</f>
        <v>2653</v>
      </c>
      <c r="E169" s="68">
        <f>VLOOKUP($A169,'Table LA10 data'!$B$5:$CW$179,E$6+$AC$28+$AC$26,FALSE)</f>
        <v>579</v>
      </c>
      <c r="F169" s="68">
        <f>VLOOKUP($A169,'Table LA10 data'!$B$5:$CW$179,F$6+$AC$28+$AC$26,FALSE)</f>
        <v>3236</v>
      </c>
      <c r="G169" s="58"/>
      <c r="H169" s="69">
        <f>VLOOKUP($A169,'Table LA10 data'!$B$5:$CW$179,H$6+$AC$24+$AC$26,FALSE)</f>
        <v>44</v>
      </c>
      <c r="I169" s="68">
        <f>VLOOKUP($A169,'Table LA10 data'!$B$5:$CW$179,I$6+$AC$24+$AC$26,FALSE)</f>
        <v>44.3</v>
      </c>
      <c r="J169" s="69">
        <f>VLOOKUP($A169,'Table LA10 data'!$B$5:$CW$179,J$6+$AC$24+$AC$26,FALSE)</f>
        <v>44</v>
      </c>
      <c r="K169" s="58"/>
      <c r="L169" s="70" t="str">
        <f>IF($G$4=$AC$2,VLOOKUP($A169,'Table LA10 data'!$B$5:$CW$179,L$6+$AC$26,FALSE),"")</f>
        <v/>
      </c>
      <c r="M169" s="70" t="str">
        <f>IF($G$4=$AC$2,VLOOKUP($A169,'Table LA10 data'!$B$5:$CW$179,M$6+$AC$26,FALSE),"")</f>
        <v/>
      </c>
      <c r="N169" s="70" t="str">
        <f>IF($G$4=$AC$2,VLOOKUP($A169,'Table LA10 data'!$B$5:$CW$179,N$6+$AC$26,FALSE),"")</f>
        <v/>
      </c>
      <c r="O169" s="70"/>
      <c r="P169" s="70" t="str">
        <f>IF($G$4=$AC$2,VLOOKUP($A169,'Table LA10 data'!$B$5:$CW$179,P$6+$AC$26,FALSE),"")</f>
        <v/>
      </c>
      <c r="Q169" s="70" t="str">
        <f>IF($G$4=$AC$2,VLOOKUP($A169,'Table LA10 data'!$B$5:$CW$179,Q$6+$AC$26,FALSE),"")</f>
        <v/>
      </c>
      <c r="R169" s="70" t="str">
        <f>IF($G$4=$AC$2,VLOOKUP($A169,'Table LA10 data'!$B$5:$CW$179,R$6+$AC$26,FALSE),"")</f>
        <v/>
      </c>
      <c r="S169" s="58"/>
      <c r="T169" s="58"/>
      <c r="U169" s="58"/>
    </row>
    <row r="170" spans="1:21" x14ac:dyDescent="0.35">
      <c r="A170" s="85" t="s">
        <v>300</v>
      </c>
      <c r="B170" s="86">
        <v>908</v>
      </c>
      <c r="C170" s="42" t="s">
        <v>299</v>
      </c>
      <c r="D170" s="68">
        <f>VLOOKUP($A170,'Table LA10 data'!$B$5:$CW$179,D$6+$AC$28+$AC$26,FALSE)</f>
        <v>5039</v>
      </c>
      <c r="E170" s="68">
        <f>VLOOKUP($A170,'Table LA10 data'!$B$5:$CW$179,E$6+$AC$28+$AC$26,FALSE)</f>
        <v>93</v>
      </c>
      <c r="F170" s="68">
        <f>VLOOKUP($A170,'Table LA10 data'!$B$5:$CW$179,F$6+$AC$28+$AC$26,FALSE)</f>
        <v>5133</v>
      </c>
      <c r="G170" s="58"/>
      <c r="H170" s="69">
        <f>VLOOKUP($A170,'Table LA10 data'!$B$5:$CW$179,H$6+$AC$24+$AC$26,FALSE)</f>
        <v>45.8</v>
      </c>
      <c r="I170" s="68">
        <f>VLOOKUP($A170,'Table LA10 data'!$B$5:$CW$179,I$6+$AC$24+$AC$26,FALSE)</f>
        <v>44.6</v>
      </c>
      <c r="J170" s="69">
        <f>VLOOKUP($A170,'Table LA10 data'!$B$5:$CW$179,J$6+$AC$24+$AC$26,FALSE)</f>
        <v>45.7</v>
      </c>
      <c r="K170" s="58"/>
      <c r="L170" s="70" t="str">
        <f>IF($G$4=$AC$2,VLOOKUP($A170,'Table LA10 data'!$B$5:$CW$179,L$6+$AC$26,FALSE),"")</f>
        <v/>
      </c>
      <c r="M170" s="70" t="str">
        <f>IF($G$4=$AC$2,VLOOKUP($A170,'Table LA10 data'!$B$5:$CW$179,M$6+$AC$26,FALSE),"")</f>
        <v/>
      </c>
      <c r="N170" s="70" t="str">
        <f>IF($G$4=$AC$2,VLOOKUP($A170,'Table LA10 data'!$B$5:$CW$179,N$6+$AC$26,FALSE),"")</f>
        <v/>
      </c>
      <c r="O170" s="70"/>
      <c r="P170" s="70" t="str">
        <f>IF($G$4=$AC$2,VLOOKUP($A170,'Table LA10 data'!$B$5:$CW$179,P$6+$AC$26,FALSE),"")</f>
        <v/>
      </c>
      <c r="Q170" s="70" t="str">
        <f>IF($G$4=$AC$2,VLOOKUP($A170,'Table LA10 data'!$B$5:$CW$179,Q$6+$AC$26,FALSE),"")</f>
        <v/>
      </c>
      <c r="R170" s="70" t="str">
        <f>IF($G$4=$AC$2,VLOOKUP($A170,'Table LA10 data'!$B$5:$CW$179,R$6+$AC$26,FALSE),"")</f>
        <v/>
      </c>
      <c r="S170" s="58"/>
      <c r="T170" s="58"/>
      <c r="U170" s="58"/>
    </row>
    <row r="171" spans="1:21" x14ac:dyDescent="0.35">
      <c r="A171" s="85" t="s">
        <v>302</v>
      </c>
      <c r="B171" s="86">
        <v>878</v>
      </c>
      <c r="C171" s="42" t="s">
        <v>301</v>
      </c>
      <c r="D171" s="68">
        <f>VLOOKUP($A171,'Table LA10 data'!$B$5:$CW$179,D$6+$AC$28+$AC$26,FALSE)</f>
        <v>6490</v>
      </c>
      <c r="E171" s="68">
        <f>VLOOKUP($A171,'Table LA10 data'!$B$5:$CW$179,E$6+$AC$28+$AC$26,FALSE)</f>
        <v>209</v>
      </c>
      <c r="F171" s="68">
        <f>VLOOKUP($A171,'Table LA10 data'!$B$5:$CW$179,F$6+$AC$28+$AC$26,FALSE)</f>
        <v>6704</v>
      </c>
      <c r="G171" s="58"/>
      <c r="H171" s="69">
        <f>VLOOKUP($A171,'Table LA10 data'!$B$5:$CW$179,H$6+$AC$24+$AC$26,FALSE)</f>
        <v>46.4</v>
      </c>
      <c r="I171" s="68">
        <f>VLOOKUP($A171,'Table LA10 data'!$B$5:$CW$179,I$6+$AC$24+$AC$26,FALSE)</f>
        <v>48.6</v>
      </c>
      <c r="J171" s="69">
        <f>VLOOKUP($A171,'Table LA10 data'!$B$5:$CW$179,J$6+$AC$24+$AC$26,FALSE)</f>
        <v>46.5</v>
      </c>
      <c r="K171" s="58"/>
      <c r="L171" s="70" t="str">
        <f>IF($G$4=$AC$2,VLOOKUP($A171,'Table LA10 data'!$B$5:$CW$179,L$6+$AC$26,FALSE),"")</f>
        <v/>
      </c>
      <c r="M171" s="70" t="str">
        <f>IF($G$4=$AC$2,VLOOKUP($A171,'Table LA10 data'!$B$5:$CW$179,M$6+$AC$26,FALSE),"")</f>
        <v/>
      </c>
      <c r="N171" s="70" t="str">
        <f>IF($G$4=$AC$2,VLOOKUP($A171,'Table LA10 data'!$B$5:$CW$179,N$6+$AC$26,FALSE),"")</f>
        <v/>
      </c>
      <c r="O171" s="70"/>
      <c r="P171" s="70" t="str">
        <f>IF($G$4=$AC$2,VLOOKUP($A171,'Table LA10 data'!$B$5:$CW$179,P$6+$AC$26,FALSE),"")</f>
        <v/>
      </c>
      <c r="Q171" s="70" t="str">
        <f>IF($G$4=$AC$2,VLOOKUP($A171,'Table LA10 data'!$B$5:$CW$179,Q$6+$AC$26,FALSE),"")</f>
        <v/>
      </c>
      <c r="R171" s="70" t="str">
        <f>IF($G$4=$AC$2,VLOOKUP($A171,'Table LA10 data'!$B$5:$CW$179,R$6+$AC$26,FALSE),"")</f>
        <v/>
      </c>
      <c r="S171" s="58"/>
      <c r="T171" s="58"/>
      <c r="U171" s="58"/>
    </row>
    <row r="172" spans="1:21" x14ac:dyDescent="0.35">
      <c r="A172" s="85" t="s">
        <v>304</v>
      </c>
      <c r="B172" s="86">
        <v>835</v>
      </c>
      <c r="C172" s="42" t="s">
        <v>303</v>
      </c>
      <c r="D172" s="68">
        <f>VLOOKUP($A172,'Table LA10 data'!$B$5:$CW$179,D$6+$AC$28+$AC$26,FALSE)</f>
        <v>3868</v>
      </c>
      <c r="E172" s="68">
        <f>VLOOKUP($A172,'Table LA10 data'!$B$5:$CW$179,E$6+$AC$28+$AC$26,FALSE)</f>
        <v>118</v>
      </c>
      <c r="F172" s="68">
        <f>VLOOKUP($A172,'Table LA10 data'!$B$5:$CW$179,F$6+$AC$28+$AC$26,FALSE)</f>
        <v>3988</v>
      </c>
      <c r="G172" s="58"/>
      <c r="H172" s="69">
        <f>VLOOKUP($A172,'Table LA10 data'!$B$5:$CW$179,H$6+$AC$24+$AC$26,FALSE)</f>
        <v>45.1</v>
      </c>
      <c r="I172" s="68">
        <f>VLOOKUP($A172,'Table LA10 data'!$B$5:$CW$179,I$6+$AC$24+$AC$26,FALSE)</f>
        <v>48.6</v>
      </c>
      <c r="J172" s="69">
        <f>VLOOKUP($A172,'Table LA10 data'!$B$5:$CW$179,J$6+$AC$24+$AC$26,FALSE)</f>
        <v>45.2</v>
      </c>
      <c r="K172" s="58"/>
      <c r="L172" s="70" t="str">
        <f>IF($G$4=$AC$2,VLOOKUP($A172,'Table LA10 data'!$B$5:$CW$179,L$6+$AC$26,FALSE),"")</f>
        <v/>
      </c>
      <c r="M172" s="70" t="str">
        <f>IF($G$4=$AC$2,VLOOKUP($A172,'Table LA10 data'!$B$5:$CW$179,M$6+$AC$26,FALSE),"")</f>
        <v/>
      </c>
      <c r="N172" s="70" t="str">
        <f>IF($G$4=$AC$2,VLOOKUP($A172,'Table LA10 data'!$B$5:$CW$179,N$6+$AC$26,FALSE),"")</f>
        <v/>
      </c>
      <c r="O172" s="70"/>
      <c r="P172" s="70" t="str">
        <f>IF($G$4=$AC$2,VLOOKUP($A172,'Table LA10 data'!$B$5:$CW$179,P$6+$AC$26,FALSE),"")</f>
        <v/>
      </c>
      <c r="Q172" s="70" t="str">
        <f>IF($G$4=$AC$2,VLOOKUP($A172,'Table LA10 data'!$B$5:$CW$179,Q$6+$AC$26,FALSE),"")</f>
        <v/>
      </c>
      <c r="R172" s="70" t="str">
        <f>IF($G$4=$AC$2,VLOOKUP($A172,'Table LA10 data'!$B$5:$CW$179,R$6+$AC$26,FALSE),"")</f>
        <v/>
      </c>
      <c r="S172" s="58"/>
      <c r="T172" s="58"/>
      <c r="U172" s="58"/>
    </row>
    <row r="173" spans="1:21" x14ac:dyDescent="0.35">
      <c r="A173" s="85" t="s">
        <v>306</v>
      </c>
      <c r="B173" s="86">
        <v>916</v>
      </c>
      <c r="C173" s="42" t="s">
        <v>305</v>
      </c>
      <c r="D173" s="68">
        <f>VLOOKUP($A173,'Table LA10 data'!$B$5:$CW$179,D$6+$AC$28+$AC$26,FALSE)</f>
        <v>5837</v>
      </c>
      <c r="E173" s="68">
        <f>VLOOKUP($A173,'Table LA10 data'!$B$5:$CW$179,E$6+$AC$28+$AC$26,FALSE)</f>
        <v>324</v>
      </c>
      <c r="F173" s="68">
        <f>VLOOKUP($A173,'Table LA10 data'!$B$5:$CW$179,F$6+$AC$28+$AC$26,FALSE)</f>
        <v>6165</v>
      </c>
      <c r="G173" s="58"/>
      <c r="H173" s="69">
        <f>VLOOKUP($A173,'Table LA10 data'!$B$5:$CW$179,H$6+$AC$24+$AC$26,FALSE)</f>
        <v>48.4</v>
      </c>
      <c r="I173" s="68">
        <f>VLOOKUP($A173,'Table LA10 data'!$B$5:$CW$179,I$6+$AC$24+$AC$26,FALSE)</f>
        <v>49.2</v>
      </c>
      <c r="J173" s="69">
        <f>VLOOKUP($A173,'Table LA10 data'!$B$5:$CW$179,J$6+$AC$24+$AC$26,FALSE)</f>
        <v>48.4</v>
      </c>
      <c r="K173" s="58"/>
      <c r="L173" s="70" t="str">
        <f>IF($G$4=$AC$2,VLOOKUP($A173,'Table LA10 data'!$B$5:$CW$179,L$6+$AC$26,FALSE),"")</f>
        <v/>
      </c>
      <c r="M173" s="70" t="str">
        <f>IF($G$4=$AC$2,VLOOKUP($A173,'Table LA10 data'!$B$5:$CW$179,M$6+$AC$26,FALSE),"")</f>
        <v/>
      </c>
      <c r="N173" s="70" t="str">
        <f>IF($G$4=$AC$2,VLOOKUP($A173,'Table LA10 data'!$B$5:$CW$179,N$6+$AC$26,FALSE),"")</f>
        <v/>
      </c>
      <c r="O173" s="70"/>
      <c r="P173" s="70" t="str">
        <f>IF($G$4=$AC$2,VLOOKUP($A173,'Table LA10 data'!$B$5:$CW$179,P$6+$AC$26,FALSE),"")</f>
        <v/>
      </c>
      <c r="Q173" s="70" t="str">
        <f>IF($G$4=$AC$2,VLOOKUP($A173,'Table LA10 data'!$B$5:$CW$179,Q$6+$AC$26,FALSE),"")</f>
        <v/>
      </c>
      <c r="R173" s="70" t="str">
        <f>IF($G$4=$AC$2,VLOOKUP($A173,'Table LA10 data'!$B$5:$CW$179,R$6+$AC$26,FALSE),"")</f>
        <v/>
      </c>
      <c r="S173" s="58"/>
      <c r="T173" s="58"/>
      <c r="U173" s="58"/>
    </row>
    <row r="174" spans="1:21" x14ac:dyDescent="0.35">
      <c r="A174" s="85" t="s">
        <v>292</v>
      </c>
      <c r="B174" s="86">
        <v>420</v>
      </c>
      <c r="C174" s="42" t="s">
        <v>291</v>
      </c>
      <c r="D174" s="68">
        <f>VLOOKUP($A174,'Table LA10 data'!$B$5:$CW$179,D$6+$AC$28+$AC$26,FALSE)</f>
        <v>19</v>
      </c>
      <c r="E174" s="68">
        <f>VLOOKUP($A174,'Table LA10 data'!$B$5:$CW$179,E$6+$AC$28+$AC$26,FALSE)</f>
        <v>0</v>
      </c>
      <c r="F174" s="68">
        <f>VLOOKUP($A174,'Table LA10 data'!$B$5:$CW$179,F$6+$AC$28+$AC$26,FALSE)</f>
        <v>19</v>
      </c>
      <c r="G174" s="58"/>
      <c r="H174" s="69">
        <f>VLOOKUP($A174,'Table LA10 data'!$B$5:$CW$179,H$6+$AC$24+$AC$26,FALSE)</f>
        <v>45</v>
      </c>
      <c r="I174" s="68" t="str">
        <f>VLOOKUP($A174,'Table LA10 data'!$B$5:$CW$179,I$6+$AC$24+$AC$26,FALSE)</f>
        <v>.</v>
      </c>
      <c r="J174" s="69">
        <f>VLOOKUP($A174,'Table LA10 data'!$B$5:$CW$179,J$6+$AC$24+$AC$26,FALSE)</f>
        <v>45</v>
      </c>
      <c r="K174" s="58"/>
      <c r="L174" s="70" t="str">
        <f>IF($G$4=$AC$2,VLOOKUP($A174,'Table LA10 data'!$B$5:$CW$179,L$6+$AC$26,FALSE),"")</f>
        <v/>
      </c>
      <c r="M174" s="70" t="str">
        <f>IF($G$4=$AC$2,VLOOKUP($A174,'Table LA10 data'!$B$5:$CW$179,M$6+$AC$26,FALSE),"")</f>
        <v/>
      </c>
      <c r="N174" s="70" t="str">
        <f>IF($G$4=$AC$2,VLOOKUP($A174,'Table LA10 data'!$B$5:$CW$179,N$6+$AC$26,FALSE),"")</f>
        <v/>
      </c>
      <c r="O174" s="70"/>
      <c r="P174" s="70" t="str">
        <f>IF($G$4=$AC$2,VLOOKUP($A174,'Table LA10 data'!$B$5:$CW$179,P$6+$AC$26,FALSE),"")</f>
        <v/>
      </c>
      <c r="Q174" s="70" t="str">
        <f>IF($G$4=$AC$2,VLOOKUP($A174,'Table LA10 data'!$B$5:$CW$179,Q$6+$AC$26,FALSE),"")</f>
        <v/>
      </c>
      <c r="R174" s="70" t="str">
        <f>IF($G$4=$AC$2,VLOOKUP($A174,'Table LA10 data'!$B$5:$CW$179,R$6+$AC$26,FALSE),"")</f>
        <v/>
      </c>
      <c r="S174" s="58"/>
      <c r="T174" s="58"/>
      <c r="U174" s="58"/>
    </row>
    <row r="175" spans="1:21" x14ac:dyDescent="0.35">
      <c r="A175" s="85" t="s">
        <v>308</v>
      </c>
      <c r="B175" s="86">
        <v>802</v>
      </c>
      <c r="C175" s="42" t="s">
        <v>307</v>
      </c>
      <c r="D175" s="68">
        <f>VLOOKUP($A175,'Table LA10 data'!$B$5:$CW$179,D$6+$AC$28+$AC$26,FALSE)</f>
        <v>2017</v>
      </c>
      <c r="E175" s="68">
        <f>VLOOKUP($A175,'Table LA10 data'!$B$5:$CW$179,E$6+$AC$28+$AC$26,FALSE)</f>
        <v>69</v>
      </c>
      <c r="F175" s="68">
        <f>VLOOKUP($A175,'Table LA10 data'!$B$5:$CW$179,F$6+$AC$28+$AC$26,FALSE)</f>
        <v>2086</v>
      </c>
      <c r="G175" s="58"/>
      <c r="H175" s="69">
        <f>VLOOKUP($A175,'Table LA10 data'!$B$5:$CW$179,H$6+$AC$24+$AC$26,FALSE)</f>
        <v>46</v>
      </c>
      <c r="I175" s="68">
        <f>VLOOKUP($A175,'Table LA10 data'!$B$5:$CW$179,I$6+$AC$24+$AC$26,FALSE)</f>
        <v>46.9</v>
      </c>
      <c r="J175" s="69">
        <f>VLOOKUP($A175,'Table LA10 data'!$B$5:$CW$179,J$6+$AC$24+$AC$26,FALSE)</f>
        <v>46</v>
      </c>
      <c r="K175" s="58"/>
      <c r="L175" s="70" t="str">
        <f>IF($G$4=$AC$2,VLOOKUP($A175,'Table LA10 data'!$B$5:$CW$179,L$6+$AC$26,FALSE),"")</f>
        <v/>
      </c>
      <c r="M175" s="70" t="str">
        <f>IF($G$4=$AC$2,VLOOKUP($A175,'Table LA10 data'!$B$5:$CW$179,M$6+$AC$26,FALSE),"")</f>
        <v/>
      </c>
      <c r="N175" s="70" t="str">
        <f>IF($G$4=$AC$2,VLOOKUP($A175,'Table LA10 data'!$B$5:$CW$179,N$6+$AC$26,FALSE),"")</f>
        <v/>
      </c>
      <c r="O175" s="70"/>
      <c r="P175" s="70" t="str">
        <f>IF($G$4=$AC$2,VLOOKUP($A175,'Table LA10 data'!$B$5:$CW$179,P$6+$AC$26,FALSE),"")</f>
        <v/>
      </c>
      <c r="Q175" s="70" t="str">
        <f>IF($G$4=$AC$2,VLOOKUP($A175,'Table LA10 data'!$B$5:$CW$179,Q$6+$AC$26,FALSE),"")</f>
        <v/>
      </c>
      <c r="R175" s="70" t="str">
        <f>IF($G$4=$AC$2,VLOOKUP($A175,'Table LA10 data'!$B$5:$CW$179,R$6+$AC$26,FALSE),"")</f>
        <v/>
      </c>
      <c r="S175" s="58"/>
      <c r="T175" s="58"/>
      <c r="U175" s="58"/>
    </row>
    <row r="176" spans="1:21" x14ac:dyDescent="0.35">
      <c r="A176" s="85" t="s">
        <v>310</v>
      </c>
      <c r="B176" s="86">
        <v>879</v>
      </c>
      <c r="C176" s="42" t="s">
        <v>309</v>
      </c>
      <c r="D176" s="68">
        <f>VLOOKUP($A176,'Table LA10 data'!$B$5:$CW$179,D$6+$AC$28+$AC$26,FALSE)</f>
        <v>2382</v>
      </c>
      <c r="E176" s="68">
        <f>VLOOKUP($A176,'Table LA10 data'!$B$5:$CW$179,E$6+$AC$28+$AC$26,FALSE)</f>
        <v>133</v>
      </c>
      <c r="F176" s="68">
        <f>VLOOKUP($A176,'Table LA10 data'!$B$5:$CW$179,F$6+$AC$28+$AC$26,FALSE)</f>
        <v>2515</v>
      </c>
      <c r="G176" s="58"/>
      <c r="H176" s="69">
        <f>VLOOKUP($A176,'Table LA10 data'!$B$5:$CW$179,H$6+$AC$24+$AC$26,FALSE)</f>
        <v>44.2</v>
      </c>
      <c r="I176" s="68">
        <f>VLOOKUP($A176,'Table LA10 data'!$B$5:$CW$179,I$6+$AC$24+$AC$26,FALSE)</f>
        <v>49.2</v>
      </c>
      <c r="J176" s="69">
        <f>VLOOKUP($A176,'Table LA10 data'!$B$5:$CW$179,J$6+$AC$24+$AC$26,FALSE)</f>
        <v>44.5</v>
      </c>
      <c r="K176" s="58"/>
      <c r="L176" s="70" t="str">
        <f>IF($G$4=$AC$2,VLOOKUP($A176,'Table LA10 data'!$B$5:$CW$179,L$6+$AC$26,FALSE),"")</f>
        <v/>
      </c>
      <c r="M176" s="70" t="str">
        <f>IF($G$4=$AC$2,VLOOKUP($A176,'Table LA10 data'!$B$5:$CW$179,M$6+$AC$26,FALSE),"")</f>
        <v/>
      </c>
      <c r="N176" s="70" t="str">
        <f>IF($G$4=$AC$2,VLOOKUP($A176,'Table LA10 data'!$B$5:$CW$179,N$6+$AC$26,FALSE),"")</f>
        <v/>
      </c>
      <c r="O176" s="70"/>
      <c r="P176" s="70" t="str">
        <f>IF($G$4=$AC$2,VLOOKUP($A176,'Table LA10 data'!$B$5:$CW$179,P$6+$AC$26,FALSE),"")</f>
        <v/>
      </c>
      <c r="Q176" s="70" t="str">
        <f>IF($G$4=$AC$2,VLOOKUP($A176,'Table LA10 data'!$B$5:$CW$179,Q$6+$AC$26,FALSE),"")</f>
        <v/>
      </c>
      <c r="R176" s="70" t="str">
        <f>IF($G$4=$AC$2,VLOOKUP($A176,'Table LA10 data'!$B$5:$CW$179,R$6+$AC$26,FALSE),"")</f>
        <v/>
      </c>
      <c r="S176" s="58"/>
      <c r="T176" s="58"/>
      <c r="U176" s="58"/>
    </row>
    <row r="177" spans="1:21" x14ac:dyDescent="0.35">
      <c r="A177" s="85" t="s">
        <v>312</v>
      </c>
      <c r="B177" s="86">
        <v>836</v>
      </c>
      <c r="C177" s="42" t="s">
        <v>311</v>
      </c>
      <c r="D177" s="68">
        <f>VLOOKUP($A177,'Table LA10 data'!$B$5:$CW$179,D$6+$AC$28+$AC$26,FALSE)</f>
        <v>1254</v>
      </c>
      <c r="E177" s="68">
        <f>VLOOKUP($A177,'Table LA10 data'!$B$5:$CW$179,E$6+$AC$28+$AC$26,FALSE)</f>
        <v>78</v>
      </c>
      <c r="F177" s="68">
        <f>VLOOKUP($A177,'Table LA10 data'!$B$5:$CW$179,F$6+$AC$28+$AC$26,FALSE)</f>
        <v>1341</v>
      </c>
      <c r="G177" s="58"/>
      <c r="H177" s="69">
        <f>VLOOKUP($A177,'Table LA10 data'!$B$5:$CW$179,H$6+$AC$24+$AC$26,FALSE)</f>
        <v>51.3</v>
      </c>
      <c r="I177" s="68">
        <f>VLOOKUP($A177,'Table LA10 data'!$B$5:$CW$179,I$6+$AC$24+$AC$26,FALSE)</f>
        <v>56</v>
      </c>
      <c r="J177" s="69">
        <f>VLOOKUP($A177,'Table LA10 data'!$B$5:$CW$179,J$6+$AC$24+$AC$26,FALSE)</f>
        <v>51.5</v>
      </c>
      <c r="K177" s="58"/>
      <c r="L177" s="70" t="str">
        <f>IF($G$4=$AC$2,VLOOKUP($A177,'Table LA10 data'!$B$5:$CW$179,L$6+$AC$26,FALSE),"")</f>
        <v/>
      </c>
      <c r="M177" s="70" t="str">
        <f>IF($G$4=$AC$2,VLOOKUP($A177,'Table LA10 data'!$B$5:$CW$179,M$6+$AC$26,FALSE),"")</f>
        <v/>
      </c>
      <c r="N177" s="70" t="str">
        <f>IF($G$4=$AC$2,VLOOKUP($A177,'Table LA10 data'!$B$5:$CW$179,N$6+$AC$26,FALSE),"")</f>
        <v/>
      </c>
      <c r="O177" s="70"/>
      <c r="P177" s="70" t="str">
        <f>IF($G$4=$AC$2,VLOOKUP($A177,'Table LA10 data'!$B$5:$CW$179,P$6+$AC$26,FALSE),"")</f>
        <v/>
      </c>
      <c r="Q177" s="70" t="str">
        <f>IF($G$4=$AC$2,VLOOKUP($A177,'Table LA10 data'!$B$5:$CW$179,Q$6+$AC$26,FALSE),"")</f>
        <v/>
      </c>
      <c r="R177" s="70" t="str">
        <f>IF($G$4=$AC$2,VLOOKUP($A177,'Table LA10 data'!$B$5:$CW$179,R$6+$AC$26,FALSE),"")</f>
        <v/>
      </c>
      <c r="S177" s="58"/>
      <c r="T177" s="58"/>
      <c r="U177" s="58"/>
    </row>
    <row r="178" spans="1:21" x14ac:dyDescent="0.35">
      <c r="A178" s="85" t="s">
        <v>314</v>
      </c>
      <c r="B178" s="86">
        <v>933</v>
      </c>
      <c r="C178" s="42" t="s">
        <v>313</v>
      </c>
      <c r="D178" s="68">
        <f>VLOOKUP($A178,'Table LA10 data'!$B$5:$CW$179,D$6+$AC$28+$AC$26,FALSE)</f>
        <v>4623</v>
      </c>
      <c r="E178" s="68">
        <f>VLOOKUP($A178,'Table LA10 data'!$B$5:$CW$179,E$6+$AC$28+$AC$26,FALSE)</f>
        <v>214</v>
      </c>
      <c r="F178" s="68">
        <f>VLOOKUP($A178,'Table LA10 data'!$B$5:$CW$179,F$6+$AC$28+$AC$26,FALSE)</f>
        <v>4837</v>
      </c>
      <c r="G178" s="58"/>
      <c r="H178" s="69">
        <f>VLOOKUP($A178,'Table LA10 data'!$B$5:$CW$179,H$6+$AC$24+$AC$26,FALSE)</f>
        <v>45.6</v>
      </c>
      <c r="I178" s="68">
        <f>VLOOKUP($A178,'Table LA10 data'!$B$5:$CW$179,I$6+$AC$24+$AC$26,FALSE)</f>
        <v>47.3</v>
      </c>
      <c r="J178" s="69">
        <f>VLOOKUP($A178,'Table LA10 data'!$B$5:$CW$179,J$6+$AC$24+$AC$26,FALSE)</f>
        <v>45.7</v>
      </c>
      <c r="K178" s="58"/>
      <c r="L178" s="70" t="str">
        <f>IF($G$4=$AC$2,VLOOKUP($A178,'Table LA10 data'!$B$5:$CW$179,L$6+$AC$26,FALSE),"")</f>
        <v/>
      </c>
      <c r="M178" s="70" t="str">
        <f>IF($G$4=$AC$2,VLOOKUP($A178,'Table LA10 data'!$B$5:$CW$179,M$6+$AC$26,FALSE),"")</f>
        <v/>
      </c>
      <c r="N178" s="70" t="str">
        <f>IF($G$4=$AC$2,VLOOKUP($A178,'Table LA10 data'!$B$5:$CW$179,N$6+$AC$26,FALSE),"")</f>
        <v/>
      </c>
      <c r="O178" s="70"/>
      <c r="P178" s="70" t="str">
        <f>IF($G$4=$AC$2,VLOOKUP($A178,'Table LA10 data'!$B$5:$CW$179,P$6+$AC$26,FALSE),"")</f>
        <v/>
      </c>
      <c r="Q178" s="70" t="str">
        <f>IF($G$4=$AC$2,VLOOKUP($A178,'Table LA10 data'!$B$5:$CW$179,Q$6+$AC$26,FALSE),"")</f>
        <v/>
      </c>
      <c r="R178" s="70" t="str">
        <f>IF($G$4=$AC$2,VLOOKUP($A178,'Table LA10 data'!$B$5:$CW$179,R$6+$AC$26,FALSE),"")</f>
        <v/>
      </c>
      <c r="S178" s="58"/>
      <c r="T178" s="58"/>
      <c r="U178" s="58"/>
    </row>
    <row r="179" spans="1:21" x14ac:dyDescent="0.35">
      <c r="A179" s="85" t="s">
        <v>316</v>
      </c>
      <c r="B179" s="86">
        <v>803</v>
      </c>
      <c r="C179" s="42" t="s">
        <v>315</v>
      </c>
      <c r="D179" s="68">
        <f>VLOOKUP($A179,'Table LA10 data'!$B$5:$CW$179,D$6+$AC$28+$AC$26,FALSE)</f>
        <v>2451</v>
      </c>
      <c r="E179" s="68">
        <f>VLOOKUP($A179,'Table LA10 data'!$B$5:$CW$179,E$6+$AC$28+$AC$26,FALSE)</f>
        <v>135</v>
      </c>
      <c r="F179" s="68">
        <f>VLOOKUP($A179,'Table LA10 data'!$B$5:$CW$179,F$6+$AC$28+$AC$26,FALSE)</f>
        <v>2586</v>
      </c>
      <c r="G179" s="58"/>
      <c r="H179" s="69">
        <f>VLOOKUP($A179,'Table LA10 data'!$B$5:$CW$179,H$6+$AC$24+$AC$26,FALSE)</f>
        <v>43.5</v>
      </c>
      <c r="I179" s="68">
        <f>VLOOKUP($A179,'Table LA10 data'!$B$5:$CW$179,I$6+$AC$24+$AC$26,FALSE)</f>
        <v>46.6</v>
      </c>
      <c r="J179" s="69">
        <f>VLOOKUP($A179,'Table LA10 data'!$B$5:$CW$179,J$6+$AC$24+$AC$26,FALSE)</f>
        <v>43.7</v>
      </c>
      <c r="K179" s="58"/>
      <c r="L179" s="70" t="str">
        <f>IF($G$4=$AC$2,VLOOKUP($A179,'Table LA10 data'!$B$5:$CW$179,L$6+$AC$26,FALSE),"")</f>
        <v/>
      </c>
      <c r="M179" s="70" t="str">
        <f>IF($G$4=$AC$2,VLOOKUP($A179,'Table LA10 data'!$B$5:$CW$179,M$6+$AC$26,FALSE),"")</f>
        <v/>
      </c>
      <c r="N179" s="70" t="str">
        <f>IF($G$4=$AC$2,VLOOKUP($A179,'Table LA10 data'!$B$5:$CW$179,N$6+$AC$26,FALSE),"")</f>
        <v/>
      </c>
      <c r="O179" s="70"/>
      <c r="P179" s="70" t="str">
        <f>IF($G$4=$AC$2,VLOOKUP($A179,'Table LA10 data'!$B$5:$CW$179,P$6+$AC$26,FALSE),"")</f>
        <v/>
      </c>
      <c r="Q179" s="70" t="str">
        <f>IF($G$4=$AC$2,VLOOKUP($A179,'Table LA10 data'!$B$5:$CW$179,Q$6+$AC$26,FALSE),"")</f>
        <v/>
      </c>
      <c r="R179" s="70" t="str">
        <f>IF($G$4=$AC$2,VLOOKUP($A179,'Table LA10 data'!$B$5:$CW$179,R$6+$AC$26,FALSE),"")</f>
        <v/>
      </c>
      <c r="S179" s="58"/>
      <c r="T179" s="58"/>
      <c r="U179" s="58"/>
    </row>
    <row r="180" spans="1:21" x14ac:dyDescent="0.35">
      <c r="A180" s="85" t="s">
        <v>318</v>
      </c>
      <c r="B180" s="86">
        <v>866</v>
      </c>
      <c r="C180" s="42" t="s">
        <v>317</v>
      </c>
      <c r="D180" s="68">
        <f>VLOOKUP($A180,'Table LA10 data'!$B$5:$CW$179,D$6+$AC$28+$AC$26,FALSE)</f>
        <v>1744</v>
      </c>
      <c r="E180" s="68">
        <f>VLOOKUP($A180,'Table LA10 data'!$B$5:$CW$179,E$6+$AC$28+$AC$26,FALSE)</f>
        <v>287</v>
      </c>
      <c r="F180" s="68">
        <f>VLOOKUP($A180,'Table LA10 data'!$B$5:$CW$179,F$6+$AC$28+$AC$26,FALSE)</f>
        <v>2038</v>
      </c>
      <c r="G180" s="58"/>
      <c r="H180" s="69">
        <f>VLOOKUP($A180,'Table LA10 data'!$B$5:$CW$179,H$6+$AC$24+$AC$26,FALSE)</f>
        <v>42.5</v>
      </c>
      <c r="I180" s="68">
        <f>VLOOKUP($A180,'Table LA10 data'!$B$5:$CW$179,I$6+$AC$24+$AC$26,FALSE)</f>
        <v>45.4</v>
      </c>
      <c r="J180" s="69">
        <f>VLOOKUP($A180,'Table LA10 data'!$B$5:$CW$179,J$6+$AC$24+$AC$26,FALSE)</f>
        <v>42.9</v>
      </c>
      <c r="K180" s="58"/>
      <c r="L180" s="70" t="str">
        <f>IF($G$4=$AC$2,VLOOKUP($A180,'Table LA10 data'!$B$5:$CW$179,L$6+$AC$26,FALSE),"")</f>
        <v/>
      </c>
      <c r="M180" s="70" t="str">
        <f>IF($G$4=$AC$2,VLOOKUP($A180,'Table LA10 data'!$B$5:$CW$179,M$6+$AC$26,FALSE),"")</f>
        <v/>
      </c>
      <c r="N180" s="70" t="str">
        <f>IF($G$4=$AC$2,VLOOKUP($A180,'Table LA10 data'!$B$5:$CW$179,N$6+$AC$26,FALSE),"")</f>
        <v/>
      </c>
      <c r="O180" s="70"/>
      <c r="P180" s="70" t="str">
        <f>IF($G$4=$AC$2,VLOOKUP($A180,'Table LA10 data'!$B$5:$CW$179,P$6+$AC$26,FALSE),"")</f>
        <v/>
      </c>
      <c r="Q180" s="70" t="str">
        <f>IF($G$4=$AC$2,VLOOKUP($A180,'Table LA10 data'!$B$5:$CW$179,Q$6+$AC$26,FALSE),"")</f>
        <v/>
      </c>
      <c r="R180" s="70" t="str">
        <f>IF($G$4=$AC$2,VLOOKUP($A180,'Table LA10 data'!$B$5:$CW$179,R$6+$AC$26,FALSE),"")</f>
        <v/>
      </c>
      <c r="S180" s="58"/>
      <c r="T180" s="58"/>
      <c r="U180" s="58"/>
    </row>
    <row r="181" spans="1:21" x14ac:dyDescent="0.35">
      <c r="A181" s="85" t="s">
        <v>320</v>
      </c>
      <c r="B181" s="86">
        <v>880</v>
      </c>
      <c r="C181" s="42" t="s">
        <v>319</v>
      </c>
      <c r="D181" s="68">
        <f>VLOOKUP($A181,'Table LA10 data'!$B$5:$CW$179,D$6+$AC$28+$AC$26,FALSE)</f>
        <v>1204</v>
      </c>
      <c r="E181" s="68">
        <f>VLOOKUP($A181,'Table LA10 data'!$B$5:$CW$179,E$6+$AC$28+$AC$26,FALSE)</f>
        <v>56</v>
      </c>
      <c r="F181" s="68">
        <f>VLOOKUP($A181,'Table LA10 data'!$B$5:$CW$179,F$6+$AC$28+$AC$26,FALSE)</f>
        <v>1316</v>
      </c>
      <c r="G181" s="58"/>
      <c r="H181" s="69">
        <f>VLOOKUP($A181,'Table LA10 data'!$B$5:$CW$179,H$6+$AC$24+$AC$26,FALSE)</f>
        <v>50</v>
      </c>
      <c r="I181" s="68">
        <f>VLOOKUP($A181,'Table LA10 data'!$B$5:$CW$179,I$6+$AC$24+$AC$26,FALSE)</f>
        <v>49.8</v>
      </c>
      <c r="J181" s="69">
        <f>VLOOKUP($A181,'Table LA10 data'!$B$5:$CW$179,J$6+$AC$24+$AC$26,FALSE)</f>
        <v>49.3</v>
      </c>
      <c r="K181" s="58"/>
      <c r="L181" s="70" t="str">
        <f>IF($G$4=$AC$2,VLOOKUP($A181,'Table LA10 data'!$B$5:$CW$179,L$6+$AC$26,FALSE),"")</f>
        <v/>
      </c>
      <c r="M181" s="70" t="str">
        <f>IF($G$4=$AC$2,VLOOKUP($A181,'Table LA10 data'!$B$5:$CW$179,M$6+$AC$26,FALSE),"")</f>
        <v/>
      </c>
      <c r="N181" s="70" t="str">
        <f>IF($G$4=$AC$2,VLOOKUP($A181,'Table LA10 data'!$B$5:$CW$179,N$6+$AC$26,FALSE),"")</f>
        <v/>
      </c>
      <c r="O181" s="70"/>
      <c r="P181" s="70" t="str">
        <f>IF($G$4=$AC$2,VLOOKUP($A181,'Table LA10 data'!$B$5:$CW$179,P$6+$AC$26,FALSE),"")</f>
        <v/>
      </c>
      <c r="Q181" s="70" t="str">
        <f>IF($G$4=$AC$2,VLOOKUP($A181,'Table LA10 data'!$B$5:$CW$179,Q$6+$AC$26,FALSE),"")</f>
        <v/>
      </c>
      <c r="R181" s="70" t="str">
        <f>IF($G$4=$AC$2,VLOOKUP($A181,'Table LA10 data'!$B$5:$CW$179,R$6+$AC$26,FALSE),"")</f>
        <v/>
      </c>
      <c r="S181" s="58"/>
      <c r="T181" s="58"/>
      <c r="U181" s="58"/>
    </row>
    <row r="182" spans="1:21" x14ac:dyDescent="0.35">
      <c r="A182" s="45" t="s">
        <v>322</v>
      </c>
      <c r="B182" s="87">
        <v>865</v>
      </c>
      <c r="C182" s="88" t="s">
        <v>321</v>
      </c>
      <c r="D182" s="89">
        <f>VLOOKUP($A182,'Table LA10 data'!$B$5:$CW$179,D$6+$AC$28+$AC$26,FALSE)</f>
        <v>4530</v>
      </c>
      <c r="E182" s="89">
        <f>VLOOKUP($A182,'Table LA10 data'!$B$5:$CW$179,E$6+$AC$28+$AC$26,FALSE)</f>
        <v>199</v>
      </c>
      <c r="F182" s="89">
        <f>VLOOKUP($A182,'Table LA10 data'!$B$5:$CW$179,F$6+$AC$28+$AC$26,FALSE)</f>
        <v>4732</v>
      </c>
      <c r="G182" s="90"/>
      <c r="H182" s="91">
        <f>VLOOKUP($A182,'Table LA10 data'!$B$5:$CW$179,H$6+$AC$24+$AC$26,FALSE)</f>
        <v>46.4</v>
      </c>
      <c r="I182" s="89">
        <f>VLOOKUP($A182,'Table LA10 data'!$B$5:$CW$179,I$6+$AC$24+$AC$26,FALSE)</f>
        <v>51.2</v>
      </c>
      <c r="J182" s="91">
        <f>VLOOKUP($A182,'Table LA10 data'!$B$5:$CW$179,J$6+$AC$24+$AC$26,FALSE)</f>
        <v>46.6</v>
      </c>
      <c r="K182" s="90"/>
      <c r="L182" s="92" t="str">
        <f>IF($G$4=$AC$2,VLOOKUP($A182,'Table LA10 data'!$B$5:$CW$179,L$6+$AC$26,FALSE),"")</f>
        <v/>
      </c>
      <c r="M182" s="92" t="str">
        <f>IF($G$4=$AC$2,VLOOKUP($A182,'Table LA10 data'!$B$5:$CW$179,M$6+$AC$26,FALSE),"")</f>
        <v/>
      </c>
      <c r="N182" s="92" t="str">
        <f>IF($G$4=$AC$2,VLOOKUP($A182,'Table LA10 data'!$B$5:$CW$179,N$6+$AC$26,FALSE),"")</f>
        <v/>
      </c>
      <c r="O182" s="92"/>
      <c r="P182" s="92" t="str">
        <f>IF($G$4=$AC$2,VLOOKUP($A182,'Table LA10 data'!$B$5:$CW$179,P$6+$AC$26,FALSE),"")</f>
        <v/>
      </c>
      <c r="Q182" s="92" t="str">
        <f>IF($G$4=$AC$2,VLOOKUP($A182,'Table LA10 data'!$B$5:$CW$179,Q$6+$AC$26,FALSE),"")</f>
        <v/>
      </c>
      <c r="R182" s="92" t="str">
        <f>IF($G$4=$AC$2,VLOOKUP($A182,'Table LA10 data'!$B$5:$CW$179,R$6+$AC$26,FALSE),"")</f>
        <v/>
      </c>
      <c r="S182" s="58"/>
      <c r="T182" s="58"/>
      <c r="U182" s="58"/>
    </row>
    <row r="183" spans="1:21" x14ac:dyDescent="0.35">
      <c r="C183" s="56"/>
      <c r="D183" s="93"/>
      <c r="E183" s="93"/>
      <c r="F183" s="93"/>
      <c r="G183" s="85"/>
      <c r="H183" s="93"/>
      <c r="I183" s="93"/>
      <c r="J183" s="93"/>
      <c r="K183" s="94" t="s">
        <v>328</v>
      </c>
      <c r="L183" s="93"/>
      <c r="N183" s="58"/>
      <c r="O183" s="58"/>
      <c r="P183" s="58"/>
      <c r="Q183" s="58"/>
      <c r="R183" s="58"/>
      <c r="S183" s="58"/>
      <c r="T183" s="58"/>
      <c r="U183" s="58"/>
    </row>
    <row r="184" spans="1:21" x14ac:dyDescent="0.35">
      <c r="A184" s="297" t="s">
        <v>386</v>
      </c>
      <c r="B184" s="297"/>
      <c r="C184" s="297"/>
      <c r="D184" s="297"/>
      <c r="E184" s="297"/>
      <c r="F184" s="297"/>
      <c r="G184" s="297"/>
      <c r="H184" s="297"/>
      <c r="I184" s="297"/>
      <c r="J184" s="297"/>
      <c r="K184" s="95"/>
      <c r="L184" s="95"/>
      <c r="M184" s="95"/>
      <c r="N184" s="95"/>
      <c r="O184" s="95"/>
      <c r="P184" s="95"/>
      <c r="Q184" s="58"/>
      <c r="R184" s="58"/>
      <c r="S184" s="58"/>
      <c r="T184" s="58"/>
      <c r="U184" s="58"/>
    </row>
    <row r="185" spans="1:21" ht="31.5" customHeight="1" x14ac:dyDescent="0.35">
      <c r="A185" s="302" t="s">
        <v>690</v>
      </c>
      <c r="B185" s="302"/>
      <c r="C185" s="302"/>
      <c r="D185" s="302"/>
      <c r="E185" s="302"/>
      <c r="F185" s="302"/>
      <c r="G185" s="302"/>
      <c r="H185" s="302"/>
      <c r="I185" s="302"/>
      <c r="J185" s="302"/>
      <c r="K185" s="96"/>
      <c r="L185" s="96"/>
      <c r="M185" s="97"/>
      <c r="N185" s="97"/>
      <c r="O185" s="97"/>
      <c r="P185" s="97"/>
      <c r="Q185" s="97"/>
    </row>
    <row r="186" spans="1:21" x14ac:dyDescent="0.35">
      <c r="A186" s="303" t="s">
        <v>388</v>
      </c>
      <c r="B186" s="303"/>
      <c r="C186" s="303"/>
      <c r="D186" s="303"/>
      <c r="E186" s="303"/>
      <c r="F186" s="303"/>
      <c r="G186" s="303"/>
      <c r="H186" s="303"/>
      <c r="I186" s="303"/>
      <c r="J186" s="303"/>
      <c r="K186" s="98"/>
      <c r="L186" s="98"/>
      <c r="M186" s="98"/>
      <c r="N186" s="98"/>
      <c r="O186" s="98"/>
      <c r="P186" s="98"/>
      <c r="Q186" s="99"/>
    </row>
    <row r="187" spans="1:21" ht="51.4" customHeight="1" x14ac:dyDescent="0.35">
      <c r="A187" s="304" t="s">
        <v>687</v>
      </c>
      <c r="B187" s="304"/>
      <c r="C187" s="304"/>
      <c r="D187" s="304"/>
      <c r="E187" s="304"/>
      <c r="F187" s="304"/>
      <c r="G187" s="304"/>
      <c r="H187" s="304"/>
      <c r="I187" s="304"/>
      <c r="J187" s="304"/>
      <c r="K187" s="100"/>
      <c r="L187" s="100"/>
      <c r="M187" s="100"/>
      <c r="N187" s="100"/>
      <c r="O187" s="100"/>
      <c r="P187" s="100"/>
      <c r="Q187" s="100"/>
    </row>
    <row r="188" spans="1:21" ht="17.649999999999999" customHeight="1" x14ac:dyDescent="0.35">
      <c r="A188" s="117" t="s">
        <v>389</v>
      </c>
      <c r="B188" s="101"/>
      <c r="C188" s="101"/>
      <c r="D188" s="101"/>
      <c r="E188" s="101"/>
      <c r="F188" s="101"/>
      <c r="G188" s="101"/>
      <c r="H188" s="101"/>
      <c r="I188" s="101"/>
      <c r="J188" s="101"/>
      <c r="K188" s="102"/>
      <c r="L188" s="102"/>
      <c r="M188" s="102"/>
      <c r="N188" s="102"/>
      <c r="O188" s="102"/>
      <c r="P188" s="102"/>
      <c r="Q188" s="102"/>
    </row>
    <row r="189" spans="1:21" ht="61.9" customHeight="1" x14ac:dyDescent="0.35">
      <c r="A189" s="305" t="s">
        <v>778</v>
      </c>
      <c r="B189" s="305"/>
      <c r="C189" s="305"/>
      <c r="D189" s="305"/>
      <c r="E189" s="305"/>
      <c r="F189" s="305"/>
      <c r="G189" s="305"/>
      <c r="H189" s="305"/>
      <c r="I189" s="305"/>
      <c r="J189" s="305"/>
      <c r="K189" s="103"/>
      <c r="L189" s="103"/>
      <c r="M189" s="103"/>
      <c r="N189" s="103"/>
      <c r="O189" s="103"/>
      <c r="P189" s="103"/>
    </row>
    <row r="190" spans="1:21" ht="72" customHeight="1" x14ac:dyDescent="0.35">
      <c r="A190" s="304" t="s">
        <v>688</v>
      </c>
      <c r="B190" s="304"/>
      <c r="C190" s="304"/>
      <c r="D190" s="304"/>
      <c r="E190" s="304"/>
      <c r="F190" s="304"/>
      <c r="G190" s="304"/>
      <c r="H190" s="304"/>
      <c r="I190" s="304"/>
      <c r="J190" s="304"/>
      <c r="K190" s="100"/>
      <c r="L190" s="100"/>
      <c r="M190" s="100"/>
      <c r="N190" s="100"/>
      <c r="O190" s="100"/>
      <c r="P190" s="100"/>
      <c r="Q190" s="100"/>
    </row>
    <row r="191" spans="1:21" ht="87.75" customHeight="1" x14ac:dyDescent="0.35">
      <c r="A191" s="304" t="s">
        <v>689</v>
      </c>
      <c r="B191" s="304"/>
      <c r="C191" s="304"/>
      <c r="D191" s="304"/>
      <c r="E191" s="304"/>
      <c r="F191" s="304"/>
      <c r="G191" s="304"/>
      <c r="H191" s="304"/>
      <c r="I191" s="304"/>
      <c r="J191" s="304"/>
      <c r="K191" s="100"/>
      <c r="L191" s="100"/>
      <c r="M191" s="100"/>
      <c r="N191" s="100"/>
      <c r="O191" s="100"/>
      <c r="P191" s="100"/>
      <c r="Q191" s="100"/>
    </row>
    <row r="192" spans="1:21" x14ac:dyDescent="0.35">
      <c r="A192" s="300" t="s">
        <v>679</v>
      </c>
      <c r="B192" s="300"/>
      <c r="C192" s="300"/>
      <c r="D192" s="300"/>
      <c r="E192" s="300"/>
      <c r="F192" s="300"/>
      <c r="G192" s="300"/>
      <c r="H192" s="300"/>
      <c r="I192" s="300"/>
      <c r="J192" s="300"/>
    </row>
    <row r="193" spans="1:30" s="85" customFormat="1" x14ac:dyDescent="0.35">
      <c r="A193" s="300" t="s">
        <v>680</v>
      </c>
      <c r="B193" s="300"/>
      <c r="C193" s="300"/>
      <c r="D193" s="300"/>
      <c r="E193" s="300"/>
      <c r="F193" s="300"/>
      <c r="G193" s="300"/>
      <c r="H193" s="300"/>
      <c r="I193" s="300"/>
      <c r="J193" s="300"/>
      <c r="K193" s="33"/>
      <c r="L193" s="33"/>
      <c r="M193" s="33"/>
      <c r="N193" s="104"/>
      <c r="O193" s="104"/>
      <c r="P193" s="104"/>
      <c r="Q193" s="33"/>
      <c r="R193" s="33"/>
      <c r="S193" s="33"/>
      <c r="T193" s="33"/>
      <c r="U193" s="33"/>
      <c r="V193" s="104"/>
      <c r="W193" s="33"/>
      <c r="X193" s="33"/>
      <c r="Y193" s="33"/>
      <c r="Z193" s="33"/>
      <c r="AA193" s="33"/>
      <c r="AB193" s="33"/>
      <c r="AC193" s="33"/>
      <c r="AD193" s="33"/>
    </row>
    <row r="194" spans="1:30" s="85" customFormat="1" ht="22.5" customHeight="1" x14ac:dyDescent="0.35">
      <c r="A194" s="301" t="s">
        <v>681</v>
      </c>
      <c r="B194" s="301"/>
      <c r="C194" s="301"/>
      <c r="D194" s="301"/>
      <c r="E194" s="301"/>
      <c r="F194" s="301"/>
      <c r="G194" s="301"/>
      <c r="H194" s="301"/>
      <c r="I194" s="301"/>
      <c r="J194" s="301"/>
      <c r="K194" s="105"/>
      <c r="L194" s="105"/>
      <c r="M194" s="105"/>
      <c r="N194" s="104"/>
      <c r="O194" s="104"/>
      <c r="P194" s="104"/>
      <c r="Q194" s="33"/>
      <c r="R194" s="33"/>
      <c r="S194" s="33"/>
      <c r="T194" s="33"/>
      <c r="U194" s="33"/>
      <c r="V194" s="104"/>
      <c r="W194" s="33"/>
      <c r="X194" s="33"/>
      <c r="Y194" s="33"/>
      <c r="Z194" s="33"/>
      <c r="AA194" s="33"/>
      <c r="AB194" s="33"/>
      <c r="AC194" s="33"/>
      <c r="AD194" s="33"/>
    </row>
    <row r="195" spans="1:30" ht="21.75" customHeight="1" x14ac:dyDescent="0.35">
      <c r="A195" s="301" t="s">
        <v>682</v>
      </c>
      <c r="B195" s="301"/>
      <c r="C195" s="301"/>
      <c r="D195" s="301"/>
      <c r="E195" s="301"/>
      <c r="F195" s="301"/>
      <c r="G195" s="301"/>
      <c r="H195" s="301"/>
      <c r="I195" s="301"/>
      <c r="J195" s="301"/>
      <c r="K195" s="106"/>
      <c r="L195" s="106"/>
      <c r="M195" s="106"/>
    </row>
    <row r="196" spans="1:30" ht="12" customHeight="1" x14ac:dyDescent="0.35">
      <c r="A196" s="107"/>
      <c r="B196" s="107"/>
      <c r="C196" s="107"/>
      <c r="D196" s="107"/>
      <c r="E196" s="107"/>
      <c r="F196" s="107"/>
      <c r="G196" s="107"/>
      <c r="H196" s="107"/>
      <c r="I196" s="107"/>
      <c r="J196" s="107"/>
      <c r="K196" s="106"/>
      <c r="L196" s="106"/>
      <c r="M196" s="106"/>
    </row>
    <row r="197" spans="1:30" x14ac:dyDescent="0.35">
      <c r="A197" s="108" t="s">
        <v>355</v>
      </c>
      <c r="B197" s="109"/>
      <c r="C197" s="109"/>
      <c r="D197" s="109"/>
      <c r="E197" s="109"/>
      <c r="F197" s="109"/>
      <c r="G197" s="109"/>
      <c r="H197" s="109"/>
      <c r="I197" s="109"/>
      <c r="J197" s="109"/>
      <c r="K197" s="110"/>
      <c r="L197" s="110"/>
      <c r="M197" s="110"/>
    </row>
    <row r="198" spans="1:30" x14ac:dyDescent="0.35">
      <c r="A198" s="111" t="s">
        <v>354</v>
      </c>
      <c r="B198" s="112"/>
      <c r="C198" s="112"/>
      <c r="D198" s="112"/>
      <c r="E198" s="112"/>
      <c r="F198" s="112"/>
      <c r="G198" s="112"/>
      <c r="H198" s="112"/>
      <c r="I198" s="112"/>
      <c r="J198" s="112"/>
    </row>
  </sheetData>
  <sheetProtection sheet="1" objects="1" scenarios="1"/>
  <mergeCells count="19">
    <mergeCell ref="A192:J192"/>
    <mergeCell ref="A193:J193"/>
    <mergeCell ref="A194:J194"/>
    <mergeCell ref="A195:J195"/>
    <mergeCell ref="A185:J185"/>
    <mergeCell ref="A186:J186"/>
    <mergeCell ref="A187:J187"/>
    <mergeCell ref="A189:J189"/>
    <mergeCell ref="A190:J190"/>
    <mergeCell ref="A191:J191"/>
    <mergeCell ref="L7:N7"/>
    <mergeCell ref="P7:R7"/>
    <mergeCell ref="G4:J4"/>
    <mergeCell ref="G5:J5"/>
    <mergeCell ref="A184:J184"/>
    <mergeCell ref="A7:C8"/>
    <mergeCell ref="D7:F7"/>
    <mergeCell ref="H7:J7"/>
    <mergeCell ref="K7:K8"/>
  </mergeCells>
  <conditionalFormatting sqref="S182 O8 S8">
    <cfRule type="expression" dxfId="27" priority="41">
      <formula>$G$4=$AC$2</formula>
    </cfRule>
  </conditionalFormatting>
  <conditionalFormatting sqref="O7 S7">
    <cfRule type="expression" dxfId="26" priority="40">
      <formula>$G$4=$AC$2</formula>
    </cfRule>
  </conditionalFormatting>
  <conditionalFormatting sqref="H9:J182">
    <cfRule type="expression" dxfId="25" priority="36">
      <formula>$AC$30=1</formula>
    </cfRule>
    <cfRule type="expression" dxfId="24" priority="37">
      <formula>$AC$30=2</formula>
    </cfRule>
  </conditionalFormatting>
  <conditionalFormatting sqref="L7:N8">
    <cfRule type="expression" dxfId="23" priority="35">
      <formula>$G$4=$AC$2</formula>
    </cfRule>
  </conditionalFormatting>
  <conditionalFormatting sqref="P7:R8">
    <cfRule type="expression" dxfId="22" priority="34">
      <formula>$G$4=$AC$2</formula>
    </cfRule>
  </conditionalFormatting>
  <conditionalFormatting sqref="L9:R9">
    <cfRule type="expression" dxfId="21" priority="42">
      <formula>#REF!=2</formula>
    </cfRule>
    <cfRule type="expression" dxfId="20" priority="43">
      <formula>#REF!=1</formula>
    </cfRule>
  </conditionalFormatting>
  <dataValidations count="2">
    <dataValidation type="list" allowBlank="1" showInputMessage="1" showErrorMessage="1" sqref="G5:J5">
      <formula1>$AC$8:$AC$10</formula1>
    </dataValidation>
    <dataValidation type="list" allowBlank="1" showInputMessage="1" showErrorMessage="1" sqref="G4:J4">
      <formula1>$AC$1:$AC$7</formula1>
    </dataValidation>
  </dataValidations>
  <hyperlinks>
    <hyperlink ref="A188" r:id="rId1"/>
  </hyperlinks>
  <pageMargins left="0.74803149606299213" right="0.74803149606299213" top="0.98425196850393704" bottom="0.98425196850393704" header="0.51181102362204722" footer="0.51181102362204722"/>
  <pageSetup paperSize="9" scale="47" fitToHeight="2" orientation="portrait" r:id="rId2"/>
  <headerFooter alignWithMargins="0">
    <oddFooter>Page &amp;P of &amp;N</oddFooter>
  </headerFooter>
  <rowBreaks count="2" manualBreakCount="2">
    <brk id="66" max="10" man="1"/>
    <brk id="123"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F196"/>
  <sheetViews>
    <sheetView zoomScaleNormal="100" workbookViewId="0">
      <pane ySplit="8" topLeftCell="A9" activePane="bottomLeft" state="frozen"/>
      <selection activeCell="H7" sqref="H7:J7"/>
      <selection pane="bottomLeft" activeCell="A2" sqref="A2"/>
    </sheetView>
  </sheetViews>
  <sheetFormatPr defaultColWidth="8.53125" defaultRowHeight="11.65" x14ac:dyDescent="0.35"/>
  <cols>
    <col min="1" max="1" width="8.265625" style="159" customWidth="1"/>
    <col min="2" max="2" width="3.73046875" style="159" customWidth="1"/>
    <col min="3" max="3" width="19.73046875" style="159" customWidth="1"/>
    <col min="4" max="6" width="14.796875" style="159" customWidth="1"/>
    <col min="7" max="7" width="1.33203125" style="159" customWidth="1"/>
    <col min="8" max="10" width="14.796875" style="159" customWidth="1"/>
    <col min="11" max="11" width="1.33203125" style="159" customWidth="1"/>
    <col min="12" max="14" width="12.796875" style="159" customWidth="1"/>
    <col min="15" max="15" width="1.33203125" style="159" customWidth="1"/>
    <col min="16" max="18" width="12.796875" style="159" customWidth="1"/>
    <col min="19" max="19" width="1.33203125" style="159" customWidth="1"/>
    <col min="20" max="29" width="8.53125" style="159"/>
    <col min="30" max="30" width="8.53125" style="159" customWidth="1"/>
    <col min="31" max="31" width="8.53125" style="159" hidden="1" customWidth="1"/>
    <col min="32" max="32" width="8.53125" style="159" customWidth="1"/>
    <col min="33" max="16384" width="8.53125" style="159"/>
  </cols>
  <sheetData>
    <row r="1" spans="1:31" ht="13.9" x14ac:dyDescent="0.35">
      <c r="A1" s="19" t="s">
        <v>904</v>
      </c>
      <c r="D1" s="19"/>
      <c r="E1" s="19"/>
      <c r="F1" s="19"/>
      <c r="AE1" s="34" t="s">
        <v>809</v>
      </c>
    </row>
    <row r="2" spans="1:31" ht="15" customHeight="1" thickBot="1" x14ac:dyDescent="0.4">
      <c r="A2" s="17" t="s">
        <v>776</v>
      </c>
      <c r="D2" s="160"/>
      <c r="E2" s="160"/>
      <c r="F2" s="160"/>
      <c r="AE2" s="34" t="s">
        <v>810</v>
      </c>
    </row>
    <row r="3" spans="1:31" ht="12.75" customHeight="1" x14ac:dyDescent="0.35">
      <c r="A3" s="25" t="s">
        <v>387</v>
      </c>
      <c r="D3" s="160"/>
      <c r="E3" s="160"/>
      <c r="F3" s="161" t="s">
        <v>363</v>
      </c>
      <c r="G3" s="162"/>
      <c r="H3" s="162"/>
      <c r="I3" s="162"/>
      <c r="J3" s="163"/>
      <c r="AE3" s="34" t="s">
        <v>811</v>
      </c>
    </row>
    <row r="4" spans="1:31" ht="39.4" customHeight="1" x14ac:dyDescent="0.35">
      <c r="F4" s="214" t="s">
        <v>383</v>
      </c>
      <c r="G4" s="306" t="s">
        <v>696</v>
      </c>
      <c r="H4" s="306"/>
      <c r="I4" s="306"/>
      <c r="J4" s="307"/>
      <c r="AE4" s="34" t="s">
        <v>812</v>
      </c>
    </row>
    <row r="5" spans="1:31" ht="12" thickBot="1" x14ac:dyDescent="0.4">
      <c r="F5" s="164" t="s">
        <v>362</v>
      </c>
      <c r="G5" s="308" t="s">
        <v>338</v>
      </c>
      <c r="H5" s="308"/>
      <c r="I5" s="308"/>
      <c r="J5" s="309"/>
      <c r="AE5" s="34" t="s">
        <v>382</v>
      </c>
    </row>
    <row r="6" spans="1:31" s="166" customFormat="1" ht="29.25" customHeight="1" x14ac:dyDescent="0.35">
      <c r="A6" s="165"/>
      <c r="B6" s="165"/>
      <c r="D6" s="115">
        <v>2</v>
      </c>
      <c r="E6" s="115">
        <v>35</v>
      </c>
      <c r="F6" s="115">
        <v>68</v>
      </c>
      <c r="G6" s="114"/>
      <c r="H6" s="115">
        <v>2</v>
      </c>
      <c r="I6" s="115">
        <v>35</v>
      </c>
      <c r="J6" s="115">
        <v>68</v>
      </c>
      <c r="K6" s="114"/>
      <c r="L6" s="115">
        <v>14</v>
      </c>
      <c r="M6" s="115">
        <v>47</v>
      </c>
      <c r="N6" s="115">
        <v>80</v>
      </c>
      <c r="O6" s="114"/>
      <c r="P6" s="115">
        <v>17</v>
      </c>
      <c r="Q6" s="115">
        <v>50</v>
      </c>
      <c r="R6" s="115">
        <v>83</v>
      </c>
      <c r="AE6" s="116" t="s">
        <v>820</v>
      </c>
    </row>
    <row r="7" spans="1:31" ht="24.75" customHeight="1" x14ac:dyDescent="0.35">
      <c r="A7" s="279"/>
      <c r="B7" s="279"/>
      <c r="C7" s="279"/>
      <c r="D7" s="282" t="s">
        <v>814</v>
      </c>
      <c r="E7" s="282"/>
      <c r="F7" s="282"/>
      <c r="G7" s="215"/>
      <c r="H7" s="311" t="str">
        <f>G4</f>
        <v>Average Attainment 8 score per pupil (4)</v>
      </c>
      <c r="I7" s="311"/>
      <c r="J7" s="311"/>
      <c r="K7" s="215"/>
      <c r="L7" s="312" t="str">
        <f>IF($G$4=$AE$2,"Progress 8 lower confidence interval","")</f>
        <v/>
      </c>
      <c r="M7" s="312"/>
      <c r="N7" s="312"/>
      <c r="O7" s="216"/>
      <c r="P7" s="312" t="str">
        <f>IF($G$4=$AE$2,"Progress 8 upper confidence interval","")</f>
        <v/>
      </c>
      <c r="Q7" s="312"/>
      <c r="R7" s="312"/>
      <c r="S7" s="49"/>
      <c r="AE7" s="34" t="s">
        <v>815</v>
      </c>
    </row>
    <row r="8" spans="1:31" ht="59.25" customHeight="1" x14ac:dyDescent="0.35">
      <c r="A8" s="310"/>
      <c r="B8" s="310"/>
      <c r="C8" s="310"/>
      <c r="D8" s="170" t="s">
        <v>364</v>
      </c>
      <c r="E8" s="170" t="s">
        <v>899</v>
      </c>
      <c r="F8" s="170" t="s">
        <v>392</v>
      </c>
      <c r="G8" s="171"/>
      <c r="H8" s="170" t="s">
        <v>364</v>
      </c>
      <c r="I8" s="170" t="s">
        <v>899</v>
      </c>
      <c r="J8" s="170" t="s">
        <v>392</v>
      </c>
      <c r="K8" s="171"/>
      <c r="L8" s="217" t="str">
        <f>IF($G$4=$AE$2,D8,"")</f>
        <v/>
      </c>
      <c r="M8" s="217" t="str">
        <f>IF($G$4=$AE$2,E8,"")</f>
        <v/>
      </c>
      <c r="N8" s="217" t="str">
        <f>IF($G$4=$AE$2,F8,"")</f>
        <v/>
      </c>
      <c r="O8" s="218" t="str">
        <f>IF($I$3=$AE$2,A8,"")</f>
        <v/>
      </c>
      <c r="P8" s="217" t="str">
        <f>IF($G$4=$AE$2,D8,"")</f>
        <v/>
      </c>
      <c r="Q8" s="217" t="str">
        <f>IF($G$4=$AE$2,E8,"")</f>
        <v/>
      </c>
      <c r="R8" s="217" t="str">
        <f>IF($G$4=$AE$2,F8,"")</f>
        <v/>
      </c>
      <c r="S8" s="33"/>
      <c r="AE8" s="159" t="s">
        <v>2</v>
      </c>
    </row>
    <row r="9" spans="1:31" ht="13.15" x14ac:dyDescent="0.35">
      <c r="A9" s="174" t="s">
        <v>323</v>
      </c>
      <c r="B9" s="175">
        <v>921</v>
      </c>
      <c r="C9" s="176" t="s">
        <v>819</v>
      </c>
      <c r="D9" s="57">
        <f>VLOOKUP($A9,'Table LA11 data'!$B$5:$CW$179,D$6+$AE$28+$AE$26,FALSE)</f>
        <v>68960</v>
      </c>
      <c r="E9" s="57">
        <f>VLOOKUP($A9,'Table LA11 data'!$B$5:$CW$179,E$6+$AE$28+$AE$26,FALSE)</f>
        <v>455972</v>
      </c>
      <c r="F9" s="57">
        <f>VLOOKUP($A9,'Table LA11 data'!$B$5:$CW$179,F$6+$AE$28+$AE$26,FALSE)</f>
        <v>524932</v>
      </c>
      <c r="G9" s="58"/>
      <c r="H9" s="59">
        <f>VLOOKUP($A9,'Table LA11 data'!$B$5:$CW$179,H$6+$AE$24+$AE$26,FALSE)</f>
        <v>35.1</v>
      </c>
      <c r="I9" s="59">
        <f>VLOOKUP($A9,'Table LA11 data'!$B$5:$CW$179,I$6+$AE$24+$AE$26,FALSE)</f>
        <v>48.2</v>
      </c>
      <c r="J9" s="59">
        <f>VLOOKUP($A9,'Table LA11 data'!$B$5:$CW$179,J$6+$AE$24+$AE$26,FALSE)</f>
        <v>46.4</v>
      </c>
      <c r="K9" s="58"/>
      <c r="L9" s="177" t="str">
        <f>IF($G$4=$AE$2,VLOOKUP($A9,'Table LA11 data'!$B$5:$CT$179,L$6+$AE$26,FALSE),"")</f>
        <v/>
      </c>
      <c r="M9" s="177" t="str">
        <f>IF($G$4=$AE$2,VLOOKUP($A9,'Table LA11 data'!$B$5:$CT$179,M$6+$AE$26,FALSE),"")</f>
        <v/>
      </c>
      <c r="N9" s="177" t="str">
        <f>IF($G$4=$AE$2,VLOOKUP($A9,'Table LA11 data'!$B$5:$CT$179,N$6+$AE$26,FALSE),"")</f>
        <v/>
      </c>
      <c r="O9" s="177"/>
      <c r="P9" s="177" t="str">
        <f>IF($G$4=$AE$2,VLOOKUP($A9,'Table LA11 data'!$B$5:$CT$179,P$6+$AE$26,FALSE),"")</f>
        <v/>
      </c>
      <c r="Q9" s="177" t="str">
        <f>IF($G$4=$AE$2,VLOOKUP($A9,'Table LA11 data'!$B$5:$CT$179,Q$6+$AE$26,FALSE),"")</f>
        <v/>
      </c>
      <c r="R9" s="177" t="str">
        <f>IF($G$4=$AE$2,VLOOKUP($A9,'Table LA11 data'!$B$5:$CT$179,R$6+$AE$26,FALSE),"")</f>
        <v/>
      </c>
      <c r="AE9" s="159" t="s">
        <v>3</v>
      </c>
    </row>
    <row r="10" spans="1:31" x14ac:dyDescent="0.35">
      <c r="A10" s="178"/>
      <c r="B10" s="178"/>
      <c r="C10" s="179"/>
      <c r="D10" s="64"/>
      <c r="E10" s="64"/>
      <c r="F10" s="64"/>
      <c r="G10" s="58"/>
      <c r="H10" s="65"/>
      <c r="I10" s="64"/>
      <c r="J10" s="59"/>
      <c r="K10" s="58"/>
      <c r="L10" s="180"/>
      <c r="M10" s="180"/>
      <c r="N10" s="180"/>
      <c r="O10" s="180"/>
      <c r="P10" s="180"/>
      <c r="Q10" s="180"/>
      <c r="R10" s="180"/>
      <c r="AE10" s="159" t="s">
        <v>338</v>
      </c>
    </row>
    <row r="11" spans="1:31" ht="12.75" customHeight="1" x14ac:dyDescent="0.35">
      <c r="A11" s="178" t="s">
        <v>9</v>
      </c>
      <c r="B11" s="19" t="s">
        <v>4</v>
      </c>
      <c r="C11" s="181" t="s">
        <v>330</v>
      </c>
      <c r="D11" s="64">
        <f>VLOOKUP($A11,'Table LA11 data'!$B$5:$CW$179,D$6+$AE$28+$AE$26,FALSE)</f>
        <v>4325</v>
      </c>
      <c r="E11" s="64">
        <f>VLOOKUP($A11,'Table LA11 data'!$B$5:$CW$179,E$6+$AE$28+$AE$26,FALSE)</f>
        <v>20852</v>
      </c>
      <c r="F11" s="64">
        <f>VLOOKUP($A11,'Table LA11 data'!$B$5:$CW$179,F$6+$AE$28+$AE$26,FALSE)</f>
        <v>25177</v>
      </c>
      <c r="G11" s="132"/>
      <c r="H11" s="65">
        <f>VLOOKUP($A11,'Table LA11 data'!$B$5:$CW$179,H$6+$AE$24+$AE$26,FALSE)</f>
        <v>33.1</v>
      </c>
      <c r="I11" s="64">
        <f>VLOOKUP($A11,'Table LA11 data'!$B$5:$CW$179,I$6+$AE$24+$AE$26,FALSE)</f>
        <v>47</v>
      </c>
      <c r="J11" s="59">
        <f>VLOOKUP($A11,'Table LA11 data'!$B$5:$CW$179,J$6+$AE$24+$AE$26,FALSE)</f>
        <v>44.6</v>
      </c>
      <c r="K11" s="132"/>
      <c r="L11" s="180" t="str">
        <f>IF($G$4=$AE$2,VLOOKUP($A11,'Table LA11 data'!$B$5:$CT$179,L$6+$AE$26,FALSE),"")</f>
        <v/>
      </c>
      <c r="M11" s="180" t="str">
        <f>IF($G$4=$AE$2,VLOOKUP($A11,'Table LA11 data'!$B$5:$CT$179,M$6+$AE$26,FALSE),"")</f>
        <v/>
      </c>
      <c r="N11" s="180" t="str">
        <f>IF($G$4=$AE$2,VLOOKUP($A11,'Table LA11 data'!$B$5:$CT$179,N$6+$AE$26,FALSE),"")</f>
        <v/>
      </c>
      <c r="O11" s="180"/>
      <c r="P11" s="180" t="str">
        <f>IF($G$4=$AE$2,VLOOKUP($A11,'Table LA11 data'!$B$5:$CT$179,P$6+$AE$26,FALSE),"")</f>
        <v/>
      </c>
      <c r="Q11" s="180" t="str">
        <f>IF($G$4=$AE$2,VLOOKUP($A11,'Table LA11 data'!$B$5:$CT$179,Q$6+$AE$26,FALSE),"")</f>
        <v/>
      </c>
      <c r="R11" s="180" t="str">
        <f>IF($G$4=$AE$2,VLOOKUP($A11,'Table LA11 data'!$B$5:$CT$179,R$6+$AE$26,FALSE),"")</f>
        <v/>
      </c>
      <c r="S11" s="182"/>
      <c r="T11" s="182"/>
      <c r="U11" s="182"/>
    </row>
    <row r="12" spans="1:31" s="178" customFormat="1" x14ac:dyDescent="0.35">
      <c r="A12" s="159" t="s">
        <v>12</v>
      </c>
      <c r="B12" s="183">
        <v>840</v>
      </c>
      <c r="C12" s="184" t="s">
        <v>324</v>
      </c>
      <c r="D12" s="68">
        <f>VLOOKUP($A12,'Table LA11 data'!$B$5:$CW$179,D$6+$AE$28+$AE$26,FALSE)</f>
        <v>774</v>
      </c>
      <c r="E12" s="68">
        <f>VLOOKUP($A12,'Table LA11 data'!$B$5:$CW$179,E$6+$AE$28+$AE$26,FALSE)</f>
        <v>3834</v>
      </c>
      <c r="F12" s="68">
        <f>VLOOKUP($A12,'Table LA11 data'!$B$5:$CW$179,F$6+$AE$28+$AE$26,FALSE)</f>
        <v>4608</v>
      </c>
      <c r="G12" s="58"/>
      <c r="H12" s="69">
        <f>VLOOKUP($A12,'Table LA11 data'!$B$5:$CW$179,H$6+$AE$24+$AE$26,FALSE)</f>
        <v>33.9</v>
      </c>
      <c r="I12" s="68">
        <f>VLOOKUP($A12,'Table LA11 data'!$B$5:$CW$179,I$6+$AE$24+$AE$26,FALSE)</f>
        <v>46.8</v>
      </c>
      <c r="J12" s="219">
        <f>VLOOKUP($A12,'Table LA11 data'!$B$5:$CW$179,J$6+$AE$24+$AE$26,FALSE)</f>
        <v>44.6</v>
      </c>
      <c r="K12" s="58"/>
      <c r="L12" s="185" t="str">
        <f>IF($G$4=$AE$2,VLOOKUP($A12,'Table LA11 data'!$B$5:$CT$179,L$6+$AE$26,FALSE),"")</f>
        <v/>
      </c>
      <c r="M12" s="185" t="str">
        <f>IF($G$4=$AE$2,VLOOKUP($A12,'Table LA11 data'!$B$5:$CT$179,M$6+$AE$26,FALSE),"")</f>
        <v/>
      </c>
      <c r="N12" s="185" t="str">
        <f>IF($G$4=$AE$2,VLOOKUP($A12,'Table LA11 data'!$B$5:$CT$179,N$6+$AE$26,FALSE),"")</f>
        <v/>
      </c>
      <c r="O12" s="185"/>
      <c r="P12" s="185" t="str">
        <f>IF($G$4=$AE$2,VLOOKUP($A12,'Table LA11 data'!$B$5:$CT$179,P$6+$AE$26,FALSE),"")</f>
        <v/>
      </c>
      <c r="Q12" s="185" t="str">
        <f>IF($G$4=$AE$2,VLOOKUP($A12,'Table LA11 data'!$B$5:$CT$179,Q$6+$AE$26,FALSE),"")</f>
        <v/>
      </c>
      <c r="R12" s="185" t="str">
        <f>IF($G$4=$AE$2,VLOOKUP($A12,'Table LA11 data'!$B$5:$CT$179,R$6+$AE$26,FALSE),"")</f>
        <v/>
      </c>
      <c r="S12" s="182"/>
      <c r="T12" s="182"/>
      <c r="U12" s="182"/>
      <c r="AE12" s="159"/>
    </row>
    <row r="13" spans="1:31" ht="12.75" customHeight="1" x14ac:dyDescent="0.35">
      <c r="A13" s="159" t="s">
        <v>11</v>
      </c>
      <c r="B13" s="183">
        <v>841</v>
      </c>
      <c r="C13" s="184" t="s">
        <v>10</v>
      </c>
      <c r="D13" s="68">
        <f>VLOOKUP($A13,'Table LA11 data'!$B$5:$CW$179,D$6+$AE$28+$AE$26,FALSE)</f>
        <v>175</v>
      </c>
      <c r="E13" s="68">
        <f>VLOOKUP($A13,'Table LA11 data'!$B$5:$CW$179,E$6+$AE$28+$AE$26,FALSE)</f>
        <v>891</v>
      </c>
      <c r="F13" s="68">
        <f>VLOOKUP($A13,'Table LA11 data'!$B$5:$CW$179,F$6+$AE$28+$AE$26,FALSE)</f>
        <v>1066</v>
      </c>
      <c r="G13" s="58"/>
      <c r="H13" s="69">
        <f>VLOOKUP($A13,'Table LA11 data'!$B$5:$CW$179,H$6+$AE$24+$AE$26,FALSE)</f>
        <v>31</v>
      </c>
      <c r="I13" s="68">
        <f>VLOOKUP($A13,'Table LA11 data'!$B$5:$CW$179,I$6+$AE$24+$AE$26,FALSE)</f>
        <v>48.1</v>
      </c>
      <c r="J13" s="219">
        <f>VLOOKUP($A13,'Table LA11 data'!$B$5:$CW$179,J$6+$AE$24+$AE$26,FALSE)</f>
        <v>45.3</v>
      </c>
      <c r="K13" s="58"/>
      <c r="L13" s="185" t="str">
        <f>IF($G$4=$AE$2,VLOOKUP($A13,'Table LA11 data'!$B$5:$CT$179,L$6+$AE$26,FALSE),"")</f>
        <v/>
      </c>
      <c r="M13" s="185" t="str">
        <f>IF($G$4=$AE$2,VLOOKUP($A13,'Table LA11 data'!$B$5:$CT$179,M$6+$AE$26,FALSE),"")</f>
        <v/>
      </c>
      <c r="N13" s="185" t="str">
        <f>IF($G$4=$AE$2,VLOOKUP($A13,'Table LA11 data'!$B$5:$CT$179,N$6+$AE$26,FALSE),"")</f>
        <v/>
      </c>
      <c r="O13" s="185"/>
      <c r="P13" s="185" t="str">
        <f>IF($G$4=$AE$2,VLOOKUP($A13,'Table LA11 data'!$B$5:$CT$179,P$6+$AE$26,FALSE),"")</f>
        <v/>
      </c>
      <c r="Q13" s="185" t="str">
        <f>IF($G$4=$AE$2,VLOOKUP($A13,'Table LA11 data'!$B$5:$CT$179,Q$6+$AE$26,FALSE),"")</f>
        <v/>
      </c>
      <c r="R13" s="185" t="str">
        <f>IF($G$4=$AE$2,VLOOKUP($A13,'Table LA11 data'!$B$5:$CT$179,R$6+$AE$26,FALSE),"")</f>
        <v/>
      </c>
    </row>
    <row r="14" spans="1:31" x14ac:dyDescent="0.35">
      <c r="A14" s="159" t="s">
        <v>393</v>
      </c>
      <c r="B14" s="183">
        <v>390</v>
      </c>
      <c r="C14" s="184" t="s">
        <v>13</v>
      </c>
      <c r="D14" s="68">
        <f>VLOOKUP($A14,'Table LA11 data'!$B$5:$CW$179,D$6+$AE$28+$AE$26,FALSE)</f>
        <v>286</v>
      </c>
      <c r="E14" s="68">
        <f>VLOOKUP($A14,'Table LA11 data'!$B$5:$CW$179,E$6+$AE$28+$AE$26,FALSE)</f>
        <v>1623</v>
      </c>
      <c r="F14" s="68">
        <f>VLOOKUP($A14,'Table LA11 data'!$B$5:$CW$179,F$6+$AE$28+$AE$26,FALSE)</f>
        <v>1909</v>
      </c>
      <c r="G14" s="58"/>
      <c r="H14" s="69">
        <f>VLOOKUP($A14,'Table LA11 data'!$B$5:$CW$179,H$6+$AE$24+$AE$26,FALSE)</f>
        <v>35.299999999999997</v>
      </c>
      <c r="I14" s="68">
        <f>VLOOKUP($A14,'Table LA11 data'!$B$5:$CW$179,I$6+$AE$24+$AE$26,FALSE)</f>
        <v>48.8</v>
      </c>
      <c r="J14" s="219">
        <f>VLOOKUP($A14,'Table LA11 data'!$B$5:$CW$179,J$6+$AE$24+$AE$26,FALSE)</f>
        <v>46.8</v>
      </c>
      <c r="K14" s="58"/>
      <c r="L14" s="185" t="str">
        <f>IF($G$4=$AE$2,VLOOKUP($A14,'Table LA11 data'!$B$5:$CT$179,L$6+$AE$26,FALSE),"")</f>
        <v/>
      </c>
      <c r="M14" s="185" t="str">
        <f>IF($G$4=$AE$2,VLOOKUP($A14,'Table LA11 data'!$B$5:$CT$179,M$6+$AE$26,FALSE),"")</f>
        <v/>
      </c>
      <c r="N14" s="185" t="str">
        <f>IF($G$4=$AE$2,VLOOKUP($A14,'Table LA11 data'!$B$5:$CT$179,N$6+$AE$26,FALSE),"")</f>
        <v/>
      </c>
      <c r="O14" s="185"/>
      <c r="P14" s="185" t="str">
        <f>IF($G$4=$AE$2,VLOOKUP($A14,'Table LA11 data'!$B$5:$CT$179,P$6+$AE$26,FALSE),"")</f>
        <v/>
      </c>
      <c r="Q14" s="185" t="str">
        <f>IF($G$4=$AE$2,VLOOKUP($A14,'Table LA11 data'!$B$5:$CT$179,Q$6+$AE$26,FALSE),"")</f>
        <v/>
      </c>
      <c r="R14" s="185" t="str">
        <f>IF($G$4=$AE$2,VLOOKUP($A14,'Table LA11 data'!$B$5:$CT$179,R$6+$AE$26,FALSE),"")</f>
        <v/>
      </c>
      <c r="S14" s="182"/>
      <c r="T14" s="182"/>
      <c r="U14" s="182"/>
    </row>
    <row r="15" spans="1:31" x14ac:dyDescent="0.35">
      <c r="A15" s="159" t="s">
        <v>15</v>
      </c>
      <c r="B15" s="183">
        <v>805</v>
      </c>
      <c r="C15" s="184" t="s">
        <v>14</v>
      </c>
      <c r="D15" s="68">
        <f>VLOOKUP($A15,'Table LA11 data'!$B$5:$CW$179,D$6+$AE$28+$AE$26,FALSE)</f>
        <v>185</v>
      </c>
      <c r="E15" s="68">
        <f>VLOOKUP($A15,'Table LA11 data'!$B$5:$CW$179,E$6+$AE$28+$AE$26,FALSE)</f>
        <v>791</v>
      </c>
      <c r="F15" s="68">
        <f>VLOOKUP($A15,'Table LA11 data'!$B$5:$CW$179,F$6+$AE$28+$AE$26,FALSE)</f>
        <v>976</v>
      </c>
      <c r="G15" s="58"/>
      <c r="H15" s="69">
        <f>VLOOKUP($A15,'Table LA11 data'!$B$5:$CW$179,H$6+$AE$24+$AE$26,FALSE)</f>
        <v>32.6</v>
      </c>
      <c r="I15" s="68">
        <f>VLOOKUP($A15,'Table LA11 data'!$B$5:$CW$179,I$6+$AE$24+$AE$26,FALSE)</f>
        <v>46.6</v>
      </c>
      <c r="J15" s="219">
        <f>VLOOKUP($A15,'Table LA11 data'!$B$5:$CW$179,J$6+$AE$24+$AE$26,FALSE)</f>
        <v>44</v>
      </c>
      <c r="K15" s="58"/>
      <c r="L15" s="185" t="str">
        <f>IF($G$4=$AE$2,VLOOKUP($A15,'Table LA11 data'!$B$5:$CT$179,L$6+$AE$26,FALSE),"")</f>
        <v/>
      </c>
      <c r="M15" s="185" t="str">
        <f>IF($G$4=$AE$2,VLOOKUP($A15,'Table LA11 data'!$B$5:$CT$179,M$6+$AE$26,FALSE),"")</f>
        <v/>
      </c>
      <c r="N15" s="185" t="str">
        <f>IF($G$4=$AE$2,VLOOKUP($A15,'Table LA11 data'!$B$5:$CT$179,N$6+$AE$26,FALSE),"")</f>
        <v/>
      </c>
      <c r="O15" s="185"/>
      <c r="P15" s="185" t="str">
        <f>IF($G$4=$AE$2,VLOOKUP($A15,'Table LA11 data'!$B$5:$CT$179,P$6+$AE$26,FALSE),"")</f>
        <v/>
      </c>
      <c r="Q15" s="185" t="str">
        <f>IF($G$4=$AE$2,VLOOKUP($A15,'Table LA11 data'!$B$5:$CT$179,Q$6+$AE$26,FALSE),"")</f>
        <v/>
      </c>
      <c r="R15" s="185" t="str">
        <f>IF($G$4=$AE$2,VLOOKUP($A15,'Table LA11 data'!$B$5:$CT$179,R$6+$AE$26,FALSE),"")</f>
        <v/>
      </c>
      <c r="S15" s="182"/>
      <c r="T15" s="182"/>
      <c r="U15" s="182"/>
    </row>
    <row r="16" spans="1:31" x14ac:dyDescent="0.35">
      <c r="A16" s="159" t="s">
        <v>17</v>
      </c>
      <c r="B16" s="183">
        <v>806</v>
      </c>
      <c r="C16" s="184" t="s">
        <v>16</v>
      </c>
      <c r="D16" s="68">
        <f>VLOOKUP($A16,'Table LA11 data'!$B$5:$CW$179,D$6+$AE$28+$AE$26,FALSE)</f>
        <v>339</v>
      </c>
      <c r="E16" s="68">
        <f>VLOOKUP($A16,'Table LA11 data'!$B$5:$CW$179,E$6+$AE$28+$AE$26,FALSE)</f>
        <v>1047</v>
      </c>
      <c r="F16" s="68">
        <f>VLOOKUP($A16,'Table LA11 data'!$B$5:$CW$179,F$6+$AE$28+$AE$26,FALSE)</f>
        <v>1386</v>
      </c>
      <c r="G16" s="58"/>
      <c r="H16" s="69">
        <f>VLOOKUP($A16,'Table LA11 data'!$B$5:$CW$179,H$6+$AE$24+$AE$26,FALSE)</f>
        <v>34.200000000000003</v>
      </c>
      <c r="I16" s="68">
        <f>VLOOKUP($A16,'Table LA11 data'!$B$5:$CW$179,I$6+$AE$24+$AE$26,FALSE)</f>
        <v>46.1</v>
      </c>
      <c r="J16" s="219">
        <f>VLOOKUP($A16,'Table LA11 data'!$B$5:$CW$179,J$6+$AE$24+$AE$26,FALSE)</f>
        <v>43.2</v>
      </c>
      <c r="K16" s="58"/>
      <c r="L16" s="185" t="str">
        <f>IF($G$4=$AE$2,VLOOKUP($A16,'Table LA11 data'!$B$5:$CT$179,L$6+$AE$26,FALSE),"")</f>
        <v/>
      </c>
      <c r="M16" s="185" t="str">
        <f>IF($G$4=$AE$2,VLOOKUP($A16,'Table LA11 data'!$B$5:$CT$179,M$6+$AE$26,FALSE),"")</f>
        <v/>
      </c>
      <c r="N16" s="185" t="str">
        <f>IF($G$4=$AE$2,VLOOKUP($A16,'Table LA11 data'!$B$5:$CT$179,N$6+$AE$26,FALSE),"")</f>
        <v/>
      </c>
      <c r="O16" s="185"/>
      <c r="P16" s="185" t="str">
        <f>IF($G$4=$AE$2,VLOOKUP($A16,'Table LA11 data'!$B$5:$CT$179,P$6+$AE$26,FALSE),"")</f>
        <v/>
      </c>
      <c r="Q16" s="185" t="str">
        <f>IF($G$4=$AE$2,VLOOKUP($A16,'Table LA11 data'!$B$5:$CT$179,Q$6+$AE$26,FALSE),"")</f>
        <v/>
      </c>
      <c r="R16" s="185" t="str">
        <f>IF($G$4=$AE$2,VLOOKUP($A16,'Table LA11 data'!$B$5:$CT$179,R$6+$AE$26,FALSE),"")</f>
        <v/>
      </c>
      <c r="S16" s="182"/>
      <c r="T16" s="182"/>
      <c r="U16" s="182"/>
    </row>
    <row r="17" spans="1:31" x14ac:dyDescent="0.35">
      <c r="A17" s="159" t="s">
        <v>19</v>
      </c>
      <c r="B17" s="183">
        <v>391</v>
      </c>
      <c r="C17" s="184" t="s">
        <v>18</v>
      </c>
      <c r="D17" s="68">
        <f>VLOOKUP($A17,'Table LA11 data'!$B$5:$CW$179,D$6+$AE$28+$AE$26,FALSE)</f>
        <v>549</v>
      </c>
      <c r="E17" s="68">
        <f>VLOOKUP($A17,'Table LA11 data'!$B$5:$CW$179,E$6+$AE$28+$AE$26,FALSE)</f>
        <v>1813</v>
      </c>
      <c r="F17" s="68">
        <f>VLOOKUP($A17,'Table LA11 data'!$B$5:$CW$179,F$6+$AE$28+$AE$26,FALSE)</f>
        <v>2362</v>
      </c>
      <c r="G17" s="58"/>
      <c r="H17" s="69">
        <f>VLOOKUP($A17,'Table LA11 data'!$B$5:$CW$179,H$6+$AE$24+$AE$26,FALSE)</f>
        <v>32.799999999999997</v>
      </c>
      <c r="I17" s="68">
        <f>VLOOKUP($A17,'Table LA11 data'!$B$5:$CW$179,I$6+$AE$24+$AE$26,FALSE)</f>
        <v>46.5</v>
      </c>
      <c r="J17" s="219">
        <f>VLOOKUP($A17,'Table LA11 data'!$B$5:$CW$179,J$6+$AE$24+$AE$26,FALSE)</f>
        <v>43.3</v>
      </c>
      <c r="K17" s="58"/>
      <c r="L17" s="185" t="str">
        <f>IF($G$4=$AE$2,VLOOKUP($A17,'Table LA11 data'!$B$5:$CT$179,L$6+$AE$26,FALSE),"")</f>
        <v/>
      </c>
      <c r="M17" s="185" t="str">
        <f>IF($G$4=$AE$2,VLOOKUP($A17,'Table LA11 data'!$B$5:$CT$179,M$6+$AE$26,FALSE),"")</f>
        <v/>
      </c>
      <c r="N17" s="185" t="str">
        <f>IF($G$4=$AE$2,VLOOKUP($A17,'Table LA11 data'!$B$5:$CT$179,N$6+$AE$26,FALSE),"")</f>
        <v/>
      </c>
      <c r="O17" s="185"/>
      <c r="P17" s="185" t="str">
        <f>IF($G$4=$AE$2,VLOOKUP($A17,'Table LA11 data'!$B$5:$CT$179,P$6+$AE$26,FALSE),"")</f>
        <v/>
      </c>
      <c r="Q17" s="185" t="str">
        <f>IF($G$4=$AE$2,VLOOKUP($A17,'Table LA11 data'!$B$5:$CT$179,Q$6+$AE$26,FALSE),"")</f>
        <v/>
      </c>
      <c r="R17" s="185" t="str">
        <f>IF($G$4=$AE$2,VLOOKUP($A17,'Table LA11 data'!$B$5:$CT$179,R$6+$AE$26,FALSE),"")</f>
        <v/>
      </c>
      <c r="S17" s="182"/>
      <c r="T17" s="182"/>
      <c r="U17" s="182"/>
    </row>
    <row r="18" spans="1:31" x14ac:dyDescent="0.35">
      <c r="A18" s="159" t="s">
        <v>21</v>
      </c>
      <c r="B18" s="183">
        <v>392</v>
      </c>
      <c r="C18" s="184" t="s">
        <v>20</v>
      </c>
      <c r="D18" s="68">
        <f>VLOOKUP($A18,'Table LA11 data'!$B$5:$CW$179,D$6+$AE$28+$AE$26,FALSE)</f>
        <v>233</v>
      </c>
      <c r="E18" s="68">
        <f>VLOOKUP($A18,'Table LA11 data'!$B$5:$CW$179,E$6+$AE$28+$AE$26,FALSE)</f>
        <v>1726</v>
      </c>
      <c r="F18" s="68">
        <f>VLOOKUP($A18,'Table LA11 data'!$B$5:$CW$179,F$6+$AE$28+$AE$26,FALSE)</f>
        <v>1959</v>
      </c>
      <c r="G18" s="58"/>
      <c r="H18" s="69">
        <f>VLOOKUP($A18,'Table LA11 data'!$B$5:$CW$179,H$6+$AE$24+$AE$26,FALSE)</f>
        <v>35.200000000000003</v>
      </c>
      <c r="I18" s="68">
        <f>VLOOKUP($A18,'Table LA11 data'!$B$5:$CW$179,I$6+$AE$24+$AE$26,FALSE)</f>
        <v>48.6</v>
      </c>
      <c r="J18" s="219">
        <f>VLOOKUP($A18,'Table LA11 data'!$B$5:$CW$179,J$6+$AE$24+$AE$26,FALSE)</f>
        <v>47</v>
      </c>
      <c r="K18" s="58"/>
      <c r="L18" s="185" t="str">
        <f>IF($G$4=$AE$2,VLOOKUP($A18,'Table LA11 data'!$B$5:$CT$179,L$6+$AE$26,FALSE),"")</f>
        <v/>
      </c>
      <c r="M18" s="185" t="str">
        <f>IF($G$4=$AE$2,VLOOKUP($A18,'Table LA11 data'!$B$5:$CT$179,M$6+$AE$26,FALSE),"")</f>
        <v/>
      </c>
      <c r="N18" s="185" t="str">
        <f>IF($G$4=$AE$2,VLOOKUP($A18,'Table LA11 data'!$B$5:$CT$179,N$6+$AE$26,FALSE),"")</f>
        <v/>
      </c>
      <c r="O18" s="185"/>
      <c r="P18" s="185" t="str">
        <f>IF($G$4=$AE$2,VLOOKUP($A18,'Table LA11 data'!$B$5:$CT$179,P$6+$AE$26,FALSE),"")</f>
        <v/>
      </c>
      <c r="Q18" s="185" t="str">
        <f>IF($G$4=$AE$2,VLOOKUP($A18,'Table LA11 data'!$B$5:$CT$179,Q$6+$AE$26,FALSE),"")</f>
        <v/>
      </c>
      <c r="R18" s="185" t="str">
        <f>IF($G$4=$AE$2,VLOOKUP($A18,'Table LA11 data'!$B$5:$CT$179,R$6+$AE$26,FALSE),"")</f>
        <v/>
      </c>
      <c r="S18" s="182"/>
      <c r="T18" s="182"/>
      <c r="U18" s="182"/>
    </row>
    <row r="19" spans="1:31" x14ac:dyDescent="0.35">
      <c r="A19" s="159" t="s">
        <v>394</v>
      </c>
      <c r="B19" s="183">
        <v>929</v>
      </c>
      <c r="C19" s="184" t="s">
        <v>22</v>
      </c>
      <c r="D19" s="68">
        <f>VLOOKUP($A19,'Table LA11 data'!$B$5:$CW$179,D$6+$AE$28+$AE$26,FALSE)</f>
        <v>361</v>
      </c>
      <c r="E19" s="68">
        <f>VLOOKUP($A19,'Table LA11 data'!$B$5:$CW$179,E$6+$AE$28+$AE$26,FALSE)</f>
        <v>2784</v>
      </c>
      <c r="F19" s="68">
        <f>VLOOKUP($A19,'Table LA11 data'!$B$5:$CW$179,F$6+$AE$28+$AE$26,FALSE)</f>
        <v>3145</v>
      </c>
      <c r="G19" s="58"/>
      <c r="H19" s="69">
        <f>VLOOKUP($A19,'Table LA11 data'!$B$5:$CW$179,H$6+$AE$24+$AE$26,FALSE)</f>
        <v>30.1</v>
      </c>
      <c r="I19" s="68">
        <f>VLOOKUP($A19,'Table LA11 data'!$B$5:$CW$179,I$6+$AE$24+$AE$26,FALSE)</f>
        <v>46.6</v>
      </c>
      <c r="J19" s="219">
        <f>VLOOKUP($A19,'Table LA11 data'!$B$5:$CW$179,J$6+$AE$24+$AE$26,FALSE)</f>
        <v>44.7</v>
      </c>
      <c r="K19" s="58"/>
      <c r="L19" s="185" t="str">
        <f>IF($G$4=$AE$2,VLOOKUP($A19,'Table LA11 data'!$B$5:$CT$179,L$6+$AE$26,FALSE),"")</f>
        <v/>
      </c>
      <c r="M19" s="185" t="str">
        <f>IF($G$4=$AE$2,VLOOKUP($A19,'Table LA11 data'!$B$5:$CT$179,M$6+$AE$26,FALSE),"")</f>
        <v/>
      </c>
      <c r="N19" s="185" t="str">
        <f>IF($G$4=$AE$2,VLOOKUP($A19,'Table LA11 data'!$B$5:$CT$179,N$6+$AE$26,FALSE),"")</f>
        <v/>
      </c>
      <c r="O19" s="185"/>
      <c r="P19" s="185" t="str">
        <f>IF($G$4=$AE$2,VLOOKUP($A19,'Table LA11 data'!$B$5:$CT$179,P$6+$AE$26,FALSE),"")</f>
        <v/>
      </c>
      <c r="Q19" s="185" t="str">
        <f>IF($G$4=$AE$2,VLOOKUP($A19,'Table LA11 data'!$B$5:$CT$179,Q$6+$AE$26,FALSE),"")</f>
        <v/>
      </c>
      <c r="R19" s="185" t="str">
        <f>IF($G$4=$AE$2,VLOOKUP($A19,'Table LA11 data'!$B$5:$CT$179,R$6+$AE$26,FALSE),"")</f>
        <v/>
      </c>
      <c r="S19" s="182"/>
      <c r="T19" s="182"/>
      <c r="U19" s="182"/>
      <c r="AE19" s="186"/>
    </row>
    <row r="20" spans="1:31" x14ac:dyDescent="0.35">
      <c r="A20" s="159" t="s">
        <v>24</v>
      </c>
      <c r="B20" s="183">
        <v>807</v>
      </c>
      <c r="C20" s="184" t="s">
        <v>23</v>
      </c>
      <c r="D20" s="68">
        <f>VLOOKUP($A20,'Table LA11 data'!$B$5:$CW$179,D$6+$AE$28+$AE$26,FALSE)</f>
        <v>252</v>
      </c>
      <c r="E20" s="68">
        <f>VLOOKUP($A20,'Table LA11 data'!$B$5:$CW$179,E$6+$AE$28+$AE$26,FALSE)</f>
        <v>1332</v>
      </c>
      <c r="F20" s="68">
        <f>VLOOKUP($A20,'Table LA11 data'!$B$5:$CW$179,F$6+$AE$28+$AE$26,FALSE)</f>
        <v>1584</v>
      </c>
      <c r="G20" s="58"/>
      <c r="H20" s="69">
        <f>VLOOKUP($A20,'Table LA11 data'!$B$5:$CW$179,H$6+$AE$24+$AE$26,FALSE)</f>
        <v>32</v>
      </c>
      <c r="I20" s="68">
        <f>VLOOKUP($A20,'Table LA11 data'!$B$5:$CW$179,I$6+$AE$24+$AE$26,FALSE)</f>
        <v>46.3</v>
      </c>
      <c r="J20" s="219">
        <f>VLOOKUP($A20,'Table LA11 data'!$B$5:$CW$179,J$6+$AE$24+$AE$26,FALSE)</f>
        <v>44</v>
      </c>
      <c r="K20" s="58"/>
      <c r="L20" s="185" t="str">
        <f>IF($G$4=$AE$2,VLOOKUP($A20,'Table LA11 data'!$B$5:$CT$179,L$6+$AE$26,FALSE),"")</f>
        <v/>
      </c>
      <c r="M20" s="185" t="str">
        <f>IF($G$4=$AE$2,VLOOKUP($A20,'Table LA11 data'!$B$5:$CT$179,M$6+$AE$26,FALSE),"")</f>
        <v/>
      </c>
      <c r="N20" s="185" t="str">
        <f>IF($G$4=$AE$2,VLOOKUP($A20,'Table LA11 data'!$B$5:$CT$179,N$6+$AE$26,FALSE),"")</f>
        <v/>
      </c>
      <c r="O20" s="185"/>
      <c r="P20" s="185" t="str">
        <f>IF($G$4=$AE$2,VLOOKUP($A20,'Table LA11 data'!$B$5:$CT$179,P$6+$AE$26,FALSE),"")</f>
        <v/>
      </c>
      <c r="Q20" s="185" t="str">
        <f>IF($G$4=$AE$2,VLOOKUP($A20,'Table LA11 data'!$B$5:$CT$179,Q$6+$AE$26,FALSE),"")</f>
        <v/>
      </c>
      <c r="R20" s="185" t="str">
        <f>IF($G$4=$AE$2,VLOOKUP($A20,'Table LA11 data'!$B$5:$CT$179,R$6+$AE$26,FALSE),"")</f>
        <v/>
      </c>
      <c r="S20" s="182"/>
      <c r="T20" s="182"/>
      <c r="U20" s="182"/>
      <c r="AE20" s="186"/>
    </row>
    <row r="21" spans="1:31" x14ac:dyDescent="0.35">
      <c r="A21" s="159" t="s">
        <v>26</v>
      </c>
      <c r="B21" s="183">
        <v>393</v>
      </c>
      <c r="C21" s="184" t="s">
        <v>25</v>
      </c>
      <c r="D21" s="68">
        <f>VLOOKUP($A21,'Table LA11 data'!$B$5:$CW$179,D$6+$AE$28+$AE$26,FALSE)</f>
        <v>292</v>
      </c>
      <c r="E21" s="68">
        <f>VLOOKUP($A21,'Table LA11 data'!$B$5:$CW$179,E$6+$AE$28+$AE$26,FALSE)</f>
        <v>1208</v>
      </c>
      <c r="F21" s="68">
        <f>VLOOKUP($A21,'Table LA11 data'!$B$5:$CW$179,F$6+$AE$28+$AE$26,FALSE)</f>
        <v>1500</v>
      </c>
      <c r="G21" s="58"/>
      <c r="H21" s="69">
        <f>VLOOKUP($A21,'Table LA11 data'!$B$5:$CW$179,H$6+$AE$24+$AE$26,FALSE)</f>
        <v>33.200000000000003</v>
      </c>
      <c r="I21" s="68">
        <f>VLOOKUP($A21,'Table LA11 data'!$B$5:$CW$179,I$6+$AE$24+$AE$26,FALSE)</f>
        <v>45.4</v>
      </c>
      <c r="J21" s="219">
        <f>VLOOKUP($A21,'Table LA11 data'!$B$5:$CW$179,J$6+$AE$24+$AE$26,FALSE)</f>
        <v>43</v>
      </c>
      <c r="K21" s="58"/>
      <c r="L21" s="185" t="str">
        <f>IF($G$4=$AE$2,VLOOKUP($A21,'Table LA11 data'!$B$5:$CT$179,L$6+$AE$26,FALSE),"")</f>
        <v/>
      </c>
      <c r="M21" s="185" t="str">
        <f>IF($G$4=$AE$2,VLOOKUP($A21,'Table LA11 data'!$B$5:$CT$179,M$6+$AE$26,FALSE),"")</f>
        <v/>
      </c>
      <c r="N21" s="185" t="str">
        <f>IF($G$4=$AE$2,VLOOKUP($A21,'Table LA11 data'!$B$5:$CT$179,N$6+$AE$26,FALSE),"")</f>
        <v/>
      </c>
      <c r="O21" s="185"/>
      <c r="P21" s="185" t="str">
        <f>IF($G$4=$AE$2,VLOOKUP($A21,'Table LA11 data'!$B$5:$CT$179,P$6+$AE$26,FALSE),"")</f>
        <v/>
      </c>
      <c r="Q21" s="185" t="str">
        <f>IF($G$4=$AE$2,VLOOKUP($A21,'Table LA11 data'!$B$5:$CT$179,Q$6+$AE$26,FALSE),"")</f>
        <v/>
      </c>
      <c r="R21" s="185" t="str">
        <f>IF($G$4=$AE$2,VLOOKUP($A21,'Table LA11 data'!$B$5:$CT$179,R$6+$AE$26,FALSE),"")</f>
        <v/>
      </c>
      <c r="S21" s="182"/>
      <c r="T21" s="182"/>
      <c r="U21" s="182"/>
      <c r="AE21" s="186"/>
    </row>
    <row r="22" spans="1:31" x14ac:dyDescent="0.35">
      <c r="A22" s="159" t="s">
        <v>28</v>
      </c>
      <c r="B22" s="183">
        <v>808</v>
      </c>
      <c r="C22" s="184" t="s">
        <v>27</v>
      </c>
      <c r="D22" s="68">
        <f>VLOOKUP($A22,'Table LA11 data'!$B$5:$CW$179,D$6+$AE$28+$AE$26,FALSE)</f>
        <v>319</v>
      </c>
      <c r="E22" s="68">
        <f>VLOOKUP($A22,'Table LA11 data'!$B$5:$CW$179,E$6+$AE$28+$AE$26,FALSE)</f>
        <v>1594</v>
      </c>
      <c r="F22" s="68">
        <f>VLOOKUP($A22,'Table LA11 data'!$B$5:$CW$179,F$6+$AE$28+$AE$26,FALSE)</f>
        <v>1913</v>
      </c>
      <c r="G22" s="58"/>
      <c r="H22" s="69">
        <f>VLOOKUP($A22,'Table LA11 data'!$B$5:$CW$179,H$6+$AE$24+$AE$26,FALSE)</f>
        <v>33.299999999999997</v>
      </c>
      <c r="I22" s="68">
        <f>VLOOKUP($A22,'Table LA11 data'!$B$5:$CW$179,I$6+$AE$24+$AE$26,FALSE)</f>
        <v>48.1</v>
      </c>
      <c r="J22" s="219">
        <f>VLOOKUP($A22,'Table LA11 data'!$B$5:$CW$179,J$6+$AE$24+$AE$26,FALSE)</f>
        <v>45.6</v>
      </c>
      <c r="K22" s="58"/>
      <c r="L22" s="185" t="str">
        <f>IF($G$4=$AE$2,VLOOKUP($A22,'Table LA11 data'!$B$5:$CT$179,L$6+$AE$26,FALSE),"")</f>
        <v/>
      </c>
      <c r="M22" s="185" t="str">
        <f>IF($G$4=$AE$2,VLOOKUP($A22,'Table LA11 data'!$B$5:$CT$179,M$6+$AE$26,FALSE),"")</f>
        <v/>
      </c>
      <c r="N22" s="185" t="str">
        <f>IF($G$4=$AE$2,VLOOKUP($A22,'Table LA11 data'!$B$5:$CT$179,N$6+$AE$26,FALSE),"")</f>
        <v/>
      </c>
      <c r="O22" s="185"/>
      <c r="P22" s="185" t="str">
        <f>IF($G$4=$AE$2,VLOOKUP($A22,'Table LA11 data'!$B$5:$CT$179,P$6+$AE$26,FALSE),"")</f>
        <v/>
      </c>
      <c r="Q22" s="185" t="str">
        <f>IF($G$4=$AE$2,VLOOKUP($A22,'Table LA11 data'!$B$5:$CT$179,Q$6+$AE$26,FALSE),"")</f>
        <v/>
      </c>
      <c r="R22" s="185" t="str">
        <f>IF($G$4=$AE$2,VLOOKUP($A22,'Table LA11 data'!$B$5:$CT$179,R$6+$AE$26,FALSE),"")</f>
        <v/>
      </c>
      <c r="S22" s="182"/>
      <c r="T22" s="182"/>
      <c r="U22" s="182"/>
      <c r="AE22" s="71" t="s">
        <v>372</v>
      </c>
    </row>
    <row r="23" spans="1:31" x14ac:dyDescent="0.35">
      <c r="A23" s="159" t="s">
        <v>30</v>
      </c>
      <c r="B23" s="183">
        <v>394</v>
      </c>
      <c r="C23" s="184" t="s">
        <v>29</v>
      </c>
      <c r="D23" s="68">
        <f>VLOOKUP($A23,'Table LA11 data'!$B$5:$CW$179,D$6+$AE$28+$AE$26,FALSE)</f>
        <v>560</v>
      </c>
      <c r="E23" s="68">
        <f>VLOOKUP($A23,'Table LA11 data'!$B$5:$CW$179,E$6+$AE$28+$AE$26,FALSE)</f>
        <v>2209</v>
      </c>
      <c r="F23" s="68">
        <f>VLOOKUP($A23,'Table LA11 data'!$B$5:$CW$179,F$6+$AE$28+$AE$26,FALSE)</f>
        <v>2769</v>
      </c>
      <c r="G23" s="58"/>
      <c r="H23" s="69">
        <f>VLOOKUP($A23,'Table LA11 data'!$B$5:$CW$179,H$6+$AE$24+$AE$26,FALSE)</f>
        <v>32.4</v>
      </c>
      <c r="I23" s="68">
        <f>VLOOKUP($A23,'Table LA11 data'!$B$5:$CW$179,I$6+$AE$24+$AE$26,FALSE)</f>
        <v>46.7</v>
      </c>
      <c r="J23" s="219">
        <f>VLOOKUP($A23,'Table LA11 data'!$B$5:$CW$179,J$6+$AE$24+$AE$26,FALSE)</f>
        <v>43.8</v>
      </c>
      <c r="K23" s="58"/>
      <c r="L23" s="185" t="str">
        <f>IF($G$4=$AE$2,VLOOKUP($A23,'Table LA11 data'!$B$5:$CT$179,L$6+$AE$26,FALSE),"")</f>
        <v/>
      </c>
      <c r="M23" s="185" t="str">
        <f>IF($G$4=$AE$2,VLOOKUP($A23,'Table LA11 data'!$B$5:$CT$179,M$6+$AE$26,FALSE),"")</f>
        <v/>
      </c>
      <c r="N23" s="185" t="str">
        <f>IF($G$4=$AE$2,VLOOKUP($A23,'Table LA11 data'!$B$5:$CT$179,N$6+$AE$26,FALSE),"")</f>
        <v/>
      </c>
      <c r="O23" s="185"/>
      <c r="P23" s="185" t="str">
        <f>IF($G$4=$AE$2,VLOOKUP($A23,'Table LA11 data'!$B$5:$CT$179,P$6+$AE$26,FALSE),"")</f>
        <v/>
      </c>
      <c r="Q23" s="185" t="str">
        <f>IF($G$4=$AE$2,VLOOKUP($A23,'Table LA11 data'!$B$5:$CT$179,Q$6+$AE$26,FALSE),"")</f>
        <v/>
      </c>
      <c r="R23" s="185" t="str">
        <f>IF($G$4=$AE$2,VLOOKUP($A23,'Table LA11 data'!$B$5:$CT$179,R$6+$AE$26,FALSE),"")</f>
        <v/>
      </c>
      <c r="S23" s="182"/>
      <c r="T23" s="182"/>
      <c r="U23" s="182"/>
      <c r="AE23" s="46"/>
    </row>
    <row r="24" spans="1:31" x14ac:dyDescent="0.35">
      <c r="A24" s="178"/>
      <c r="B24" s="19"/>
      <c r="C24" s="184"/>
      <c r="D24" s="68"/>
      <c r="E24" s="68"/>
      <c r="F24" s="68"/>
      <c r="G24" s="58"/>
      <c r="H24" s="69"/>
      <c r="I24" s="68"/>
      <c r="J24" s="219"/>
      <c r="K24" s="58"/>
      <c r="L24" s="180"/>
      <c r="M24" s="180"/>
      <c r="N24" s="180"/>
      <c r="O24" s="180"/>
      <c r="P24" s="180"/>
      <c r="Q24" s="180"/>
      <c r="R24" s="180"/>
      <c r="S24" s="182"/>
      <c r="T24" s="182"/>
      <c r="U24" s="182"/>
      <c r="AE24" s="33">
        <f>IF($G$4=$AE$1,6,IF($G$4=$AE$2,9,IF($G$4=$AE$3,18,IF($G$4=$AE$4,21,IF($G$4=$AE$5,24,IF($G$4=$AE$6,27,IF($G$4=$AE$7,30,"ERROR")))))))</f>
        <v>6</v>
      </c>
    </row>
    <row r="25" spans="1:31" x14ac:dyDescent="0.35">
      <c r="A25" s="178" t="s">
        <v>31</v>
      </c>
      <c r="B25" s="19" t="s">
        <v>5</v>
      </c>
      <c r="C25" s="181" t="s">
        <v>331</v>
      </c>
      <c r="D25" s="64">
        <f>VLOOKUP($A25,'Table LA11 data'!$B$5:$CW$179,D$6+$AE$28+$AE$26,FALSE)</f>
        <v>10941</v>
      </c>
      <c r="E25" s="64">
        <f>VLOOKUP($A25,'Table LA11 data'!$B$5:$CW$179,E$6+$AE$28+$AE$26,FALSE)</f>
        <v>61348</v>
      </c>
      <c r="F25" s="64">
        <f>VLOOKUP($A25,'Table LA11 data'!$B$5:$CW$179,F$6+$AE$28+$AE$26,FALSE)</f>
        <v>72289</v>
      </c>
      <c r="G25" s="132"/>
      <c r="H25" s="65">
        <f>VLOOKUP($A25,'Table LA11 data'!$B$5:$CW$179,H$6+$AE$24+$AE$26,FALSE)</f>
        <v>34.4</v>
      </c>
      <c r="I25" s="64">
        <f>VLOOKUP($A25,'Table LA11 data'!$B$5:$CW$179,I$6+$AE$24+$AE$26,FALSE)</f>
        <v>47.6</v>
      </c>
      <c r="J25" s="59">
        <f>VLOOKUP($A25,'Table LA11 data'!$B$5:$CW$179,J$6+$AE$24+$AE$26,FALSE)</f>
        <v>45.6</v>
      </c>
      <c r="K25" s="132"/>
      <c r="L25" s="180" t="str">
        <f>IF($G$4=$AE$2,VLOOKUP($A25,'Table LA11 data'!$B$5:$CT$179,L$6+$AE$26,FALSE),"")</f>
        <v/>
      </c>
      <c r="M25" s="180" t="str">
        <f>IF($G$4=$AE$2,VLOOKUP($A25,'Table LA11 data'!$B$5:$CT$179,M$6+$AE$26,FALSE),"")</f>
        <v/>
      </c>
      <c r="N25" s="180" t="str">
        <f>IF($G$4=$AE$2,VLOOKUP($A25,'Table LA11 data'!$B$5:$CT$179,N$6+$AE$26,FALSE),"")</f>
        <v/>
      </c>
      <c r="O25" s="180"/>
      <c r="P25" s="180" t="str">
        <f>IF($G$4=$AE$2,VLOOKUP($A25,'Table LA11 data'!$B$5:$CT$179,P$6+$AE$26,FALSE),"")</f>
        <v/>
      </c>
      <c r="Q25" s="180" t="str">
        <f>IF($G$4=$AE$2,VLOOKUP($A25,'Table LA11 data'!$B$5:$CT$179,Q$6+$AE$26,FALSE),"")</f>
        <v/>
      </c>
      <c r="R25" s="180" t="str">
        <f>IF($G$4=$AE$2,VLOOKUP($A25,'Table LA11 data'!$B$5:$CT$179,R$6+$AE$26,FALSE),"")</f>
        <v/>
      </c>
      <c r="S25" s="182"/>
      <c r="T25" s="182"/>
      <c r="U25" s="182"/>
      <c r="AE25" s="73"/>
    </row>
    <row r="26" spans="1:31" s="178" customFormat="1" x14ac:dyDescent="0.35">
      <c r="A26" s="159" t="s">
        <v>33</v>
      </c>
      <c r="B26" s="183">
        <v>889</v>
      </c>
      <c r="C26" s="184" t="s">
        <v>32</v>
      </c>
      <c r="D26" s="68">
        <f>VLOOKUP($A26,'Table LA11 data'!$B$5:$CW$179,D$6+$AE$28+$AE$26,FALSE)</f>
        <v>262</v>
      </c>
      <c r="E26" s="68">
        <f>VLOOKUP($A26,'Table LA11 data'!$B$5:$CW$179,E$6+$AE$28+$AE$26,FALSE)</f>
        <v>1484</v>
      </c>
      <c r="F26" s="68">
        <f>VLOOKUP($A26,'Table LA11 data'!$B$5:$CW$179,F$6+$AE$28+$AE$26,FALSE)</f>
        <v>1746</v>
      </c>
      <c r="G26" s="58"/>
      <c r="H26" s="69">
        <f>VLOOKUP($A26,'Table LA11 data'!$B$5:$CW$179,H$6+$AE$24+$AE$26,FALSE)</f>
        <v>38.200000000000003</v>
      </c>
      <c r="I26" s="68">
        <f>VLOOKUP($A26,'Table LA11 data'!$B$5:$CW$179,I$6+$AE$24+$AE$26,FALSE)</f>
        <v>47.8</v>
      </c>
      <c r="J26" s="219">
        <f>VLOOKUP($A26,'Table LA11 data'!$B$5:$CW$179,J$6+$AE$24+$AE$26,FALSE)</f>
        <v>46.4</v>
      </c>
      <c r="K26" s="58"/>
      <c r="L26" s="185" t="str">
        <f>IF($G$4=$AE$2,VLOOKUP($A26,'Table LA11 data'!$B$5:$CT$179,L$6+$AE$26,FALSE),"")</f>
        <v/>
      </c>
      <c r="M26" s="185" t="str">
        <f>IF($G$4=$AE$2,VLOOKUP($A26,'Table LA11 data'!$B$5:$CT$179,M$6+$AE$26,FALSE),"")</f>
        <v/>
      </c>
      <c r="N26" s="185" t="str">
        <f>IF($G$4=$AE$2,VLOOKUP($A26,'Table LA11 data'!$B$5:$CT$179,N$6+$AE$26,FALSE),"")</f>
        <v/>
      </c>
      <c r="O26" s="185"/>
      <c r="P26" s="185" t="str">
        <f>IF($G$4=$AE$2,VLOOKUP($A26,'Table LA11 data'!$B$5:$CT$179,P$6+$AE$26,FALSE),"")</f>
        <v/>
      </c>
      <c r="Q26" s="185" t="str">
        <f>IF($G$4=$AE$2,VLOOKUP($A26,'Table LA11 data'!$B$5:$CT$179,Q$6+$AE$26,FALSE),"")</f>
        <v/>
      </c>
      <c r="R26" s="185" t="str">
        <f>IF($G$4=$AE$2,VLOOKUP($A26,'Table LA11 data'!$B$5:$CT$179,R$6+$AE$26,FALSE),"")</f>
        <v/>
      </c>
      <c r="S26" s="182"/>
      <c r="T26" s="182"/>
      <c r="U26" s="182"/>
      <c r="AE26" s="74">
        <f>IF($G$5="Girls",0,IF($G$5="Boys",1,IF($G$5="All",2)))</f>
        <v>2</v>
      </c>
    </row>
    <row r="27" spans="1:31" ht="12.75" customHeight="1" x14ac:dyDescent="0.35">
      <c r="A27" s="159" t="s">
        <v>35</v>
      </c>
      <c r="B27" s="183">
        <v>890</v>
      </c>
      <c r="C27" s="184" t="s">
        <v>34</v>
      </c>
      <c r="D27" s="68">
        <f>VLOOKUP($A27,'Table LA11 data'!$B$5:$CW$179,D$6+$AE$28+$AE$26,FALSE)</f>
        <v>274</v>
      </c>
      <c r="E27" s="68">
        <f>VLOOKUP($A27,'Table LA11 data'!$B$5:$CW$179,E$6+$AE$28+$AE$26,FALSE)</f>
        <v>916</v>
      </c>
      <c r="F27" s="68">
        <f>VLOOKUP($A27,'Table LA11 data'!$B$5:$CW$179,F$6+$AE$28+$AE$26,FALSE)</f>
        <v>1190</v>
      </c>
      <c r="G27" s="58"/>
      <c r="H27" s="69">
        <f>VLOOKUP($A27,'Table LA11 data'!$B$5:$CW$179,H$6+$AE$24+$AE$26,FALSE)</f>
        <v>32.4</v>
      </c>
      <c r="I27" s="68">
        <f>VLOOKUP($A27,'Table LA11 data'!$B$5:$CW$179,I$6+$AE$24+$AE$26,FALSE)</f>
        <v>40.700000000000003</v>
      </c>
      <c r="J27" s="219">
        <f>VLOOKUP($A27,'Table LA11 data'!$B$5:$CW$179,J$6+$AE$24+$AE$26,FALSE)</f>
        <v>38.799999999999997</v>
      </c>
      <c r="K27" s="58"/>
      <c r="L27" s="185" t="str">
        <f>IF($G$4=$AE$2,VLOOKUP($A27,'Table LA11 data'!$B$5:$CT$179,L$6+$AE$26,FALSE),"")</f>
        <v/>
      </c>
      <c r="M27" s="185" t="str">
        <f>IF($G$4=$AE$2,VLOOKUP($A27,'Table LA11 data'!$B$5:$CT$179,M$6+$AE$26,FALSE),"")</f>
        <v/>
      </c>
      <c r="N27" s="185" t="str">
        <f>IF($G$4=$AE$2,VLOOKUP($A27,'Table LA11 data'!$B$5:$CT$179,N$6+$AE$26,FALSE),"")</f>
        <v/>
      </c>
      <c r="O27" s="185"/>
      <c r="P27" s="185" t="str">
        <f>IF($G$4=$AE$2,VLOOKUP($A27,'Table LA11 data'!$B$5:$CT$179,P$6+$AE$26,FALSE),"")</f>
        <v/>
      </c>
      <c r="Q27" s="185" t="str">
        <f>IF($G$4=$AE$2,VLOOKUP($A27,'Table LA11 data'!$B$5:$CT$179,Q$6+$AE$26,FALSE),"")</f>
        <v/>
      </c>
      <c r="R27" s="185" t="str">
        <f>IF($G$4=$AE$2,VLOOKUP($A27,'Table LA11 data'!$B$5:$CT$179,R$6+$AE$26,FALSE),"")</f>
        <v/>
      </c>
      <c r="AE27" s="74"/>
    </row>
    <row r="28" spans="1:31" x14ac:dyDescent="0.35">
      <c r="A28" s="159" t="s">
        <v>37</v>
      </c>
      <c r="B28" s="183">
        <v>350</v>
      </c>
      <c r="C28" s="184" t="s">
        <v>36</v>
      </c>
      <c r="D28" s="68">
        <f>VLOOKUP($A28,'Table LA11 data'!$B$5:$CW$179,D$6+$AE$28+$AE$26,FALSE)</f>
        <v>535</v>
      </c>
      <c r="E28" s="68">
        <f>VLOOKUP($A28,'Table LA11 data'!$B$5:$CW$179,E$6+$AE$28+$AE$26,FALSE)</f>
        <v>2728</v>
      </c>
      <c r="F28" s="68">
        <f>VLOOKUP($A28,'Table LA11 data'!$B$5:$CW$179,F$6+$AE$28+$AE$26,FALSE)</f>
        <v>3263</v>
      </c>
      <c r="G28" s="58"/>
      <c r="H28" s="69">
        <f>VLOOKUP($A28,'Table LA11 data'!$B$5:$CW$179,H$6+$AE$24+$AE$26,FALSE)</f>
        <v>32.1</v>
      </c>
      <c r="I28" s="68">
        <f>VLOOKUP($A28,'Table LA11 data'!$B$5:$CW$179,I$6+$AE$24+$AE$26,FALSE)</f>
        <v>45.9</v>
      </c>
      <c r="J28" s="219">
        <f>VLOOKUP($A28,'Table LA11 data'!$B$5:$CW$179,J$6+$AE$24+$AE$26,FALSE)</f>
        <v>43.7</v>
      </c>
      <c r="K28" s="58"/>
      <c r="L28" s="185" t="str">
        <f>IF($G$4=$AE$2,VLOOKUP($A28,'Table LA11 data'!$B$5:$CT$179,L$6+$AE$26,FALSE),"")</f>
        <v/>
      </c>
      <c r="M28" s="185" t="str">
        <f>IF($G$4=$AE$2,VLOOKUP($A28,'Table LA11 data'!$B$5:$CT$179,M$6+$AE$26,FALSE),"")</f>
        <v/>
      </c>
      <c r="N28" s="185" t="str">
        <f>IF($G$4=$AE$2,VLOOKUP($A28,'Table LA11 data'!$B$5:$CT$179,N$6+$AE$26,FALSE),"")</f>
        <v/>
      </c>
      <c r="O28" s="185"/>
      <c r="P28" s="185" t="str">
        <f>IF($G$4=$AE$2,VLOOKUP($A28,'Table LA11 data'!$B$5:$CT$179,P$6+$AE$26,FALSE),"")</f>
        <v/>
      </c>
      <c r="Q28" s="185" t="str">
        <f>IF($G$4=$AE$2,VLOOKUP($A28,'Table LA11 data'!$B$5:$CT$179,Q$6+$AE$26,FALSE),"")</f>
        <v/>
      </c>
      <c r="R28" s="185" t="str">
        <f>IF($G$4=$AE$2,VLOOKUP($A28,'Table LA11 data'!$B$5:$CT$179,R$6+$AE$26,FALSE),"")</f>
        <v/>
      </c>
      <c r="S28" s="182"/>
      <c r="T28" s="182"/>
      <c r="U28" s="182"/>
      <c r="AE28" s="33">
        <f>IF($G$4=$AE$1,0,
IF($G$4=$AE$2,3,
IF($G$4=$AE$3,0,
IF($G$4=$AE$4,0,
IF($G$4=$AE$5,0,
IF($G$4=$AE$6,0,
IF($G$4=$AE$7,0,"ERROR")))))))</f>
        <v>0</v>
      </c>
    </row>
    <row r="29" spans="1:31" x14ac:dyDescent="0.35">
      <c r="A29" s="159" t="s">
        <v>39</v>
      </c>
      <c r="B29" s="183">
        <v>351</v>
      </c>
      <c r="C29" s="184" t="s">
        <v>38</v>
      </c>
      <c r="D29" s="68">
        <f>VLOOKUP($A29,'Table LA11 data'!$B$5:$CW$179,D$6+$AE$28+$AE$26,FALSE)</f>
        <v>292</v>
      </c>
      <c r="E29" s="68">
        <f>VLOOKUP($A29,'Table LA11 data'!$B$5:$CW$179,E$6+$AE$28+$AE$26,FALSE)</f>
        <v>1828</v>
      </c>
      <c r="F29" s="68">
        <f>VLOOKUP($A29,'Table LA11 data'!$B$5:$CW$179,F$6+$AE$28+$AE$26,FALSE)</f>
        <v>2120</v>
      </c>
      <c r="G29" s="58"/>
      <c r="H29" s="69">
        <f>VLOOKUP($A29,'Table LA11 data'!$B$5:$CW$179,H$6+$AE$24+$AE$26,FALSE)</f>
        <v>36.4</v>
      </c>
      <c r="I29" s="68">
        <f>VLOOKUP($A29,'Table LA11 data'!$B$5:$CW$179,I$6+$AE$24+$AE$26,FALSE)</f>
        <v>47.5</v>
      </c>
      <c r="J29" s="219">
        <f>VLOOKUP($A29,'Table LA11 data'!$B$5:$CW$179,J$6+$AE$24+$AE$26,FALSE)</f>
        <v>46</v>
      </c>
      <c r="K29" s="58"/>
      <c r="L29" s="185" t="str">
        <f>IF($G$4=$AE$2,VLOOKUP($A29,'Table LA11 data'!$B$5:$CT$179,L$6+$AE$26,FALSE),"")</f>
        <v/>
      </c>
      <c r="M29" s="185" t="str">
        <f>IF($G$4=$AE$2,VLOOKUP($A29,'Table LA11 data'!$B$5:$CT$179,M$6+$AE$26,FALSE),"")</f>
        <v/>
      </c>
      <c r="N29" s="185" t="str">
        <f>IF($G$4=$AE$2,VLOOKUP($A29,'Table LA11 data'!$B$5:$CT$179,N$6+$AE$26,FALSE),"")</f>
        <v/>
      </c>
      <c r="O29" s="185"/>
      <c r="P29" s="185" t="str">
        <f>IF($G$4=$AE$2,VLOOKUP($A29,'Table LA11 data'!$B$5:$CT$179,P$6+$AE$26,FALSE),"")</f>
        <v/>
      </c>
      <c r="Q29" s="185" t="str">
        <f>IF($G$4=$AE$2,VLOOKUP($A29,'Table LA11 data'!$B$5:$CT$179,Q$6+$AE$26,FALSE),"")</f>
        <v/>
      </c>
      <c r="R29" s="185" t="str">
        <f>IF($G$4=$AE$2,VLOOKUP($A29,'Table LA11 data'!$B$5:$CT$179,R$6+$AE$26,FALSE),"")</f>
        <v/>
      </c>
      <c r="S29" s="182"/>
      <c r="T29" s="182"/>
      <c r="U29" s="182"/>
      <c r="AE29" s="73"/>
    </row>
    <row r="30" spans="1:31" x14ac:dyDescent="0.35">
      <c r="A30" s="159" t="s">
        <v>41</v>
      </c>
      <c r="B30" s="183">
        <v>895</v>
      </c>
      <c r="C30" s="184" t="s">
        <v>40</v>
      </c>
      <c r="D30" s="68">
        <f>VLOOKUP($A30,'Table LA11 data'!$B$5:$CW$179,D$6+$AE$28+$AE$26,FALSE)</f>
        <v>268</v>
      </c>
      <c r="E30" s="68">
        <f>VLOOKUP($A30,'Table LA11 data'!$B$5:$CW$179,E$6+$AE$28+$AE$26,FALSE)</f>
        <v>3314</v>
      </c>
      <c r="F30" s="68">
        <f>VLOOKUP($A30,'Table LA11 data'!$B$5:$CW$179,F$6+$AE$28+$AE$26,FALSE)</f>
        <v>3582</v>
      </c>
      <c r="G30" s="58"/>
      <c r="H30" s="69">
        <f>VLOOKUP($A30,'Table LA11 data'!$B$5:$CW$179,H$6+$AE$24+$AE$26,FALSE)</f>
        <v>32.799999999999997</v>
      </c>
      <c r="I30" s="68">
        <f>VLOOKUP($A30,'Table LA11 data'!$B$5:$CW$179,I$6+$AE$24+$AE$26,FALSE)</f>
        <v>50.3</v>
      </c>
      <c r="J30" s="219">
        <f>VLOOKUP($A30,'Table LA11 data'!$B$5:$CW$179,J$6+$AE$24+$AE$26,FALSE)</f>
        <v>48.9</v>
      </c>
      <c r="K30" s="58"/>
      <c r="L30" s="185" t="str">
        <f>IF($G$4=$AE$2,VLOOKUP($A30,'Table LA11 data'!$B$5:$CT$179,L$6+$AE$26,FALSE),"")</f>
        <v/>
      </c>
      <c r="M30" s="185" t="str">
        <f>IF($G$4=$AE$2,VLOOKUP($A30,'Table LA11 data'!$B$5:$CT$179,M$6+$AE$26,FALSE),"")</f>
        <v/>
      </c>
      <c r="N30" s="185" t="str">
        <f>IF($G$4=$AE$2,VLOOKUP($A30,'Table LA11 data'!$B$5:$CT$179,N$6+$AE$26,FALSE),"")</f>
        <v/>
      </c>
      <c r="O30" s="185"/>
      <c r="P30" s="185" t="str">
        <f>IF($G$4=$AE$2,VLOOKUP($A30,'Table LA11 data'!$B$5:$CT$179,P$6+$AE$26,FALSE),"")</f>
        <v/>
      </c>
      <c r="Q30" s="185" t="str">
        <f>IF($G$4=$AE$2,VLOOKUP($A30,'Table LA11 data'!$B$5:$CT$179,Q$6+$AE$26,FALSE),"")</f>
        <v/>
      </c>
      <c r="R30" s="185" t="str">
        <f>IF($G$4=$AE$2,VLOOKUP($A30,'Table LA11 data'!$B$5:$CT$179,R$6+$AE$26,FALSE),"")</f>
        <v/>
      </c>
      <c r="S30" s="182"/>
      <c r="T30" s="182"/>
      <c r="U30" s="182"/>
      <c r="AE30" s="74">
        <f>IF($G$4=$AE$2,2,1)</f>
        <v>1</v>
      </c>
    </row>
    <row r="31" spans="1:31" x14ac:dyDescent="0.35">
      <c r="A31" s="159" t="s">
        <v>43</v>
      </c>
      <c r="B31" s="183">
        <v>896</v>
      </c>
      <c r="C31" s="184" t="s">
        <v>42</v>
      </c>
      <c r="D31" s="68">
        <f>VLOOKUP($A31,'Table LA11 data'!$B$5:$CW$179,D$6+$AE$28+$AE$26,FALSE)</f>
        <v>349</v>
      </c>
      <c r="E31" s="68">
        <f>VLOOKUP($A31,'Table LA11 data'!$B$5:$CW$179,E$6+$AE$28+$AE$26,FALSE)</f>
        <v>2979</v>
      </c>
      <c r="F31" s="68">
        <f>VLOOKUP($A31,'Table LA11 data'!$B$5:$CW$179,F$6+$AE$28+$AE$26,FALSE)</f>
        <v>3328</v>
      </c>
      <c r="G31" s="58"/>
      <c r="H31" s="69">
        <f>VLOOKUP($A31,'Table LA11 data'!$B$5:$CW$179,H$6+$AE$24+$AE$26,FALSE)</f>
        <v>31.5</v>
      </c>
      <c r="I31" s="68">
        <f>VLOOKUP($A31,'Table LA11 data'!$B$5:$CW$179,I$6+$AE$24+$AE$26,FALSE)</f>
        <v>48.3</v>
      </c>
      <c r="J31" s="219">
        <f>VLOOKUP($A31,'Table LA11 data'!$B$5:$CW$179,J$6+$AE$24+$AE$26,FALSE)</f>
        <v>46.5</v>
      </c>
      <c r="K31" s="58"/>
      <c r="L31" s="185" t="str">
        <f>IF($G$4=$AE$2,VLOOKUP($A31,'Table LA11 data'!$B$5:$CT$179,L$6+$AE$26,FALSE),"")</f>
        <v/>
      </c>
      <c r="M31" s="185" t="str">
        <f>IF($G$4=$AE$2,VLOOKUP($A31,'Table LA11 data'!$B$5:$CT$179,M$6+$AE$26,FALSE),"")</f>
        <v/>
      </c>
      <c r="N31" s="185" t="str">
        <f>IF($G$4=$AE$2,VLOOKUP($A31,'Table LA11 data'!$B$5:$CT$179,N$6+$AE$26,FALSE),"")</f>
        <v/>
      </c>
      <c r="O31" s="185"/>
      <c r="P31" s="185" t="str">
        <f>IF($G$4=$AE$2,VLOOKUP($A31,'Table LA11 data'!$B$5:$CT$179,P$6+$AE$26,FALSE),"")</f>
        <v/>
      </c>
      <c r="Q31" s="185" t="str">
        <f>IF($G$4=$AE$2,VLOOKUP($A31,'Table LA11 data'!$B$5:$CT$179,Q$6+$AE$26,FALSE),"")</f>
        <v/>
      </c>
      <c r="R31" s="185" t="str">
        <f>IF($G$4=$AE$2,VLOOKUP($A31,'Table LA11 data'!$B$5:$CT$179,R$6+$AE$26,FALSE),"")</f>
        <v/>
      </c>
      <c r="S31" s="182"/>
      <c r="T31" s="182"/>
      <c r="U31" s="182"/>
    </row>
    <row r="32" spans="1:31" x14ac:dyDescent="0.35">
      <c r="A32" s="159" t="s">
        <v>45</v>
      </c>
      <c r="B32" s="183">
        <v>909</v>
      </c>
      <c r="C32" s="184" t="s">
        <v>44</v>
      </c>
      <c r="D32" s="68">
        <f>VLOOKUP($A32,'Table LA11 data'!$B$5:$CW$179,D$6+$AE$28+$AE$26,FALSE)</f>
        <v>382</v>
      </c>
      <c r="E32" s="68">
        <f>VLOOKUP($A32,'Table LA11 data'!$B$5:$CW$179,E$6+$AE$28+$AE$26,FALSE)</f>
        <v>4533</v>
      </c>
      <c r="F32" s="68">
        <f>VLOOKUP($A32,'Table LA11 data'!$B$5:$CW$179,F$6+$AE$28+$AE$26,FALSE)</f>
        <v>4915</v>
      </c>
      <c r="G32" s="58"/>
      <c r="H32" s="69">
        <f>VLOOKUP($A32,'Table LA11 data'!$B$5:$CW$179,H$6+$AE$24+$AE$26,FALSE)</f>
        <v>33.299999999999997</v>
      </c>
      <c r="I32" s="68">
        <f>VLOOKUP($A32,'Table LA11 data'!$B$5:$CW$179,I$6+$AE$24+$AE$26,FALSE)</f>
        <v>47.4</v>
      </c>
      <c r="J32" s="219">
        <f>VLOOKUP($A32,'Table LA11 data'!$B$5:$CW$179,J$6+$AE$24+$AE$26,FALSE)</f>
        <v>46.3</v>
      </c>
      <c r="K32" s="58"/>
      <c r="L32" s="185" t="str">
        <f>IF($G$4=$AE$2,VLOOKUP($A32,'Table LA11 data'!$B$5:$CT$179,L$6+$AE$26,FALSE),"")</f>
        <v/>
      </c>
      <c r="M32" s="185" t="str">
        <f>IF($G$4=$AE$2,VLOOKUP($A32,'Table LA11 data'!$B$5:$CT$179,M$6+$AE$26,FALSE),"")</f>
        <v/>
      </c>
      <c r="N32" s="185" t="str">
        <f>IF($G$4=$AE$2,VLOOKUP($A32,'Table LA11 data'!$B$5:$CT$179,N$6+$AE$26,FALSE),"")</f>
        <v/>
      </c>
      <c r="O32" s="185"/>
      <c r="P32" s="185" t="str">
        <f>IF($G$4=$AE$2,VLOOKUP($A32,'Table LA11 data'!$B$5:$CT$179,P$6+$AE$26,FALSE),"")</f>
        <v/>
      </c>
      <c r="Q32" s="185" t="str">
        <f>IF($G$4=$AE$2,VLOOKUP($A32,'Table LA11 data'!$B$5:$CT$179,Q$6+$AE$26,FALSE),"")</f>
        <v/>
      </c>
      <c r="R32" s="185" t="str">
        <f>IF($G$4=$AE$2,VLOOKUP($A32,'Table LA11 data'!$B$5:$CT$179,R$6+$AE$26,FALSE),"")</f>
        <v/>
      </c>
      <c r="S32" s="182"/>
      <c r="T32" s="182"/>
      <c r="U32" s="182"/>
    </row>
    <row r="33" spans="1:21" x14ac:dyDescent="0.35">
      <c r="A33" s="159" t="s">
        <v>47</v>
      </c>
      <c r="B33" s="183">
        <v>876</v>
      </c>
      <c r="C33" s="184" t="s">
        <v>46</v>
      </c>
      <c r="D33" s="68">
        <f>VLOOKUP($A33,'Table LA11 data'!$B$5:$CW$179,D$6+$AE$28+$AE$26,FALSE)</f>
        <v>298</v>
      </c>
      <c r="E33" s="68">
        <f>VLOOKUP($A33,'Table LA11 data'!$B$5:$CW$179,E$6+$AE$28+$AE$26,FALSE)</f>
        <v>1097</v>
      </c>
      <c r="F33" s="68">
        <f>VLOOKUP($A33,'Table LA11 data'!$B$5:$CW$179,F$6+$AE$28+$AE$26,FALSE)</f>
        <v>1395</v>
      </c>
      <c r="G33" s="58"/>
      <c r="H33" s="69">
        <f>VLOOKUP($A33,'Table LA11 data'!$B$5:$CW$179,H$6+$AE$24+$AE$26,FALSE)</f>
        <v>35.299999999999997</v>
      </c>
      <c r="I33" s="68">
        <f>VLOOKUP($A33,'Table LA11 data'!$B$5:$CW$179,I$6+$AE$24+$AE$26,FALSE)</f>
        <v>47.6</v>
      </c>
      <c r="J33" s="219">
        <f>VLOOKUP($A33,'Table LA11 data'!$B$5:$CW$179,J$6+$AE$24+$AE$26,FALSE)</f>
        <v>44.9</v>
      </c>
      <c r="K33" s="58"/>
      <c r="L33" s="185" t="str">
        <f>IF($G$4=$AE$2,VLOOKUP($A33,'Table LA11 data'!$B$5:$CT$179,L$6+$AE$26,FALSE),"")</f>
        <v/>
      </c>
      <c r="M33" s="185" t="str">
        <f>IF($G$4=$AE$2,VLOOKUP($A33,'Table LA11 data'!$B$5:$CT$179,M$6+$AE$26,FALSE),"")</f>
        <v/>
      </c>
      <c r="N33" s="185" t="str">
        <f>IF($G$4=$AE$2,VLOOKUP($A33,'Table LA11 data'!$B$5:$CT$179,N$6+$AE$26,FALSE),"")</f>
        <v/>
      </c>
      <c r="O33" s="185"/>
      <c r="P33" s="185" t="str">
        <f>IF($G$4=$AE$2,VLOOKUP($A33,'Table LA11 data'!$B$5:$CT$179,P$6+$AE$26,FALSE),"")</f>
        <v/>
      </c>
      <c r="Q33" s="185" t="str">
        <f>IF($G$4=$AE$2,VLOOKUP($A33,'Table LA11 data'!$B$5:$CT$179,Q$6+$AE$26,FALSE),"")</f>
        <v/>
      </c>
      <c r="R33" s="185" t="str">
        <f>IF($G$4=$AE$2,VLOOKUP($A33,'Table LA11 data'!$B$5:$CT$179,R$6+$AE$26,FALSE),"")</f>
        <v/>
      </c>
      <c r="S33" s="182"/>
      <c r="T33" s="182"/>
      <c r="U33" s="182"/>
    </row>
    <row r="34" spans="1:21" x14ac:dyDescent="0.35">
      <c r="A34" s="159" t="s">
        <v>49</v>
      </c>
      <c r="B34" s="183">
        <v>340</v>
      </c>
      <c r="C34" s="184" t="s">
        <v>48</v>
      </c>
      <c r="D34" s="68">
        <f>VLOOKUP($A34,'Table LA11 data'!$B$5:$CW$179,D$6+$AE$28+$AE$26,FALSE)</f>
        <v>291</v>
      </c>
      <c r="E34" s="68">
        <f>VLOOKUP($A34,'Table LA11 data'!$B$5:$CW$179,E$6+$AE$28+$AE$26,FALSE)</f>
        <v>687</v>
      </c>
      <c r="F34" s="68">
        <f>VLOOKUP($A34,'Table LA11 data'!$B$5:$CW$179,F$6+$AE$28+$AE$26,FALSE)</f>
        <v>978</v>
      </c>
      <c r="G34" s="58"/>
      <c r="H34" s="69">
        <f>VLOOKUP($A34,'Table LA11 data'!$B$5:$CW$179,H$6+$AE$24+$AE$26,FALSE)</f>
        <v>32.4</v>
      </c>
      <c r="I34" s="68">
        <f>VLOOKUP($A34,'Table LA11 data'!$B$5:$CW$179,I$6+$AE$24+$AE$26,FALSE)</f>
        <v>39.700000000000003</v>
      </c>
      <c r="J34" s="219">
        <f>VLOOKUP($A34,'Table LA11 data'!$B$5:$CW$179,J$6+$AE$24+$AE$26,FALSE)</f>
        <v>37.6</v>
      </c>
      <c r="K34" s="58"/>
      <c r="L34" s="185" t="str">
        <f>IF($G$4=$AE$2,VLOOKUP($A34,'Table LA11 data'!$B$5:$CT$179,L$6+$AE$26,FALSE),"")</f>
        <v/>
      </c>
      <c r="M34" s="185" t="str">
        <f>IF($G$4=$AE$2,VLOOKUP($A34,'Table LA11 data'!$B$5:$CT$179,M$6+$AE$26,FALSE),"")</f>
        <v/>
      </c>
      <c r="N34" s="185" t="str">
        <f>IF($G$4=$AE$2,VLOOKUP($A34,'Table LA11 data'!$B$5:$CT$179,N$6+$AE$26,FALSE),"")</f>
        <v/>
      </c>
      <c r="O34" s="185"/>
      <c r="P34" s="185" t="str">
        <f>IF($G$4=$AE$2,VLOOKUP($A34,'Table LA11 data'!$B$5:$CT$179,P$6+$AE$26,FALSE),"")</f>
        <v/>
      </c>
      <c r="Q34" s="185" t="str">
        <f>IF($G$4=$AE$2,VLOOKUP($A34,'Table LA11 data'!$B$5:$CT$179,Q$6+$AE$26,FALSE),"")</f>
        <v/>
      </c>
      <c r="R34" s="185" t="str">
        <f>IF($G$4=$AE$2,VLOOKUP($A34,'Table LA11 data'!$B$5:$CT$179,R$6+$AE$26,FALSE),"")</f>
        <v/>
      </c>
      <c r="S34" s="182"/>
      <c r="T34" s="182"/>
      <c r="U34" s="182"/>
    </row>
    <row r="35" spans="1:21" x14ac:dyDescent="0.35">
      <c r="A35" s="159" t="s">
        <v>51</v>
      </c>
      <c r="B35" s="183">
        <v>888</v>
      </c>
      <c r="C35" s="184" t="s">
        <v>50</v>
      </c>
      <c r="D35" s="68">
        <f>VLOOKUP($A35,'Table LA11 data'!$B$5:$CW$179,D$6+$AE$28+$AE$26,FALSE)</f>
        <v>1439</v>
      </c>
      <c r="E35" s="68">
        <f>VLOOKUP($A35,'Table LA11 data'!$B$5:$CW$179,E$6+$AE$28+$AE$26,FALSE)</f>
        <v>10639</v>
      </c>
      <c r="F35" s="68">
        <f>VLOOKUP($A35,'Table LA11 data'!$B$5:$CW$179,F$6+$AE$28+$AE$26,FALSE)</f>
        <v>12078</v>
      </c>
      <c r="G35" s="58"/>
      <c r="H35" s="69">
        <f>VLOOKUP($A35,'Table LA11 data'!$B$5:$CW$179,H$6+$AE$24+$AE$26,FALSE)</f>
        <v>33.6</v>
      </c>
      <c r="I35" s="68">
        <f>VLOOKUP($A35,'Table LA11 data'!$B$5:$CW$179,I$6+$AE$24+$AE$26,FALSE)</f>
        <v>47.3</v>
      </c>
      <c r="J35" s="219">
        <f>VLOOKUP($A35,'Table LA11 data'!$B$5:$CW$179,J$6+$AE$24+$AE$26,FALSE)</f>
        <v>45.7</v>
      </c>
      <c r="K35" s="58"/>
      <c r="L35" s="185" t="str">
        <f>IF($G$4=$AE$2,VLOOKUP($A35,'Table LA11 data'!$B$5:$CT$179,L$6+$AE$26,FALSE),"")</f>
        <v/>
      </c>
      <c r="M35" s="185" t="str">
        <f>IF($G$4=$AE$2,VLOOKUP($A35,'Table LA11 data'!$B$5:$CT$179,M$6+$AE$26,FALSE),"")</f>
        <v/>
      </c>
      <c r="N35" s="185" t="str">
        <f>IF($G$4=$AE$2,VLOOKUP($A35,'Table LA11 data'!$B$5:$CT$179,N$6+$AE$26,FALSE),"")</f>
        <v/>
      </c>
      <c r="O35" s="185"/>
      <c r="P35" s="185" t="str">
        <f>IF($G$4=$AE$2,VLOOKUP($A35,'Table LA11 data'!$B$5:$CT$179,P$6+$AE$26,FALSE),"")</f>
        <v/>
      </c>
      <c r="Q35" s="185" t="str">
        <f>IF($G$4=$AE$2,VLOOKUP($A35,'Table LA11 data'!$B$5:$CT$179,Q$6+$AE$26,FALSE),"")</f>
        <v/>
      </c>
      <c r="R35" s="185" t="str">
        <f>IF($G$4=$AE$2,VLOOKUP($A35,'Table LA11 data'!$B$5:$CT$179,R$6+$AE$26,FALSE),"")</f>
        <v/>
      </c>
      <c r="S35" s="182"/>
      <c r="T35" s="182"/>
      <c r="U35" s="182"/>
    </row>
    <row r="36" spans="1:21" x14ac:dyDescent="0.35">
      <c r="A36" s="159" t="s">
        <v>53</v>
      </c>
      <c r="B36" s="183">
        <v>341</v>
      </c>
      <c r="C36" s="184" t="s">
        <v>52</v>
      </c>
      <c r="D36" s="68">
        <f>VLOOKUP($A36,'Table LA11 data'!$B$5:$CW$179,D$6+$AE$28+$AE$26,FALSE)</f>
        <v>1095</v>
      </c>
      <c r="E36" s="68">
        <f>VLOOKUP($A36,'Table LA11 data'!$B$5:$CW$179,E$6+$AE$28+$AE$26,FALSE)</f>
        <v>3372</v>
      </c>
      <c r="F36" s="68">
        <f>VLOOKUP($A36,'Table LA11 data'!$B$5:$CW$179,F$6+$AE$28+$AE$26,FALSE)</f>
        <v>4467</v>
      </c>
      <c r="G36" s="58"/>
      <c r="H36" s="69">
        <f>VLOOKUP($A36,'Table LA11 data'!$B$5:$CW$179,H$6+$AE$24+$AE$26,FALSE)</f>
        <v>35</v>
      </c>
      <c r="I36" s="68">
        <f>VLOOKUP($A36,'Table LA11 data'!$B$5:$CW$179,I$6+$AE$24+$AE$26,FALSE)</f>
        <v>47.1</v>
      </c>
      <c r="J36" s="219">
        <f>VLOOKUP($A36,'Table LA11 data'!$B$5:$CW$179,J$6+$AE$24+$AE$26,FALSE)</f>
        <v>44.2</v>
      </c>
      <c r="K36" s="58"/>
      <c r="L36" s="185" t="str">
        <f>IF($G$4=$AE$2,VLOOKUP($A36,'Table LA11 data'!$B$5:$CT$179,L$6+$AE$26,FALSE),"")</f>
        <v/>
      </c>
      <c r="M36" s="185" t="str">
        <f>IF($G$4=$AE$2,VLOOKUP($A36,'Table LA11 data'!$B$5:$CT$179,M$6+$AE$26,FALSE),"")</f>
        <v/>
      </c>
      <c r="N36" s="185" t="str">
        <f>IF($G$4=$AE$2,VLOOKUP($A36,'Table LA11 data'!$B$5:$CT$179,N$6+$AE$26,FALSE),"")</f>
        <v/>
      </c>
      <c r="O36" s="185"/>
      <c r="P36" s="185" t="str">
        <f>IF($G$4=$AE$2,VLOOKUP($A36,'Table LA11 data'!$B$5:$CT$179,P$6+$AE$26,FALSE),"")</f>
        <v/>
      </c>
      <c r="Q36" s="185" t="str">
        <f>IF($G$4=$AE$2,VLOOKUP($A36,'Table LA11 data'!$B$5:$CT$179,Q$6+$AE$26,FALSE),"")</f>
        <v/>
      </c>
      <c r="R36" s="185" t="str">
        <f>IF($G$4=$AE$2,VLOOKUP($A36,'Table LA11 data'!$B$5:$CT$179,R$6+$AE$26,FALSE),"")</f>
        <v/>
      </c>
      <c r="S36" s="182"/>
      <c r="T36" s="182"/>
      <c r="U36" s="182"/>
    </row>
    <row r="37" spans="1:21" x14ac:dyDescent="0.35">
      <c r="A37" s="159" t="s">
        <v>55</v>
      </c>
      <c r="B37" s="183">
        <v>352</v>
      </c>
      <c r="C37" s="184" t="s">
        <v>54</v>
      </c>
      <c r="D37" s="68">
        <f>VLOOKUP($A37,'Table LA11 data'!$B$5:$CW$179,D$6+$AE$28+$AE$26,FALSE)</f>
        <v>1174</v>
      </c>
      <c r="E37" s="68">
        <f>VLOOKUP($A37,'Table LA11 data'!$B$5:$CW$179,E$6+$AE$28+$AE$26,FALSE)</f>
        <v>3400</v>
      </c>
      <c r="F37" s="68">
        <f>VLOOKUP($A37,'Table LA11 data'!$B$5:$CW$179,F$6+$AE$28+$AE$26,FALSE)</f>
        <v>4574</v>
      </c>
      <c r="G37" s="58"/>
      <c r="H37" s="69">
        <f>VLOOKUP($A37,'Table LA11 data'!$B$5:$CW$179,H$6+$AE$24+$AE$26,FALSE)</f>
        <v>35.799999999999997</v>
      </c>
      <c r="I37" s="68">
        <f>VLOOKUP($A37,'Table LA11 data'!$B$5:$CW$179,I$6+$AE$24+$AE$26,FALSE)</f>
        <v>46</v>
      </c>
      <c r="J37" s="219">
        <f>VLOOKUP($A37,'Table LA11 data'!$B$5:$CW$179,J$6+$AE$24+$AE$26,FALSE)</f>
        <v>43.4</v>
      </c>
      <c r="K37" s="58"/>
      <c r="L37" s="185" t="str">
        <f>IF($G$4=$AE$2,VLOOKUP($A37,'Table LA11 data'!$B$5:$CT$179,L$6+$AE$26,FALSE),"")</f>
        <v/>
      </c>
      <c r="M37" s="185" t="str">
        <f>IF($G$4=$AE$2,VLOOKUP($A37,'Table LA11 data'!$B$5:$CT$179,M$6+$AE$26,FALSE),"")</f>
        <v/>
      </c>
      <c r="N37" s="185" t="str">
        <f>IF($G$4=$AE$2,VLOOKUP($A37,'Table LA11 data'!$B$5:$CT$179,N$6+$AE$26,FALSE),"")</f>
        <v/>
      </c>
      <c r="O37" s="185"/>
      <c r="P37" s="185" t="str">
        <f>IF($G$4=$AE$2,VLOOKUP($A37,'Table LA11 data'!$B$5:$CT$179,P$6+$AE$26,FALSE),"")</f>
        <v/>
      </c>
      <c r="Q37" s="185" t="str">
        <f>IF($G$4=$AE$2,VLOOKUP($A37,'Table LA11 data'!$B$5:$CT$179,Q$6+$AE$26,FALSE),"")</f>
        <v/>
      </c>
      <c r="R37" s="185" t="str">
        <f>IF($G$4=$AE$2,VLOOKUP($A37,'Table LA11 data'!$B$5:$CT$179,R$6+$AE$26,FALSE),"")</f>
        <v/>
      </c>
      <c r="S37" s="182"/>
      <c r="T37" s="182"/>
      <c r="U37" s="182"/>
    </row>
    <row r="38" spans="1:21" x14ac:dyDescent="0.35">
      <c r="A38" s="159" t="s">
        <v>57</v>
      </c>
      <c r="B38" s="183">
        <v>353</v>
      </c>
      <c r="C38" s="184" t="s">
        <v>56</v>
      </c>
      <c r="D38" s="68">
        <f>VLOOKUP($A38,'Table LA11 data'!$B$5:$CW$179,D$6+$AE$28+$AE$26,FALSE)</f>
        <v>525</v>
      </c>
      <c r="E38" s="68">
        <f>VLOOKUP($A38,'Table LA11 data'!$B$5:$CW$179,E$6+$AE$28+$AE$26,FALSE)</f>
        <v>2393</v>
      </c>
      <c r="F38" s="68">
        <f>VLOOKUP($A38,'Table LA11 data'!$B$5:$CW$179,F$6+$AE$28+$AE$26,FALSE)</f>
        <v>2918</v>
      </c>
      <c r="G38" s="58"/>
      <c r="H38" s="69">
        <f>VLOOKUP($A38,'Table LA11 data'!$B$5:$CW$179,H$6+$AE$24+$AE$26,FALSE)</f>
        <v>35.6</v>
      </c>
      <c r="I38" s="68">
        <f>VLOOKUP($A38,'Table LA11 data'!$B$5:$CW$179,I$6+$AE$24+$AE$26,FALSE)</f>
        <v>45.3</v>
      </c>
      <c r="J38" s="219">
        <f>VLOOKUP($A38,'Table LA11 data'!$B$5:$CW$179,J$6+$AE$24+$AE$26,FALSE)</f>
        <v>43.6</v>
      </c>
      <c r="K38" s="58"/>
      <c r="L38" s="185" t="str">
        <f>IF($G$4=$AE$2,VLOOKUP($A38,'Table LA11 data'!$B$5:$CT$179,L$6+$AE$26,FALSE),"")</f>
        <v/>
      </c>
      <c r="M38" s="185" t="str">
        <f>IF($G$4=$AE$2,VLOOKUP($A38,'Table LA11 data'!$B$5:$CT$179,M$6+$AE$26,FALSE),"")</f>
        <v/>
      </c>
      <c r="N38" s="185" t="str">
        <f>IF($G$4=$AE$2,VLOOKUP($A38,'Table LA11 data'!$B$5:$CT$179,N$6+$AE$26,FALSE),"")</f>
        <v/>
      </c>
      <c r="O38" s="185"/>
      <c r="P38" s="185" t="str">
        <f>IF($G$4=$AE$2,VLOOKUP($A38,'Table LA11 data'!$B$5:$CT$179,P$6+$AE$26,FALSE),"")</f>
        <v/>
      </c>
      <c r="Q38" s="185" t="str">
        <f>IF($G$4=$AE$2,VLOOKUP($A38,'Table LA11 data'!$B$5:$CT$179,Q$6+$AE$26,FALSE),"")</f>
        <v/>
      </c>
      <c r="R38" s="185" t="str">
        <f>IF($G$4=$AE$2,VLOOKUP($A38,'Table LA11 data'!$B$5:$CT$179,R$6+$AE$26,FALSE),"")</f>
        <v/>
      </c>
      <c r="S38" s="182"/>
      <c r="T38" s="182"/>
      <c r="U38" s="182"/>
    </row>
    <row r="39" spans="1:21" x14ac:dyDescent="0.35">
      <c r="A39" s="159" t="s">
        <v>59</v>
      </c>
      <c r="B39" s="183">
        <v>354</v>
      </c>
      <c r="C39" s="184" t="s">
        <v>58</v>
      </c>
      <c r="D39" s="68">
        <f>VLOOKUP($A39,'Table LA11 data'!$B$5:$CW$179,D$6+$AE$28+$AE$26,FALSE)</f>
        <v>445</v>
      </c>
      <c r="E39" s="68">
        <f>VLOOKUP($A39,'Table LA11 data'!$B$5:$CW$179,E$6+$AE$28+$AE$26,FALSE)</f>
        <v>1793</v>
      </c>
      <c r="F39" s="68">
        <f>VLOOKUP($A39,'Table LA11 data'!$B$5:$CW$179,F$6+$AE$28+$AE$26,FALSE)</f>
        <v>2238</v>
      </c>
      <c r="G39" s="58"/>
      <c r="H39" s="69">
        <f>VLOOKUP($A39,'Table LA11 data'!$B$5:$CW$179,H$6+$AE$24+$AE$26,FALSE)</f>
        <v>35.4</v>
      </c>
      <c r="I39" s="68">
        <f>VLOOKUP($A39,'Table LA11 data'!$B$5:$CW$179,I$6+$AE$24+$AE$26,FALSE)</f>
        <v>44.3</v>
      </c>
      <c r="J39" s="219">
        <f>VLOOKUP($A39,'Table LA11 data'!$B$5:$CW$179,J$6+$AE$24+$AE$26,FALSE)</f>
        <v>42.5</v>
      </c>
      <c r="K39" s="58"/>
      <c r="L39" s="185" t="str">
        <f>IF($G$4=$AE$2,VLOOKUP($A39,'Table LA11 data'!$B$5:$CT$179,L$6+$AE$26,FALSE),"")</f>
        <v/>
      </c>
      <c r="M39" s="185" t="str">
        <f>IF($G$4=$AE$2,VLOOKUP($A39,'Table LA11 data'!$B$5:$CT$179,M$6+$AE$26,FALSE),"")</f>
        <v/>
      </c>
      <c r="N39" s="185" t="str">
        <f>IF($G$4=$AE$2,VLOOKUP($A39,'Table LA11 data'!$B$5:$CT$179,N$6+$AE$26,FALSE),"")</f>
        <v/>
      </c>
      <c r="O39" s="185"/>
      <c r="P39" s="185" t="str">
        <f>IF($G$4=$AE$2,VLOOKUP($A39,'Table LA11 data'!$B$5:$CT$179,P$6+$AE$26,FALSE),"")</f>
        <v/>
      </c>
      <c r="Q39" s="185" t="str">
        <f>IF($G$4=$AE$2,VLOOKUP($A39,'Table LA11 data'!$B$5:$CT$179,Q$6+$AE$26,FALSE),"")</f>
        <v/>
      </c>
      <c r="R39" s="185" t="str">
        <f>IF($G$4=$AE$2,VLOOKUP($A39,'Table LA11 data'!$B$5:$CT$179,R$6+$AE$26,FALSE),"")</f>
        <v/>
      </c>
      <c r="S39" s="182"/>
      <c r="T39" s="182"/>
      <c r="U39" s="182"/>
    </row>
    <row r="40" spans="1:21" x14ac:dyDescent="0.35">
      <c r="A40" s="159" t="s">
        <v>61</v>
      </c>
      <c r="B40" s="183">
        <v>355</v>
      </c>
      <c r="C40" s="184" t="s">
        <v>60</v>
      </c>
      <c r="D40" s="68">
        <f>VLOOKUP($A40,'Table LA11 data'!$B$5:$CW$179,D$6+$AE$28+$AE$26,FALSE)</f>
        <v>385</v>
      </c>
      <c r="E40" s="68">
        <f>VLOOKUP($A40,'Table LA11 data'!$B$5:$CW$179,E$6+$AE$28+$AE$26,FALSE)</f>
        <v>1672</v>
      </c>
      <c r="F40" s="68">
        <f>VLOOKUP($A40,'Table LA11 data'!$B$5:$CW$179,F$6+$AE$28+$AE$26,FALSE)</f>
        <v>2057</v>
      </c>
      <c r="G40" s="58"/>
      <c r="H40" s="69">
        <f>VLOOKUP($A40,'Table LA11 data'!$B$5:$CW$179,H$6+$AE$24+$AE$26,FALSE)</f>
        <v>31.9</v>
      </c>
      <c r="I40" s="68">
        <f>VLOOKUP($A40,'Table LA11 data'!$B$5:$CW$179,I$6+$AE$24+$AE$26,FALSE)</f>
        <v>43.9</v>
      </c>
      <c r="J40" s="219">
        <f>VLOOKUP($A40,'Table LA11 data'!$B$5:$CW$179,J$6+$AE$24+$AE$26,FALSE)</f>
        <v>41.7</v>
      </c>
      <c r="K40" s="58"/>
      <c r="L40" s="185" t="str">
        <f>IF($G$4=$AE$2,VLOOKUP($A40,'Table LA11 data'!$B$5:$CT$179,L$6+$AE$26,FALSE),"")</f>
        <v/>
      </c>
      <c r="M40" s="185" t="str">
        <f>IF($G$4=$AE$2,VLOOKUP($A40,'Table LA11 data'!$B$5:$CT$179,M$6+$AE$26,FALSE),"")</f>
        <v/>
      </c>
      <c r="N40" s="185" t="str">
        <f>IF($G$4=$AE$2,VLOOKUP($A40,'Table LA11 data'!$B$5:$CT$179,N$6+$AE$26,FALSE),"")</f>
        <v/>
      </c>
      <c r="O40" s="185"/>
      <c r="P40" s="185" t="str">
        <f>IF($G$4=$AE$2,VLOOKUP($A40,'Table LA11 data'!$B$5:$CT$179,P$6+$AE$26,FALSE),"")</f>
        <v/>
      </c>
      <c r="Q40" s="185" t="str">
        <f>IF($G$4=$AE$2,VLOOKUP($A40,'Table LA11 data'!$B$5:$CT$179,Q$6+$AE$26,FALSE),"")</f>
        <v/>
      </c>
      <c r="R40" s="185" t="str">
        <f>IF($G$4=$AE$2,VLOOKUP($A40,'Table LA11 data'!$B$5:$CT$179,R$6+$AE$26,FALSE),"")</f>
        <v/>
      </c>
      <c r="S40" s="182"/>
      <c r="T40" s="182"/>
      <c r="U40" s="182"/>
    </row>
    <row r="41" spans="1:21" x14ac:dyDescent="0.35">
      <c r="A41" s="159" t="s">
        <v>63</v>
      </c>
      <c r="B41" s="183">
        <v>343</v>
      </c>
      <c r="C41" s="184" t="s">
        <v>62</v>
      </c>
      <c r="D41" s="68">
        <f>VLOOKUP($A41,'Table LA11 data'!$B$5:$CW$179,D$6+$AE$28+$AE$26,FALSE)</f>
        <v>494</v>
      </c>
      <c r="E41" s="68">
        <f>VLOOKUP($A41,'Table LA11 data'!$B$5:$CW$179,E$6+$AE$28+$AE$26,FALSE)</f>
        <v>2519</v>
      </c>
      <c r="F41" s="68">
        <f>VLOOKUP($A41,'Table LA11 data'!$B$5:$CW$179,F$6+$AE$28+$AE$26,FALSE)</f>
        <v>3013</v>
      </c>
      <c r="G41" s="58"/>
      <c r="H41" s="69">
        <f>VLOOKUP($A41,'Table LA11 data'!$B$5:$CW$179,H$6+$AE$24+$AE$26,FALSE)</f>
        <v>32.299999999999997</v>
      </c>
      <c r="I41" s="68">
        <f>VLOOKUP($A41,'Table LA11 data'!$B$5:$CW$179,I$6+$AE$24+$AE$26,FALSE)</f>
        <v>47.4</v>
      </c>
      <c r="J41" s="219">
        <f>VLOOKUP($A41,'Table LA11 data'!$B$5:$CW$179,J$6+$AE$24+$AE$26,FALSE)</f>
        <v>44.9</v>
      </c>
      <c r="K41" s="58"/>
      <c r="L41" s="185" t="str">
        <f>IF($G$4=$AE$2,VLOOKUP($A41,'Table LA11 data'!$B$5:$CT$179,L$6+$AE$26,FALSE),"")</f>
        <v/>
      </c>
      <c r="M41" s="185" t="str">
        <f>IF($G$4=$AE$2,VLOOKUP($A41,'Table LA11 data'!$B$5:$CT$179,M$6+$AE$26,FALSE),"")</f>
        <v/>
      </c>
      <c r="N41" s="185" t="str">
        <f>IF($G$4=$AE$2,VLOOKUP($A41,'Table LA11 data'!$B$5:$CT$179,N$6+$AE$26,FALSE),"")</f>
        <v/>
      </c>
      <c r="O41" s="185"/>
      <c r="P41" s="185" t="str">
        <f>IF($G$4=$AE$2,VLOOKUP($A41,'Table LA11 data'!$B$5:$CT$179,P$6+$AE$26,FALSE),"")</f>
        <v/>
      </c>
      <c r="Q41" s="185" t="str">
        <f>IF($G$4=$AE$2,VLOOKUP($A41,'Table LA11 data'!$B$5:$CT$179,Q$6+$AE$26,FALSE),"")</f>
        <v/>
      </c>
      <c r="R41" s="185" t="str">
        <f>IF($G$4=$AE$2,VLOOKUP($A41,'Table LA11 data'!$B$5:$CT$179,R$6+$AE$26,FALSE),"")</f>
        <v/>
      </c>
      <c r="S41" s="182"/>
      <c r="T41" s="182"/>
      <c r="U41" s="182"/>
    </row>
    <row r="42" spans="1:21" x14ac:dyDescent="0.35">
      <c r="A42" s="159" t="s">
        <v>65</v>
      </c>
      <c r="B42" s="183">
        <v>342</v>
      </c>
      <c r="C42" s="184" t="s">
        <v>64</v>
      </c>
      <c r="D42" s="68">
        <f>VLOOKUP($A42,'Table LA11 data'!$B$5:$CW$179,D$6+$AE$28+$AE$26,FALSE)</f>
        <v>257</v>
      </c>
      <c r="E42" s="68">
        <f>VLOOKUP($A42,'Table LA11 data'!$B$5:$CW$179,E$6+$AE$28+$AE$26,FALSE)</f>
        <v>1436</v>
      </c>
      <c r="F42" s="68">
        <f>VLOOKUP($A42,'Table LA11 data'!$B$5:$CW$179,F$6+$AE$28+$AE$26,FALSE)</f>
        <v>1693</v>
      </c>
      <c r="G42" s="58"/>
      <c r="H42" s="69">
        <f>VLOOKUP($A42,'Table LA11 data'!$B$5:$CW$179,H$6+$AE$24+$AE$26,FALSE)</f>
        <v>33.6</v>
      </c>
      <c r="I42" s="68">
        <f>VLOOKUP($A42,'Table LA11 data'!$B$5:$CW$179,I$6+$AE$24+$AE$26,FALSE)</f>
        <v>45.6</v>
      </c>
      <c r="J42" s="219">
        <f>VLOOKUP($A42,'Table LA11 data'!$B$5:$CW$179,J$6+$AE$24+$AE$26,FALSE)</f>
        <v>43.8</v>
      </c>
      <c r="K42" s="58"/>
      <c r="L42" s="185" t="str">
        <f>IF($G$4=$AE$2,VLOOKUP($A42,'Table LA11 data'!$B$5:$CT$179,L$6+$AE$26,FALSE),"")</f>
        <v/>
      </c>
      <c r="M42" s="185" t="str">
        <f>IF($G$4=$AE$2,VLOOKUP($A42,'Table LA11 data'!$B$5:$CT$179,M$6+$AE$26,FALSE),"")</f>
        <v/>
      </c>
      <c r="N42" s="185" t="str">
        <f>IF($G$4=$AE$2,VLOOKUP($A42,'Table LA11 data'!$B$5:$CT$179,N$6+$AE$26,FALSE),"")</f>
        <v/>
      </c>
      <c r="O42" s="185"/>
      <c r="P42" s="185" t="str">
        <f>IF($G$4=$AE$2,VLOOKUP($A42,'Table LA11 data'!$B$5:$CT$179,P$6+$AE$26,FALSE),"")</f>
        <v/>
      </c>
      <c r="Q42" s="185" t="str">
        <f>IF($G$4=$AE$2,VLOOKUP($A42,'Table LA11 data'!$B$5:$CT$179,Q$6+$AE$26,FALSE),"")</f>
        <v/>
      </c>
      <c r="R42" s="185" t="str">
        <f>IF($G$4=$AE$2,VLOOKUP($A42,'Table LA11 data'!$B$5:$CT$179,R$6+$AE$26,FALSE),"")</f>
        <v/>
      </c>
      <c r="S42" s="182"/>
      <c r="T42" s="182"/>
      <c r="U42" s="182"/>
    </row>
    <row r="43" spans="1:21" x14ac:dyDescent="0.35">
      <c r="A43" s="159" t="s">
        <v>67</v>
      </c>
      <c r="B43" s="183">
        <v>356</v>
      </c>
      <c r="C43" s="184" t="s">
        <v>66</v>
      </c>
      <c r="D43" s="68">
        <f>VLOOKUP($A43,'Table LA11 data'!$B$5:$CW$179,D$6+$AE$28+$AE$26,FALSE)</f>
        <v>338</v>
      </c>
      <c r="E43" s="68">
        <f>VLOOKUP($A43,'Table LA11 data'!$B$5:$CW$179,E$6+$AE$28+$AE$26,FALSE)</f>
        <v>2311</v>
      </c>
      <c r="F43" s="68">
        <f>VLOOKUP($A43,'Table LA11 data'!$B$5:$CW$179,F$6+$AE$28+$AE$26,FALSE)</f>
        <v>2649</v>
      </c>
      <c r="G43" s="58"/>
      <c r="H43" s="69">
        <f>VLOOKUP($A43,'Table LA11 data'!$B$5:$CW$179,H$6+$AE$24+$AE$26,FALSE)</f>
        <v>35.700000000000003</v>
      </c>
      <c r="I43" s="68">
        <f>VLOOKUP($A43,'Table LA11 data'!$B$5:$CW$179,I$6+$AE$24+$AE$26,FALSE)</f>
        <v>50.1</v>
      </c>
      <c r="J43" s="219">
        <f>VLOOKUP($A43,'Table LA11 data'!$B$5:$CW$179,J$6+$AE$24+$AE$26,FALSE)</f>
        <v>48.2</v>
      </c>
      <c r="K43" s="58"/>
      <c r="L43" s="185" t="str">
        <f>IF($G$4=$AE$2,VLOOKUP($A43,'Table LA11 data'!$B$5:$CT$179,L$6+$AE$26,FALSE),"")</f>
        <v/>
      </c>
      <c r="M43" s="185" t="str">
        <f>IF($G$4=$AE$2,VLOOKUP($A43,'Table LA11 data'!$B$5:$CT$179,M$6+$AE$26,FALSE),"")</f>
        <v/>
      </c>
      <c r="N43" s="185" t="str">
        <f>IF($G$4=$AE$2,VLOOKUP($A43,'Table LA11 data'!$B$5:$CT$179,N$6+$AE$26,FALSE),"")</f>
        <v/>
      </c>
      <c r="O43" s="185"/>
      <c r="P43" s="185" t="str">
        <f>IF($G$4=$AE$2,VLOOKUP($A43,'Table LA11 data'!$B$5:$CT$179,P$6+$AE$26,FALSE),"")</f>
        <v/>
      </c>
      <c r="Q43" s="185" t="str">
        <f>IF($G$4=$AE$2,VLOOKUP($A43,'Table LA11 data'!$B$5:$CT$179,Q$6+$AE$26,FALSE),"")</f>
        <v/>
      </c>
      <c r="R43" s="185" t="str">
        <f>IF($G$4=$AE$2,VLOOKUP($A43,'Table LA11 data'!$B$5:$CT$179,R$6+$AE$26,FALSE),"")</f>
        <v/>
      </c>
      <c r="S43" s="182"/>
      <c r="T43" s="182"/>
      <c r="U43" s="182"/>
    </row>
    <row r="44" spans="1:21" x14ac:dyDescent="0.35">
      <c r="A44" s="159" t="s">
        <v>69</v>
      </c>
      <c r="B44" s="183">
        <v>357</v>
      </c>
      <c r="C44" s="184" t="s">
        <v>68</v>
      </c>
      <c r="D44" s="68">
        <f>VLOOKUP($A44,'Table LA11 data'!$B$5:$CW$179,D$6+$AE$28+$AE$26,FALSE)</f>
        <v>469</v>
      </c>
      <c r="E44" s="68">
        <f>VLOOKUP($A44,'Table LA11 data'!$B$5:$CW$179,E$6+$AE$28+$AE$26,FALSE)</f>
        <v>1938</v>
      </c>
      <c r="F44" s="68">
        <f>VLOOKUP($A44,'Table LA11 data'!$B$5:$CW$179,F$6+$AE$28+$AE$26,FALSE)</f>
        <v>2407</v>
      </c>
      <c r="G44" s="58"/>
      <c r="H44" s="69">
        <f>VLOOKUP($A44,'Table LA11 data'!$B$5:$CW$179,H$6+$AE$24+$AE$26,FALSE)</f>
        <v>34.799999999999997</v>
      </c>
      <c r="I44" s="68">
        <f>VLOOKUP($A44,'Table LA11 data'!$B$5:$CW$179,I$6+$AE$24+$AE$26,FALSE)</f>
        <v>47.2</v>
      </c>
      <c r="J44" s="219">
        <f>VLOOKUP($A44,'Table LA11 data'!$B$5:$CW$179,J$6+$AE$24+$AE$26,FALSE)</f>
        <v>44.8</v>
      </c>
      <c r="K44" s="58"/>
      <c r="L44" s="185" t="str">
        <f>IF($G$4=$AE$2,VLOOKUP($A44,'Table LA11 data'!$B$5:$CT$179,L$6+$AE$26,FALSE),"")</f>
        <v/>
      </c>
      <c r="M44" s="185" t="str">
        <f>IF($G$4=$AE$2,VLOOKUP($A44,'Table LA11 data'!$B$5:$CT$179,M$6+$AE$26,FALSE),"")</f>
        <v/>
      </c>
      <c r="N44" s="185" t="str">
        <f>IF($G$4=$AE$2,VLOOKUP($A44,'Table LA11 data'!$B$5:$CT$179,N$6+$AE$26,FALSE),"")</f>
        <v/>
      </c>
      <c r="O44" s="185"/>
      <c r="P44" s="185" t="str">
        <f>IF($G$4=$AE$2,VLOOKUP($A44,'Table LA11 data'!$B$5:$CT$179,P$6+$AE$26,FALSE),"")</f>
        <v/>
      </c>
      <c r="Q44" s="185" t="str">
        <f>IF($G$4=$AE$2,VLOOKUP($A44,'Table LA11 data'!$B$5:$CT$179,Q$6+$AE$26,FALSE),"")</f>
        <v/>
      </c>
      <c r="R44" s="185" t="str">
        <f>IF($G$4=$AE$2,VLOOKUP($A44,'Table LA11 data'!$B$5:$CT$179,R$6+$AE$26,FALSE),"")</f>
        <v/>
      </c>
      <c r="S44" s="182"/>
      <c r="T44" s="182"/>
      <c r="U44" s="182"/>
    </row>
    <row r="45" spans="1:21" x14ac:dyDescent="0.35">
      <c r="A45" s="159" t="s">
        <v>71</v>
      </c>
      <c r="B45" s="183">
        <v>358</v>
      </c>
      <c r="C45" s="184" t="s">
        <v>70</v>
      </c>
      <c r="D45" s="68">
        <f>VLOOKUP($A45,'Table LA11 data'!$B$5:$CW$179,D$6+$AE$28+$AE$26,FALSE)</f>
        <v>271</v>
      </c>
      <c r="E45" s="68">
        <f>VLOOKUP($A45,'Table LA11 data'!$B$5:$CW$179,E$6+$AE$28+$AE$26,FALSE)</f>
        <v>2444</v>
      </c>
      <c r="F45" s="68">
        <f>VLOOKUP($A45,'Table LA11 data'!$B$5:$CW$179,F$6+$AE$28+$AE$26,FALSE)</f>
        <v>2715</v>
      </c>
      <c r="G45" s="58"/>
      <c r="H45" s="69">
        <f>VLOOKUP($A45,'Table LA11 data'!$B$5:$CW$179,H$6+$AE$24+$AE$26,FALSE)</f>
        <v>37.5</v>
      </c>
      <c r="I45" s="68">
        <f>VLOOKUP($A45,'Table LA11 data'!$B$5:$CW$179,I$6+$AE$24+$AE$26,FALSE)</f>
        <v>57.6</v>
      </c>
      <c r="J45" s="219">
        <f>VLOOKUP($A45,'Table LA11 data'!$B$5:$CW$179,J$6+$AE$24+$AE$26,FALSE)</f>
        <v>55.6</v>
      </c>
      <c r="K45" s="58"/>
      <c r="L45" s="185" t="str">
        <f>IF($G$4=$AE$2,VLOOKUP($A45,'Table LA11 data'!$B$5:$CT$179,L$6+$AE$26,FALSE),"")</f>
        <v/>
      </c>
      <c r="M45" s="185" t="str">
        <f>IF($G$4=$AE$2,VLOOKUP($A45,'Table LA11 data'!$B$5:$CT$179,M$6+$AE$26,FALSE),"")</f>
        <v/>
      </c>
      <c r="N45" s="185" t="str">
        <f>IF($G$4=$AE$2,VLOOKUP($A45,'Table LA11 data'!$B$5:$CT$179,N$6+$AE$26,FALSE),"")</f>
        <v/>
      </c>
      <c r="O45" s="185"/>
      <c r="P45" s="185" t="str">
        <f>IF($G$4=$AE$2,VLOOKUP($A45,'Table LA11 data'!$B$5:$CT$179,P$6+$AE$26,FALSE),"")</f>
        <v/>
      </c>
      <c r="Q45" s="185" t="str">
        <f>IF($G$4=$AE$2,VLOOKUP($A45,'Table LA11 data'!$B$5:$CT$179,Q$6+$AE$26,FALSE),"")</f>
        <v/>
      </c>
      <c r="R45" s="185" t="str">
        <f>IF($G$4=$AE$2,VLOOKUP($A45,'Table LA11 data'!$B$5:$CT$179,R$6+$AE$26,FALSE),"")</f>
        <v/>
      </c>
      <c r="S45" s="182"/>
      <c r="T45" s="182"/>
      <c r="U45" s="182"/>
    </row>
    <row r="46" spans="1:21" x14ac:dyDescent="0.35">
      <c r="A46" s="159" t="s">
        <v>73</v>
      </c>
      <c r="B46" s="183">
        <v>877</v>
      </c>
      <c r="C46" s="184" t="s">
        <v>72</v>
      </c>
      <c r="D46" s="68">
        <f>VLOOKUP($A46,'Table LA11 data'!$B$5:$CW$179,D$6+$AE$28+$AE$26,FALSE)</f>
        <v>198</v>
      </c>
      <c r="E46" s="68">
        <f>VLOOKUP($A46,'Table LA11 data'!$B$5:$CW$179,E$6+$AE$28+$AE$26,FALSE)</f>
        <v>2079</v>
      </c>
      <c r="F46" s="68">
        <f>VLOOKUP($A46,'Table LA11 data'!$B$5:$CW$179,F$6+$AE$28+$AE$26,FALSE)</f>
        <v>2277</v>
      </c>
      <c r="G46" s="58"/>
      <c r="H46" s="69">
        <f>VLOOKUP($A46,'Table LA11 data'!$B$5:$CW$179,H$6+$AE$24+$AE$26,FALSE)</f>
        <v>32.200000000000003</v>
      </c>
      <c r="I46" s="68">
        <f>VLOOKUP($A46,'Table LA11 data'!$B$5:$CW$179,I$6+$AE$24+$AE$26,FALSE)</f>
        <v>48.4</v>
      </c>
      <c r="J46" s="219">
        <f>VLOOKUP($A46,'Table LA11 data'!$B$5:$CW$179,J$6+$AE$24+$AE$26,FALSE)</f>
        <v>47</v>
      </c>
      <c r="K46" s="58"/>
      <c r="L46" s="185" t="str">
        <f>IF($G$4=$AE$2,VLOOKUP($A46,'Table LA11 data'!$B$5:$CT$179,L$6+$AE$26,FALSE),"")</f>
        <v/>
      </c>
      <c r="M46" s="185" t="str">
        <f>IF($G$4=$AE$2,VLOOKUP($A46,'Table LA11 data'!$B$5:$CT$179,M$6+$AE$26,FALSE),"")</f>
        <v/>
      </c>
      <c r="N46" s="185" t="str">
        <f>IF($G$4=$AE$2,VLOOKUP($A46,'Table LA11 data'!$B$5:$CT$179,N$6+$AE$26,FALSE),"")</f>
        <v/>
      </c>
      <c r="O46" s="185"/>
      <c r="P46" s="185" t="str">
        <f>IF($G$4=$AE$2,VLOOKUP($A46,'Table LA11 data'!$B$5:$CT$179,P$6+$AE$26,FALSE),"")</f>
        <v/>
      </c>
      <c r="Q46" s="185" t="str">
        <f>IF($G$4=$AE$2,VLOOKUP($A46,'Table LA11 data'!$B$5:$CT$179,Q$6+$AE$26,FALSE),"")</f>
        <v/>
      </c>
      <c r="R46" s="185" t="str">
        <f>IF($G$4=$AE$2,VLOOKUP($A46,'Table LA11 data'!$B$5:$CT$179,R$6+$AE$26,FALSE),"")</f>
        <v/>
      </c>
      <c r="S46" s="182"/>
      <c r="T46" s="182"/>
      <c r="U46" s="182"/>
    </row>
    <row r="47" spans="1:21" x14ac:dyDescent="0.35">
      <c r="A47" s="159" t="s">
        <v>75</v>
      </c>
      <c r="B47" s="183">
        <v>359</v>
      </c>
      <c r="C47" s="184" t="s">
        <v>74</v>
      </c>
      <c r="D47" s="68">
        <f>VLOOKUP($A47,'Table LA11 data'!$B$5:$CW$179,D$6+$AE$28+$AE$26,FALSE)</f>
        <v>377</v>
      </c>
      <c r="E47" s="68">
        <f>VLOOKUP($A47,'Table LA11 data'!$B$5:$CW$179,E$6+$AE$28+$AE$26,FALSE)</f>
        <v>2960</v>
      </c>
      <c r="F47" s="68">
        <f>VLOOKUP($A47,'Table LA11 data'!$B$5:$CW$179,F$6+$AE$28+$AE$26,FALSE)</f>
        <v>3337</v>
      </c>
      <c r="G47" s="58"/>
      <c r="H47" s="69">
        <f>VLOOKUP($A47,'Table LA11 data'!$B$5:$CW$179,H$6+$AE$24+$AE$26,FALSE)</f>
        <v>36</v>
      </c>
      <c r="I47" s="68">
        <f>VLOOKUP($A47,'Table LA11 data'!$B$5:$CW$179,I$6+$AE$24+$AE$26,FALSE)</f>
        <v>47.5</v>
      </c>
      <c r="J47" s="219">
        <f>VLOOKUP($A47,'Table LA11 data'!$B$5:$CW$179,J$6+$AE$24+$AE$26,FALSE)</f>
        <v>46.2</v>
      </c>
      <c r="K47" s="58"/>
      <c r="L47" s="185" t="str">
        <f>IF($G$4=$AE$2,VLOOKUP($A47,'Table LA11 data'!$B$5:$CT$179,L$6+$AE$26,FALSE),"")</f>
        <v/>
      </c>
      <c r="M47" s="185" t="str">
        <f>IF($G$4=$AE$2,VLOOKUP($A47,'Table LA11 data'!$B$5:$CT$179,M$6+$AE$26,FALSE),"")</f>
        <v/>
      </c>
      <c r="N47" s="185" t="str">
        <f>IF($G$4=$AE$2,VLOOKUP($A47,'Table LA11 data'!$B$5:$CT$179,N$6+$AE$26,FALSE),"")</f>
        <v/>
      </c>
      <c r="O47" s="185"/>
      <c r="P47" s="185" t="str">
        <f>IF($G$4=$AE$2,VLOOKUP($A47,'Table LA11 data'!$B$5:$CT$179,P$6+$AE$26,FALSE),"")</f>
        <v/>
      </c>
      <c r="Q47" s="185" t="str">
        <f>IF($G$4=$AE$2,VLOOKUP($A47,'Table LA11 data'!$B$5:$CT$179,Q$6+$AE$26,FALSE),"")</f>
        <v/>
      </c>
      <c r="R47" s="185" t="str">
        <f>IF($G$4=$AE$2,VLOOKUP($A47,'Table LA11 data'!$B$5:$CT$179,R$6+$AE$26,FALSE),"")</f>
        <v/>
      </c>
      <c r="S47" s="182"/>
      <c r="T47" s="182"/>
      <c r="U47" s="182"/>
    </row>
    <row r="48" spans="1:21" x14ac:dyDescent="0.35">
      <c r="A48" s="159" t="s">
        <v>77</v>
      </c>
      <c r="B48" s="183">
        <v>344</v>
      </c>
      <c r="C48" s="184" t="s">
        <v>76</v>
      </c>
      <c r="D48" s="68">
        <f>VLOOKUP($A48,'Table LA11 data'!$B$5:$CW$179,D$6+$AE$28+$AE$26,FALSE)</f>
        <v>523</v>
      </c>
      <c r="E48" s="68">
        <f>VLOOKUP($A48,'Table LA11 data'!$B$5:$CW$179,E$6+$AE$28+$AE$26,FALSE)</f>
        <v>2826</v>
      </c>
      <c r="F48" s="68">
        <f>VLOOKUP($A48,'Table LA11 data'!$B$5:$CW$179,F$6+$AE$28+$AE$26,FALSE)</f>
        <v>3349</v>
      </c>
      <c r="G48" s="58"/>
      <c r="H48" s="69">
        <f>VLOOKUP($A48,'Table LA11 data'!$B$5:$CW$179,H$6+$AE$24+$AE$26,FALSE)</f>
        <v>36.4</v>
      </c>
      <c r="I48" s="68">
        <f>VLOOKUP($A48,'Table LA11 data'!$B$5:$CW$179,I$6+$AE$24+$AE$26,FALSE)</f>
        <v>50.3</v>
      </c>
      <c r="J48" s="219">
        <f>VLOOKUP($A48,'Table LA11 data'!$B$5:$CW$179,J$6+$AE$24+$AE$26,FALSE)</f>
        <v>48.1</v>
      </c>
      <c r="K48" s="58"/>
      <c r="L48" s="185" t="str">
        <f>IF($G$4=$AE$2,VLOOKUP($A48,'Table LA11 data'!$B$5:$CT$179,L$6+$AE$26,FALSE),"")</f>
        <v/>
      </c>
      <c r="M48" s="185" t="str">
        <f>IF($G$4=$AE$2,VLOOKUP($A48,'Table LA11 data'!$B$5:$CT$179,M$6+$AE$26,FALSE),"")</f>
        <v/>
      </c>
      <c r="N48" s="185" t="str">
        <f>IF($G$4=$AE$2,VLOOKUP($A48,'Table LA11 data'!$B$5:$CT$179,N$6+$AE$26,FALSE),"")</f>
        <v/>
      </c>
      <c r="O48" s="185"/>
      <c r="P48" s="185" t="str">
        <f>IF($G$4=$AE$2,VLOOKUP($A48,'Table LA11 data'!$B$5:$CT$179,P$6+$AE$26,FALSE),"")</f>
        <v/>
      </c>
      <c r="Q48" s="185" t="str">
        <f>IF($G$4=$AE$2,VLOOKUP($A48,'Table LA11 data'!$B$5:$CT$179,Q$6+$AE$26,FALSE),"")</f>
        <v/>
      </c>
      <c r="R48" s="185" t="str">
        <f>IF($G$4=$AE$2,VLOOKUP($A48,'Table LA11 data'!$B$5:$CT$179,R$6+$AE$26,FALSE),"")</f>
        <v/>
      </c>
      <c r="S48" s="182"/>
      <c r="T48" s="182"/>
      <c r="U48" s="182"/>
    </row>
    <row r="49" spans="1:21" x14ac:dyDescent="0.35">
      <c r="A49" s="178"/>
      <c r="B49" s="19"/>
      <c r="C49" s="187"/>
      <c r="D49" s="68"/>
      <c r="E49" s="68"/>
      <c r="F49" s="68"/>
      <c r="G49" s="58"/>
      <c r="H49" s="69"/>
      <c r="I49" s="68"/>
      <c r="J49" s="219"/>
      <c r="K49" s="58"/>
      <c r="L49" s="180"/>
      <c r="M49" s="180"/>
      <c r="N49" s="180"/>
      <c r="O49" s="180"/>
      <c r="P49" s="180"/>
      <c r="Q49" s="180"/>
      <c r="R49" s="180"/>
      <c r="S49" s="182"/>
      <c r="T49" s="182"/>
      <c r="U49" s="182"/>
    </row>
    <row r="50" spans="1:21" x14ac:dyDescent="0.35">
      <c r="A50" s="178" t="s">
        <v>78</v>
      </c>
      <c r="B50" s="19" t="s">
        <v>6</v>
      </c>
      <c r="C50" s="181" t="s">
        <v>332</v>
      </c>
      <c r="D50" s="64">
        <f>VLOOKUP($A50,'Table LA11 data'!$B$5:$CW$179,D$6+$AE$28+$AE$26,FALSE)</f>
        <v>7820</v>
      </c>
      <c r="E50" s="64">
        <f>VLOOKUP($A50,'Table LA11 data'!$B$5:$CW$179,E$6+$AE$28+$AE$26,FALSE)</f>
        <v>45353</v>
      </c>
      <c r="F50" s="64">
        <f>VLOOKUP($A50,'Table LA11 data'!$B$5:$CW$179,F$6+$AE$28+$AE$26,FALSE)</f>
        <v>53173</v>
      </c>
      <c r="G50" s="132"/>
      <c r="H50" s="65">
        <f>VLOOKUP($A50,'Table LA11 data'!$B$5:$CW$179,H$6+$AE$24+$AE$26,FALSE)</f>
        <v>33.700000000000003</v>
      </c>
      <c r="I50" s="64">
        <f>VLOOKUP($A50,'Table LA11 data'!$B$5:$CW$179,I$6+$AE$24+$AE$26,FALSE)</f>
        <v>47.4</v>
      </c>
      <c r="J50" s="59">
        <f>VLOOKUP($A50,'Table LA11 data'!$B$5:$CW$179,J$6+$AE$24+$AE$26,FALSE)</f>
        <v>45.4</v>
      </c>
      <c r="K50" s="132"/>
      <c r="L50" s="180" t="str">
        <f>IF($G$4=$AE$2,VLOOKUP($A50,'Table LA11 data'!$B$5:$CT$179,L$6+$AE$26,FALSE),"")</f>
        <v/>
      </c>
      <c r="M50" s="180" t="str">
        <f>IF($G$4=$AE$2,VLOOKUP($A50,'Table LA11 data'!$B$5:$CT$179,M$6+$AE$26,FALSE),"")</f>
        <v/>
      </c>
      <c r="N50" s="180" t="str">
        <f>IF($G$4=$AE$2,VLOOKUP($A50,'Table LA11 data'!$B$5:$CT$179,N$6+$AE$26,FALSE),"")</f>
        <v/>
      </c>
      <c r="O50" s="180"/>
      <c r="P50" s="180" t="str">
        <f>IF($G$4=$AE$2,VLOOKUP($A50,'Table LA11 data'!$B$5:$CT$179,P$6+$AE$26,FALSE),"")</f>
        <v/>
      </c>
      <c r="Q50" s="180" t="str">
        <f>IF($G$4=$AE$2,VLOOKUP($A50,'Table LA11 data'!$B$5:$CT$179,Q$6+$AE$26,FALSE),"")</f>
        <v/>
      </c>
      <c r="R50" s="180" t="str">
        <f>IF($G$4=$AE$2,VLOOKUP($A50,'Table LA11 data'!$B$5:$CT$179,R$6+$AE$26,FALSE),"")</f>
        <v/>
      </c>
      <c r="S50" s="182"/>
      <c r="T50" s="182"/>
      <c r="U50" s="182"/>
    </row>
    <row r="51" spans="1:21" s="178" customFormat="1" x14ac:dyDescent="0.35">
      <c r="A51" s="159" t="s">
        <v>80</v>
      </c>
      <c r="B51" s="183">
        <v>370</v>
      </c>
      <c r="C51" s="184" t="s">
        <v>79</v>
      </c>
      <c r="D51" s="68">
        <f>VLOOKUP($A51,'Table LA11 data'!$B$5:$CW$179,D$6+$AE$28+$AE$26,FALSE)</f>
        <v>349</v>
      </c>
      <c r="E51" s="68">
        <f>VLOOKUP($A51,'Table LA11 data'!$B$5:$CW$179,E$6+$AE$28+$AE$26,FALSE)</f>
        <v>1761</v>
      </c>
      <c r="F51" s="68">
        <f>VLOOKUP($A51,'Table LA11 data'!$B$5:$CW$179,F$6+$AE$28+$AE$26,FALSE)</f>
        <v>2110</v>
      </c>
      <c r="G51" s="58"/>
      <c r="H51" s="69">
        <f>VLOOKUP($A51,'Table LA11 data'!$B$5:$CW$179,H$6+$AE$24+$AE$26,FALSE)</f>
        <v>32.6</v>
      </c>
      <c r="I51" s="68">
        <f>VLOOKUP($A51,'Table LA11 data'!$B$5:$CW$179,I$6+$AE$24+$AE$26,FALSE)</f>
        <v>46.3</v>
      </c>
      <c r="J51" s="219">
        <f>VLOOKUP($A51,'Table LA11 data'!$B$5:$CW$179,J$6+$AE$24+$AE$26,FALSE)</f>
        <v>44</v>
      </c>
      <c r="K51" s="58"/>
      <c r="L51" s="185" t="str">
        <f>IF($G$4=$AE$2,VLOOKUP($A51,'Table LA11 data'!$B$5:$CT$179,L$6+$AE$26,FALSE),"")</f>
        <v/>
      </c>
      <c r="M51" s="185" t="str">
        <f>IF($G$4=$AE$2,VLOOKUP($A51,'Table LA11 data'!$B$5:$CT$179,M$6+$AE$26,FALSE),"")</f>
        <v/>
      </c>
      <c r="N51" s="185" t="str">
        <f>IF($G$4=$AE$2,VLOOKUP($A51,'Table LA11 data'!$B$5:$CT$179,N$6+$AE$26,FALSE),"")</f>
        <v/>
      </c>
      <c r="O51" s="185"/>
      <c r="P51" s="185" t="str">
        <f>IF($G$4=$AE$2,VLOOKUP($A51,'Table LA11 data'!$B$5:$CT$179,P$6+$AE$26,FALSE),"")</f>
        <v/>
      </c>
      <c r="Q51" s="185" t="str">
        <f>IF($G$4=$AE$2,VLOOKUP($A51,'Table LA11 data'!$B$5:$CT$179,Q$6+$AE$26,FALSE),"")</f>
        <v/>
      </c>
      <c r="R51" s="185" t="str">
        <f>IF($G$4=$AE$2,VLOOKUP($A51,'Table LA11 data'!$B$5:$CT$179,R$6+$AE$26,FALSE),"")</f>
        <v/>
      </c>
      <c r="S51" s="182"/>
      <c r="T51" s="182"/>
      <c r="U51" s="182"/>
    </row>
    <row r="52" spans="1:21" ht="12.75" customHeight="1" x14ac:dyDescent="0.35">
      <c r="A52" s="159" t="s">
        <v>82</v>
      </c>
      <c r="B52" s="183">
        <v>380</v>
      </c>
      <c r="C52" s="184" t="s">
        <v>81</v>
      </c>
      <c r="D52" s="68">
        <f>VLOOKUP($A52,'Table LA11 data'!$B$5:$CW$179,D$6+$AE$28+$AE$26,FALSE)</f>
        <v>1110</v>
      </c>
      <c r="E52" s="68">
        <f>VLOOKUP($A52,'Table LA11 data'!$B$5:$CW$179,E$6+$AE$28+$AE$26,FALSE)</f>
        <v>4676</v>
      </c>
      <c r="F52" s="68">
        <f>VLOOKUP($A52,'Table LA11 data'!$B$5:$CW$179,F$6+$AE$28+$AE$26,FALSE)</f>
        <v>5786</v>
      </c>
      <c r="G52" s="58"/>
      <c r="H52" s="69">
        <f>VLOOKUP($A52,'Table LA11 data'!$B$5:$CW$179,H$6+$AE$24+$AE$26,FALSE)</f>
        <v>34.700000000000003</v>
      </c>
      <c r="I52" s="68">
        <f>VLOOKUP($A52,'Table LA11 data'!$B$5:$CW$179,I$6+$AE$24+$AE$26,FALSE)</f>
        <v>44.2</v>
      </c>
      <c r="J52" s="219">
        <f>VLOOKUP($A52,'Table LA11 data'!$B$5:$CW$179,J$6+$AE$24+$AE$26,FALSE)</f>
        <v>42.4</v>
      </c>
      <c r="K52" s="58"/>
      <c r="L52" s="185" t="str">
        <f>IF($G$4=$AE$2,VLOOKUP($A52,'Table LA11 data'!$B$5:$CT$179,L$6+$AE$26,FALSE),"")</f>
        <v/>
      </c>
      <c r="M52" s="185" t="str">
        <f>IF($G$4=$AE$2,VLOOKUP($A52,'Table LA11 data'!$B$5:$CT$179,M$6+$AE$26,FALSE),"")</f>
        <v/>
      </c>
      <c r="N52" s="185" t="str">
        <f>IF($G$4=$AE$2,VLOOKUP($A52,'Table LA11 data'!$B$5:$CT$179,N$6+$AE$26,FALSE),"")</f>
        <v/>
      </c>
      <c r="O52" s="185"/>
      <c r="P52" s="185" t="str">
        <f>IF($G$4=$AE$2,VLOOKUP($A52,'Table LA11 data'!$B$5:$CT$179,P$6+$AE$26,FALSE),"")</f>
        <v/>
      </c>
      <c r="Q52" s="185" t="str">
        <f>IF($G$4=$AE$2,VLOOKUP($A52,'Table LA11 data'!$B$5:$CT$179,Q$6+$AE$26,FALSE),"")</f>
        <v/>
      </c>
      <c r="R52" s="185" t="str">
        <f>IF($G$4=$AE$2,VLOOKUP($A52,'Table LA11 data'!$B$5:$CT$179,R$6+$AE$26,FALSE),"")</f>
        <v/>
      </c>
    </row>
    <row r="53" spans="1:21" x14ac:dyDescent="0.35">
      <c r="A53" s="159" t="s">
        <v>84</v>
      </c>
      <c r="B53" s="183">
        <v>381</v>
      </c>
      <c r="C53" s="184" t="s">
        <v>83</v>
      </c>
      <c r="D53" s="68">
        <f>VLOOKUP($A53,'Table LA11 data'!$B$5:$CW$179,D$6+$AE$28+$AE$26,FALSE)</f>
        <v>299</v>
      </c>
      <c r="E53" s="68">
        <f>VLOOKUP($A53,'Table LA11 data'!$B$5:$CW$179,E$6+$AE$28+$AE$26,FALSE)</f>
        <v>2176</v>
      </c>
      <c r="F53" s="68">
        <f>VLOOKUP($A53,'Table LA11 data'!$B$5:$CW$179,F$6+$AE$28+$AE$26,FALSE)</f>
        <v>2475</v>
      </c>
      <c r="G53" s="58"/>
      <c r="H53" s="69">
        <f>VLOOKUP($A53,'Table LA11 data'!$B$5:$CW$179,H$6+$AE$24+$AE$26,FALSE)</f>
        <v>35.6</v>
      </c>
      <c r="I53" s="68">
        <f>VLOOKUP($A53,'Table LA11 data'!$B$5:$CW$179,I$6+$AE$24+$AE$26,FALSE)</f>
        <v>50</v>
      </c>
      <c r="J53" s="219">
        <f>VLOOKUP($A53,'Table LA11 data'!$B$5:$CW$179,J$6+$AE$24+$AE$26,FALSE)</f>
        <v>48.2</v>
      </c>
      <c r="K53" s="58"/>
      <c r="L53" s="185" t="str">
        <f>IF($G$4=$AE$2,VLOOKUP($A53,'Table LA11 data'!$B$5:$CT$179,L$6+$AE$26,FALSE),"")</f>
        <v/>
      </c>
      <c r="M53" s="185" t="str">
        <f>IF($G$4=$AE$2,VLOOKUP($A53,'Table LA11 data'!$B$5:$CT$179,M$6+$AE$26,FALSE),"")</f>
        <v/>
      </c>
      <c r="N53" s="185" t="str">
        <f>IF($G$4=$AE$2,VLOOKUP($A53,'Table LA11 data'!$B$5:$CT$179,N$6+$AE$26,FALSE),"")</f>
        <v/>
      </c>
      <c r="O53" s="185"/>
      <c r="P53" s="185" t="str">
        <f>IF($G$4=$AE$2,VLOOKUP($A53,'Table LA11 data'!$B$5:$CT$179,P$6+$AE$26,FALSE),"")</f>
        <v/>
      </c>
      <c r="Q53" s="185" t="str">
        <f>IF($G$4=$AE$2,VLOOKUP($A53,'Table LA11 data'!$B$5:$CT$179,Q$6+$AE$26,FALSE),"")</f>
        <v/>
      </c>
      <c r="R53" s="185" t="str">
        <f>IF($G$4=$AE$2,VLOOKUP($A53,'Table LA11 data'!$B$5:$CT$179,R$6+$AE$26,FALSE),"")</f>
        <v/>
      </c>
      <c r="S53" s="182"/>
      <c r="T53" s="182"/>
      <c r="U53" s="182"/>
    </row>
    <row r="54" spans="1:21" x14ac:dyDescent="0.35">
      <c r="A54" s="159" t="s">
        <v>86</v>
      </c>
      <c r="B54" s="183">
        <v>371</v>
      </c>
      <c r="C54" s="184" t="s">
        <v>85</v>
      </c>
      <c r="D54" s="68">
        <f>VLOOKUP($A54,'Table LA11 data'!$B$5:$CW$179,D$6+$AE$28+$AE$26,FALSE)</f>
        <v>409</v>
      </c>
      <c r="E54" s="68">
        <f>VLOOKUP($A54,'Table LA11 data'!$B$5:$CW$179,E$6+$AE$28+$AE$26,FALSE)</f>
        <v>2587</v>
      </c>
      <c r="F54" s="68">
        <f>VLOOKUP($A54,'Table LA11 data'!$B$5:$CW$179,F$6+$AE$28+$AE$26,FALSE)</f>
        <v>2996</v>
      </c>
      <c r="G54" s="58"/>
      <c r="H54" s="69">
        <f>VLOOKUP($A54,'Table LA11 data'!$B$5:$CW$179,H$6+$AE$24+$AE$26,FALSE)</f>
        <v>31.3</v>
      </c>
      <c r="I54" s="68">
        <f>VLOOKUP($A54,'Table LA11 data'!$B$5:$CW$179,I$6+$AE$24+$AE$26,FALSE)</f>
        <v>45.6</v>
      </c>
      <c r="J54" s="219">
        <f>VLOOKUP($A54,'Table LA11 data'!$B$5:$CW$179,J$6+$AE$24+$AE$26,FALSE)</f>
        <v>43.6</v>
      </c>
      <c r="K54" s="58"/>
      <c r="L54" s="185" t="str">
        <f>IF($G$4=$AE$2,VLOOKUP($A54,'Table LA11 data'!$B$5:$CT$179,L$6+$AE$26,FALSE),"")</f>
        <v/>
      </c>
      <c r="M54" s="185" t="str">
        <f>IF($G$4=$AE$2,VLOOKUP($A54,'Table LA11 data'!$B$5:$CT$179,M$6+$AE$26,FALSE),"")</f>
        <v/>
      </c>
      <c r="N54" s="185" t="str">
        <f>IF($G$4=$AE$2,VLOOKUP($A54,'Table LA11 data'!$B$5:$CT$179,N$6+$AE$26,FALSE),"")</f>
        <v/>
      </c>
      <c r="O54" s="185"/>
      <c r="P54" s="185" t="str">
        <f>IF($G$4=$AE$2,VLOOKUP($A54,'Table LA11 data'!$B$5:$CT$179,P$6+$AE$26,FALSE),"")</f>
        <v/>
      </c>
      <c r="Q54" s="185" t="str">
        <f>IF($G$4=$AE$2,VLOOKUP($A54,'Table LA11 data'!$B$5:$CT$179,Q$6+$AE$26,FALSE),"")</f>
        <v/>
      </c>
      <c r="R54" s="185" t="str">
        <f>IF($G$4=$AE$2,VLOOKUP($A54,'Table LA11 data'!$B$5:$CT$179,R$6+$AE$26,FALSE),"")</f>
        <v/>
      </c>
      <c r="S54" s="182"/>
      <c r="T54" s="182"/>
      <c r="U54" s="182"/>
    </row>
    <row r="55" spans="1:21" x14ac:dyDescent="0.35">
      <c r="A55" s="159" t="s">
        <v>88</v>
      </c>
      <c r="B55" s="183">
        <v>811</v>
      </c>
      <c r="C55" s="184" t="s">
        <v>87</v>
      </c>
      <c r="D55" s="68">
        <f>VLOOKUP($A55,'Table LA11 data'!$B$5:$CW$179,D$6+$AE$28+$AE$26,FALSE)</f>
        <v>329</v>
      </c>
      <c r="E55" s="68">
        <f>VLOOKUP($A55,'Table LA11 data'!$B$5:$CW$179,E$6+$AE$28+$AE$26,FALSE)</f>
        <v>3041</v>
      </c>
      <c r="F55" s="68">
        <f>VLOOKUP($A55,'Table LA11 data'!$B$5:$CW$179,F$6+$AE$28+$AE$26,FALSE)</f>
        <v>3370</v>
      </c>
      <c r="G55" s="58"/>
      <c r="H55" s="69">
        <f>VLOOKUP($A55,'Table LA11 data'!$B$5:$CW$179,H$6+$AE$24+$AE$26,FALSE)</f>
        <v>34.6</v>
      </c>
      <c r="I55" s="68">
        <f>VLOOKUP($A55,'Table LA11 data'!$B$5:$CW$179,I$6+$AE$24+$AE$26,FALSE)</f>
        <v>48.6</v>
      </c>
      <c r="J55" s="219">
        <f>VLOOKUP($A55,'Table LA11 data'!$B$5:$CW$179,J$6+$AE$24+$AE$26,FALSE)</f>
        <v>47.2</v>
      </c>
      <c r="K55" s="58"/>
      <c r="L55" s="185" t="str">
        <f>IF($G$4=$AE$2,VLOOKUP($A55,'Table LA11 data'!$B$5:$CT$179,L$6+$AE$26,FALSE),"")</f>
        <v/>
      </c>
      <c r="M55" s="185" t="str">
        <f>IF($G$4=$AE$2,VLOOKUP($A55,'Table LA11 data'!$B$5:$CT$179,M$6+$AE$26,FALSE),"")</f>
        <v/>
      </c>
      <c r="N55" s="185" t="str">
        <f>IF($G$4=$AE$2,VLOOKUP($A55,'Table LA11 data'!$B$5:$CT$179,N$6+$AE$26,FALSE),"")</f>
        <v/>
      </c>
      <c r="O55" s="185"/>
      <c r="P55" s="185" t="str">
        <f>IF($G$4=$AE$2,VLOOKUP($A55,'Table LA11 data'!$B$5:$CT$179,P$6+$AE$26,FALSE),"")</f>
        <v/>
      </c>
      <c r="Q55" s="185" t="str">
        <f>IF($G$4=$AE$2,VLOOKUP($A55,'Table LA11 data'!$B$5:$CT$179,Q$6+$AE$26,FALSE),"")</f>
        <v/>
      </c>
      <c r="R55" s="185" t="str">
        <f>IF($G$4=$AE$2,VLOOKUP($A55,'Table LA11 data'!$B$5:$CT$179,R$6+$AE$26,FALSE),"")</f>
        <v/>
      </c>
      <c r="S55" s="182"/>
      <c r="T55" s="182"/>
      <c r="U55" s="182"/>
    </row>
    <row r="56" spans="1:21" x14ac:dyDescent="0.35">
      <c r="A56" s="159" t="s">
        <v>90</v>
      </c>
      <c r="B56" s="183">
        <v>810</v>
      </c>
      <c r="C56" s="184" t="s">
        <v>353</v>
      </c>
      <c r="D56" s="68">
        <f>VLOOKUP($A56,'Table LA11 data'!$B$5:$CW$179,D$6+$AE$28+$AE$26,FALSE)</f>
        <v>535</v>
      </c>
      <c r="E56" s="68">
        <f>VLOOKUP($A56,'Table LA11 data'!$B$5:$CW$179,E$6+$AE$28+$AE$26,FALSE)</f>
        <v>1718</v>
      </c>
      <c r="F56" s="68">
        <f>VLOOKUP($A56,'Table LA11 data'!$B$5:$CW$179,F$6+$AE$28+$AE$26,FALSE)</f>
        <v>2253</v>
      </c>
      <c r="G56" s="58"/>
      <c r="H56" s="69">
        <f>VLOOKUP($A56,'Table LA11 data'!$B$5:$CW$179,H$6+$AE$24+$AE$26,FALSE)</f>
        <v>33.299999999999997</v>
      </c>
      <c r="I56" s="68">
        <f>VLOOKUP($A56,'Table LA11 data'!$B$5:$CW$179,I$6+$AE$24+$AE$26,FALSE)</f>
        <v>45.5</v>
      </c>
      <c r="J56" s="219">
        <f>VLOOKUP($A56,'Table LA11 data'!$B$5:$CW$179,J$6+$AE$24+$AE$26,FALSE)</f>
        <v>42.6</v>
      </c>
      <c r="K56" s="58"/>
      <c r="L56" s="185" t="str">
        <f>IF($G$4=$AE$2,VLOOKUP($A56,'Table LA11 data'!$B$5:$CT$179,L$6+$AE$26,FALSE),"")</f>
        <v/>
      </c>
      <c r="M56" s="185" t="str">
        <f>IF($G$4=$AE$2,VLOOKUP($A56,'Table LA11 data'!$B$5:$CT$179,M$6+$AE$26,FALSE),"")</f>
        <v/>
      </c>
      <c r="N56" s="185" t="str">
        <f>IF($G$4=$AE$2,VLOOKUP($A56,'Table LA11 data'!$B$5:$CT$179,N$6+$AE$26,FALSE),"")</f>
        <v/>
      </c>
      <c r="O56" s="185"/>
      <c r="P56" s="185" t="str">
        <f>IF($G$4=$AE$2,VLOOKUP($A56,'Table LA11 data'!$B$5:$CT$179,P$6+$AE$26,FALSE),"")</f>
        <v/>
      </c>
      <c r="Q56" s="185" t="str">
        <f>IF($G$4=$AE$2,VLOOKUP($A56,'Table LA11 data'!$B$5:$CT$179,Q$6+$AE$26,FALSE),"")</f>
        <v/>
      </c>
      <c r="R56" s="185" t="str">
        <f>IF($G$4=$AE$2,VLOOKUP($A56,'Table LA11 data'!$B$5:$CT$179,R$6+$AE$26,FALSE),"")</f>
        <v/>
      </c>
      <c r="S56" s="182"/>
      <c r="T56" s="182"/>
      <c r="U56" s="182"/>
    </row>
    <row r="57" spans="1:21" x14ac:dyDescent="0.35">
      <c r="A57" s="159" t="s">
        <v>92</v>
      </c>
      <c r="B57" s="183">
        <v>382</v>
      </c>
      <c r="C57" s="184" t="s">
        <v>91</v>
      </c>
      <c r="D57" s="68">
        <f>VLOOKUP($A57,'Table LA11 data'!$B$5:$CW$179,D$6+$AE$28+$AE$26,FALSE)</f>
        <v>862</v>
      </c>
      <c r="E57" s="68">
        <f>VLOOKUP($A57,'Table LA11 data'!$B$5:$CW$179,E$6+$AE$28+$AE$26,FALSE)</f>
        <v>3521</v>
      </c>
      <c r="F57" s="68">
        <f>VLOOKUP($A57,'Table LA11 data'!$B$5:$CW$179,F$6+$AE$28+$AE$26,FALSE)</f>
        <v>4383</v>
      </c>
      <c r="G57" s="58"/>
      <c r="H57" s="69">
        <f>VLOOKUP($A57,'Table LA11 data'!$B$5:$CW$179,H$6+$AE$24+$AE$26,FALSE)</f>
        <v>35.1</v>
      </c>
      <c r="I57" s="68">
        <f>VLOOKUP($A57,'Table LA11 data'!$B$5:$CW$179,I$6+$AE$24+$AE$26,FALSE)</f>
        <v>47.8</v>
      </c>
      <c r="J57" s="219">
        <f>VLOOKUP($A57,'Table LA11 data'!$B$5:$CW$179,J$6+$AE$24+$AE$26,FALSE)</f>
        <v>45.3</v>
      </c>
      <c r="K57" s="58"/>
      <c r="L57" s="185" t="str">
        <f>IF($G$4=$AE$2,VLOOKUP($A57,'Table LA11 data'!$B$5:$CT$179,L$6+$AE$26,FALSE),"")</f>
        <v/>
      </c>
      <c r="M57" s="185" t="str">
        <f>IF($G$4=$AE$2,VLOOKUP($A57,'Table LA11 data'!$B$5:$CT$179,M$6+$AE$26,FALSE),"")</f>
        <v/>
      </c>
      <c r="N57" s="185" t="str">
        <f>IF($G$4=$AE$2,VLOOKUP($A57,'Table LA11 data'!$B$5:$CT$179,N$6+$AE$26,FALSE),"")</f>
        <v/>
      </c>
      <c r="O57" s="185"/>
      <c r="P57" s="185" t="str">
        <f>IF($G$4=$AE$2,VLOOKUP($A57,'Table LA11 data'!$B$5:$CT$179,P$6+$AE$26,FALSE),"")</f>
        <v/>
      </c>
      <c r="Q57" s="185" t="str">
        <f>IF($G$4=$AE$2,VLOOKUP($A57,'Table LA11 data'!$B$5:$CT$179,Q$6+$AE$26,FALSE),"")</f>
        <v/>
      </c>
      <c r="R57" s="185" t="str">
        <f>IF($G$4=$AE$2,VLOOKUP($A57,'Table LA11 data'!$B$5:$CT$179,R$6+$AE$26,FALSE),"")</f>
        <v/>
      </c>
      <c r="S57" s="182"/>
      <c r="T57" s="182"/>
      <c r="U57" s="182"/>
    </row>
    <row r="58" spans="1:21" x14ac:dyDescent="0.35">
      <c r="A58" s="159" t="s">
        <v>94</v>
      </c>
      <c r="B58" s="183">
        <v>383</v>
      </c>
      <c r="C58" s="184" t="s">
        <v>93</v>
      </c>
      <c r="D58" s="68">
        <f>VLOOKUP($A58,'Table LA11 data'!$B$5:$CW$179,D$6+$AE$28+$AE$26,FALSE)</f>
        <v>1143</v>
      </c>
      <c r="E58" s="68">
        <f>VLOOKUP($A58,'Table LA11 data'!$B$5:$CW$179,E$6+$AE$28+$AE$26,FALSE)</f>
        <v>6284</v>
      </c>
      <c r="F58" s="68">
        <f>VLOOKUP($A58,'Table LA11 data'!$B$5:$CW$179,F$6+$AE$28+$AE$26,FALSE)</f>
        <v>7427</v>
      </c>
      <c r="G58" s="58"/>
      <c r="H58" s="69">
        <f>VLOOKUP($A58,'Table LA11 data'!$B$5:$CW$179,H$6+$AE$24+$AE$26,FALSE)</f>
        <v>34.1</v>
      </c>
      <c r="I58" s="68">
        <f>VLOOKUP($A58,'Table LA11 data'!$B$5:$CW$179,I$6+$AE$24+$AE$26,FALSE)</f>
        <v>47.1</v>
      </c>
      <c r="J58" s="219">
        <f>VLOOKUP($A58,'Table LA11 data'!$B$5:$CW$179,J$6+$AE$24+$AE$26,FALSE)</f>
        <v>45.1</v>
      </c>
      <c r="K58" s="58"/>
      <c r="L58" s="185" t="str">
        <f>IF($G$4=$AE$2,VLOOKUP($A58,'Table LA11 data'!$B$5:$CT$179,L$6+$AE$26,FALSE),"")</f>
        <v/>
      </c>
      <c r="M58" s="185" t="str">
        <f>IF($G$4=$AE$2,VLOOKUP($A58,'Table LA11 data'!$B$5:$CT$179,M$6+$AE$26,FALSE),"")</f>
        <v/>
      </c>
      <c r="N58" s="185" t="str">
        <f>IF($G$4=$AE$2,VLOOKUP($A58,'Table LA11 data'!$B$5:$CT$179,N$6+$AE$26,FALSE),"")</f>
        <v/>
      </c>
      <c r="O58" s="185"/>
      <c r="P58" s="185" t="str">
        <f>IF($G$4=$AE$2,VLOOKUP($A58,'Table LA11 data'!$B$5:$CT$179,P$6+$AE$26,FALSE),"")</f>
        <v/>
      </c>
      <c r="Q58" s="185" t="str">
        <f>IF($G$4=$AE$2,VLOOKUP($A58,'Table LA11 data'!$B$5:$CT$179,Q$6+$AE$26,FALSE),"")</f>
        <v/>
      </c>
      <c r="R58" s="185" t="str">
        <f>IF($G$4=$AE$2,VLOOKUP($A58,'Table LA11 data'!$B$5:$CT$179,R$6+$AE$26,FALSE),"")</f>
        <v/>
      </c>
      <c r="S58" s="182"/>
      <c r="T58" s="182"/>
      <c r="U58" s="182"/>
    </row>
    <row r="59" spans="1:21" x14ac:dyDescent="0.35">
      <c r="A59" s="159" t="s">
        <v>96</v>
      </c>
      <c r="B59" s="183">
        <v>812</v>
      </c>
      <c r="C59" s="184" t="s">
        <v>95</v>
      </c>
      <c r="D59" s="68">
        <f>VLOOKUP($A59,'Table LA11 data'!$B$5:$CW$179,D$6+$AE$28+$AE$26,FALSE)</f>
        <v>195</v>
      </c>
      <c r="E59" s="68">
        <f>VLOOKUP($A59,'Table LA11 data'!$B$5:$CW$179,E$6+$AE$28+$AE$26,FALSE)</f>
        <v>1397</v>
      </c>
      <c r="F59" s="68">
        <f>VLOOKUP($A59,'Table LA11 data'!$B$5:$CW$179,F$6+$AE$28+$AE$26,FALSE)</f>
        <v>1592</v>
      </c>
      <c r="G59" s="58"/>
      <c r="H59" s="69">
        <f>VLOOKUP($A59,'Table LA11 data'!$B$5:$CW$179,H$6+$AE$24+$AE$26,FALSE)</f>
        <v>34.9</v>
      </c>
      <c r="I59" s="68">
        <f>VLOOKUP($A59,'Table LA11 data'!$B$5:$CW$179,I$6+$AE$24+$AE$26,FALSE)</f>
        <v>45.1</v>
      </c>
      <c r="J59" s="219">
        <f>VLOOKUP($A59,'Table LA11 data'!$B$5:$CW$179,J$6+$AE$24+$AE$26,FALSE)</f>
        <v>43.8</v>
      </c>
      <c r="K59" s="58"/>
      <c r="L59" s="185" t="str">
        <f>IF($G$4=$AE$2,VLOOKUP($A59,'Table LA11 data'!$B$5:$CT$179,L$6+$AE$26,FALSE),"")</f>
        <v/>
      </c>
      <c r="M59" s="185" t="str">
        <f>IF($G$4=$AE$2,VLOOKUP($A59,'Table LA11 data'!$B$5:$CT$179,M$6+$AE$26,FALSE),"")</f>
        <v/>
      </c>
      <c r="N59" s="185" t="str">
        <f>IF($G$4=$AE$2,VLOOKUP($A59,'Table LA11 data'!$B$5:$CT$179,N$6+$AE$26,FALSE),"")</f>
        <v/>
      </c>
      <c r="O59" s="185"/>
      <c r="P59" s="185" t="str">
        <f>IF($G$4=$AE$2,VLOOKUP($A59,'Table LA11 data'!$B$5:$CT$179,P$6+$AE$26,FALSE),"")</f>
        <v/>
      </c>
      <c r="Q59" s="185" t="str">
        <f>IF($G$4=$AE$2,VLOOKUP($A59,'Table LA11 data'!$B$5:$CT$179,Q$6+$AE$26,FALSE),"")</f>
        <v/>
      </c>
      <c r="R59" s="185" t="str">
        <f>IF($G$4=$AE$2,VLOOKUP($A59,'Table LA11 data'!$B$5:$CT$179,R$6+$AE$26,FALSE),"")</f>
        <v/>
      </c>
      <c r="S59" s="182"/>
      <c r="T59" s="182"/>
      <c r="U59" s="182"/>
    </row>
    <row r="60" spans="1:21" x14ac:dyDescent="0.35">
      <c r="A60" s="159" t="s">
        <v>98</v>
      </c>
      <c r="B60" s="183">
        <v>813</v>
      </c>
      <c r="C60" s="184" t="s">
        <v>97</v>
      </c>
      <c r="D60" s="68">
        <f>VLOOKUP($A60,'Table LA11 data'!$B$5:$CW$179,D$6+$AE$28+$AE$26,FALSE)</f>
        <v>213</v>
      </c>
      <c r="E60" s="68">
        <f>VLOOKUP($A60,'Table LA11 data'!$B$5:$CW$179,E$6+$AE$28+$AE$26,FALSE)</f>
        <v>1536</v>
      </c>
      <c r="F60" s="68">
        <f>VLOOKUP($A60,'Table LA11 data'!$B$5:$CW$179,F$6+$AE$28+$AE$26,FALSE)</f>
        <v>1749</v>
      </c>
      <c r="G60" s="58"/>
      <c r="H60" s="69">
        <f>VLOOKUP($A60,'Table LA11 data'!$B$5:$CW$179,H$6+$AE$24+$AE$26,FALSE)</f>
        <v>32.5</v>
      </c>
      <c r="I60" s="68">
        <f>VLOOKUP($A60,'Table LA11 data'!$B$5:$CW$179,I$6+$AE$24+$AE$26,FALSE)</f>
        <v>46.5</v>
      </c>
      <c r="J60" s="219">
        <f>VLOOKUP($A60,'Table LA11 data'!$B$5:$CW$179,J$6+$AE$24+$AE$26,FALSE)</f>
        <v>44.8</v>
      </c>
      <c r="K60" s="58"/>
      <c r="L60" s="185" t="str">
        <f>IF($G$4=$AE$2,VLOOKUP($A60,'Table LA11 data'!$B$5:$CT$179,L$6+$AE$26,FALSE),"")</f>
        <v/>
      </c>
      <c r="M60" s="185" t="str">
        <f>IF($G$4=$AE$2,VLOOKUP($A60,'Table LA11 data'!$B$5:$CT$179,M$6+$AE$26,FALSE),"")</f>
        <v/>
      </c>
      <c r="N60" s="185" t="str">
        <f>IF($G$4=$AE$2,VLOOKUP($A60,'Table LA11 data'!$B$5:$CT$179,N$6+$AE$26,FALSE),"")</f>
        <v/>
      </c>
      <c r="O60" s="185"/>
      <c r="P60" s="185" t="str">
        <f>IF($G$4=$AE$2,VLOOKUP($A60,'Table LA11 data'!$B$5:$CT$179,P$6+$AE$26,FALSE),"")</f>
        <v/>
      </c>
      <c r="Q60" s="185" t="str">
        <f>IF($G$4=$AE$2,VLOOKUP($A60,'Table LA11 data'!$B$5:$CT$179,Q$6+$AE$26,FALSE),"")</f>
        <v/>
      </c>
      <c r="R60" s="185" t="str">
        <f>IF($G$4=$AE$2,VLOOKUP($A60,'Table LA11 data'!$B$5:$CT$179,R$6+$AE$26,FALSE),"")</f>
        <v/>
      </c>
      <c r="S60" s="182"/>
      <c r="T60" s="182"/>
      <c r="U60" s="182"/>
    </row>
    <row r="61" spans="1:21" x14ac:dyDescent="0.35">
      <c r="A61" s="159" t="s">
        <v>100</v>
      </c>
      <c r="B61" s="183">
        <v>815</v>
      </c>
      <c r="C61" s="184" t="s">
        <v>99</v>
      </c>
      <c r="D61" s="68">
        <f>VLOOKUP($A61,'Table LA11 data'!$B$5:$CW$179,D$6+$AE$28+$AE$26,FALSE)</f>
        <v>370</v>
      </c>
      <c r="E61" s="68">
        <f>VLOOKUP($A61,'Table LA11 data'!$B$5:$CW$179,E$6+$AE$28+$AE$26,FALSE)</f>
        <v>5534</v>
      </c>
      <c r="F61" s="68">
        <f>VLOOKUP($A61,'Table LA11 data'!$B$5:$CW$179,F$6+$AE$28+$AE$26,FALSE)</f>
        <v>5904</v>
      </c>
      <c r="G61" s="58"/>
      <c r="H61" s="69">
        <f>VLOOKUP($A61,'Table LA11 data'!$B$5:$CW$179,H$6+$AE$24+$AE$26,FALSE)</f>
        <v>32.9</v>
      </c>
      <c r="I61" s="68">
        <f>VLOOKUP($A61,'Table LA11 data'!$B$5:$CW$179,I$6+$AE$24+$AE$26,FALSE)</f>
        <v>50.7</v>
      </c>
      <c r="J61" s="219">
        <f>VLOOKUP($A61,'Table LA11 data'!$B$5:$CW$179,J$6+$AE$24+$AE$26,FALSE)</f>
        <v>49.6</v>
      </c>
      <c r="K61" s="58"/>
      <c r="L61" s="185" t="str">
        <f>IF($G$4=$AE$2,VLOOKUP($A61,'Table LA11 data'!$B$5:$CT$179,L$6+$AE$26,FALSE),"")</f>
        <v/>
      </c>
      <c r="M61" s="185" t="str">
        <f>IF($G$4=$AE$2,VLOOKUP($A61,'Table LA11 data'!$B$5:$CT$179,M$6+$AE$26,FALSE),"")</f>
        <v/>
      </c>
      <c r="N61" s="185" t="str">
        <f>IF($G$4=$AE$2,VLOOKUP($A61,'Table LA11 data'!$B$5:$CT$179,N$6+$AE$26,FALSE),"")</f>
        <v/>
      </c>
      <c r="O61" s="185"/>
      <c r="P61" s="185" t="str">
        <f>IF($G$4=$AE$2,VLOOKUP($A61,'Table LA11 data'!$B$5:$CT$179,P$6+$AE$26,FALSE),"")</f>
        <v/>
      </c>
      <c r="Q61" s="185" t="str">
        <f>IF($G$4=$AE$2,VLOOKUP($A61,'Table LA11 data'!$B$5:$CT$179,Q$6+$AE$26,FALSE),"")</f>
        <v/>
      </c>
      <c r="R61" s="185" t="str">
        <f>IF($G$4=$AE$2,VLOOKUP($A61,'Table LA11 data'!$B$5:$CT$179,R$6+$AE$26,FALSE),"")</f>
        <v/>
      </c>
      <c r="S61" s="182"/>
      <c r="T61" s="182"/>
      <c r="U61" s="182"/>
    </row>
    <row r="62" spans="1:21" x14ac:dyDescent="0.35">
      <c r="A62" s="159" t="s">
        <v>102</v>
      </c>
      <c r="B62" s="183">
        <v>372</v>
      </c>
      <c r="C62" s="184" t="s">
        <v>101</v>
      </c>
      <c r="D62" s="68">
        <f>VLOOKUP($A62,'Table LA11 data'!$B$5:$CW$179,D$6+$AE$28+$AE$26,FALSE)</f>
        <v>452</v>
      </c>
      <c r="E62" s="68">
        <f>VLOOKUP($A62,'Table LA11 data'!$B$5:$CW$179,E$6+$AE$28+$AE$26,FALSE)</f>
        <v>2576</v>
      </c>
      <c r="F62" s="68">
        <f>VLOOKUP($A62,'Table LA11 data'!$B$5:$CW$179,F$6+$AE$28+$AE$26,FALSE)</f>
        <v>3028</v>
      </c>
      <c r="G62" s="58"/>
      <c r="H62" s="69">
        <f>VLOOKUP($A62,'Table LA11 data'!$B$5:$CW$179,H$6+$AE$24+$AE$26,FALSE)</f>
        <v>33.200000000000003</v>
      </c>
      <c r="I62" s="68">
        <f>VLOOKUP($A62,'Table LA11 data'!$B$5:$CW$179,I$6+$AE$24+$AE$26,FALSE)</f>
        <v>47.1</v>
      </c>
      <c r="J62" s="219">
        <f>VLOOKUP($A62,'Table LA11 data'!$B$5:$CW$179,J$6+$AE$24+$AE$26,FALSE)</f>
        <v>45</v>
      </c>
      <c r="K62" s="58"/>
      <c r="L62" s="185" t="str">
        <f>IF($G$4=$AE$2,VLOOKUP($A62,'Table LA11 data'!$B$5:$CT$179,L$6+$AE$26,FALSE),"")</f>
        <v/>
      </c>
      <c r="M62" s="185" t="str">
        <f>IF($G$4=$AE$2,VLOOKUP($A62,'Table LA11 data'!$B$5:$CT$179,M$6+$AE$26,FALSE),"")</f>
        <v/>
      </c>
      <c r="N62" s="185" t="str">
        <f>IF($G$4=$AE$2,VLOOKUP($A62,'Table LA11 data'!$B$5:$CT$179,N$6+$AE$26,FALSE),"")</f>
        <v/>
      </c>
      <c r="O62" s="185"/>
      <c r="P62" s="185" t="str">
        <f>IF($G$4=$AE$2,VLOOKUP($A62,'Table LA11 data'!$B$5:$CT$179,P$6+$AE$26,FALSE),"")</f>
        <v/>
      </c>
      <c r="Q62" s="185" t="str">
        <f>IF($G$4=$AE$2,VLOOKUP($A62,'Table LA11 data'!$B$5:$CT$179,Q$6+$AE$26,FALSE),"")</f>
        <v/>
      </c>
      <c r="R62" s="185" t="str">
        <f>IF($G$4=$AE$2,VLOOKUP($A62,'Table LA11 data'!$B$5:$CT$179,R$6+$AE$26,FALSE),"")</f>
        <v/>
      </c>
      <c r="S62" s="182"/>
      <c r="T62" s="182"/>
      <c r="U62" s="182"/>
    </row>
    <row r="63" spans="1:21" x14ac:dyDescent="0.35">
      <c r="A63" s="159" t="s">
        <v>104</v>
      </c>
      <c r="B63" s="183">
        <v>373</v>
      </c>
      <c r="C63" s="184" t="s">
        <v>103</v>
      </c>
      <c r="D63" s="68">
        <f>VLOOKUP($A63,'Table LA11 data'!$B$5:$CW$179,D$6+$AE$28+$AE$26,FALSE)</f>
        <v>1049</v>
      </c>
      <c r="E63" s="68">
        <f>VLOOKUP($A63,'Table LA11 data'!$B$5:$CW$179,E$6+$AE$28+$AE$26,FALSE)</f>
        <v>4041</v>
      </c>
      <c r="F63" s="68">
        <f>VLOOKUP($A63,'Table LA11 data'!$B$5:$CW$179,F$6+$AE$28+$AE$26,FALSE)</f>
        <v>5090</v>
      </c>
      <c r="G63" s="58"/>
      <c r="H63" s="69">
        <f>VLOOKUP($A63,'Table LA11 data'!$B$5:$CW$179,H$6+$AE$24+$AE$26,FALSE)</f>
        <v>32.6</v>
      </c>
      <c r="I63" s="68">
        <f>VLOOKUP($A63,'Table LA11 data'!$B$5:$CW$179,I$6+$AE$24+$AE$26,FALSE)</f>
        <v>47.7</v>
      </c>
      <c r="J63" s="219">
        <f>VLOOKUP($A63,'Table LA11 data'!$B$5:$CW$179,J$6+$AE$24+$AE$26,FALSE)</f>
        <v>44.6</v>
      </c>
      <c r="K63" s="58"/>
      <c r="L63" s="185" t="str">
        <f>IF($G$4=$AE$2,VLOOKUP($A63,'Table LA11 data'!$B$5:$CT$179,L$6+$AE$26,FALSE),"")</f>
        <v/>
      </c>
      <c r="M63" s="185" t="str">
        <f>IF($G$4=$AE$2,VLOOKUP($A63,'Table LA11 data'!$B$5:$CT$179,M$6+$AE$26,FALSE),"")</f>
        <v/>
      </c>
      <c r="N63" s="185" t="str">
        <f>IF($G$4=$AE$2,VLOOKUP($A63,'Table LA11 data'!$B$5:$CT$179,N$6+$AE$26,FALSE),"")</f>
        <v/>
      </c>
      <c r="O63" s="185"/>
      <c r="P63" s="185" t="str">
        <f>IF($G$4=$AE$2,VLOOKUP($A63,'Table LA11 data'!$B$5:$CT$179,P$6+$AE$26,FALSE),"")</f>
        <v/>
      </c>
      <c r="Q63" s="185" t="str">
        <f>IF($G$4=$AE$2,VLOOKUP($A63,'Table LA11 data'!$B$5:$CT$179,Q$6+$AE$26,FALSE),"")</f>
        <v/>
      </c>
      <c r="R63" s="185" t="str">
        <f>IF($G$4=$AE$2,VLOOKUP($A63,'Table LA11 data'!$B$5:$CT$179,R$6+$AE$26,FALSE),"")</f>
        <v/>
      </c>
      <c r="S63" s="182"/>
      <c r="T63" s="182"/>
      <c r="U63" s="182"/>
    </row>
    <row r="64" spans="1:21" x14ac:dyDescent="0.35">
      <c r="A64" s="159" t="s">
        <v>106</v>
      </c>
      <c r="B64" s="183">
        <v>384</v>
      </c>
      <c r="C64" s="184" t="s">
        <v>105</v>
      </c>
      <c r="D64" s="68">
        <f>VLOOKUP($A64,'Table LA11 data'!$B$5:$CW$179,D$6+$AE$28+$AE$26,FALSE)</f>
        <v>406</v>
      </c>
      <c r="E64" s="68">
        <f>VLOOKUP($A64,'Table LA11 data'!$B$5:$CW$179,E$6+$AE$28+$AE$26,FALSE)</f>
        <v>2996</v>
      </c>
      <c r="F64" s="68">
        <f>VLOOKUP($A64,'Table LA11 data'!$B$5:$CW$179,F$6+$AE$28+$AE$26,FALSE)</f>
        <v>3402</v>
      </c>
      <c r="G64" s="58"/>
      <c r="H64" s="69">
        <f>VLOOKUP($A64,'Table LA11 data'!$B$5:$CW$179,H$6+$AE$24+$AE$26,FALSE)</f>
        <v>33.5</v>
      </c>
      <c r="I64" s="68">
        <f>VLOOKUP($A64,'Table LA11 data'!$B$5:$CW$179,I$6+$AE$24+$AE$26,FALSE)</f>
        <v>47.1</v>
      </c>
      <c r="J64" s="219">
        <f>VLOOKUP($A64,'Table LA11 data'!$B$5:$CW$179,J$6+$AE$24+$AE$26,FALSE)</f>
        <v>45.5</v>
      </c>
      <c r="K64" s="58"/>
      <c r="L64" s="185" t="str">
        <f>IF($G$4=$AE$2,VLOOKUP($A64,'Table LA11 data'!$B$5:$CT$179,L$6+$AE$26,FALSE),"")</f>
        <v/>
      </c>
      <c r="M64" s="185" t="str">
        <f>IF($G$4=$AE$2,VLOOKUP($A64,'Table LA11 data'!$B$5:$CT$179,M$6+$AE$26,FALSE),"")</f>
        <v/>
      </c>
      <c r="N64" s="185" t="str">
        <f>IF($G$4=$AE$2,VLOOKUP($A64,'Table LA11 data'!$B$5:$CT$179,N$6+$AE$26,FALSE),"")</f>
        <v/>
      </c>
      <c r="O64" s="185"/>
      <c r="P64" s="185" t="str">
        <f>IF($G$4=$AE$2,VLOOKUP($A64,'Table LA11 data'!$B$5:$CT$179,P$6+$AE$26,FALSE),"")</f>
        <v/>
      </c>
      <c r="Q64" s="185" t="str">
        <f>IF($G$4=$AE$2,VLOOKUP($A64,'Table LA11 data'!$B$5:$CT$179,Q$6+$AE$26,FALSE),"")</f>
        <v/>
      </c>
      <c r="R64" s="185" t="str">
        <f>IF($G$4=$AE$2,VLOOKUP($A64,'Table LA11 data'!$B$5:$CT$179,R$6+$AE$26,FALSE),"")</f>
        <v/>
      </c>
      <c r="S64" s="182"/>
      <c r="T64" s="182"/>
      <c r="U64" s="182"/>
    </row>
    <row r="65" spans="1:21" x14ac:dyDescent="0.35">
      <c r="A65" s="159" t="s">
        <v>108</v>
      </c>
      <c r="B65" s="183">
        <v>816</v>
      </c>
      <c r="C65" s="184" t="s">
        <v>107</v>
      </c>
      <c r="D65" s="68">
        <f>VLOOKUP($A65,'Table LA11 data'!$B$5:$CW$179,D$6+$AE$28+$AE$26,FALSE)</f>
        <v>99</v>
      </c>
      <c r="E65" s="68">
        <f>VLOOKUP($A65,'Table LA11 data'!$B$5:$CW$179,E$6+$AE$28+$AE$26,FALSE)</f>
        <v>1509</v>
      </c>
      <c r="F65" s="68">
        <f>VLOOKUP($A65,'Table LA11 data'!$B$5:$CW$179,F$6+$AE$28+$AE$26,FALSE)</f>
        <v>1608</v>
      </c>
      <c r="G65" s="58"/>
      <c r="H65" s="69">
        <f>VLOOKUP($A65,'Table LA11 data'!$B$5:$CW$179,H$6+$AE$24+$AE$26,FALSE)</f>
        <v>32.1</v>
      </c>
      <c r="I65" s="68">
        <f>VLOOKUP($A65,'Table LA11 data'!$B$5:$CW$179,I$6+$AE$24+$AE$26,FALSE)</f>
        <v>50.4</v>
      </c>
      <c r="J65" s="219">
        <f>VLOOKUP($A65,'Table LA11 data'!$B$5:$CW$179,J$6+$AE$24+$AE$26,FALSE)</f>
        <v>49.3</v>
      </c>
      <c r="K65" s="58"/>
      <c r="L65" s="185" t="str">
        <f>IF($G$4=$AE$2,VLOOKUP($A65,'Table LA11 data'!$B$5:$CT$179,L$6+$AE$26,FALSE),"")</f>
        <v/>
      </c>
      <c r="M65" s="185" t="str">
        <f>IF($G$4=$AE$2,VLOOKUP($A65,'Table LA11 data'!$B$5:$CT$179,M$6+$AE$26,FALSE),"")</f>
        <v/>
      </c>
      <c r="N65" s="185" t="str">
        <f>IF($G$4=$AE$2,VLOOKUP($A65,'Table LA11 data'!$B$5:$CT$179,N$6+$AE$26,FALSE),"")</f>
        <v/>
      </c>
      <c r="O65" s="185"/>
      <c r="P65" s="185" t="str">
        <f>IF($G$4=$AE$2,VLOOKUP($A65,'Table LA11 data'!$B$5:$CT$179,P$6+$AE$26,FALSE),"")</f>
        <v/>
      </c>
      <c r="Q65" s="185" t="str">
        <f>IF($G$4=$AE$2,VLOOKUP($A65,'Table LA11 data'!$B$5:$CT$179,Q$6+$AE$26,FALSE),"")</f>
        <v/>
      </c>
      <c r="R65" s="185" t="str">
        <f>IF($G$4=$AE$2,VLOOKUP($A65,'Table LA11 data'!$B$5:$CT$179,R$6+$AE$26,FALSE),"")</f>
        <v/>
      </c>
      <c r="S65" s="182"/>
      <c r="T65" s="182"/>
      <c r="U65" s="182"/>
    </row>
    <row r="66" spans="1:21" x14ac:dyDescent="0.35">
      <c r="C66" s="187"/>
      <c r="D66" s="68"/>
      <c r="E66" s="68"/>
      <c r="F66" s="68"/>
      <c r="G66" s="58"/>
      <c r="H66" s="69"/>
      <c r="I66" s="68"/>
      <c r="J66" s="219"/>
      <c r="K66" s="58"/>
      <c r="L66" s="180"/>
      <c r="M66" s="180"/>
      <c r="N66" s="180"/>
      <c r="O66" s="180"/>
      <c r="P66" s="180"/>
      <c r="Q66" s="180"/>
      <c r="R66" s="180"/>
      <c r="S66" s="182"/>
      <c r="T66" s="182"/>
      <c r="U66" s="182"/>
    </row>
    <row r="67" spans="1:21" x14ac:dyDescent="0.35">
      <c r="A67" s="178" t="s">
        <v>109</v>
      </c>
      <c r="B67" s="19" t="s">
        <v>7</v>
      </c>
      <c r="C67" s="181" t="s">
        <v>333</v>
      </c>
      <c r="D67" s="64">
        <f>VLOOKUP($A67,'Table LA11 data'!$B$5:$CW$179,D$6+$AE$28+$AE$26,FALSE)</f>
        <v>5149</v>
      </c>
      <c r="E67" s="64">
        <f>VLOOKUP($A67,'Table LA11 data'!$B$5:$CW$179,E$6+$AE$28+$AE$26,FALSE)</f>
        <v>40343</v>
      </c>
      <c r="F67" s="64">
        <f>VLOOKUP($A67,'Table LA11 data'!$B$5:$CW$179,F$6+$AE$28+$AE$26,FALSE)</f>
        <v>45492</v>
      </c>
      <c r="G67" s="132"/>
      <c r="H67" s="65">
        <f>VLOOKUP($A67,'Table LA11 data'!$B$5:$CW$179,H$6+$AE$24+$AE$26,FALSE)</f>
        <v>32.9</v>
      </c>
      <c r="I67" s="64">
        <f>VLOOKUP($A67,'Table LA11 data'!$B$5:$CW$179,I$6+$AE$24+$AE$26,FALSE)</f>
        <v>47</v>
      </c>
      <c r="J67" s="59">
        <f>VLOOKUP($A67,'Table LA11 data'!$B$5:$CW$179,J$6+$AE$24+$AE$26,FALSE)</f>
        <v>45.4</v>
      </c>
      <c r="K67" s="132"/>
      <c r="L67" s="180" t="str">
        <f>IF($G$4=$AE$2,VLOOKUP($A67,'Table LA11 data'!$B$5:$CT$179,L$6+$AE$26,FALSE),"")</f>
        <v/>
      </c>
      <c r="M67" s="180" t="str">
        <f>IF($G$4=$AE$2,VLOOKUP($A67,'Table LA11 data'!$B$5:$CT$179,M$6+$AE$26,FALSE),"")</f>
        <v/>
      </c>
      <c r="N67" s="180" t="str">
        <f>IF($G$4=$AE$2,VLOOKUP($A67,'Table LA11 data'!$B$5:$CT$179,N$6+$AE$26,FALSE),"")</f>
        <v/>
      </c>
      <c r="O67" s="180"/>
      <c r="P67" s="180" t="str">
        <f>IF($G$4=$AE$2,VLOOKUP($A67,'Table LA11 data'!$B$5:$CT$179,P$6+$AE$26,FALSE),"")</f>
        <v/>
      </c>
      <c r="Q67" s="180" t="str">
        <f>IF($G$4=$AE$2,VLOOKUP($A67,'Table LA11 data'!$B$5:$CT$179,Q$6+$AE$26,FALSE),"")</f>
        <v/>
      </c>
      <c r="R67" s="180" t="str">
        <f>IF($G$4=$AE$2,VLOOKUP($A67,'Table LA11 data'!$B$5:$CT$179,R$6+$AE$26,FALSE),"")</f>
        <v/>
      </c>
      <c r="S67" s="182"/>
      <c r="T67" s="182"/>
      <c r="U67" s="182"/>
    </row>
    <row r="68" spans="1:21" s="178" customFormat="1" x14ac:dyDescent="0.35">
      <c r="A68" s="159" t="s">
        <v>111</v>
      </c>
      <c r="B68" s="183">
        <v>831</v>
      </c>
      <c r="C68" s="184" t="s">
        <v>110</v>
      </c>
      <c r="D68" s="68">
        <f>VLOOKUP($A68,'Table LA11 data'!$B$5:$CW$179,D$6+$AE$28+$AE$26,FALSE)</f>
        <v>385</v>
      </c>
      <c r="E68" s="68">
        <f>VLOOKUP($A68,'Table LA11 data'!$B$5:$CW$179,E$6+$AE$28+$AE$26,FALSE)</f>
        <v>2356</v>
      </c>
      <c r="F68" s="68">
        <f>VLOOKUP($A68,'Table LA11 data'!$B$5:$CW$179,F$6+$AE$28+$AE$26,FALSE)</f>
        <v>2741</v>
      </c>
      <c r="G68" s="58"/>
      <c r="H68" s="69">
        <f>VLOOKUP($A68,'Table LA11 data'!$B$5:$CW$179,H$6+$AE$24+$AE$26,FALSE)</f>
        <v>30.5</v>
      </c>
      <c r="I68" s="68">
        <f>VLOOKUP($A68,'Table LA11 data'!$B$5:$CW$179,I$6+$AE$24+$AE$26,FALSE)</f>
        <v>44.5</v>
      </c>
      <c r="J68" s="219">
        <f>VLOOKUP($A68,'Table LA11 data'!$B$5:$CW$179,J$6+$AE$24+$AE$26,FALSE)</f>
        <v>42.6</v>
      </c>
      <c r="K68" s="58"/>
      <c r="L68" s="185" t="str">
        <f>IF($G$4=$AE$2,VLOOKUP($A68,'Table LA11 data'!$B$5:$CT$179,L$6+$AE$26,FALSE),"")</f>
        <v/>
      </c>
      <c r="M68" s="185" t="str">
        <f>IF($G$4=$AE$2,VLOOKUP($A68,'Table LA11 data'!$B$5:$CT$179,M$6+$AE$26,FALSE),"")</f>
        <v/>
      </c>
      <c r="N68" s="185" t="str">
        <f>IF($G$4=$AE$2,VLOOKUP($A68,'Table LA11 data'!$B$5:$CT$179,N$6+$AE$26,FALSE),"")</f>
        <v/>
      </c>
      <c r="O68" s="185"/>
      <c r="P68" s="185" t="str">
        <f>IF($G$4=$AE$2,VLOOKUP($A68,'Table LA11 data'!$B$5:$CT$179,P$6+$AE$26,FALSE),"")</f>
        <v/>
      </c>
      <c r="Q68" s="185" t="str">
        <f>IF($G$4=$AE$2,VLOOKUP($A68,'Table LA11 data'!$B$5:$CT$179,Q$6+$AE$26,FALSE),"")</f>
        <v/>
      </c>
      <c r="R68" s="185" t="str">
        <f>IF($G$4=$AE$2,VLOOKUP($A68,'Table LA11 data'!$B$5:$CT$179,R$6+$AE$26,FALSE),"")</f>
        <v/>
      </c>
      <c r="S68" s="182"/>
      <c r="T68" s="182"/>
      <c r="U68" s="182"/>
    </row>
    <row r="69" spans="1:21" ht="12.75" customHeight="1" x14ac:dyDescent="0.35">
      <c r="A69" s="159" t="s">
        <v>113</v>
      </c>
      <c r="B69" s="183">
        <v>830</v>
      </c>
      <c r="C69" s="184" t="s">
        <v>112</v>
      </c>
      <c r="D69" s="68">
        <f>VLOOKUP($A69,'Table LA11 data'!$B$5:$CW$179,D$6+$AE$28+$AE$26,FALSE)</f>
        <v>791</v>
      </c>
      <c r="E69" s="68">
        <f>VLOOKUP($A69,'Table LA11 data'!$B$5:$CW$179,E$6+$AE$28+$AE$26,FALSE)</f>
        <v>6458</v>
      </c>
      <c r="F69" s="68">
        <f>VLOOKUP($A69,'Table LA11 data'!$B$5:$CW$179,F$6+$AE$28+$AE$26,FALSE)</f>
        <v>7249</v>
      </c>
      <c r="G69" s="58"/>
      <c r="H69" s="69">
        <f>VLOOKUP($A69,'Table LA11 data'!$B$5:$CW$179,H$6+$AE$24+$AE$26,FALSE)</f>
        <v>33.5</v>
      </c>
      <c r="I69" s="68">
        <f>VLOOKUP($A69,'Table LA11 data'!$B$5:$CW$179,I$6+$AE$24+$AE$26,FALSE)</f>
        <v>47.1</v>
      </c>
      <c r="J69" s="219">
        <f>VLOOKUP($A69,'Table LA11 data'!$B$5:$CW$179,J$6+$AE$24+$AE$26,FALSE)</f>
        <v>45.6</v>
      </c>
      <c r="K69" s="58"/>
      <c r="L69" s="185" t="str">
        <f>IF($G$4=$AE$2,VLOOKUP($A69,'Table LA11 data'!$B$5:$CT$179,L$6+$AE$26,FALSE),"")</f>
        <v/>
      </c>
      <c r="M69" s="185" t="str">
        <f>IF($G$4=$AE$2,VLOOKUP($A69,'Table LA11 data'!$B$5:$CT$179,M$6+$AE$26,FALSE),"")</f>
        <v/>
      </c>
      <c r="N69" s="185" t="str">
        <f>IF($G$4=$AE$2,VLOOKUP($A69,'Table LA11 data'!$B$5:$CT$179,N$6+$AE$26,FALSE),"")</f>
        <v/>
      </c>
      <c r="O69" s="185"/>
      <c r="P69" s="185" t="str">
        <f>IF($G$4=$AE$2,VLOOKUP($A69,'Table LA11 data'!$B$5:$CT$179,P$6+$AE$26,FALSE),"")</f>
        <v/>
      </c>
      <c r="Q69" s="185" t="str">
        <f>IF($G$4=$AE$2,VLOOKUP($A69,'Table LA11 data'!$B$5:$CT$179,Q$6+$AE$26,FALSE),"")</f>
        <v/>
      </c>
      <c r="R69" s="185" t="str">
        <f>IF($G$4=$AE$2,VLOOKUP($A69,'Table LA11 data'!$B$5:$CT$179,R$6+$AE$26,FALSE),"")</f>
        <v/>
      </c>
    </row>
    <row r="70" spans="1:21" x14ac:dyDescent="0.35">
      <c r="A70" s="159" t="s">
        <v>115</v>
      </c>
      <c r="B70" s="183">
        <v>856</v>
      </c>
      <c r="C70" s="184" t="s">
        <v>114</v>
      </c>
      <c r="D70" s="68">
        <f>VLOOKUP($A70,'Table LA11 data'!$B$5:$CW$179,D$6+$AE$28+$AE$26,FALSE)</f>
        <v>596</v>
      </c>
      <c r="E70" s="68">
        <f>VLOOKUP($A70,'Table LA11 data'!$B$5:$CW$179,E$6+$AE$28+$AE$26,FALSE)</f>
        <v>2714</v>
      </c>
      <c r="F70" s="68">
        <f>VLOOKUP($A70,'Table LA11 data'!$B$5:$CW$179,F$6+$AE$28+$AE$26,FALSE)</f>
        <v>3310</v>
      </c>
      <c r="G70" s="58"/>
      <c r="H70" s="69">
        <f>VLOOKUP($A70,'Table LA11 data'!$B$5:$CW$179,H$6+$AE$24+$AE$26,FALSE)</f>
        <v>34.1</v>
      </c>
      <c r="I70" s="68">
        <f>VLOOKUP($A70,'Table LA11 data'!$B$5:$CW$179,I$6+$AE$24+$AE$26,FALSE)</f>
        <v>44.7</v>
      </c>
      <c r="J70" s="219">
        <f>VLOOKUP($A70,'Table LA11 data'!$B$5:$CW$179,J$6+$AE$24+$AE$26,FALSE)</f>
        <v>42.8</v>
      </c>
      <c r="K70" s="58"/>
      <c r="L70" s="185" t="str">
        <f>IF($G$4=$AE$2,VLOOKUP($A70,'Table LA11 data'!$B$5:$CT$179,L$6+$AE$26,FALSE),"")</f>
        <v/>
      </c>
      <c r="M70" s="185" t="str">
        <f>IF($G$4=$AE$2,VLOOKUP($A70,'Table LA11 data'!$B$5:$CT$179,M$6+$AE$26,FALSE),"")</f>
        <v/>
      </c>
      <c r="N70" s="185" t="str">
        <f>IF($G$4=$AE$2,VLOOKUP($A70,'Table LA11 data'!$B$5:$CT$179,N$6+$AE$26,FALSE),"")</f>
        <v/>
      </c>
      <c r="O70" s="185"/>
      <c r="P70" s="185" t="str">
        <f>IF($G$4=$AE$2,VLOOKUP($A70,'Table LA11 data'!$B$5:$CT$179,P$6+$AE$26,FALSE),"")</f>
        <v/>
      </c>
      <c r="Q70" s="185" t="str">
        <f>IF($G$4=$AE$2,VLOOKUP($A70,'Table LA11 data'!$B$5:$CT$179,Q$6+$AE$26,FALSE),"")</f>
        <v/>
      </c>
      <c r="R70" s="185" t="str">
        <f>IF($G$4=$AE$2,VLOOKUP($A70,'Table LA11 data'!$B$5:$CT$179,R$6+$AE$26,FALSE),"")</f>
        <v/>
      </c>
      <c r="S70" s="182"/>
      <c r="T70" s="182"/>
      <c r="U70" s="182"/>
    </row>
    <row r="71" spans="1:21" x14ac:dyDescent="0.35">
      <c r="A71" s="159" t="s">
        <v>117</v>
      </c>
      <c r="B71" s="183">
        <v>855</v>
      </c>
      <c r="C71" s="184" t="s">
        <v>116</v>
      </c>
      <c r="D71" s="68">
        <f>VLOOKUP($A71,'Table LA11 data'!$B$5:$CW$179,D$6+$AE$28+$AE$26,FALSE)</f>
        <v>435</v>
      </c>
      <c r="E71" s="68">
        <f>VLOOKUP($A71,'Table LA11 data'!$B$5:$CW$179,E$6+$AE$28+$AE$26,FALSE)</f>
        <v>6432</v>
      </c>
      <c r="F71" s="68">
        <f>VLOOKUP($A71,'Table LA11 data'!$B$5:$CW$179,F$6+$AE$28+$AE$26,FALSE)</f>
        <v>6867</v>
      </c>
      <c r="G71" s="58"/>
      <c r="H71" s="69">
        <f>VLOOKUP($A71,'Table LA11 data'!$B$5:$CW$179,H$6+$AE$24+$AE$26,FALSE)</f>
        <v>32</v>
      </c>
      <c r="I71" s="68">
        <f>VLOOKUP($A71,'Table LA11 data'!$B$5:$CW$179,I$6+$AE$24+$AE$26,FALSE)</f>
        <v>46.6</v>
      </c>
      <c r="J71" s="219">
        <f>VLOOKUP($A71,'Table LA11 data'!$B$5:$CW$179,J$6+$AE$24+$AE$26,FALSE)</f>
        <v>45.7</v>
      </c>
      <c r="K71" s="58"/>
      <c r="L71" s="185" t="str">
        <f>IF($G$4=$AE$2,VLOOKUP($A71,'Table LA11 data'!$B$5:$CT$179,L$6+$AE$26,FALSE),"")</f>
        <v/>
      </c>
      <c r="M71" s="185" t="str">
        <f>IF($G$4=$AE$2,VLOOKUP($A71,'Table LA11 data'!$B$5:$CT$179,M$6+$AE$26,FALSE),"")</f>
        <v/>
      </c>
      <c r="N71" s="185" t="str">
        <f>IF($G$4=$AE$2,VLOOKUP($A71,'Table LA11 data'!$B$5:$CT$179,N$6+$AE$26,FALSE),"")</f>
        <v/>
      </c>
      <c r="O71" s="185"/>
      <c r="P71" s="185" t="str">
        <f>IF($G$4=$AE$2,VLOOKUP($A71,'Table LA11 data'!$B$5:$CT$179,P$6+$AE$26,FALSE),"")</f>
        <v/>
      </c>
      <c r="Q71" s="185" t="str">
        <f>IF($G$4=$AE$2,VLOOKUP($A71,'Table LA11 data'!$B$5:$CT$179,Q$6+$AE$26,FALSE),"")</f>
        <v/>
      </c>
      <c r="R71" s="185" t="str">
        <f>IF($G$4=$AE$2,VLOOKUP($A71,'Table LA11 data'!$B$5:$CT$179,R$6+$AE$26,FALSE),"")</f>
        <v/>
      </c>
      <c r="S71" s="182"/>
      <c r="T71" s="182"/>
      <c r="U71" s="182"/>
    </row>
    <row r="72" spans="1:21" x14ac:dyDescent="0.35">
      <c r="A72" s="159" t="s">
        <v>119</v>
      </c>
      <c r="B72" s="183">
        <v>925</v>
      </c>
      <c r="C72" s="184" t="s">
        <v>118</v>
      </c>
      <c r="D72" s="68">
        <f>VLOOKUP($A72,'Table LA11 data'!$B$5:$CW$179,D$6+$AE$28+$AE$26,FALSE)</f>
        <v>759</v>
      </c>
      <c r="E72" s="68">
        <f>VLOOKUP($A72,'Table LA11 data'!$B$5:$CW$179,E$6+$AE$28+$AE$26,FALSE)</f>
        <v>6790</v>
      </c>
      <c r="F72" s="68">
        <f>VLOOKUP($A72,'Table LA11 data'!$B$5:$CW$179,F$6+$AE$28+$AE$26,FALSE)</f>
        <v>7549</v>
      </c>
      <c r="G72" s="58"/>
      <c r="H72" s="69">
        <f>VLOOKUP($A72,'Table LA11 data'!$B$5:$CW$179,H$6+$AE$24+$AE$26,FALSE)</f>
        <v>32.799999999999997</v>
      </c>
      <c r="I72" s="68">
        <f>VLOOKUP($A72,'Table LA11 data'!$B$5:$CW$179,I$6+$AE$24+$AE$26,FALSE)</f>
        <v>47.9</v>
      </c>
      <c r="J72" s="219">
        <f>VLOOKUP($A72,'Table LA11 data'!$B$5:$CW$179,J$6+$AE$24+$AE$26,FALSE)</f>
        <v>46.4</v>
      </c>
      <c r="K72" s="58"/>
      <c r="L72" s="185" t="str">
        <f>IF($G$4=$AE$2,VLOOKUP($A72,'Table LA11 data'!$B$5:$CT$179,L$6+$AE$26,FALSE),"")</f>
        <v/>
      </c>
      <c r="M72" s="185" t="str">
        <f>IF($G$4=$AE$2,VLOOKUP($A72,'Table LA11 data'!$B$5:$CT$179,M$6+$AE$26,FALSE),"")</f>
        <v/>
      </c>
      <c r="N72" s="185" t="str">
        <f>IF($G$4=$AE$2,VLOOKUP($A72,'Table LA11 data'!$B$5:$CT$179,N$6+$AE$26,FALSE),"")</f>
        <v/>
      </c>
      <c r="O72" s="185"/>
      <c r="P72" s="185" t="str">
        <f>IF($G$4=$AE$2,VLOOKUP($A72,'Table LA11 data'!$B$5:$CT$179,P$6+$AE$26,FALSE),"")</f>
        <v/>
      </c>
      <c r="Q72" s="185" t="str">
        <f>IF($G$4=$AE$2,VLOOKUP($A72,'Table LA11 data'!$B$5:$CT$179,Q$6+$AE$26,FALSE),"")</f>
        <v/>
      </c>
      <c r="R72" s="185" t="str">
        <f>IF($G$4=$AE$2,VLOOKUP($A72,'Table LA11 data'!$B$5:$CT$179,R$6+$AE$26,FALSE),"")</f>
        <v/>
      </c>
      <c r="S72" s="182"/>
      <c r="T72" s="182"/>
      <c r="U72" s="182"/>
    </row>
    <row r="73" spans="1:21" x14ac:dyDescent="0.35">
      <c r="A73" s="159" t="s">
        <v>121</v>
      </c>
      <c r="B73" s="183">
        <v>928</v>
      </c>
      <c r="C73" s="184" t="s">
        <v>120</v>
      </c>
      <c r="D73" s="68">
        <f>VLOOKUP($A73,'Table LA11 data'!$B$5:$CW$179,D$6+$AE$28+$AE$26,FALSE)</f>
        <v>722</v>
      </c>
      <c r="E73" s="68">
        <f>VLOOKUP($A73,'Table LA11 data'!$B$5:$CW$179,E$6+$AE$28+$AE$26,FALSE)</f>
        <v>6565</v>
      </c>
      <c r="F73" s="68">
        <f>VLOOKUP($A73,'Table LA11 data'!$B$5:$CW$179,F$6+$AE$28+$AE$26,FALSE)</f>
        <v>7287</v>
      </c>
      <c r="G73" s="58"/>
      <c r="H73" s="69">
        <f>VLOOKUP($A73,'Table LA11 data'!$B$5:$CW$179,H$6+$AE$24+$AE$26,FALSE)</f>
        <v>31.6</v>
      </c>
      <c r="I73" s="68">
        <f>VLOOKUP($A73,'Table LA11 data'!$B$5:$CW$179,I$6+$AE$24+$AE$26,FALSE)</f>
        <v>46.1</v>
      </c>
      <c r="J73" s="219">
        <f>VLOOKUP($A73,'Table LA11 data'!$B$5:$CW$179,J$6+$AE$24+$AE$26,FALSE)</f>
        <v>44.7</v>
      </c>
      <c r="K73" s="58"/>
      <c r="L73" s="185" t="str">
        <f>IF($G$4=$AE$2,VLOOKUP($A73,'Table LA11 data'!$B$5:$CT$179,L$6+$AE$26,FALSE),"")</f>
        <v/>
      </c>
      <c r="M73" s="185" t="str">
        <f>IF($G$4=$AE$2,VLOOKUP($A73,'Table LA11 data'!$B$5:$CT$179,M$6+$AE$26,FALSE),"")</f>
        <v/>
      </c>
      <c r="N73" s="185" t="str">
        <f>IF($G$4=$AE$2,VLOOKUP($A73,'Table LA11 data'!$B$5:$CT$179,N$6+$AE$26,FALSE),"")</f>
        <v/>
      </c>
      <c r="O73" s="185"/>
      <c r="P73" s="185" t="str">
        <f>IF($G$4=$AE$2,VLOOKUP($A73,'Table LA11 data'!$B$5:$CT$179,P$6+$AE$26,FALSE),"")</f>
        <v/>
      </c>
      <c r="Q73" s="185" t="str">
        <f>IF($G$4=$AE$2,VLOOKUP($A73,'Table LA11 data'!$B$5:$CT$179,Q$6+$AE$26,FALSE),"")</f>
        <v/>
      </c>
      <c r="R73" s="185" t="str">
        <f>IF($G$4=$AE$2,VLOOKUP($A73,'Table LA11 data'!$B$5:$CT$179,R$6+$AE$26,FALSE),"")</f>
        <v/>
      </c>
      <c r="S73" s="182"/>
      <c r="T73" s="182"/>
      <c r="U73" s="182"/>
    </row>
    <row r="74" spans="1:21" x14ac:dyDescent="0.35">
      <c r="A74" s="159" t="s">
        <v>123</v>
      </c>
      <c r="B74" s="183">
        <v>892</v>
      </c>
      <c r="C74" s="184" t="s">
        <v>122</v>
      </c>
      <c r="D74" s="68">
        <f>VLOOKUP($A74,'Table LA11 data'!$B$5:$CW$179,D$6+$AE$28+$AE$26,FALSE)</f>
        <v>582</v>
      </c>
      <c r="E74" s="68">
        <f>VLOOKUP($A74,'Table LA11 data'!$B$5:$CW$179,E$6+$AE$28+$AE$26,FALSE)</f>
        <v>1923</v>
      </c>
      <c r="F74" s="68">
        <f>VLOOKUP($A74,'Table LA11 data'!$B$5:$CW$179,F$6+$AE$28+$AE$26,FALSE)</f>
        <v>2505</v>
      </c>
      <c r="G74" s="58"/>
      <c r="H74" s="69">
        <f>VLOOKUP($A74,'Table LA11 data'!$B$5:$CW$179,H$6+$AE$24+$AE$26,FALSE)</f>
        <v>31.6</v>
      </c>
      <c r="I74" s="68">
        <f>VLOOKUP($A74,'Table LA11 data'!$B$5:$CW$179,I$6+$AE$24+$AE$26,FALSE)</f>
        <v>42.9</v>
      </c>
      <c r="J74" s="219">
        <f>VLOOKUP($A74,'Table LA11 data'!$B$5:$CW$179,J$6+$AE$24+$AE$26,FALSE)</f>
        <v>40.299999999999997</v>
      </c>
      <c r="K74" s="58"/>
      <c r="L74" s="185" t="str">
        <f>IF($G$4=$AE$2,VLOOKUP($A74,'Table LA11 data'!$B$5:$CT$179,L$6+$AE$26,FALSE),"")</f>
        <v/>
      </c>
      <c r="M74" s="185" t="str">
        <f>IF($G$4=$AE$2,VLOOKUP($A74,'Table LA11 data'!$B$5:$CT$179,M$6+$AE$26,FALSE),"")</f>
        <v/>
      </c>
      <c r="N74" s="185" t="str">
        <f>IF($G$4=$AE$2,VLOOKUP($A74,'Table LA11 data'!$B$5:$CT$179,N$6+$AE$26,FALSE),"")</f>
        <v/>
      </c>
      <c r="O74" s="185"/>
      <c r="P74" s="185" t="str">
        <f>IF($G$4=$AE$2,VLOOKUP($A74,'Table LA11 data'!$B$5:$CT$179,P$6+$AE$26,FALSE),"")</f>
        <v/>
      </c>
      <c r="Q74" s="185" t="str">
        <f>IF($G$4=$AE$2,VLOOKUP($A74,'Table LA11 data'!$B$5:$CT$179,Q$6+$AE$26,FALSE),"")</f>
        <v/>
      </c>
      <c r="R74" s="185" t="str">
        <f>IF($G$4=$AE$2,VLOOKUP($A74,'Table LA11 data'!$B$5:$CT$179,R$6+$AE$26,FALSE),"")</f>
        <v/>
      </c>
      <c r="S74" s="182"/>
      <c r="T74" s="182"/>
      <c r="U74" s="182"/>
    </row>
    <row r="75" spans="1:21" x14ac:dyDescent="0.35">
      <c r="A75" s="159" t="s">
        <v>125</v>
      </c>
      <c r="B75" s="183">
        <v>891</v>
      </c>
      <c r="C75" s="184" t="s">
        <v>124</v>
      </c>
      <c r="D75" s="68">
        <f>VLOOKUP($A75,'Table LA11 data'!$B$5:$CW$179,D$6+$AE$28+$AE$26,FALSE)</f>
        <v>858</v>
      </c>
      <c r="E75" s="68">
        <f>VLOOKUP($A75,'Table LA11 data'!$B$5:$CW$179,E$6+$AE$28+$AE$26,FALSE)</f>
        <v>6653</v>
      </c>
      <c r="F75" s="68">
        <f>VLOOKUP($A75,'Table LA11 data'!$B$5:$CW$179,F$6+$AE$28+$AE$26,FALSE)</f>
        <v>7511</v>
      </c>
      <c r="G75" s="58"/>
      <c r="H75" s="69">
        <f>VLOOKUP($A75,'Table LA11 data'!$B$5:$CW$179,H$6+$AE$24+$AE$26,FALSE)</f>
        <v>34.700000000000003</v>
      </c>
      <c r="I75" s="68">
        <f>VLOOKUP($A75,'Table LA11 data'!$B$5:$CW$179,I$6+$AE$24+$AE$26,FALSE)</f>
        <v>49.5</v>
      </c>
      <c r="J75" s="219">
        <f>VLOOKUP($A75,'Table LA11 data'!$B$5:$CW$179,J$6+$AE$24+$AE$26,FALSE)</f>
        <v>47.8</v>
      </c>
      <c r="K75" s="58"/>
      <c r="L75" s="185" t="str">
        <f>IF($G$4=$AE$2,VLOOKUP($A75,'Table LA11 data'!$B$5:$CT$179,L$6+$AE$26,FALSE),"")</f>
        <v/>
      </c>
      <c r="M75" s="185" t="str">
        <f>IF($G$4=$AE$2,VLOOKUP($A75,'Table LA11 data'!$B$5:$CT$179,M$6+$AE$26,FALSE),"")</f>
        <v/>
      </c>
      <c r="N75" s="185" t="str">
        <f>IF($G$4=$AE$2,VLOOKUP($A75,'Table LA11 data'!$B$5:$CT$179,N$6+$AE$26,FALSE),"")</f>
        <v/>
      </c>
      <c r="O75" s="185"/>
      <c r="P75" s="185" t="str">
        <f>IF($G$4=$AE$2,VLOOKUP($A75,'Table LA11 data'!$B$5:$CT$179,P$6+$AE$26,FALSE),"")</f>
        <v/>
      </c>
      <c r="Q75" s="185" t="str">
        <f>IF($G$4=$AE$2,VLOOKUP($A75,'Table LA11 data'!$B$5:$CT$179,Q$6+$AE$26,FALSE),"")</f>
        <v/>
      </c>
      <c r="R75" s="185" t="str">
        <f>IF($G$4=$AE$2,VLOOKUP($A75,'Table LA11 data'!$B$5:$CT$179,R$6+$AE$26,FALSE),"")</f>
        <v/>
      </c>
      <c r="S75" s="182"/>
      <c r="T75" s="182"/>
      <c r="U75" s="182"/>
    </row>
    <row r="76" spans="1:21" x14ac:dyDescent="0.35">
      <c r="A76" s="159" t="s">
        <v>127</v>
      </c>
      <c r="B76" s="183">
        <v>857</v>
      </c>
      <c r="C76" s="184" t="s">
        <v>126</v>
      </c>
      <c r="D76" s="68">
        <f>VLOOKUP($A76,'Table LA11 data'!$B$5:$CW$179,D$6+$AE$28+$AE$26,FALSE)</f>
        <v>21</v>
      </c>
      <c r="E76" s="68">
        <f>VLOOKUP($A76,'Table LA11 data'!$B$5:$CW$179,E$6+$AE$28+$AE$26,FALSE)</f>
        <v>452</v>
      </c>
      <c r="F76" s="68">
        <f>VLOOKUP($A76,'Table LA11 data'!$B$5:$CW$179,F$6+$AE$28+$AE$26,FALSE)</f>
        <v>473</v>
      </c>
      <c r="G76" s="58"/>
      <c r="H76" s="69">
        <f>VLOOKUP($A76,'Table LA11 data'!$B$5:$CW$179,H$6+$AE$24+$AE$26,FALSE)</f>
        <v>37.799999999999997</v>
      </c>
      <c r="I76" s="68">
        <f>VLOOKUP($A76,'Table LA11 data'!$B$5:$CW$179,I$6+$AE$24+$AE$26,FALSE)</f>
        <v>52.8</v>
      </c>
      <c r="J76" s="219">
        <f>VLOOKUP($A76,'Table LA11 data'!$B$5:$CW$179,J$6+$AE$24+$AE$26,FALSE)</f>
        <v>52.2</v>
      </c>
      <c r="K76" s="58"/>
      <c r="L76" s="185" t="str">
        <f>IF($G$4=$AE$2,VLOOKUP($A76,'Table LA11 data'!$B$5:$CT$179,L$6+$AE$26,FALSE),"")</f>
        <v/>
      </c>
      <c r="M76" s="185" t="str">
        <f>IF($G$4=$AE$2,VLOOKUP($A76,'Table LA11 data'!$B$5:$CT$179,M$6+$AE$26,FALSE),"")</f>
        <v/>
      </c>
      <c r="N76" s="185" t="str">
        <f>IF($G$4=$AE$2,VLOOKUP($A76,'Table LA11 data'!$B$5:$CT$179,N$6+$AE$26,FALSE),"")</f>
        <v/>
      </c>
      <c r="O76" s="185"/>
      <c r="P76" s="185" t="str">
        <f>IF($G$4=$AE$2,VLOOKUP($A76,'Table LA11 data'!$B$5:$CT$179,P$6+$AE$26,FALSE),"")</f>
        <v/>
      </c>
      <c r="Q76" s="185" t="str">
        <f>IF($G$4=$AE$2,VLOOKUP($A76,'Table LA11 data'!$B$5:$CT$179,Q$6+$AE$26,FALSE),"")</f>
        <v/>
      </c>
      <c r="R76" s="185" t="str">
        <f>IF($G$4=$AE$2,VLOOKUP($A76,'Table LA11 data'!$B$5:$CT$179,R$6+$AE$26,FALSE),"")</f>
        <v/>
      </c>
      <c r="S76" s="182"/>
      <c r="T76" s="182"/>
      <c r="U76" s="182"/>
    </row>
    <row r="77" spans="1:21" x14ac:dyDescent="0.35">
      <c r="A77" s="178"/>
      <c r="B77" s="19"/>
      <c r="C77" s="187"/>
      <c r="D77" s="68"/>
      <c r="E77" s="68"/>
      <c r="F77" s="68"/>
      <c r="G77" s="58"/>
      <c r="H77" s="69"/>
      <c r="I77" s="68"/>
      <c r="J77" s="219"/>
      <c r="K77" s="58"/>
      <c r="L77" s="180"/>
      <c r="M77" s="180"/>
      <c r="N77" s="180"/>
      <c r="O77" s="180"/>
      <c r="P77" s="180"/>
      <c r="Q77" s="180"/>
      <c r="R77" s="180"/>
      <c r="S77" s="182"/>
      <c r="T77" s="182"/>
      <c r="U77" s="182"/>
    </row>
    <row r="78" spans="1:21" x14ac:dyDescent="0.35">
      <c r="A78" s="178" t="s">
        <v>128</v>
      </c>
      <c r="B78" s="19" t="s">
        <v>1</v>
      </c>
      <c r="C78" s="181" t="s">
        <v>334</v>
      </c>
      <c r="D78" s="64">
        <f>VLOOKUP($A78,'Table LA11 data'!$B$5:$CW$179,D$6+$AE$28+$AE$26,FALSE)</f>
        <v>9030</v>
      </c>
      <c r="E78" s="64">
        <f>VLOOKUP($A78,'Table LA11 data'!$B$5:$CW$179,E$6+$AE$28+$AE$26,FALSE)</f>
        <v>49889</v>
      </c>
      <c r="F78" s="64">
        <f>VLOOKUP($A78,'Table LA11 data'!$B$5:$CW$179,F$6+$AE$28+$AE$26,FALSE)</f>
        <v>58919</v>
      </c>
      <c r="G78" s="132"/>
      <c r="H78" s="65">
        <f>VLOOKUP($A78,'Table LA11 data'!$B$5:$CW$179,H$6+$AE$24+$AE$26,FALSE)</f>
        <v>35.200000000000003</v>
      </c>
      <c r="I78" s="64">
        <f>VLOOKUP($A78,'Table LA11 data'!$B$5:$CW$179,I$6+$AE$24+$AE$26,FALSE)</f>
        <v>47.3</v>
      </c>
      <c r="J78" s="59">
        <f>VLOOKUP($A78,'Table LA11 data'!$B$5:$CW$179,J$6+$AE$24+$AE$26,FALSE)</f>
        <v>45.4</v>
      </c>
      <c r="K78" s="132"/>
      <c r="L78" s="180" t="str">
        <f>IF($G$4=$AE$2,VLOOKUP($A78,'Table LA11 data'!$B$5:$CT$179,L$6+$AE$26,FALSE),"")</f>
        <v/>
      </c>
      <c r="M78" s="180" t="str">
        <f>IF($G$4=$AE$2,VLOOKUP($A78,'Table LA11 data'!$B$5:$CT$179,M$6+$AE$26,FALSE),"")</f>
        <v/>
      </c>
      <c r="N78" s="180" t="str">
        <f>IF($G$4=$AE$2,VLOOKUP($A78,'Table LA11 data'!$B$5:$CT$179,N$6+$AE$26,FALSE),"")</f>
        <v/>
      </c>
      <c r="O78" s="180"/>
      <c r="P78" s="180" t="str">
        <f>IF($G$4=$AE$2,VLOOKUP($A78,'Table LA11 data'!$B$5:$CT$179,P$6+$AE$26,FALSE),"")</f>
        <v/>
      </c>
      <c r="Q78" s="180" t="str">
        <f>IF($G$4=$AE$2,VLOOKUP($A78,'Table LA11 data'!$B$5:$CT$179,Q$6+$AE$26,FALSE),"")</f>
        <v/>
      </c>
      <c r="R78" s="180" t="str">
        <f>IF($G$4=$AE$2,VLOOKUP($A78,'Table LA11 data'!$B$5:$CT$179,R$6+$AE$26,FALSE),"")</f>
        <v/>
      </c>
      <c r="S78" s="182"/>
      <c r="T78" s="182"/>
      <c r="U78" s="182"/>
    </row>
    <row r="79" spans="1:21" s="178" customFormat="1" x14ac:dyDescent="0.35">
      <c r="A79" s="159" t="s">
        <v>130</v>
      </c>
      <c r="B79" s="183">
        <v>330</v>
      </c>
      <c r="C79" s="184" t="s">
        <v>129</v>
      </c>
      <c r="D79" s="68">
        <f>VLOOKUP($A79,'Table LA11 data'!$B$5:$CW$179,D$6+$AE$28+$AE$26,FALSE)</f>
        <v>3163</v>
      </c>
      <c r="E79" s="68">
        <f>VLOOKUP($A79,'Table LA11 data'!$B$5:$CW$179,E$6+$AE$28+$AE$26,FALSE)</f>
        <v>8964</v>
      </c>
      <c r="F79" s="68">
        <f>VLOOKUP($A79,'Table LA11 data'!$B$5:$CW$179,F$6+$AE$28+$AE$26,FALSE)</f>
        <v>12127</v>
      </c>
      <c r="G79" s="58"/>
      <c r="H79" s="69">
        <f>VLOOKUP($A79,'Table LA11 data'!$B$5:$CW$179,H$6+$AE$24+$AE$26,FALSE)</f>
        <v>38.5</v>
      </c>
      <c r="I79" s="68">
        <f>VLOOKUP($A79,'Table LA11 data'!$B$5:$CW$179,I$6+$AE$24+$AE$26,FALSE)</f>
        <v>48.7</v>
      </c>
      <c r="J79" s="219">
        <f>VLOOKUP($A79,'Table LA11 data'!$B$5:$CW$179,J$6+$AE$24+$AE$26,FALSE)</f>
        <v>46.1</v>
      </c>
      <c r="K79" s="58"/>
      <c r="L79" s="185" t="str">
        <f>IF($G$4=$AE$2,VLOOKUP($A79,'Table LA11 data'!$B$5:$CT$179,L$6+$AE$26,FALSE),"")</f>
        <v/>
      </c>
      <c r="M79" s="185" t="str">
        <f>IF($G$4=$AE$2,VLOOKUP($A79,'Table LA11 data'!$B$5:$CT$179,M$6+$AE$26,FALSE),"")</f>
        <v/>
      </c>
      <c r="N79" s="185" t="str">
        <f>IF($G$4=$AE$2,VLOOKUP($A79,'Table LA11 data'!$B$5:$CT$179,N$6+$AE$26,FALSE),"")</f>
        <v/>
      </c>
      <c r="O79" s="185"/>
      <c r="P79" s="185" t="str">
        <f>IF($G$4=$AE$2,VLOOKUP($A79,'Table LA11 data'!$B$5:$CT$179,P$6+$AE$26,FALSE),"")</f>
        <v/>
      </c>
      <c r="Q79" s="185" t="str">
        <f>IF($G$4=$AE$2,VLOOKUP($A79,'Table LA11 data'!$B$5:$CT$179,Q$6+$AE$26,FALSE),"")</f>
        <v/>
      </c>
      <c r="R79" s="185" t="str">
        <f>IF($G$4=$AE$2,VLOOKUP($A79,'Table LA11 data'!$B$5:$CT$179,R$6+$AE$26,FALSE),"")</f>
        <v/>
      </c>
      <c r="S79" s="182"/>
      <c r="T79" s="182"/>
      <c r="U79" s="182"/>
    </row>
    <row r="80" spans="1:21" ht="12.75" customHeight="1" x14ac:dyDescent="0.35">
      <c r="A80" s="159" t="s">
        <v>132</v>
      </c>
      <c r="B80" s="183">
        <v>331</v>
      </c>
      <c r="C80" s="184" t="s">
        <v>131</v>
      </c>
      <c r="D80" s="68">
        <f>VLOOKUP($A80,'Table LA11 data'!$B$5:$CW$179,D$6+$AE$28+$AE$26,FALSE)</f>
        <v>519</v>
      </c>
      <c r="E80" s="68">
        <f>VLOOKUP($A80,'Table LA11 data'!$B$5:$CW$179,E$6+$AE$28+$AE$26,FALSE)</f>
        <v>2855</v>
      </c>
      <c r="F80" s="68">
        <f>VLOOKUP($A80,'Table LA11 data'!$B$5:$CW$179,F$6+$AE$28+$AE$26,FALSE)</f>
        <v>3374</v>
      </c>
      <c r="G80" s="58"/>
      <c r="H80" s="69">
        <f>VLOOKUP($A80,'Table LA11 data'!$B$5:$CW$179,H$6+$AE$24+$AE$26,FALSE)</f>
        <v>32.1</v>
      </c>
      <c r="I80" s="68">
        <f>VLOOKUP($A80,'Table LA11 data'!$B$5:$CW$179,I$6+$AE$24+$AE$26,FALSE)</f>
        <v>44.7</v>
      </c>
      <c r="J80" s="219">
        <f>VLOOKUP($A80,'Table LA11 data'!$B$5:$CW$179,J$6+$AE$24+$AE$26,FALSE)</f>
        <v>42.8</v>
      </c>
      <c r="K80" s="58"/>
      <c r="L80" s="185" t="str">
        <f>IF($G$4=$AE$2,VLOOKUP($A80,'Table LA11 data'!$B$5:$CT$179,L$6+$AE$26,FALSE),"")</f>
        <v/>
      </c>
      <c r="M80" s="185" t="str">
        <f>IF($G$4=$AE$2,VLOOKUP($A80,'Table LA11 data'!$B$5:$CT$179,M$6+$AE$26,FALSE),"")</f>
        <v/>
      </c>
      <c r="N80" s="185" t="str">
        <f>IF($G$4=$AE$2,VLOOKUP($A80,'Table LA11 data'!$B$5:$CT$179,N$6+$AE$26,FALSE),"")</f>
        <v/>
      </c>
      <c r="O80" s="185"/>
      <c r="P80" s="185" t="str">
        <f>IF($G$4=$AE$2,VLOOKUP($A80,'Table LA11 data'!$B$5:$CT$179,P$6+$AE$26,FALSE),"")</f>
        <v/>
      </c>
      <c r="Q80" s="185" t="str">
        <f>IF($G$4=$AE$2,VLOOKUP($A80,'Table LA11 data'!$B$5:$CT$179,Q$6+$AE$26,FALSE),"")</f>
        <v/>
      </c>
      <c r="R80" s="185" t="str">
        <f>IF($G$4=$AE$2,VLOOKUP($A80,'Table LA11 data'!$B$5:$CT$179,R$6+$AE$26,FALSE),"")</f>
        <v/>
      </c>
    </row>
    <row r="81" spans="1:21" x14ac:dyDescent="0.35">
      <c r="A81" s="159" t="s">
        <v>134</v>
      </c>
      <c r="B81" s="183">
        <v>332</v>
      </c>
      <c r="C81" s="184" t="s">
        <v>133</v>
      </c>
      <c r="D81" s="68">
        <f>VLOOKUP($A81,'Table LA11 data'!$B$5:$CW$179,D$6+$AE$28+$AE$26,FALSE)</f>
        <v>501</v>
      </c>
      <c r="E81" s="68">
        <f>VLOOKUP($A81,'Table LA11 data'!$B$5:$CW$179,E$6+$AE$28+$AE$26,FALSE)</f>
        <v>2983</v>
      </c>
      <c r="F81" s="68">
        <f>VLOOKUP($A81,'Table LA11 data'!$B$5:$CW$179,F$6+$AE$28+$AE$26,FALSE)</f>
        <v>3484</v>
      </c>
      <c r="G81" s="58"/>
      <c r="H81" s="69">
        <f>VLOOKUP($A81,'Table LA11 data'!$B$5:$CW$179,H$6+$AE$24+$AE$26,FALSE)</f>
        <v>32.1</v>
      </c>
      <c r="I81" s="68">
        <f>VLOOKUP($A81,'Table LA11 data'!$B$5:$CW$179,I$6+$AE$24+$AE$26,FALSE)</f>
        <v>45.7</v>
      </c>
      <c r="J81" s="219">
        <f>VLOOKUP($A81,'Table LA11 data'!$B$5:$CW$179,J$6+$AE$24+$AE$26,FALSE)</f>
        <v>43.7</v>
      </c>
      <c r="K81" s="58"/>
      <c r="L81" s="185" t="str">
        <f>IF($G$4=$AE$2,VLOOKUP($A81,'Table LA11 data'!$B$5:$CT$179,L$6+$AE$26,FALSE),"")</f>
        <v/>
      </c>
      <c r="M81" s="185" t="str">
        <f>IF($G$4=$AE$2,VLOOKUP($A81,'Table LA11 data'!$B$5:$CT$179,M$6+$AE$26,FALSE),"")</f>
        <v/>
      </c>
      <c r="N81" s="185" t="str">
        <f>IF($G$4=$AE$2,VLOOKUP($A81,'Table LA11 data'!$B$5:$CT$179,N$6+$AE$26,FALSE),"")</f>
        <v/>
      </c>
      <c r="O81" s="185"/>
      <c r="P81" s="185" t="str">
        <f>IF($G$4=$AE$2,VLOOKUP($A81,'Table LA11 data'!$B$5:$CT$179,P$6+$AE$26,FALSE),"")</f>
        <v/>
      </c>
      <c r="Q81" s="185" t="str">
        <f>IF($G$4=$AE$2,VLOOKUP($A81,'Table LA11 data'!$B$5:$CT$179,Q$6+$AE$26,FALSE),"")</f>
        <v/>
      </c>
      <c r="R81" s="185" t="str">
        <f>IF($G$4=$AE$2,VLOOKUP($A81,'Table LA11 data'!$B$5:$CT$179,R$6+$AE$26,FALSE),"")</f>
        <v/>
      </c>
      <c r="S81" s="182"/>
      <c r="T81" s="182"/>
      <c r="U81" s="182"/>
    </row>
    <row r="82" spans="1:21" x14ac:dyDescent="0.35">
      <c r="A82" s="159" t="s">
        <v>135</v>
      </c>
      <c r="B82" s="183">
        <v>884</v>
      </c>
      <c r="C82" s="184" t="s">
        <v>325</v>
      </c>
      <c r="D82" s="68">
        <f>VLOOKUP($A82,'Table LA11 data'!$B$5:$CW$179,D$6+$AE$28+$AE$26,FALSE)</f>
        <v>121</v>
      </c>
      <c r="E82" s="68">
        <f>VLOOKUP($A82,'Table LA11 data'!$B$5:$CW$179,E$6+$AE$28+$AE$26,FALSE)</f>
        <v>1597</v>
      </c>
      <c r="F82" s="68">
        <f>VLOOKUP($A82,'Table LA11 data'!$B$5:$CW$179,F$6+$AE$28+$AE$26,FALSE)</f>
        <v>1718</v>
      </c>
      <c r="G82" s="58"/>
      <c r="H82" s="69">
        <f>VLOOKUP($A82,'Table LA11 data'!$B$5:$CW$179,H$6+$AE$24+$AE$26,FALSE)</f>
        <v>31.7</v>
      </c>
      <c r="I82" s="68">
        <f>VLOOKUP($A82,'Table LA11 data'!$B$5:$CW$179,I$6+$AE$24+$AE$26,FALSE)</f>
        <v>46.7</v>
      </c>
      <c r="J82" s="219">
        <f>VLOOKUP($A82,'Table LA11 data'!$B$5:$CW$179,J$6+$AE$24+$AE$26,FALSE)</f>
        <v>45.7</v>
      </c>
      <c r="K82" s="58"/>
      <c r="L82" s="185" t="str">
        <f>IF($G$4=$AE$2,VLOOKUP($A82,'Table LA11 data'!$B$5:$CT$179,L$6+$AE$26,FALSE),"")</f>
        <v/>
      </c>
      <c r="M82" s="185" t="str">
        <f>IF($G$4=$AE$2,VLOOKUP($A82,'Table LA11 data'!$B$5:$CT$179,M$6+$AE$26,FALSE),"")</f>
        <v/>
      </c>
      <c r="N82" s="185" t="str">
        <f>IF($G$4=$AE$2,VLOOKUP($A82,'Table LA11 data'!$B$5:$CT$179,N$6+$AE$26,FALSE),"")</f>
        <v/>
      </c>
      <c r="O82" s="185"/>
      <c r="P82" s="185" t="str">
        <f>IF($G$4=$AE$2,VLOOKUP($A82,'Table LA11 data'!$B$5:$CT$179,P$6+$AE$26,FALSE),"")</f>
        <v/>
      </c>
      <c r="Q82" s="185" t="str">
        <f>IF($G$4=$AE$2,VLOOKUP($A82,'Table LA11 data'!$B$5:$CT$179,Q$6+$AE$26,FALSE),"")</f>
        <v/>
      </c>
      <c r="R82" s="185" t="str">
        <f>IF($G$4=$AE$2,VLOOKUP($A82,'Table LA11 data'!$B$5:$CT$179,R$6+$AE$26,FALSE),"")</f>
        <v/>
      </c>
      <c r="S82" s="182"/>
      <c r="T82" s="182"/>
      <c r="U82" s="182"/>
    </row>
    <row r="83" spans="1:21" x14ac:dyDescent="0.35">
      <c r="A83" s="159" t="s">
        <v>137</v>
      </c>
      <c r="B83" s="183">
        <v>333</v>
      </c>
      <c r="C83" s="184" t="s">
        <v>136</v>
      </c>
      <c r="D83" s="68">
        <f>VLOOKUP($A83,'Table LA11 data'!$B$5:$CW$179,D$6+$AE$28+$AE$26,FALSE)</f>
        <v>765</v>
      </c>
      <c r="E83" s="68">
        <f>VLOOKUP($A83,'Table LA11 data'!$B$5:$CW$179,E$6+$AE$28+$AE$26,FALSE)</f>
        <v>2799</v>
      </c>
      <c r="F83" s="68">
        <f>VLOOKUP($A83,'Table LA11 data'!$B$5:$CW$179,F$6+$AE$28+$AE$26,FALSE)</f>
        <v>3564</v>
      </c>
      <c r="G83" s="58"/>
      <c r="H83" s="69">
        <f>VLOOKUP($A83,'Table LA11 data'!$B$5:$CW$179,H$6+$AE$24+$AE$26,FALSE)</f>
        <v>35.700000000000003</v>
      </c>
      <c r="I83" s="68">
        <f>VLOOKUP($A83,'Table LA11 data'!$B$5:$CW$179,I$6+$AE$24+$AE$26,FALSE)</f>
        <v>44.2</v>
      </c>
      <c r="J83" s="219">
        <f>VLOOKUP($A83,'Table LA11 data'!$B$5:$CW$179,J$6+$AE$24+$AE$26,FALSE)</f>
        <v>42.4</v>
      </c>
      <c r="K83" s="58"/>
      <c r="L83" s="185" t="str">
        <f>IF($G$4=$AE$2,VLOOKUP($A83,'Table LA11 data'!$B$5:$CT$179,L$6+$AE$26,FALSE),"")</f>
        <v/>
      </c>
      <c r="M83" s="185" t="str">
        <f>IF($G$4=$AE$2,VLOOKUP($A83,'Table LA11 data'!$B$5:$CT$179,M$6+$AE$26,FALSE),"")</f>
        <v/>
      </c>
      <c r="N83" s="185" t="str">
        <f>IF($G$4=$AE$2,VLOOKUP($A83,'Table LA11 data'!$B$5:$CT$179,N$6+$AE$26,FALSE),"")</f>
        <v/>
      </c>
      <c r="O83" s="185"/>
      <c r="P83" s="185" t="str">
        <f>IF($G$4=$AE$2,VLOOKUP($A83,'Table LA11 data'!$B$5:$CT$179,P$6+$AE$26,FALSE),"")</f>
        <v/>
      </c>
      <c r="Q83" s="185" t="str">
        <f>IF($G$4=$AE$2,VLOOKUP($A83,'Table LA11 data'!$B$5:$CT$179,Q$6+$AE$26,FALSE),"")</f>
        <v/>
      </c>
      <c r="R83" s="185" t="str">
        <f>IF($G$4=$AE$2,VLOOKUP($A83,'Table LA11 data'!$B$5:$CT$179,R$6+$AE$26,FALSE),"")</f>
        <v/>
      </c>
      <c r="S83" s="182"/>
      <c r="T83" s="182"/>
      <c r="U83" s="182"/>
    </row>
    <row r="84" spans="1:21" x14ac:dyDescent="0.35">
      <c r="A84" s="159" t="s">
        <v>139</v>
      </c>
      <c r="B84" s="183">
        <v>893</v>
      </c>
      <c r="C84" s="184" t="s">
        <v>138</v>
      </c>
      <c r="D84" s="68">
        <f>VLOOKUP($A84,'Table LA11 data'!$B$5:$CW$179,D$6+$AE$28+$AE$26,FALSE)</f>
        <v>209</v>
      </c>
      <c r="E84" s="68">
        <f>VLOOKUP($A84,'Table LA11 data'!$B$5:$CW$179,E$6+$AE$28+$AE$26,FALSE)</f>
        <v>2568</v>
      </c>
      <c r="F84" s="68">
        <f>VLOOKUP($A84,'Table LA11 data'!$B$5:$CW$179,F$6+$AE$28+$AE$26,FALSE)</f>
        <v>2777</v>
      </c>
      <c r="G84" s="58"/>
      <c r="H84" s="69">
        <f>VLOOKUP($A84,'Table LA11 data'!$B$5:$CW$179,H$6+$AE$24+$AE$26,FALSE)</f>
        <v>35.1</v>
      </c>
      <c r="I84" s="68">
        <f>VLOOKUP($A84,'Table LA11 data'!$B$5:$CW$179,I$6+$AE$24+$AE$26,FALSE)</f>
        <v>47.3</v>
      </c>
      <c r="J84" s="219">
        <f>VLOOKUP($A84,'Table LA11 data'!$B$5:$CW$179,J$6+$AE$24+$AE$26,FALSE)</f>
        <v>46.4</v>
      </c>
      <c r="K84" s="58"/>
      <c r="L84" s="185" t="str">
        <f>IF($G$4=$AE$2,VLOOKUP($A84,'Table LA11 data'!$B$5:$CT$179,L$6+$AE$26,FALSE),"")</f>
        <v/>
      </c>
      <c r="M84" s="185" t="str">
        <f>IF($G$4=$AE$2,VLOOKUP($A84,'Table LA11 data'!$B$5:$CT$179,M$6+$AE$26,FALSE),"")</f>
        <v/>
      </c>
      <c r="N84" s="185" t="str">
        <f>IF($G$4=$AE$2,VLOOKUP($A84,'Table LA11 data'!$B$5:$CT$179,N$6+$AE$26,FALSE),"")</f>
        <v/>
      </c>
      <c r="O84" s="185"/>
      <c r="P84" s="185" t="str">
        <f>IF($G$4=$AE$2,VLOOKUP($A84,'Table LA11 data'!$B$5:$CT$179,P$6+$AE$26,FALSE),"")</f>
        <v/>
      </c>
      <c r="Q84" s="185" t="str">
        <f>IF($G$4=$AE$2,VLOOKUP($A84,'Table LA11 data'!$B$5:$CT$179,Q$6+$AE$26,FALSE),"")</f>
        <v/>
      </c>
      <c r="R84" s="185" t="str">
        <f>IF($G$4=$AE$2,VLOOKUP($A84,'Table LA11 data'!$B$5:$CT$179,R$6+$AE$26,FALSE),"")</f>
        <v/>
      </c>
      <c r="S84" s="182"/>
      <c r="T84" s="182"/>
      <c r="U84" s="182"/>
    </row>
    <row r="85" spans="1:21" x14ac:dyDescent="0.35">
      <c r="A85" s="159" t="s">
        <v>141</v>
      </c>
      <c r="B85" s="183">
        <v>334</v>
      </c>
      <c r="C85" s="184" t="s">
        <v>140</v>
      </c>
      <c r="D85" s="68">
        <f>VLOOKUP($A85,'Table LA11 data'!$B$5:$CW$179,D$6+$AE$28+$AE$26,FALSE)</f>
        <v>330</v>
      </c>
      <c r="E85" s="68">
        <f>VLOOKUP($A85,'Table LA11 data'!$B$5:$CW$179,E$6+$AE$28+$AE$26,FALSE)</f>
        <v>2587</v>
      </c>
      <c r="F85" s="68">
        <f>VLOOKUP($A85,'Table LA11 data'!$B$5:$CW$179,F$6+$AE$28+$AE$26,FALSE)</f>
        <v>2917</v>
      </c>
      <c r="G85" s="58"/>
      <c r="H85" s="69">
        <f>VLOOKUP($A85,'Table LA11 data'!$B$5:$CW$179,H$6+$AE$24+$AE$26,FALSE)</f>
        <v>34.9</v>
      </c>
      <c r="I85" s="68">
        <f>VLOOKUP($A85,'Table LA11 data'!$B$5:$CW$179,I$6+$AE$24+$AE$26,FALSE)</f>
        <v>48.7</v>
      </c>
      <c r="J85" s="219">
        <f>VLOOKUP($A85,'Table LA11 data'!$B$5:$CW$179,J$6+$AE$24+$AE$26,FALSE)</f>
        <v>47.1</v>
      </c>
      <c r="K85" s="58"/>
      <c r="L85" s="185" t="str">
        <f>IF($G$4=$AE$2,VLOOKUP($A85,'Table LA11 data'!$B$5:$CT$179,L$6+$AE$26,FALSE),"")</f>
        <v/>
      </c>
      <c r="M85" s="185" t="str">
        <f>IF($G$4=$AE$2,VLOOKUP($A85,'Table LA11 data'!$B$5:$CT$179,M$6+$AE$26,FALSE),"")</f>
        <v/>
      </c>
      <c r="N85" s="185" t="str">
        <f>IF($G$4=$AE$2,VLOOKUP($A85,'Table LA11 data'!$B$5:$CT$179,N$6+$AE$26,FALSE),"")</f>
        <v/>
      </c>
      <c r="O85" s="185"/>
      <c r="P85" s="185" t="str">
        <f>IF($G$4=$AE$2,VLOOKUP($A85,'Table LA11 data'!$B$5:$CT$179,P$6+$AE$26,FALSE),"")</f>
        <v/>
      </c>
      <c r="Q85" s="185" t="str">
        <f>IF($G$4=$AE$2,VLOOKUP($A85,'Table LA11 data'!$B$5:$CT$179,Q$6+$AE$26,FALSE),"")</f>
        <v/>
      </c>
      <c r="R85" s="185" t="str">
        <f>IF($G$4=$AE$2,VLOOKUP($A85,'Table LA11 data'!$B$5:$CT$179,R$6+$AE$26,FALSE),"")</f>
        <v/>
      </c>
      <c r="S85" s="182"/>
      <c r="T85" s="182"/>
      <c r="U85" s="182"/>
    </row>
    <row r="86" spans="1:21" x14ac:dyDescent="0.35">
      <c r="A86" s="159" t="s">
        <v>143</v>
      </c>
      <c r="B86" s="183">
        <v>860</v>
      </c>
      <c r="C86" s="184" t="s">
        <v>142</v>
      </c>
      <c r="D86" s="68">
        <f>VLOOKUP($A86,'Table LA11 data'!$B$5:$CW$179,D$6+$AE$28+$AE$26,FALSE)</f>
        <v>728</v>
      </c>
      <c r="E86" s="68">
        <f>VLOOKUP($A86,'Table LA11 data'!$B$5:$CW$179,E$6+$AE$28+$AE$26,FALSE)</f>
        <v>7686</v>
      </c>
      <c r="F86" s="68">
        <f>VLOOKUP($A86,'Table LA11 data'!$B$5:$CW$179,F$6+$AE$28+$AE$26,FALSE)</f>
        <v>8414</v>
      </c>
      <c r="G86" s="58"/>
      <c r="H86" s="69">
        <f>VLOOKUP($A86,'Table LA11 data'!$B$5:$CW$179,H$6+$AE$24+$AE$26,FALSE)</f>
        <v>32</v>
      </c>
      <c r="I86" s="68">
        <f>VLOOKUP($A86,'Table LA11 data'!$B$5:$CW$179,I$6+$AE$24+$AE$26,FALSE)</f>
        <v>46.1</v>
      </c>
      <c r="J86" s="219">
        <f>VLOOKUP($A86,'Table LA11 data'!$B$5:$CW$179,J$6+$AE$24+$AE$26,FALSE)</f>
        <v>44.9</v>
      </c>
      <c r="K86" s="58"/>
      <c r="L86" s="185" t="str">
        <f>IF($G$4=$AE$2,VLOOKUP($A86,'Table LA11 data'!$B$5:$CT$179,L$6+$AE$26,FALSE),"")</f>
        <v/>
      </c>
      <c r="M86" s="185" t="str">
        <f>IF($G$4=$AE$2,VLOOKUP($A86,'Table LA11 data'!$B$5:$CT$179,M$6+$AE$26,FALSE),"")</f>
        <v/>
      </c>
      <c r="N86" s="185" t="str">
        <f>IF($G$4=$AE$2,VLOOKUP($A86,'Table LA11 data'!$B$5:$CT$179,N$6+$AE$26,FALSE),"")</f>
        <v/>
      </c>
      <c r="O86" s="185"/>
      <c r="P86" s="185" t="str">
        <f>IF($G$4=$AE$2,VLOOKUP($A86,'Table LA11 data'!$B$5:$CT$179,P$6+$AE$26,FALSE),"")</f>
        <v/>
      </c>
      <c r="Q86" s="185" t="str">
        <f>IF($G$4=$AE$2,VLOOKUP($A86,'Table LA11 data'!$B$5:$CT$179,Q$6+$AE$26,FALSE),"")</f>
        <v/>
      </c>
      <c r="R86" s="185" t="str">
        <f>IF($G$4=$AE$2,VLOOKUP($A86,'Table LA11 data'!$B$5:$CT$179,R$6+$AE$26,FALSE),"")</f>
        <v/>
      </c>
      <c r="S86" s="182"/>
      <c r="T86" s="182"/>
      <c r="U86" s="182"/>
    </row>
    <row r="87" spans="1:21" x14ac:dyDescent="0.35">
      <c r="A87" s="159" t="s">
        <v>145</v>
      </c>
      <c r="B87" s="183">
        <v>861</v>
      </c>
      <c r="C87" s="184" t="s">
        <v>144</v>
      </c>
      <c r="D87" s="68">
        <f>VLOOKUP($A87,'Table LA11 data'!$B$5:$CW$179,D$6+$AE$28+$AE$26,FALSE)</f>
        <v>371</v>
      </c>
      <c r="E87" s="68">
        <f>VLOOKUP($A87,'Table LA11 data'!$B$5:$CW$179,E$6+$AE$28+$AE$26,FALSE)</f>
        <v>1827</v>
      </c>
      <c r="F87" s="68">
        <f>VLOOKUP($A87,'Table LA11 data'!$B$5:$CW$179,F$6+$AE$28+$AE$26,FALSE)</f>
        <v>2198</v>
      </c>
      <c r="G87" s="58"/>
      <c r="H87" s="69">
        <f>VLOOKUP($A87,'Table LA11 data'!$B$5:$CW$179,H$6+$AE$24+$AE$26,FALSE)</f>
        <v>33.799999999999997</v>
      </c>
      <c r="I87" s="68">
        <f>VLOOKUP($A87,'Table LA11 data'!$B$5:$CW$179,I$6+$AE$24+$AE$26,FALSE)</f>
        <v>45.2</v>
      </c>
      <c r="J87" s="219">
        <f>VLOOKUP($A87,'Table LA11 data'!$B$5:$CW$179,J$6+$AE$24+$AE$26,FALSE)</f>
        <v>43.3</v>
      </c>
      <c r="K87" s="58"/>
      <c r="L87" s="185" t="str">
        <f>IF($G$4=$AE$2,VLOOKUP($A87,'Table LA11 data'!$B$5:$CT$179,L$6+$AE$26,FALSE),"")</f>
        <v/>
      </c>
      <c r="M87" s="185" t="str">
        <f>IF($G$4=$AE$2,VLOOKUP($A87,'Table LA11 data'!$B$5:$CT$179,M$6+$AE$26,FALSE),"")</f>
        <v/>
      </c>
      <c r="N87" s="185" t="str">
        <f>IF($G$4=$AE$2,VLOOKUP($A87,'Table LA11 data'!$B$5:$CT$179,N$6+$AE$26,FALSE),"")</f>
        <v/>
      </c>
      <c r="O87" s="185"/>
      <c r="P87" s="185" t="str">
        <f>IF($G$4=$AE$2,VLOOKUP($A87,'Table LA11 data'!$B$5:$CT$179,P$6+$AE$26,FALSE),"")</f>
        <v/>
      </c>
      <c r="Q87" s="185" t="str">
        <f>IF($G$4=$AE$2,VLOOKUP($A87,'Table LA11 data'!$B$5:$CT$179,Q$6+$AE$26,FALSE),"")</f>
        <v/>
      </c>
      <c r="R87" s="185" t="str">
        <f>IF($G$4=$AE$2,VLOOKUP($A87,'Table LA11 data'!$B$5:$CT$179,R$6+$AE$26,FALSE),"")</f>
        <v/>
      </c>
      <c r="S87" s="182"/>
      <c r="T87" s="182"/>
      <c r="U87" s="182"/>
    </row>
    <row r="88" spans="1:21" x14ac:dyDescent="0.35">
      <c r="A88" s="159" t="s">
        <v>147</v>
      </c>
      <c r="B88" s="183">
        <v>894</v>
      </c>
      <c r="C88" s="184" t="s">
        <v>146</v>
      </c>
      <c r="D88" s="68">
        <f>VLOOKUP($A88,'Table LA11 data'!$B$5:$CW$179,D$6+$AE$28+$AE$26,FALSE)</f>
        <v>263</v>
      </c>
      <c r="E88" s="68">
        <f>VLOOKUP($A88,'Table LA11 data'!$B$5:$CW$179,E$6+$AE$28+$AE$26,FALSE)</f>
        <v>1572</v>
      </c>
      <c r="F88" s="68">
        <f>VLOOKUP($A88,'Table LA11 data'!$B$5:$CW$179,F$6+$AE$28+$AE$26,FALSE)</f>
        <v>1835</v>
      </c>
      <c r="G88" s="58"/>
      <c r="H88" s="69">
        <f>VLOOKUP($A88,'Table LA11 data'!$B$5:$CW$179,H$6+$AE$24+$AE$26,FALSE)</f>
        <v>33.1</v>
      </c>
      <c r="I88" s="68">
        <f>VLOOKUP($A88,'Table LA11 data'!$B$5:$CW$179,I$6+$AE$24+$AE$26,FALSE)</f>
        <v>48.6</v>
      </c>
      <c r="J88" s="219">
        <f>VLOOKUP($A88,'Table LA11 data'!$B$5:$CW$179,J$6+$AE$24+$AE$26,FALSE)</f>
        <v>46.4</v>
      </c>
      <c r="K88" s="58"/>
      <c r="L88" s="185" t="str">
        <f>IF($G$4=$AE$2,VLOOKUP($A88,'Table LA11 data'!$B$5:$CT$179,L$6+$AE$26,FALSE),"")</f>
        <v/>
      </c>
      <c r="M88" s="185" t="str">
        <f>IF($G$4=$AE$2,VLOOKUP($A88,'Table LA11 data'!$B$5:$CT$179,M$6+$AE$26,FALSE),"")</f>
        <v/>
      </c>
      <c r="N88" s="185" t="str">
        <f>IF($G$4=$AE$2,VLOOKUP($A88,'Table LA11 data'!$B$5:$CT$179,N$6+$AE$26,FALSE),"")</f>
        <v/>
      </c>
      <c r="O88" s="185"/>
      <c r="P88" s="185" t="str">
        <f>IF($G$4=$AE$2,VLOOKUP($A88,'Table LA11 data'!$B$5:$CT$179,P$6+$AE$26,FALSE),"")</f>
        <v/>
      </c>
      <c r="Q88" s="185" t="str">
        <f>IF($G$4=$AE$2,VLOOKUP($A88,'Table LA11 data'!$B$5:$CT$179,Q$6+$AE$26,FALSE),"")</f>
        <v/>
      </c>
      <c r="R88" s="185" t="str">
        <f>IF($G$4=$AE$2,VLOOKUP($A88,'Table LA11 data'!$B$5:$CT$179,R$6+$AE$26,FALSE),"")</f>
        <v/>
      </c>
      <c r="S88" s="182"/>
      <c r="T88" s="182"/>
      <c r="U88" s="182"/>
    </row>
    <row r="89" spans="1:21" x14ac:dyDescent="0.35">
      <c r="A89" s="159" t="s">
        <v>149</v>
      </c>
      <c r="B89" s="183">
        <v>335</v>
      </c>
      <c r="C89" s="184" t="s">
        <v>148</v>
      </c>
      <c r="D89" s="68">
        <f>VLOOKUP($A89,'Table LA11 data'!$B$5:$CW$179,D$6+$AE$28+$AE$26,FALSE)</f>
        <v>653</v>
      </c>
      <c r="E89" s="68">
        <f>VLOOKUP($A89,'Table LA11 data'!$B$5:$CW$179,E$6+$AE$28+$AE$26,FALSE)</f>
        <v>2516</v>
      </c>
      <c r="F89" s="68">
        <f>VLOOKUP($A89,'Table LA11 data'!$B$5:$CW$179,F$6+$AE$28+$AE$26,FALSE)</f>
        <v>3169</v>
      </c>
      <c r="G89" s="58"/>
      <c r="H89" s="69">
        <f>VLOOKUP($A89,'Table LA11 data'!$B$5:$CW$179,H$6+$AE$24+$AE$26,FALSE)</f>
        <v>32</v>
      </c>
      <c r="I89" s="68">
        <f>VLOOKUP($A89,'Table LA11 data'!$B$5:$CW$179,I$6+$AE$24+$AE$26,FALSE)</f>
        <v>46.1</v>
      </c>
      <c r="J89" s="219">
        <f>VLOOKUP($A89,'Table LA11 data'!$B$5:$CW$179,J$6+$AE$24+$AE$26,FALSE)</f>
        <v>43.2</v>
      </c>
      <c r="K89" s="58"/>
      <c r="L89" s="185" t="str">
        <f>IF($G$4=$AE$2,VLOOKUP($A89,'Table LA11 data'!$B$5:$CT$179,L$6+$AE$26,FALSE),"")</f>
        <v/>
      </c>
      <c r="M89" s="185" t="str">
        <f>IF($G$4=$AE$2,VLOOKUP($A89,'Table LA11 data'!$B$5:$CT$179,M$6+$AE$26,FALSE),"")</f>
        <v/>
      </c>
      <c r="N89" s="185" t="str">
        <f>IF($G$4=$AE$2,VLOOKUP($A89,'Table LA11 data'!$B$5:$CT$179,N$6+$AE$26,FALSE),"")</f>
        <v/>
      </c>
      <c r="O89" s="185"/>
      <c r="P89" s="185" t="str">
        <f>IF($G$4=$AE$2,VLOOKUP($A89,'Table LA11 data'!$B$5:$CT$179,P$6+$AE$26,FALSE),"")</f>
        <v/>
      </c>
      <c r="Q89" s="185" t="str">
        <f>IF($G$4=$AE$2,VLOOKUP($A89,'Table LA11 data'!$B$5:$CT$179,Q$6+$AE$26,FALSE),"")</f>
        <v/>
      </c>
      <c r="R89" s="185" t="str">
        <f>IF($G$4=$AE$2,VLOOKUP($A89,'Table LA11 data'!$B$5:$CT$179,R$6+$AE$26,FALSE),"")</f>
        <v/>
      </c>
      <c r="S89" s="182"/>
      <c r="T89" s="182"/>
      <c r="U89" s="182"/>
    </row>
    <row r="90" spans="1:21" x14ac:dyDescent="0.35">
      <c r="A90" s="159" t="s">
        <v>151</v>
      </c>
      <c r="B90" s="183">
        <v>937</v>
      </c>
      <c r="C90" s="184" t="s">
        <v>150</v>
      </c>
      <c r="D90" s="68">
        <f>VLOOKUP($A90,'Table LA11 data'!$B$5:$CW$179,D$6+$AE$28+$AE$26,FALSE)</f>
        <v>428</v>
      </c>
      <c r="E90" s="68">
        <f>VLOOKUP($A90,'Table LA11 data'!$B$5:$CW$179,E$6+$AE$28+$AE$26,FALSE)</f>
        <v>5061</v>
      </c>
      <c r="F90" s="68">
        <f>VLOOKUP($A90,'Table LA11 data'!$B$5:$CW$179,F$6+$AE$28+$AE$26,FALSE)</f>
        <v>5489</v>
      </c>
      <c r="G90" s="58"/>
      <c r="H90" s="69">
        <f>VLOOKUP($A90,'Table LA11 data'!$B$5:$CW$179,H$6+$AE$24+$AE$26,FALSE)</f>
        <v>34.799999999999997</v>
      </c>
      <c r="I90" s="68">
        <f>VLOOKUP($A90,'Table LA11 data'!$B$5:$CW$179,I$6+$AE$24+$AE$26,FALSE)</f>
        <v>50.1</v>
      </c>
      <c r="J90" s="219">
        <f>VLOOKUP($A90,'Table LA11 data'!$B$5:$CW$179,J$6+$AE$24+$AE$26,FALSE)</f>
        <v>49</v>
      </c>
      <c r="K90" s="58"/>
      <c r="L90" s="185" t="str">
        <f>IF($G$4=$AE$2,VLOOKUP($A90,'Table LA11 data'!$B$5:$CT$179,L$6+$AE$26,FALSE),"")</f>
        <v/>
      </c>
      <c r="M90" s="185" t="str">
        <f>IF($G$4=$AE$2,VLOOKUP($A90,'Table LA11 data'!$B$5:$CT$179,M$6+$AE$26,FALSE),"")</f>
        <v/>
      </c>
      <c r="N90" s="185" t="str">
        <f>IF($G$4=$AE$2,VLOOKUP($A90,'Table LA11 data'!$B$5:$CT$179,N$6+$AE$26,FALSE),"")</f>
        <v/>
      </c>
      <c r="O90" s="185"/>
      <c r="P90" s="185" t="str">
        <f>IF($G$4=$AE$2,VLOOKUP($A90,'Table LA11 data'!$B$5:$CT$179,P$6+$AE$26,FALSE),"")</f>
        <v/>
      </c>
      <c r="Q90" s="185" t="str">
        <f>IF($G$4=$AE$2,VLOOKUP($A90,'Table LA11 data'!$B$5:$CT$179,Q$6+$AE$26,FALSE),"")</f>
        <v/>
      </c>
      <c r="R90" s="185" t="str">
        <f>IF($G$4=$AE$2,VLOOKUP($A90,'Table LA11 data'!$B$5:$CT$179,R$6+$AE$26,FALSE),"")</f>
        <v/>
      </c>
      <c r="S90" s="182"/>
      <c r="T90" s="182"/>
      <c r="U90" s="182"/>
    </row>
    <row r="91" spans="1:21" x14ac:dyDescent="0.35">
      <c r="A91" s="159" t="s">
        <v>153</v>
      </c>
      <c r="B91" s="183">
        <v>336</v>
      </c>
      <c r="C91" s="184" t="s">
        <v>152</v>
      </c>
      <c r="D91" s="68">
        <f>VLOOKUP($A91,'Table LA11 data'!$B$5:$CW$179,D$6+$AE$28+$AE$26,FALSE)</f>
        <v>486</v>
      </c>
      <c r="E91" s="68">
        <f>VLOOKUP($A91,'Table LA11 data'!$B$5:$CW$179,E$6+$AE$28+$AE$26,FALSE)</f>
        <v>2019</v>
      </c>
      <c r="F91" s="68">
        <f>VLOOKUP($A91,'Table LA11 data'!$B$5:$CW$179,F$6+$AE$28+$AE$26,FALSE)</f>
        <v>2505</v>
      </c>
      <c r="G91" s="58"/>
      <c r="H91" s="69">
        <f>VLOOKUP($A91,'Table LA11 data'!$B$5:$CW$179,H$6+$AE$24+$AE$26,FALSE)</f>
        <v>34.9</v>
      </c>
      <c r="I91" s="68">
        <f>VLOOKUP($A91,'Table LA11 data'!$B$5:$CW$179,I$6+$AE$24+$AE$26,FALSE)</f>
        <v>47.4</v>
      </c>
      <c r="J91" s="219">
        <f>VLOOKUP($A91,'Table LA11 data'!$B$5:$CW$179,J$6+$AE$24+$AE$26,FALSE)</f>
        <v>45</v>
      </c>
      <c r="K91" s="58"/>
      <c r="L91" s="185" t="str">
        <f>IF($G$4=$AE$2,VLOOKUP($A91,'Table LA11 data'!$B$5:$CT$179,L$6+$AE$26,FALSE),"")</f>
        <v/>
      </c>
      <c r="M91" s="185" t="str">
        <f>IF($G$4=$AE$2,VLOOKUP($A91,'Table LA11 data'!$B$5:$CT$179,M$6+$AE$26,FALSE),"")</f>
        <v/>
      </c>
      <c r="N91" s="185" t="str">
        <f>IF($G$4=$AE$2,VLOOKUP($A91,'Table LA11 data'!$B$5:$CT$179,N$6+$AE$26,FALSE),"")</f>
        <v/>
      </c>
      <c r="O91" s="185"/>
      <c r="P91" s="185" t="str">
        <f>IF($G$4=$AE$2,VLOOKUP($A91,'Table LA11 data'!$B$5:$CT$179,P$6+$AE$26,FALSE),"")</f>
        <v/>
      </c>
      <c r="Q91" s="185" t="str">
        <f>IF($G$4=$AE$2,VLOOKUP($A91,'Table LA11 data'!$B$5:$CT$179,Q$6+$AE$26,FALSE),"")</f>
        <v/>
      </c>
      <c r="R91" s="185" t="str">
        <f>IF($G$4=$AE$2,VLOOKUP($A91,'Table LA11 data'!$B$5:$CT$179,R$6+$AE$26,FALSE),"")</f>
        <v/>
      </c>
      <c r="S91" s="182"/>
      <c r="T91" s="182"/>
      <c r="U91" s="182"/>
    </row>
    <row r="92" spans="1:21" x14ac:dyDescent="0.35">
      <c r="A92" s="159" t="s">
        <v>155</v>
      </c>
      <c r="B92" s="183">
        <v>885</v>
      </c>
      <c r="C92" s="184" t="s">
        <v>154</v>
      </c>
      <c r="D92" s="68">
        <f>VLOOKUP($A92,'Table LA11 data'!$B$5:$CW$179,D$6+$AE$28+$AE$26,FALSE)</f>
        <v>493</v>
      </c>
      <c r="E92" s="68">
        <f>VLOOKUP($A92,'Table LA11 data'!$B$5:$CW$179,E$6+$AE$28+$AE$26,FALSE)</f>
        <v>4855</v>
      </c>
      <c r="F92" s="68">
        <f>VLOOKUP($A92,'Table LA11 data'!$B$5:$CW$179,F$6+$AE$28+$AE$26,FALSE)</f>
        <v>5348</v>
      </c>
      <c r="G92" s="58"/>
      <c r="H92" s="69">
        <f>VLOOKUP($A92,'Table LA11 data'!$B$5:$CW$179,H$6+$AE$24+$AE$26,FALSE)</f>
        <v>32.200000000000003</v>
      </c>
      <c r="I92" s="68">
        <f>VLOOKUP($A92,'Table LA11 data'!$B$5:$CW$179,I$6+$AE$24+$AE$26,FALSE)</f>
        <v>47.9</v>
      </c>
      <c r="J92" s="219">
        <f>VLOOKUP($A92,'Table LA11 data'!$B$5:$CW$179,J$6+$AE$24+$AE$26,FALSE)</f>
        <v>46.4</v>
      </c>
      <c r="K92" s="58"/>
      <c r="L92" s="185" t="str">
        <f>IF($G$4=$AE$2,VLOOKUP($A92,'Table LA11 data'!$B$5:$CT$179,L$6+$AE$26,FALSE),"")</f>
        <v/>
      </c>
      <c r="M92" s="185" t="str">
        <f>IF($G$4=$AE$2,VLOOKUP($A92,'Table LA11 data'!$B$5:$CT$179,M$6+$AE$26,FALSE),"")</f>
        <v/>
      </c>
      <c r="N92" s="185" t="str">
        <f>IF($G$4=$AE$2,VLOOKUP($A92,'Table LA11 data'!$B$5:$CT$179,N$6+$AE$26,FALSE),"")</f>
        <v/>
      </c>
      <c r="O92" s="185"/>
      <c r="P92" s="185" t="str">
        <f>IF($G$4=$AE$2,VLOOKUP($A92,'Table LA11 data'!$B$5:$CT$179,P$6+$AE$26,FALSE),"")</f>
        <v/>
      </c>
      <c r="Q92" s="185" t="str">
        <f>IF($G$4=$AE$2,VLOOKUP($A92,'Table LA11 data'!$B$5:$CT$179,Q$6+$AE$26,FALSE),"")</f>
        <v/>
      </c>
      <c r="R92" s="185" t="str">
        <f>IF($G$4=$AE$2,VLOOKUP($A92,'Table LA11 data'!$B$5:$CT$179,R$6+$AE$26,FALSE),"")</f>
        <v/>
      </c>
      <c r="S92" s="182"/>
      <c r="T92" s="182"/>
      <c r="U92" s="182"/>
    </row>
    <row r="93" spans="1:21" x14ac:dyDescent="0.35">
      <c r="A93" s="178"/>
      <c r="B93" s="19"/>
      <c r="C93" s="187"/>
      <c r="D93" s="68"/>
      <c r="E93" s="68"/>
      <c r="F93" s="68"/>
      <c r="G93" s="58"/>
      <c r="H93" s="69"/>
      <c r="I93" s="68"/>
      <c r="J93" s="219"/>
      <c r="K93" s="58"/>
      <c r="L93" s="180"/>
      <c r="M93" s="180"/>
      <c r="N93" s="180"/>
      <c r="O93" s="180"/>
      <c r="P93" s="180"/>
      <c r="Q93" s="180"/>
      <c r="R93" s="180"/>
      <c r="S93" s="182"/>
      <c r="T93" s="182"/>
      <c r="U93" s="182"/>
    </row>
    <row r="94" spans="1:21" x14ac:dyDescent="0.35">
      <c r="A94" s="178" t="s">
        <v>156</v>
      </c>
      <c r="B94" s="19" t="s">
        <v>8</v>
      </c>
      <c r="C94" s="181" t="s">
        <v>361</v>
      </c>
      <c r="D94" s="64">
        <f>VLOOKUP($A94,'Table LA11 data'!$B$5:$CW$179,D$6+$AE$28+$AE$26,FALSE)</f>
        <v>5645</v>
      </c>
      <c r="E94" s="64">
        <f>VLOOKUP($A94,'Table LA11 data'!$B$5:$CW$179,E$6+$AE$28+$AE$26,FALSE)</f>
        <v>54508</v>
      </c>
      <c r="F94" s="64">
        <f>VLOOKUP($A94,'Table LA11 data'!$B$5:$CW$179,F$6+$AE$28+$AE$26,FALSE)</f>
        <v>60153</v>
      </c>
      <c r="G94" s="132"/>
      <c r="H94" s="65">
        <f>VLOOKUP($A94,'Table LA11 data'!$B$5:$CW$179,H$6+$AE$24+$AE$26,FALSE)</f>
        <v>33.200000000000003</v>
      </c>
      <c r="I94" s="64">
        <f>VLOOKUP($A94,'Table LA11 data'!$B$5:$CW$179,I$6+$AE$24+$AE$26,FALSE)</f>
        <v>48.1</v>
      </c>
      <c r="J94" s="59">
        <f>VLOOKUP($A94,'Table LA11 data'!$B$5:$CW$179,J$6+$AE$24+$AE$26,FALSE)</f>
        <v>46.7</v>
      </c>
      <c r="K94" s="132"/>
      <c r="L94" s="180" t="str">
        <f>IF($G$4=$AE$2,VLOOKUP($A94,'Table LA11 data'!$B$5:$CT$179,L$6+$AE$26,FALSE),"")</f>
        <v/>
      </c>
      <c r="M94" s="180" t="str">
        <f>IF($G$4=$AE$2,VLOOKUP($A94,'Table LA11 data'!$B$5:$CT$179,M$6+$AE$26,FALSE),"")</f>
        <v/>
      </c>
      <c r="N94" s="180" t="str">
        <f>IF($G$4=$AE$2,VLOOKUP($A94,'Table LA11 data'!$B$5:$CT$179,N$6+$AE$26,FALSE),"")</f>
        <v/>
      </c>
      <c r="O94" s="180"/>
      <c r="P94" s="180" t="str">
        <f>IF($G$4=$AE$2,VLOOKUP($A94,'Table LA11 data'!$B$5:$CT$179,P$6+$AE$26,FALSE),"")</f>
        <v/>
      </c>
      <c r="Q94" s="180" t="str">
        <f>IF($G$4=$AE$2,VLOOKUP($A94,'Table LA11 data'!$B$5:$CT$179,Q$6+$AE$26,FALSE),"")</f>
        <v/>
      </c>
      <c r="R94" s="180" t="str">
        <f>IF($G$4=$AE$2,VLOOKUP($A94,'Table LA11 data'!$B$5:$CT$179,R$6+$AE$26,FALSE),"")</f>
        <v/>
      </c>
      <c r="S94" s="182"/>
      <c r="T94" s="182"/>
      <c r="U94" s="182"/>
    </row>
    <row r="95" spans="1:21" s="178" customFormat="1" x14ac:dyDescent="0.35">
      <c r="A95" s="159" t="s">
        <v>158</v>
      </c>
      <c r="B95" s="183">
        <v>822</v>
      </c>
      <c r="C95" s="184" t="s">
        <v>157</v>
      </c>
      <c r="D95" s="68">
        <f>VLOOKUP($A95,'Table LA11 data'!$B$5:$CW$179,D$6+$AE$28+$AE$26,FALSE)</f>
        <v>173</v>
      </c>
      <c r="E95" s="68">
        <f>VLOOKUP($A95,'Table LA11 data'!$B$5:$CW$179,E$6+$AE$28+$AE$26,FALSE)</f>
        <v>1654</v>
      </c>
      <c r="F95" s="68">
        <f>VLOOKUP($A95,'Table LA11 data'!$B$5:$CW$179,F$6+$AE$28+$AE$26,FALSE)</f>
        <v>1827</v>
      </c>
      <c r="G95" s="58"/>
      <c r="H95" s="69">
        <f>VLOOKUP($A95,'Table LA11 data'!$B$5:$CW$179,H$6+$AE$24+$AE$26,FALSE)</f>
        <v>35.1</v>
      </c>
      <c r="I95" s="68">
        <f>VLOOKUP($A95,'Table LA11 data'!$B$5:$CW$179,I$6+$AE$24+$AE$26,FALSE)</f>
        <v>47.1</v>
      </c>
      <c r="J95" s="219">
        <f>VLOOKUP($A95,'Table LA11 data'!$B$5:$CW$179,J$6+$AE$24+$AE$26,FALSE)</f>
        <v>45.9</v>
      </c>
      <c r="K95" s="58"/>
      <c r="L95" s="185" t="str">
        <f>IF($G$4=$AE$2,VLOOKUP($A95,'Table LA11 data'!$B$5:$CT$179,L$6+$AE$26,FALSE),"")</f>
        <v/>
      </c>
      <c r="M95" s="185" t="str">
        <f>IF($G$4=$AE$2,VLOOKUP($A95,'Table LA11 data'!$B$5:$CT$179,M$6+$AE$26,FALSE),"")</f>
        <v/>
      </c>
      <c r="N95" s="185" t="str">
        <f>IF($G$4=$AE$2,VLOOKUP($A95,'Table LA11 data'!$B$5:$CT$179,N$6+$AE$26,FALSE),"")</f>
        <v/>
      </c>
      <c r="O95" s="185"/>
      <c r="P95" s="185" t="str">
        <f>IF($G$4=$AE$2,VLOOKUP($A95,'Table LA11 data'!$B$5:$CT$179,P$6+$AE$26,FALSE),"")</f>
        <v/>
      </c>
      <c r="Q95" s="185" t="str">
        <f>IF($G$4=$AE$2,VLOOKUP($A95,'Table LA11 data'!$B$5:$CT$179,Q$6+$AE$26,FALSE),"")</f>
        <v/>
      </c>
      <c r="R95" s="185" t="str">
        <f>IF($G$4=$AE$2,VLOOKUP($A95,'Table LA11 data'!$B$5:$CT$179,R$6+$AE$26,FALSE),"")</f>
        <v/>
      </c>
      <c r="S95" s="182"/>
      <c r="T95" s="182"/>
      <c r="U95" s="182"/>
    </row>
    <row r="96" spans="1:21" ht="12.75" customHeight="1" x14ac:dyDescent="0.35">
      <c r="A96" s="159" t="s">
        <v>160</v>
      </c>
      <c r="B96" s="183">
        <v>873</v>
      </c>
      <c r="C96" s="184" t="s">
        <v>159</v>
      </c>
      <c r="D96" s="68">
        <f>VLOOKUP($A96,'Table LA11 data'!$B$5:$CW$179,D$6+$AE$28+$AE$26,FALSE)</f>
        <v>489</v>
      </c>
      <c r="E96" s="68">
        <f>VLOOKUP($A96,'Table LA11 data'!$B$5:$CW$179,E$6+$AE$28+$AE$26,FALSE)</f>
        <v>5146</v>
      </c>
      <c r="F96" s="68">
        <f>VLOOKUP($A96,'Table LA11 data'!$B$5:$CW$179,F$6+$AE$28+$AE$26,FALSE)</f>
        <v>5635</v>
      </c>
      <c r="G96" s="58"/>
      <c r="H96" s="69">
        <f>VLOOKUP($A96,'Table LA11 data'!$B$5:$CW$179,H$6+$AE$24+$AE$26,FALSE)</f>
        <v>31.3</v>
      </c>
      <c r="I96" s="68">
        <f>VLOOKUP($A96,'Table LA11 data'!$B$5:$CW$179,I$6+$AE$24+$AE$26,FALSE)</f>
        <v>49.3</v>
      </c>
      <c r="J96" s="219">
        <f>VLOOKUP($A96,'Table LA11 data'!$B$5:$CW$179,J$6+$AE$24+$AE$26,FALSE)</f>
        <v>47.7</v>
      </c>
      <c r="K96" s="58"/>
      <c r="L96" s="185" t="str">
        <f>IF($G$4=$AE$2,VLOOKUP($A96,'Table LA11 data'!$B$5:$CT$179,L$6+$AE$26,FALSE),"")</f>
        <v/>
      </c>
      <c r="M96" s="185" t="str">
        <f>IF($G$4=$AE$2,VLOOKUP($A96,'Table LA11 data'!$B$5:$CT$179,M$6+$AE$26,FALSE),"")</f>
        <v/>
      </c>
      <c r="N96" s="185" t="str">
        <f>IF($G$4=$AE$2,VLOOKUP($A96,'Table LA11 data'!$B$5:$CT$179,N$6+$AE$26,FALSE),"")</f>
        <v/>
      </c>
      <c r="O96" s="185"/>
      <c r="P96" s="185" t="str">
        <f>IF($G$4=$AE$2,VLOOKUP($A96,'Table LA11 data'!$B$5:$CT$179,P$6+$AE$26,FALSE),"")</f>
        <v/>
      </c>
      <c r="Q96" s="185" t="str">
        <f>IF($G$4=$AE$2,VLOOKUP($A96,'Table LA11 data'!$B$5:$CT$179,Q$6+$AE$26,FALSE),"")</f>
        <v/>
      </c>
      <c r="R96" s="185" t="str">
        <f>IF($G$4=$AE$2,VLOOKUP($A96,'Table LA11 data'!$B$5:$CT$179,R$6+$AE$26,FALSE),"")</f>
        <v/>
      </c>
    </row>
    <row r="97" spans="1:21" x14ac:dyDescent="0.35">
      <c r="A97" s="159" t="s">
        <v>162</v>
      </c>
      <c r="B97" s="183">
        <v>823</v>
      </c>
      <c r="C97" s="184" t="s">
        <v>161</v>
      </c>
      <c r="D97" s="68">
        <f>VLOOKUP($A97,'Table LA11 data'!$B$5:$CW$179,D$6+$AE$28+$AE$26,FALSE)</f>
        <v>176</v>
      </c>
      <c r="E97" s="68">
        <f>VLOOKUP($A97,'Table LA11 data'!$B$5:$CW$179,E$6+$AE$28+$AE$26,FALSE)</f>
        <v>2415</v>
      </c>
      <c r="F97" s="68">
        <f>VLOOKUP($A97,'Table LA11 data'!$B$5:$CW$179,F$6+$AE$28+$AE$26,FALSE)</f>
        <v>2591</v>
      </c>
      <c r="G97" s="58"/>
      <c r="H97" s="69">
        <f>VLOOKUP($A97,'Table LA11 data'!$B$5:$CW$179,H$6+$AE$24+$AE$26,FALSE)</f>
        <v>30.7</v>
      </c>
      <c r="I97" s="68">
        <f>VLOOKUP($A97,'Table LA11 data'!$B$5:$CW$179,I$6+$AE$24+$AE$26,FALSE)</f>
        <v>46.5</v>
      </c>
      <c r="J97" s="219">
        <f>VLOOKUP($A97,'Table LA11 data'!$B$5:$CW$179,J$6+$AE$24+$AE$26,FALSE)</f>
        <v>45.5</v>
      </c>
      <c r="K97" s="58"/>
      <c r="L97" s="185" t="str">
        <f>IF($G$4=$AE$2,VLOOKUP($A97,'Table LA11 data'!$B$5:$CT$179,L$6+$AE$26,FALSE),"")</f>
        <v/>
      </c>
      <c r="M97" s="185" t="str">
        <f>IF($G$4=$AE$2,VLOOKUP($A97,'Table LA11 data'!$B$5:$CT$179,M$6+$AE$26,FALSE),"")</f>
        <v/>
      </c>
      <c r="N97" s="185" t="str">
        <f>IF($G$4=$AE$2,VLOOKUP($A97,'Table LA11 data'!$B$5:$CT$179,N$6+$AE$26,FALSE),"")</f>
        <v/>
      </c>
      <c r="O97" s="185"/>
      <c r="P97" s="185" t="str">
        <f>IF($G$4=$AE$2,VLOOKUP($A97,'Table LA11 data'!$B$5:$CT$179,P$6+$AE$26,FALSE),"")</f>
        <v/>
      </c>
      <c r="Q97" s="185" t="str">
        <f>IF($G$4=$AE$2,VLOOKUP($A97,'Table LA11 data'!$B$5:$CT$179,Q$6+$AE$26,FALSE),"")</f>
        <v/>
      </c>
      <c r="R97" s="185" t="str">
        <f>IF($G$4=$AE$2,VLOOKUP($A97,'Table LA11 data'!$B$5:$CT$179,R$6+$AE$26,FALSE),"")</f>
        <v/>
      </c>
      <c r="S97" s="182"/>
      <c r="T97" s="182"/>
      <c r="U97" s="182"/>
    </row>
    <row r="98" spans="1:21" x14ac:dyDescent="0.35">
      <c r="A98" s="159" t="s">
        <v>164</v>
      </c>
      <c r="B98" s="183">
        <v>881</v>
      </c>
      <c r="C98" s="184" t="s">
        <v>163</v>
      </c>
      <c r="D98" s="68">
        <f>VLOOKUP($A98,'Table LA11 data'!$B$5:$CW$179,D$6+$AE$28+$AE$26,FALSE)</f>
        <v>1282</v>
      </c>
      <c r="E98" s="68">
        <f>VLOOKUP($A98,'Table LA11 data'!$B$5:$CW$179,E$6+$AE$28+$AE$26,FALSE)</f>
        <v>13096</v>
      </c>
      <c r="F98" s="68">
        <f>VLOOKUP($A98,'Table LA11 data'!$B$5:$CW$179,F$6+$AE$28+$AE$26,FALSE)</f>
        <v>14378</v>
      </c>
      <c r="G98" s="58"/>
      <c r="H98" s="69">
        <f>VLOOKUP($A98,'Table LA11 data'!$B$5:$CW$179,H$6+$AE$24+$AE$26,FALSE)</f>
        <v>33.799999999999997</v>
      </c>
      <c r="I98" s="68">
        <f>VLOOKUP($A98,'Table LA11 data'!$B$5:$CW$179,I$6+$AE$24+$AE$26,FALSE)</f>
        <v>47.9</v>
      </c>
      <c r="J98" s="219">
        <f>VLOOKUP($A98,'Table LA11 data'!$B$5:$CW$179,J$6+$AE$24+$AE$26,FALSE)</f>
        <v>46.7</v>
      </c>
      <c r="K98" s="58"/>
      <c r="L98" s="185" t="str">
        <f>IF($G$4=$AE$2,VLOOKUP($A98,'Table LA11 data'!$B$5:$CT$179,L$6+$AE$26,FALSE),"")</f>
        <v/>
      </c>
      <c r="M98" s="185" t="str">
        <f>IF($G$4=$AE$2,VLOOKUP($A98,'Table LA11 data'!$B$5:$CT$179,M$6+$AE$26,FALSE),"")</f>
        <v/>
      </c>
      <c r="N98" s="185" t="str">
        <f>IF($G$4=$AE$2,VLOOKUP($A98,'Table LA11 data'!$B$5:$CT$179,N$6+$AE$26,FALSE),"")</f>
        <v/>
      </c>
      <c r="O98" s="185"/>
      <c r="P98" s="185" t="str">
        <f>IF($G$4=$AE$2,VLOOKUP($A98,'Table LA11 data'!$B$5:$CT$179,P$6+$AE$26,FALSE),"")</f>
        <v/>
      </c>
      <c r="Q98" s="185" t="str">
        <f>IF($G$4=$AE$2,VLOOKUP($A98,'Table LA11 data'!$B$5:$CT$179,Q$6+$AE$26,FALSE),"")</f>
        <v/>
      </c>
      <c r="R98" s="185" t="str">
        <f>IF($G$4=$AE$2,VLOOKUP($A98,'Table LA11 data'!$B$5:$CT$179,R$6+$AE$26,FALSE),"")</f>
        <v/>
      </c>
      <c r="S98" s="182"/>
      <c r="T98" s="182"/>
      <c r="U98" s="182"/>
    </row>
    <row r="99" spans="1:21" x14ac:dyDescent="0.35">
      <c r="A99" s="159" t="s">
        <v>166</v>
      </c>
      <c r="B99" s="183">
        <v>919</v>
      </c>
      <c r="C99" s="184" t="s">
        <v>165</v>
      </c>
      <c r="D99" s="68">
        <f>VLOOKUP($A99,'Table LA11 data'!$B$5:$CW$179,D$6+$AE$28+$AE$26,FALSE)</f>
        <v>882</v>
      </c>
      <c r="E99" s="68">
        <f>VLOOKUP($A99,'Table LA11 data'!$B$5:$CW$179,E$6+$AE$28+$AE$26,FALSE)</f>
        <v>11852</v>
      </c>
      <c r="F99" s="68">
        <f>VLOOKUP($A99,'Table LA11 data'!$B$5:$CW$179,F$6+$AE$28+$AE$26,FALSE)</f>
        <v>12734</v>
      </c>
      <c r="G99" s="58"/>
      <c r="H99" s="69">
        <f>VLOOKUP($A99,'Table LA11 data'!$B$5:$CW$179,H$6+$AE$24+$AE$26,FALSE)</f>
        <v>33.1</v>
      </c>
      <c r="I99" s="68">
        <f>VLOOKUP($A99,'Table LA11 data'!$B$5:$CW$179,I$6+$AE$24+$AE$26,FALSE)</f>
        <v>50.9</v>
      </c>
      <c r="J99" s="219">
        <f>VLOOKUP($A99,'Table LA11 data'!$B$5:$CW$179,J$6+$AE$24+$AE$26,FALSE)</f>
        <v>49.7</v>
      </c>
      <c r="K99" s="58"/>
      <c r="L99" s="185" t="str">
        <f>IF($G$4=$AE$2,VLOOKUP($A99,'Table LA11 data'!$B$5:$CT$179,L$6+$AE$26,FALSE),"")</f>
        <v/>
      </c>
      <c r="M99" s="185" t="str">
        <f>IF($G$4=$AE$2,VLOOKUP($A99,'Table LA11 data'!$B$5:$CT$179,M$6+$AE$26,FALSE),"")</f>
        <v/>
      </c>
      <c r="N99" s="185" t="str">
        <f>IF($G$4=$AE$2,VLOOKUP($A99,'Table LA11 data'!$B$5:$CT$179,N$6+$AE$26,FALSE),"")</f>
        <v/>
      </c>
      <c r="O99" s="185"/>
      <c r="P99" s="185" t="str">
        <f>IF($G$4=$AE$2,VLOOKUP($A99,'Table LA11 data'!$B$5:$CT$179,P$6+$AE$26,FALSE),"")</f>
        <v/>
      </c>
      <c r="Q99" s="185" t="str">
        <f>IF($G$4=$AE$2,VLOOKUP($A99,'Table LA11 data'!$B$5:$CT$179,Q$6+$AE$26,FALSE),"")</f>
        <v/>
      </c>
      <c r="R99" s="185" t="str">
        <f>IF($G$4=$AE$2,VLOOKUP($A99,'Table LA11 data'!$B$5:$CT$179,R$6+$AE$26,FALSE),"")</f>
        <v/>
      </c>
      <c r="S99" s="182"/>
      <c r="T99" s="182"/>
      <c r="U99" s="182"/>
    </row>
    <row r="100" spans="1:21" x14ac:dyDescent="0.35">
      <c r="A100" s="159" t="s">
        <v>168</v>
      </c>
      <c r="B100" s="183">
        <v>821</v>
      </c>
      <c r="C100" s="184" t="s">
        <v>167</v>
      </c>
      <c r="D100" s="68">
        <f>VLOOKUP($A100,'Table LA11 data'!$B$5:$CW$179,D$6+$AE$28+$AE$26,FALSE)</f>
        <v>392</v>
      </c>
      <c r="E100" s="68">
        <f>VLOOKUP($A100,'Table LA11 data'!$B$5:$CW$179,E$6+$AE$28+$AE$26,FALSE)</f>
        <v>2041</v>
      </c>
      <c r="F100" s="68">
        <f>VLOOKUP($A100,'Table LA11 data'!$B$5:$CW$179,F$6+$AE$28+$AE$26,FALSE)</f>
        <v>2433</v>
      </c>
      <c r="G100" s="58"/>
      <c r="H100" s="69">
        <f>VLOOKUP($A100,'Table LA11 data'!$B$5:$CW$179,H$6+$AE$24+$AE$26,FALSE)</f>
        <v>37.1</v>
      </c>
      <c r="I100" s="68">
        <f>VLOOKUP($A100,'Table LA11 data'!$B$5:$CW$179,I$6+$AE$24+$AE$26,FALSE)</f>
        <v>44.7</v>
      </c>
      <c r="J100" s="219">
        <f>VLOOKUP($A100,'Table LA11 data'!$B$5:$CW$179,J$6+$AE$24+$AE$26,FALSE)</f>
        <v>43.5</v>
      </c>
      <c r="K100" s="58"/>
      <c r="L100" s="185" t="str">
        <f>IF($G$4=$AE$2,VLOOKUP($A100,'Table LA11 data'!$B$5:$CT$179,L$6+$AE$26,FALSE),"")</f>
        <v/>
      </c>
      <c r="M100" s="185" t="str">
        <f>IF($G$4=$AE$2,VLOOKUP($A100,'Table LA11 data'!$B$5:$CT$179,M$6+$AE$26,FALSE),"")</f>
        <v/>
      </c>
      <c r="N100" s="185" t="str">
        <f>IF($G$4=$AE$2,VLOOKUP($A100,'Table LA11 data'!$B$5:$CT$179,N$6+$AE$26,FALSE),"")</f>
        <v/>
      </c>
      <c r="O100" s="185"/>
      <c r="P100" s="185" t="str">
        <f>IF($G$4=$AE$2,VLOOKUP($A100,'Table LA11 data'!$B$5:$CT$179,P$6+$AE$26,FALSE),"")</f>
        <v/>
      </c>
      <c r="Q100" s="185" t="str">
        <f>IF($G$4=$AE$2,VLOOKUP($A100,'Table LA11 data'!$B$5:$CT$179,Q$6+$AE$26,FALSE),"")</f>
        <v/>
      </c>
      <c r="R100" s="185" t="str">
        <f>IF($G$4=$AE$2,VLOOKUP($A100,'Table LA11 data'!$B$5:$CT$179,R$6+$AE$26,FALSE),"")</f>
        <v/>
      </c>
      <c r="S100" s="182"/>
      <c r="T100" s="182"/>
      <c r="U100" s="182"/>
    </row>
    <row r="101" spans="1:21" x14ac:dyDescent="0.35">
      <c r="A101" s="159" t="s">
        <v>170</v>
      </c>
      <c r="B101" s="183">
        <v>926</v>
      </c>
      <c r="C101" s="184" t="s">
        <v>169</v>
      </c>
      <c r="D101" s="68">
        <f>VLOOKUP($A101,'Table LA11 data'!$B$5:$CW$179,D$6+$AE$28+$AE$26,FALSE)</f>
        <v>881</v>
      </c>
      <c r="E101" s="68">
        <f>VLOOKUP($A101,'Table LA11 data'!$B$5:$CW$179,E$6+$AE$28+$AE$26,FALSE)</f>
        <v>6983</v>
      </c>
      <c r="F101" s="68">
        <f>VLOOKUP($A101,'Table LA11 data'!$B$5:$CW$179,F$6+$AE$28+$AE$26,FALSE)</f>
        <v>7864</v>
      </c>
      <c r="G101" s="58"/>
      <c r="H101" s="69">
        <f>VLOOKUP($A101,'Table LA11 data'!$B$5:$CW$179,H$6+$AE$24+$AE$26,FALSE)</f>
        <v>32.5</v>
      </c>
      <c r="I101" s="68">
        <f>VLOOKUP($A101,'Table LA11 data'!$B$5:$CW$179,I$6+$AE$24+$AE$26,FALSE)</f>
        <v>46.6</v>
      </c>
      <c r="J101" s="219">
        <f>VLOOKUP($A101,'Table LA11 data'!$B$5:$CW$179,J$6+$AE$24+$AE$26,FALSE)</f>
        <v>45</v>
      </c>
      <c r="K101" s="58"/>
      <c r="L101" s="185" t="str">
        <f>IF($G$4=$AE$2,VLOOKUP($A101,'Table LA11 data'!$B$5:$CT$179,L$6+$AE$26,FALSE),"")</f>
        <v/>
      </c>
      <c r="M101" s="185" t="str">
        <f>IF($G$4=$AE$2,VLOOKUP($A101,'Table LA11 data'!$B$5:$CT$179,M$6+$AE$26,FALSE),"")</f>
        <v/>
      </c>
      <c r="N101" s="185" t="str">
        <f>IF($G$4=$AE$2,VLOOKUP($A101,'Table LA11 data'!$B$5:$CT$179,N$6+$AE$26,FALSE),"")</f>
        <v/>
      </c>
      <c r="O101" s="185"/>
      <c r="P101" s="185" t="str">
        <f>IF($G$4=$AE$2,VLOOKUP($A101,'Table LA11 data'!$B$5:$CT$179,P$6+$AE$26,FALSE),"")</f>
        <v/>
      </c>
      <c r="Q101" s="185" t="str">
        <f>IF($G$4=$AE$2,VLOOKUP($A101,'Table LA11 data'!$B$5:$CT$179,Q$6+$AE$26,FALSE),"")</f>
        <v/>
      </c>
      <c r="R101" s="185" t="str">
        <f>IF($G$4=$AE$2,VLOOKUP($A101,'Table LA11 data'!$B$5:$CT$179,R$6+$AE$26,FALSE),"")</f>
        <v/>
      </c>
      <c r="S101" s="182"/>
      <c r="T101" s="182"/>
      <c r="U101" s="182"/>
    </row>
    <row r="102" spans="1:21" x14ac:dyDescent="0.35">
      <c r="A102" s="159" t="s">
        <v>172</v>
      </c>
      <c r="B102" s="183">
        <v>874</v>
      </c>
      <c r="C102" s="184" t="s">
        <v>171</v>
      </c>
      <c r="D102" s="68">
        <f>VLOOKUP($A102,'Table LA11 data'!$B$5:$CW$179,D$6+$AE$28+$AE$26,FALSE)</f>
        <v>287</v>
      </c>
      <c r="E102" s="68">
        <f>VLOOKUP($A102,'Table LA11 data'!$B$5:$CW$179,E$6+$AE$28+$AE$26,FALSE)</f>
        <v>1950</v>
      </c>
      <c r="F102" s="68">
        <f>VLOOKUP($A102,'Table LA11 data'!$B$5:$CW$179,F$6+$AE$28+$AE$26,FALSE)</f>
        <v>2237</v>
      </c>
      <c r="G102" s="58"/>
      <c r="H102" s="69">
        <f>VLOOKUP($A102,'Table LA11 data'!$B$5:$CW$179,H$6+$AE$24+$AE$26,FALSE)</f>
        <v>30.4</v>
      </c>
      <c r="I102" s="68">
        <f>VLOOKUP($A102,'Table LA11 data'!$B$5:$CW$179,I$6+$AE$24+$AE$26,FALSE)</f>
        <v>43.9</v>
      </c>
      <c r="J102" s="219">
        <f>VLOOKUP($A102,'Table LA11 data'!$B$5:$CW$179,J$6+$AE$24+$AE$26,FALSE)</f>
        <v>42.1</v>
      </c>
      <c r="K102" s="58"/>
      <c r="L102" s="185" t="str">
        <f>IF($G$4=$AE$2,VLOOKUP($A102,'Table LA11 data'!$B$5:$CT$179,L$6+$AE$26,FALSE),"")</f>
        <v/>
      </c>
      <c r="M102" s="185" t="str">
        <f>IF($G$4=$AE$2,VLOOKUP($A102,'Table LA11 data'!$B$5:$CT$179,M$6+$AE$26,FALSE),"")</f>
        <v/>
      </c>
      <c r="N102" s="185" t="str">
        <f>IF($G$4=$AE$2,VLOOKUP($A102,'Table LA11 data'!$B$5:$CT$179,N$6+$AE$26,FALSE),"")</f>
        <v/>
      </c>
      <c r="O102" s="185"/>
      <c r="P102" s="185" t="str">
        <f>IF($G$4=$AE$2,VLOOKUP($A102,'Table LA11 data'!$B$5:$CT$179,P$6+$AE$26,FALSE),"")</f>
        <v/>
      </c>
      <c r="Q102" s="185" t="str">
        <f>IF($G$4=$AE$2,VLOOKUP($A102,'Table LA11 data'!$B$5:$CT$179,Q$6+$AE$26,FALSE),"")</f>
        <v/>
      </c>
      <c r="R102" s="185" t="str">
        <f>IF($G$4=$AE$2,VLOOKUP($A102,'Table LA11 data'!$B$5:$CT$179,R$6+$AE$26,FALSE),"")</f>
        <v/>
      </c>
      <c r="S102" s="182"/>
      <c r="T102" s="182"/>
      <c r="U102" s="182"/>
    </row>
    <row r="103" spans="1:21" x14ac:dyDescent="0.35">
      <c r="A103" s="159" t="s">
        <v>174</v>
      </c>
      <c r="B103" s="183">
        <v>882</v>
      </c>
      <c r="C103" s="184" t="s">
        <v>173</v>
      </c>
      <c r="D103" s="68">
        <f>VLOOKUP($A103,'Table LA11 data'!$B$5:$CW$179,D$6+$AE$28+$AE$26,FALSE)</f>
        <v>183</v>
      </c>
      <c r="E103" s="68">
        <f>VLOOKUP($A103,'Table LA11 data'!$B$5:$CW$179,E$6+$AE$28+$AE$26,FALSE)</f>
        <v>1920</v>
      </c>
      <c r="F103" s="68">
        <f>VLOOKUP($A103,'Table LA11 data'!$B$5:$CW$179,F$6+$AE$28+$AE$26,FALSE)</f>
        <v>2103</v>
      </c>
      <c r="G103" s="58"/>
      <c r="H103" s="69">
        <f>VLOOKUP($A103,'Table LA11 data'!$B$5:$CW$179,H$6+$AE$24+$AE$26,FALSE)</f>
        <v>32.200000000000003</v>
      </c>
      <c r="I103" s="68">
        <f>VLOOKUP($A103,'Table LA11 data'!$B$5:$CW$179,I$6+$AE$24+$AE$26,FALSE)</f>
        <v>52.2</v>
      </c>
      <c r="J103" s="219">
        <f>VLOOKUP($A103,'Table LA11 data'!$B$5:$CW$179,J$6+$AE$24+$AE$26,FALSE)</f>
        <v>50.4</v>
      </c>
      <c r="K103" s="58"/>
      <c r="L103" s="185" t="str">
        <f>IF($G$4=$AE$2,VLOOKUP($A103,'Table LA11 data'!$B$5:$CT$179,L$6+$AE$26,FALSE),"")</f>
        <v/>
      </c>
      <c r="M103" s="185" t="str">
        <f>IF($G$4=$AE$2,VLOOKUP($A103,'Table LA11 data'!$B$5:$CT$179,M$6+$AE$26,FALSE),"")</f>
        <v/>
      </c>
      <c r="N103" s="185" t="str">
        <f>IF($G$4=$AE$2,VLOOKUP($A103,'Table LA11 data'!$B$5:$CT$179,N$6+$AE$26,FALSE),"")</f>
        <v/>
      </c>
      <c r="O103" s="185"/>
      <c r="P103" s="185" t="str">
        <f>IF($G$4=$AE$2,VLOOKUP($A103,'Table LA11 data'!$B$5:$CT$179,P$6+$AE$26,FALSE),"")</f>
        <v/>
      </c>
      <c r="Q103" s="185" t="str">
        <f>IF($G$4=$AE$2,VLOOKUP($A103,'Table LA11 data'!$B$5:$CT$179,Q$6+$AE$26,FALSE),"")</f>
        <v/>
      </c>
      <c r="R103" s="185" t="str">
        <f>IF($G$4=$AE$2,VLOOKUP($A103,'Table LA11 data'!$B$5:$CT$179,R$6+$AE$26,FALSE),"")</f>
        <v/>
      </c>
      <c r="S103" s="182"/>
      <c r="T103" s="182"/>
      <c r="U103" s="182"/>
    </row>
    <row r="104" spans="1:21" x14ac:dyDescent="0.35">
      <c r="A104" s="159" t="s">
        <v>176</v>
      </c>
      <c r="B104" s="183">
        <v>935</v>
      </c>
      <c r="C104" s="184" t="s">
        <v>175</v>
      </c>
      <c r="D104" s="68">
        <f>VLOOKUP($A104,'Table LA11 data'!$B$5:$CW$179,D$6+$AE$28+$AE$26,FALSE)</f>
        <v>692</v>
      </c>
      <c r="E104" s="68">
        <f>VLOOKUP($A104,'Table LA11 data'!$B$5:$CW$179,E$6+$AE$28+$AE$26,FALSE)</f>
        <v>6026</v>
      </c>
      <c r="F104" s="68">
        <f>VLOOKUP($A104,'Table LA11 data'!$B$5:$CW$179,F$6+$AE$28+$AE$26,FALSE)</f>
        <v>6718</v>
      </c>
      <c r="G104" s="58"/>
      <c r="H104" s="69">
        <f>VLOOKUP($A104,'Table LA11 data'!$B$5:$CW$179,H$6+$AE$24+$AE$26,FALSE)</f>
        <v>33.4</v>
      </c>
      <c r="I104" s="68">
        <f>VLOOKUP($A104,'Table LA11 data'!$B$5:$CW$179,I$6+$AE$24+$AE$26,FALSE)</f>
        <v>46</v>
      </c>
      <c r="J104" s="219">
        <f>VLOOKUP($A104,'Table LA11 data'!$B$5:$CW$179,J$6+$AE$24+$AE$26,FALSE)</f>
        <v>44.7</v>
      </c>
      <c r="K104" s="58"/>
      <c r="L104" s="185" t="str">
        <f>IF($G$4=$AE$2,VLOOKUP($A104,'Table LA11 data'!$B$5:$CT$179,L$6+$AE$26,FALSE),"")</f>
        <v/>
      </c>
      <c r="M104" s="185" t="str">
        <f>IF($G$4=$AE$2,VLOOKUP($A104,'Table LA11 data'!$B$5:$CT$179,M$6+$AE$26,FALSE),"")</f>
        <v/>
      </c>
      <c r="N104" s="185" t="str">
        <f>IF($G$4=$AE$2,VLOOKUP($A104,'Table LA11 data'!$B$5:$CT$179,N$6+$AE$26,FALSE),"")</f>
        <v/>
      </c>
      <c r="O104" s="185"/>
      <c r="P104" s="185" t="str">
        <f>IF($G$4=$AE$2,VLOOKUP($A104,'Table LA11 data'!$B$5:$CT$179,P$6+$AE$26,FALSE),"")</f>
        <v/>
      </c>
      <c r="Q104" s="185" t="str">
        <f>IF($G$4=$AE$2,VLOOKUP($A104,'Table LA11 data'!$B$5:$CT$179,Q$6+$AE$26,FALSE),"")</f>
        <v/>
      </c>
      <c r="R104" s="185" t="str">
        <f>IF($G$4=$AE$2,VLOOKUP($A104,'Table LA11 data'!$B$5:$CT$179,R$6+$AE$26,FALSE),"")</f>
        <v/>
      </c>
      <c r="S104" s="182"/>
      <c r="T104" s="182"/>
      <c r="U104" s="182"/>
    </row>
    <row r="105" spans="1:21" x14ac:dyDescent="0.35">
      <c r="A105" s="159" t="s">
        <v>178</v>
      </c>
      <c r="B105" s="183">
        <v>883</v>
      </c>
      <c r="C105" s="184" t="s">
        <v>177</v>
      </c>
      <c r="D105" s="68">
        <f>VLOOKUP($A105,'Table LA11 data'!$B$5:$CW$179,D$6+$AE$28+$AE$26,FALSE)</f>
        <v>208</v>
      </c>
      <c r="E105" s="68">
        <f>VLOOKUP($A105,'Table LA11 data'!$B$5:$CW$179,E$6+$AE$28+$AE$26,FALSE)</f>
        <v>1425</v>
      </c>
      <c r="F105" s="68">
        <f>VLOOKUP($A105,'Table LA11 data'!$B$5:$CW$179,F$6+$AE$28+$AE$26,FALSE)</f>
        <v>1633</v>
      </c>
      <c r="G105" s="58"/>
      <c r="H105" s="69">
        <f>VLOOKUP($A105,'Table LA11 data'!$B$5:$CW$179,H$6+$AE$24+$AE$26,FALSE)</f>
        <v>35.299999999999997</v>
      </c>
      <c r="I105" s="68">
        <f>VLOOKUP($A105,'Table LA11 data'!$B$5:$CW$179,I$6+$AE$24+$AE$26,FALSE)</f>
        <v>45.7</v>
      </c>
      <c r="J105" s="219">
        <f>VLOOKUP($A105,'Table LA11 data'!$B$5:$CW$179,J$6+$AE$24+$AE$26,FALSE)</f>
        <v>44.4</v>
      </c>
      <c r="K105" s="58"/>
      <c r="L105" s="185" t="str">
        <f>IF($G$4=$AE$2,VLOOKUP($A105,'Table LA11 data'!$B$5:$CT$179,L$6+$AE$26,FALSE),"")</f>
        <v/>
      </c>
      <c r="M105" s="185" t="str">
        <f>IF($G$4=$AE$2,VLOOKUP($A105,'Table LA11 data'!$B$5:$CT$179,M$6+$AE$26,FALSE),"")</f>
        <v/>
      </c>
      <c r="N105" s="185" t="str">
        <f>IF($G$4=$AE$2,VLOOKUP($A105,'Table LA11 data'!$B$5:$CT$179,N$6+$AE$26,FALSE),"")</f>
        <v/>
      </c>
      <c r="O105" s="185"/>
      <c r="P105" s="185" t="str">
        <f>IF($G$4=$AE$2,VLOOKUP($A105,'Table LA11 data'!$B$5:$CT$179,P$6+$AE$26,FALSE),"")</f>
        <v/>
      </c>
      <c r="Q105" s="185" t="str">
        <f>IF($G$4=$AE$2,VLOOKUP($A105,'Table LA11 data'!$B$5:$CT$179,Q$6+$AE$26,FALSE),"")</f>
        <v/>
      </c>
      <c r="R105" s="185" t="str">
        <f>IF($G$4=$AE$2,VLOOKUP($A105,'Table LA11 data'!$B$5:$CT$179,R$6+$AE$26,FALSE),"")</f>
        <v/>
      </c>
      <c r="S105" s="182"/>
      <c r="T105" s="182"/>
      <c r="U105" s="182"/>
    </row>
    <row r="106" spans="1:21" x14ac:dyDescent="0.35">
      <c r="C106" s="187"/>
      <c r="D106" s="68"/>
      <c r="E106" s="68"/>
      <c r="F106" s="68"/>
      <c r="G106" s="58"/>
      <c r="H106" s="69"/>
      <c r="I106" s="68"/>
      <c r="J106" s="219"/>
      <c r="K106" s="58"/>
      <c r="L106" s="180"/>
      <c r="M106" s="180"/>
      <c r="N106" s="180"/>
      <c r="O106" s="180"/>
      <c r="P106" s="180"/>
      <c r="Q106" s="180"/>
      <c r="R106" s="180"/>
      <c r="S106" s="182"/>
      <c r="T106" s="182"/>
      <c r="U106" s="182"/>
    </row>
    <row r="107" spans="1:21" x14ac:dyDescent="0.35">
      <c r="A107" s="178" t="s">
        <v>179</v>
      </c>
      <c r="B107" s="19" t="s">
        <v>360</v>
      </c>
      <c r="C107" s="76" t="s">
        <v>327</v>
      </c>
      <c r="D107" s="64">
        <f>VLOOKUP($A107,'Table LA11 data'!$B$5:$CW$179,D$6+$AE$28+$AE$26,FALSE)</f>
        <v>13561</v>
      </c>
      <c r="E107" s="64">
        <f>VLOOKUP($A107,'Table LA11 data'!$B$5:$CW$179,E$6+$AE$28+$AE$26,FALSE)</f>
        <v>61957</v>
      </c>
      <c r="F107" s="64">
        <f>VLOOKUP($A107,'Table LA11 data'!$B$5:$CW$179,F$6+$AE$28+$AE$26,FALSE)</f>
        <v>75518</v>
      </c>
      <c r="G107" s="132"/>
      <c r="H107" s="65">
        <f>VLOOKUP($A107,'Table LA11 data'!$B$5:$CW$179,H$6+$AE$24+$AE$26,FALSE)</f>
        <v>41.2</v>
      </c>
      <c r="I107" s="64">
        <f>VLOOKUP($A107,'Table LA11 data'!$B$5:$CW$179,I$6+$AE$24+$AE$26,FALSE)</f>
        <v>50.6</v>
      </c>
      <c r="J107" s="59">
        <f>VLOOKUP($A107,'Table LA11 data'!$B$5:$CW$179,J$6+$AE$24+$AE$26,FALSE)</f>
        <v>48.9</v>
      </c>
      <c r="K107" s="132"/>
      <c r="L107" s="180" t="str">
        <f>IF($G$4=$AE$2,VLOOKUP($A107,'Table LA11 data'!$B$5:$CT$179,L$6+$AE$26,FALSE),"")</f>
        <v/>
      </c>
      <c r="M107" s="180" t="str">
        <f>IF($G$4=$AE$2,VLOOKUP($A107,'Table LA11 data'!$B$5:$CT$179,M$6+$AE$26,FALSE),"")</f>
        <v/>
      </c>
      <c r="N107" s="180" t="str">
        <f>IF($G$4=$AE$2,VLOOKUP($A107,'Table LA11 data'!$B$5:$CT$179,N$6+$AE$26,FALSE),"")</f>
        <v/>
      </c>
      <c r="O107" s="180"/>
      <c r="P107" s="180" t="str">
        <f>IF($G$4=$AE$2,VLOOKUP($A107,'Table LA11 data'!$B$5:$CT$179,P$6+$AE$26,FALSE),"")</f>
        <v/>
      </c>
      <c r="Q107" s="180" t="str">
        <f>IF($G$4=$AE$2,VLOOKUP($A107,'Table LA11 data'!$B$5:$CT$179,Q$6+$AE$26,FALSE),"")</f>
        <v/>
      </c>
      <c r="R107" s="180" t="str">
        <f>IF($G$4=$AE$2,VLOOKUP($A107,'Table LA11 data'!$B$5:$CT$179,R$6+$AE$26,FALSE),"")</f>
        <v/>
      </c>
      <c r="S107" s="182"/>
      <c r="T107" s="182"/>
      <c r="U107" s="182"/>
    </row>
    <row r="108" spans="1:21" s="178" customFormat="1" x14ac:dyDescent="0.35">
      <c r="A108" s="188" t="s">
        <v>181</v>
      </c>
      <c r="B108" s="189" t="s">
        <v>359</v>
      </c>
      <c r="C108" s="190" t="s">
        <v>180</v>
      </c>
      <c r="D108" s="64">
        <f>VLOOKUP($A108,'Table LA11 data'!$B$5:$CW$179,D$6+$AE$28+$AE$26,FALSE)</f>
        <v>6924</v>
      </c>
      <c r="E108" s="64">
        <f>VLOOKUP($A108,'Table LA11 data'!$B$5:$CW$179,E$6+$AE$28+$AE$26,FALSE)</f>
        <v>18047</v>
      </c>
      <c r="F108" s="64">
        <f>VLOOKUP($A108,'Table LA11 data'!$B$5:$CW$179,F$6+$AE$28+$AE$26,FALSE)</f>
        <v>24971</v>
      </c>
      <c r="G108" s="58"/>
      <c r="H108" s="65">
        <f>VLOOKUP($A108,'Table LA11 data'!$B$5:$CW$179,H$6+$AE$24+$AE$26,FALSE)</f>
        <v>42.8</v>
      </c>
      <c r="I108" s="64">
        <f>VLOOKUP($A108,'Table LA11 data'!$B$5:$CW$179,I$6+$AE$24+$AE$26,FALSE)</f>
        <v>50.3</v>
      </c>
      <c r="J108" s="59">
        <f>VLOOKUP($A108,'Table LA11 data'!$B$5:$CW$179,J$6+$AE$24+$AE$26,FALSE)</f>
        <v>48.2</v>
      </c>
      <c r="K108" s="132"/>
      <c r="L108" s="180" t="str">
        <f>IF($G$4=$AE$2,VLOOKUP($A108,'Table LA11 data'!$B$5:$CT$179,L$6+$AE$26,FALSE),"")</f>
        <v/>
      </c>
      <c r="M108" s="180" t="str">
        <f>IF($G$4=$AE$2,VLOOKUP($A108,'Table LA11 data'!$B$5:$CT$179,M$6+$AE$26,FALSE),"")</f>
        <v/>
      </c>
      <c r="N108" s="180" t="str">
        <f>IF($G$4=$AE$2,VLOOKUP($A108,'Table LA11 data'!$B$5:$CT$179,N$6+$AE$26,FALSE),"")</f>
        <v/>
      </c>
      <c r="O108" s="180"/>
      <c r="P108" s="180" t="str">
        <f>IF($G$4=$AE$2,VLOOKUP($A108,'Table LA11 data'!$B$5:$CT$179,P$6+$AE$26,FALSE),"")</f>
        <v/>
      </c>
      <c r="Q108" s="180" t="str">
        <f>IF($G$4=$AE$2,VLOOKUP($A108,'Table LA11 data'!$B$5:$CT$179,Q$6+$AE$26,FALSE),"")</f>
        <v/>
      </c>
      <c r="R108" s="180" t="str">
        <f>IF($G$4=$AE$2,VLOOKUP($A108,'Table LA11 data'!$B$5:$CT$179,R$6+$AE$26,FALSE),"")</f>
        <v/>
      </c>
      <c r="S108" s="182"/>
      <c r="T108" s="182"/>
      <c r="U108" s="182"/>
    </row>
    <row r="109" spans="1:21" ht="12.75" customHeight="1" x14ac:dyDescent="0.35">
      <c r="A109" s="159" t="s">
        <v>183</v>
      </c>
      <c r="B109" s="183">
        <v>202</v>
      </c>
      <c r="C109" s="80" t="s">
        <v>182</v>
      </c>
      <c r="D109" s="68">
        <f>VLOOKUP($A109,'Table LA11 data'!$B$5:$CW$179,D$6+$AE$28+$AE$26,FALSE)</f>
        <v>414</v>
      </c>
      <c r="E109" s="68">
        <f>VLOOKUP($A109,'Table LA11 data'!$B$5:$CW$179,E$6+$AE$28+$AE$26,FALSE)</f>
        <v>1099</v>
      </c>
      <c r="F109" s="68">
        <f>VLOOKUP($A109,'Table LA11 data'!$B$5:$CW$179,F$6+$AE$28+$AE$26,FALSE)</f>
        <v>1513</v>
      </c>
      <c r="G109" s="58"/>
      <c r="H109" s="69">
        <f>VLOOKUP($A109,'Table LA11 data'!$B$5:$CW$179,H$6+$AE$24+$AE$26,FALSE)</f>
        <v>40.6</v>
      </c>
      <c r="I109" s="68">
        <f>VLOOKUP($A109,'Table LA11 data'!$B$5:$CW$179,I$6+$AE$24+$AE$26,FALSE)</f>
        <v>51.1</v>
      </c>
      <c r="J109" s="219">
        <f>VLOOKUP($A109,'Table LA11 data'!$B$5:$CW$179,J$6+$AE$24+$AE$26,FALSE)</f>
        <v>48.3</v>
      </c>
      <c r="K109" s="58"/>
      <c r="L109" s="185" t="str">
        <f>IF($G$4=$AE$2,VLOOKUP($A109,'Table LA11 data'!$B$5:$CT$179,L$6+$AE$26,FALSE),"")</f>
        <v/>
      </c>
      <c r="M109" s="185" t="str">
        <f>IF($G$4=$AE$2,VLOOKUP($A109,'Table LA11 data'!$B$5:$CT$179,M$6+$AE$26,FALSE),"")</f>
        <v/>
      </c>
      <c r="N109" s="185" t="str">
        <f>IF($G$4=$AE$2,VLOOKUP($A109,'Table LA11 data'!$B$5:$CT$179,N$6+$AE$26,FALSE),"")</f>
        <v/>
      </c>
      <c r="O109" s="185"/>
      <c r="P109" s="185" t="str">
        <f>IF($G$4=$AE$2,VLOOKUP($A109,'Table LA11 data'!$B$5:$CT$179,P$6+$AE$26,FALSE),"")</f>
        <v/>
      </c>
      <c r="Q109" s="185" t="str">
        <f>IF($G$4=$AE$2,VLOOKUP($A109,'Table LA11 data'!$B$5:$CT$179,Q$6+$AE$26,FALSE),"")</f>
        <v/>
      </c>
      <c r="R109" s="185" t="str">
        <f>IF($G$4=$AE$2,VLOOKUP($A109,'Table LA11 data'!$B$5:$CT$179,R$6+$AE$26,FALSE),"")</f>
        <v/>
      </c>
    </row>
    <row r="110" spans="1:21" s="178" customFormat="1" x14ac:dyDescent="0.35">
      <c r="A110" s="159" t="s">
        <v>185</v>
      </c>
      <c r="B110" s="183">
        <v>201</v>
      </c>
      <c r="C110" s="80" t="s">
        <v>184</v>
      </c>
      <c r="D110" s="68">
        <f>VLOOKUP($A110,'Table LA11 data'!$B$5:$CW$179,D$6+$AE$28+$AE$26,FALSE)</f>
        <v>0</v>
      </c>
      <c r="E110" s="68">
        <f>VLOOKUP($A110,'Table LA11 data'!$B$5:$CW$179,E$6+$AE$28+$AE$26,FALSE)</f>
        <v>0</v>
      </c>
      <c r="F110" s="68">
        <f>VLOOKUP($A110,'Table LA11 data'!$B$5:$CW$179,F$6+$AE$28+$AE$26,FALSE)</f>
        <v>0</v>
      </c>
      <c r="G110" s="58"/>
      <c r="H110" s="69" t="str">
        <f>VLOOKUP($A110,'Table LA11 data'!$B$5:$CW$179,H$6+$AE$24+$AE$26,FALSE)</f>
        <v>.</v>
      </c>
      <c r="I110" s="68" t="str">
        <f>VLOOKUP($A110,'Table LA11 data'!$B$5:$CW$179,I$6+$AE$24+$AE$26,FALSE)</f>
        <v>.</v>
      </c>
      <c r="J110" s="219" t="str">
        <f>VLOOKUP($A110,'Table LA11 data'!$B$5:$CW$179,J$6+$AE$24+$AE$26,FALSE)</f>
        <v>.</v>
      </c>
      <c r="K110" s="58"/>
      <c r="L110" s="185" t="str">
        <f>IF($G$4=$AE$2,VLOOKUP($A110,'Table LA11 data'!$B$5:$CT$179,L$6+$AE$26,FALSE),"")</f>
        <v/>
      </c>
      <c r="M110" s="185" t="str">
        <f>IF($G$4=$AE$2,VLOOKUP($A110,'Table LA11 data'!$B$5:$CT$179,M$6+$AE$26,FALSE),"")</f>
        <v/>
      </c>
      <c r="N110" s="185" t="str">
        <f>IF($G$4=$AE$2,VLOOKUP($A110,'Table LA11 data'!$B$5:$CT$179,N$6+$AE$26,FALSE),"")</f>
        <v/>
      </c>
      <c r="O110" s="185"/>
      <c r="P110" s="185" t="str">
        <f>IF($G$4=$AE$2,VLOOKUP($A110,'Table LA11 data'!$B$5:$CT$179,P$6+$AE$26,FALSE),"")</f>
        <v/>
      </c>
      <c r="Q110" s="185" t="str">
        <f>IF($G$4=$AE$2,VLOOKUP($A110,'Table LA11 data'!$B$5:$CT$179,Q$6+$AE$26,FALSE),"")</f>
        <v/>
      </c>
      <c r="R110" s="185" t="str">
        <f>IF($G$4=$AE$2,VLOOKUP($A110,'Table LA11 data'!$B$5:$CT$179,R$6+$AE$26,FALSE),"")</f>
        <v/>
      </c>
      <c r="S110" s="182"/>
      <c r="T110" s="182"/>
      <c r="U110" s="182"/>
    </row>
    <row r="111" spans="1:21" x14ac:dyDescent="0.35">
      <c r="A111" s="159" t="s">
        <v>188</v>
      </c>
      <c r="B111" s="183">
        <v>204</v>
      </c>
      <c r="C111" s="81" t="s">
        <v>187</v>
      </c>
      <c r="D111" s="68">
        <f>VLOOKUP($A111,'Table LA11 data'!$B$5:$CW$179,D$6+$AE$28+$AE$26,FALSE)</f>
        <v>657</v>
      </c>
      <c r="E111" s="68">
        <f>VLOOKUP($A111,'Table LA11 data'!$B$5:$CW$179,E$6+$AE$28+$AE$26,FALSE)</f>
        <v>1345</v>
      </c>
      <c r="F111" s="68">
        <f>VLOOKUP($A111,'Table LA11 data'!$B$5:$CW$179,F$6+$AE$28+$AE$26,FALSE)</f>
        <v>2002</v>
      </c>
      <c r="G111" s="58"/>
      <c r="H111" s="69">
        <f>VLOOKUP($A111,'Table LA11 data'!$B$5:$CW$179,H$6+$AE$24+$AE$26,FALSE)</f>
        <v>44</v>
      </c>
      <c r="I111" s="68">
        <f>VLOOKUP($A111,'Table LA11 data'!$B$5:$CW$179,I$6+$AE$24+$AE$26,FALSE)</f>
        <v>52</v>
      </c>
      <c r="J111" s="219">
        <f>VLOOKUP($A111,'Table LA11 data'!$B$5:$CW$179,J$6+$AE$24+$AE$26,FALSE)</f>
        <v>49.4</v>
      </c>
      <c r="K111" s="58"/>
      <c r="L111" s="185" t="str">
        <f>IF($G$4=$AE$2,VLOOKUP($A111,'Table LA11 data'!$B$5:$CT$179,L$6+$AE$26,FALSE),"")</f>
        <v/>
      </c>
      <c r="M111" s="185" t="str">
        <f>IF($G$4=$AE$2,VLOOKUP($A111,'Table LA11 data'!$B$5:$CT$179,M$6+$AE$26,FALSE),"")</f>
        <v/>
      </c>
      <c r="N111" s="185" t="str">
        <f>IF($G$4=$AE$2,VLOOKUP($A111,'Table LA11 data'!$B$5:$CT$179,N$6+$AE$26,FALSE),"")</f>
        <v/>
      </c>
      <c r="O111" s="185"/>
      <c r="P111" s="185" t="str">
        <f>IF($G$4=$AE$2,VLOOKUP($A111,'Table LA11 data'!$B$5:$CT$179,P$6+$AE$26,FALSE),"")</f>
        <v/>
      </c>
      <c r="Q111" s="185" t="str">
        <f>IF($G$4=$AE$2,VLOOKUP($A111,'Table LA11 data'!$B$5:$CT$179,Q$6+$AE$26,FALSE),"")</f>
        <v/>
      </c>
      <c r="R111" s="185" t="str">
        <f>IF($G$4=$AE$2,VLOOKUP($A111,'Table LA11 data'!$B$5:$CT$179,R$6+$AE$26,FALSE),"")</f>
        <v/>
      </c>
      <c r="S111" s="182"/>
      <c r="T111" s="182"/>
      <c r="U111" s="182"/>
    </row>
    <row r="112" spans="1:21" x14ac:dyDescent="0.35">
      <c r="A112" s="159" t="s">
        <v>190</v>
      </c>
      <c r="B112" s="183">
        <v>205</v>
      </c>
      <c r="C112" s="82" t="s">
        <v>189</v>
      </c>
      <c r="D112" s="68">
        <f>VLOOKUP($A112,'Table LA11 data'!$B$5:$CW$179,D$6+$AE$28+$AE$26,FALSE)</f>
        <v>290</v>
      </c>
      <c r="E112" s="68">
        <f>VLOOKUP($A112,'Table LA11 data'!$B$5:$CW$179,E$6+$AE$28+$AE$26,FALSE)</f>
        <v>1023</v>
      </c>
      <c r="F112" s="68">
        <f>VLOOKUP($A112,'Table LA11 data'!$B$5:$CW$179,F$6+$AE$28+$AE$26,FALSE)</f>
        <v>1313</v>
      </c>
      <c r="G112" s="58"/>
      <c r="H112" s="69">
        <f>VLOOKUP($A112,'Table LA11 data'!$B$5:$CW$179,H$6+$AE$24+$AE$26,FALSE)</f>
        <v>40.6</v>
      </c>
      <c r="I112" s="68">
        <f>VLOOKUP($A112,'Table LA11 data'!$B$5:$CW$179,I$6+$AE$24+$AE$26,FALSE)</f>
        <v>53.8</v>
      </c>
      <c r="J112" s="219">
        <f>VLOOKUP($A112,'Table LA11 data'!$B$5:$CW$179,J$6+$AE$24+$AE$26,FALSE)</f>
        <v>50.9</v>
      </c>
      <c r="K112" s="58"/>
      <c r="L112" s="185" t="str">
        <f>IF($G$4=$AE$2,VLOOKUP($A112,'Table LA11 data'!$B$5:$CT$179,L$6+$AE$26,FALSE),"")</f>
        <v/>
      </c>
      <c r="M112" s="185" t="str">
        <f>IF($G$4=$AE$2,VLOOKUP($A112,'Table LA11 data'!$B$5:$CT$179,M$6+$AE$26,FALSE),"")</f>
        <v/>
      </c>
      <c r="N112" s="185" t="str">
        <f>IF($G$4=$AE$2,VLOOKUP($A112,'Table LA11 data'!$B$5:$CT$179,N$6+$AE$26,FALSE),"")</f>
        <v/>
      </c>
      <c r="O112" s="185"/>
      <c r="P112" s="185" t="str">
        <f>IF($G$4=$AE$2,VLOOKUP($A112,'Table LA11 data'!$B$5:$CT$179,P$6+$AE$26,FALSE),"")</f>
        <v/>
      </c>
      <c r="Q112" s="185" t="str">
        <f>IF($G$4=$AE$2,VLOOKUP($A112,'Table LA11 data'!$B$5:$CT$179,Q$6+$AE$26,FALSE),"")</f>
        <v/>
      </c>
      <c r="R112" s="185" t="str">
        <f>IF($G$4=$AE$2,VLOOKUP($A112,'Table LA11 data'!$B$5:$CT$179,R$6+$AE$26,FALSE),"")</f>
        <v/>
      </c>
      <c r="S112" s="182"/>
      <c r="T112" s="182"/>
      <c r="U112" s="182"/>
    </row>
    <row r="113" spans="1:21" x14ac:dyDescent="0.35">
      <c r="A113" s="159" t="s">
        <v>192</v>
      </c>
      <c r="B113" s="183">
        <v>309</v>
      </c>
      <c r="C113" s="81" t="s">
        <v>191</v>
      </c>
      <c r="D113" s="68">
        <f>VLOOKUP($A113,'Table LA11 data'!$B$5:$CW$179,D$6+$AE$28+$AE$26,FALSE)</f>
        <v>512</v>
      </c>
      <c r="E113" s="68">
        <f>VLOOKUP($A113,'Table LA11 data'!$B$5:$CW$179,E$6+$AE$28+$AE$26,FALSE)</f>
        <v>1615</v>
      </c>
      <c r="F113" s="68">
        <f>VLOOKUP($A113,'Table LA11 data'!$B$5:$CW$179,F$6+$AE$28+$AE$26,FALSE)</f>
        <v>2127</v>
      </c>
      <c r="G113" s="58"/>
      <c r="H113" s="69">
        <f>VLOOKUP($A113,'Table LA11 data'!$B$5:$CW$179,H$6+$AE$24+$AE$26,FALSE)</f>
        <v>41.9</v>
      </c>
      <c r="I113" s="68">
        <f>VLOOKUP($A113,'Table LA11 data'!$B$5:$CW$179,I$6+$AE$24+$AE$26,FALSE)</f>
        <v>48</v>
      </c>
      <c r="J113" s="219">
        <f>VLOOKUP($A113,'Table LA11 data'!$B$5:$CW$179,J$6+$AE$24+$AE$26,FALSE)</f>
        <v>46.5</v>
      </c>
      <c r="K113" s="58"/>
      <c r="L113" s="185" t="str">
        <f>IF($G$4=$AE$2,VLOOKUP($A113,'Table LA11 data'!$B$5:$CT$179,L$6+$AE$26,FALSE),"")</f>
        <v/>
      </c>
      <c r="M113" s="185" t="str">
        <f>IF($G$4=$AE$2,VLOOKUP($A113,'Table LA11 data'!$B$5:$CT$179,M$6+$AE$26,FALSE),"")</f>
        <v/>
      </c>
      <c r="N113" s="185" t="str">
        <f>IF($G$4=$AE$2,VLOOKUP($A113,'Table LA11 data'!$B$5:$CT$179,N$6+$AE$26,FALSE),"")</f>
        <v/>
      </c>
      <c r="O113" s="185"/>
      <c r="P113" s="185" t="str">
        <f>IF($G$4=$AE$2,VLOOKUP($A113,'Table LA11 data'!$B$5:$CT$179,P$6+$AE$26,FALSE),"")</f>
        <v/>
      </c>
      <c r="Q113" s="185" t="str">
        <f>IF($G$4=$AE$2,VLOOKUP($A113,'Table LA11 data'!$B$5:$CT$179,Q$6+$AE$26,FALSE),"")</f>
        <v/>
      </c>
      <c r="R113" s="185" t="str">
        <f>IF($G$4=$AE$2,VLOOKUP($A113,'Table LA11 data'!$B$5:$CT$179,R$6+$AE$26,FALSE),"")</f>
        <v/>
      </c>
      <c r="S113" s="182"/>
      <c r="T113" s="182"/>
      <c r="U113" s="182"/>
    </row>
    <row r="114" spans="1:21" x14ac:dyDescent="0.35">
      <c r="A114" s="159" t="s">
        <v>194</v>
      </c>
      <c r="B114" s="183">
        <v>206</v>
      </c>
      <c r="C114" s="81" t="s">
        <v>193</v>
      </c>
      <c r="D114" s="68">
        <f>VLOOKUP($A114,'Table LA11 data'!$B$5:$CW$179,D$6+$AE$28+$AE$26,FALSE)</f>
        <v>462</v>
      </c>
      <c r="E114" s="68">
        <f>VLOOKUP($A114,'Table LA11 data'!$B$5:$CW$179,E$6+$AE$28+$AE$26,FALSE)</f>
        <v>915</v>
      </c>
      <c r="F114" s="68">
        <f>VLOOKUP($A114,'Table LA11 data'!$B$5:$CW$179,F$6+$AE$28+$AE$26,FALSE)</f>
        <v>1377</v>
      </c>
      <c r="G114" s="58"/>
      <c r="H114" s="69">
        <f>VLOOKUP($A114,'Table LA11 data'!$B$5:$CW$179,H$6+$AE$24+$AE$26,FALSE)</f>
        <v>41.3</v>
      </c>
      <c r="I114" s="68">
        <f>VLOOKUP($A114,'Table LA11 data'!$B$5:$CW$179,I$6+$AE$24+$AE$26,FALSE)</f>
        <v>47.7</v>
      </c>
      <c r="J114" s="219">
        <f>VLOOKUP($A114,'Table LA11 data'!$B$5:$CW$179,J$6+$AE$24+$AE$26,FALSE)</f>
        <v>45.6</v>
      </c>
      <c r="K114" s="58"/>
      <c r="L114" s="185" t="str">
        <f>IF($G$4=$AE$2,VLOOKUP($A114,'Table LA11 data'!$B$5:$CT$179,L$6+$AE$26,FALSE),"")</f>
        <v/>
      </c>
      <c r="M114" s="185" t="str">
        <f>IF($G$4=$AE$2,VLOOKUP($A114,'Table LA11 data'!$B$5:$CT$179,M$6+$AE$26,FALSE),"")</f>
        <v/>
      </c>
      <c r="N114" s="185" t="str">
        <f>IF($G$4=$AE$2,VLOOKUP($A114,'Table LA11 data'!$B$5:$CT$179,N$6+$AE$26,FALSE),"")</f>
        <v/>
      </c>
      <c r="O114" s="185"/>
      <c r="P114" s="185" t="str">
        <f>IF($G$4=$AE$2,VLOOKUP($A114,'Table LA11 data'!$B$5:$CT$179,P$6+$AE$26,FALSE),"")</f>
        <v/>
      </c>
      <c r="Q114" s="185" t="str">
        <f>IF($G$4=$AE$2,VLOOKUP($A114,'Table LA11 data'!$B$5:$CT$179,Q$6+$AE$26,FALSE),"")</f>
        <v/>
      </c>
      <c r="R114" s="185" t="str">
        <f>IF($G$4=$AE$2,VLOOKUP($A114,'Table LA11 data'!$B$5:$CT$179,R$6+$AE$26,FALSE),"")</f>
        <v/>
      </c>
      <c r="S114" s="182"/>
      <c r="T114" s="182"/>
      <c r="U114" s="182"/>
    </row>
    <row r="115" spans="1:21" x14ac:dyDescent="0.35">
      <c r="A115" s="159" t="s">
        <v>196</v>
      </c>
      <c r="B115" s="183">
        <v>207</v>
      </c>
      <c r="C115" s="81" t="s">
        <v>195</v>
      </c>
      <c r="D115" s="68">
        <f>VLOOKUP($A115,'Table LA11 data'!$B$5:$CW$179,D$6+$AE$28+$AE$26,FALSE)</f>
        <v>122</v>
      </c>
      <c r="E115" s="68">
        <f>VLOOKUP($A115,'Table LA11 data'!$B$5:$CW$179,E$6+$AE$28+$AE$26,FALSE)</f>
        <v>617</v>
      </c>
      <c r="F115" s="68">
        <f>VLOOKUP($A115,'Table LA11 data'!$B$5:$CW$179,F$6+$AE$28+$AE$26,FALSE)</f>
        <v>739</v>
      </c>
      <c r="G115" s="58"/>
      <c r="H115" s="69">
        <f>VLOOKUP($A115,'Table LA11 data'!$B$5:$CW$179,H$6+$AE$24+$AE$26,FALSE)</f>
        <v>49.4</v>
      </c>
      <c r="I115" s="68">
        <f>VLOOKUP($A115,'Table LA11 data'!$B$5:$CW$179,I$6+$AE$24+$AE$26,FALSE)</f>
        <v>56.1</v>
      </c>
      <c r="J115" s="219">
        <f>VLOOKUP($A115,'Table LA11 data'!$B$5:$CW$179,J$6+$AE$24+$AE$26,FALSE)</f>
        <v>55</v>
      </c>
      <c r="K115" s="58"/>
      <c r="L115" s="185" t="str">
        <f>IF($G$4=$AE$2,VLOOKUP($A115,'Table LA11 data'!$B$5:$CT$179,L$6+$AE$26,FALSE),"")</f>
        <v/>
      </c>
      <c r="M115" s="185" t="str">
        <f>IF($G$4=$AE$2,VLOOKUP($A115,'Table LA11 data'!$B$5:$CT$179,M$6+$AE$26,FALSE),"")</f>
        <v/>
      </c>
      <c r="N115" s="185" t="str">
        <f>IF($G$4=$AE$2,VLOOKUP($A115,'Table LA11 data'!$B$5:$CT$179,N$6+$AE$26,FALSE),"")</f>
        <v/>
      </c>
      <c r="O115" s="185"/>
      <c r="P115" s="185" t="str">
        <f>IF($G$4=$AE$2,VLOOKUP($A115,'Table LA11 data'!$B$5:$CT$179,P$6+$AE$26,FALSE),"")</f>
        <v/>
      </c>
      <c r="Q115" s="185" t="str">
        <f>IF($G$4=$AE$2,VLOOKUP($A115,'Table LA11 data'!$B$5:$CT$179,Q$6+$AE$26,FALSE),"")</f>
        <v/>
      </c>
      <c r="R115" s="185" t="str">
        <f>IF($G$4=$AE$2,VLOOKUP($A115,'Table LA11 data'!$B$5:$CT$179,R$6+$AE$26,FALSE),"")</f>
        <v/>
      </c>
      <c r="S115" s="182"/>
      <c r="T115" s="182"/>
      <c r="U115" s="182"/>
    </row>
    <row r="116" spans="1:21" x14ac:dyDescent="0.35">
      <c r="A116" s="159" t="s">
        <v>198</v>
      </c>
      <c r="B116" s="183">
        <v>208</v>
      </c>
      <c r="C116" s="81" t="s">
        <v>197</v>
      </c>
      <c r="D116" s="68">
        <f>VLOOKUP($A116,'Table LA11 data'!$B$5:$CW$179,D$6+$AE$28+$AE$26,FALSE)</f>
        <v>544</v>
      </c>
      <c r="E116" s="68">
        <f>VLOOKUP($A116,'Table LA11 data'!$B$5:$CW$179,E$6+$AE$28+$AE$26,FALSE)</f>
        <v>1405</v>
      </c>
      <c r="F116" s="68">
        <f>VLOOKUP($A116,'Table LA11 data'!$B$5:$CW$179,F$6+$AE$28+$AE$26,FALSE)</f>
        <v>1949</v>
      </c>
      <c r="G116" s="58"/>
      <c r="H116" s="69">
        <f>VLOOKUP($A116,'Table LA11 data'!$B$5:$CW$179,H$6+$AE$24+$AE$26,FALSE)</f>
        <v>37.5</v>
      </c>
      <c r="I116" s="68">
        <f>VLOOKUP($A116,'Table LA11 data'!$B$5:$CW$179,I$6+$AE$24+$AE$26,FALSE)</f>
        <v>46.9</v>
      </c>
      <c r="J116" s="219">
        <f>VLOOKUP($A116,'Table LA11 data'!$B$5:$CW$179,J$6+$AE$24+$AE$26,FALSE)</f>
        <v>44.3</v>
      </c>
      <c r="K116" s="58"/>
      <c r="L116" s="185" t="str">
        <f>IF($G$4=$AE$2,VLOOKUP($A116,'Table LA11 data'!$B$5:$CT$179,L$6+$AE$26,FALSE),"")</f>
        <v/>
      </c>
      <c r="M116" s="185" t="str">
        <f>IF($G$4=$AE$2,VLOOKUP($A116,'Table LA11 data'!$B$5:$CT$179,M$6+$AE$26,FALSE),"")</f>
        <v/>
      </c>
      <c r="N116" s="185" t="str">
        <f>IF($G$4=$AE$2,VLOOKUP($A116,'Table LA11 data'!$B$5:$CT$179,N$6+$AE$26,FALSE),"")</f>
        <v/>
      </c>
      <c r="O116" s="185"/>
      <c r="P116" s="185" t="str">
        <f>IF($G$4=$AE$2,VLOOKUP($A116,'Table LA11 data'!$B$5:$CT$179,P$6+$AE$26,FALSE),"")</f>
        <v/>
      </c>
      <c r="Q116" s="185" t="str">
        <f>IF($G$4=$AE$2,VLOOKUP($A116,'Table LA11 data'!$B$5:$CT$179,Q$6+$AE$26,FALSE),"")</f>
        <v/>
      </c>
      <c r="R116" s="185" t="str">
        <f>IF($G$4=$AE$2,VLOOKUP($A116,'Table LA11 data'!$B$5:$CT$179,R$6+$AE$26,FALSE),"")</f>
        <v/>
      </c>
      <c r="S116" s="182"/>
      <c r="T116" s="182"/>
      <c r="U116" s="182"/>
    </row>
    <row r="117" spans="1:21" x14ac:dyDescent="0.35">
      <c r="A117" s="159" t="s">
        <v>200</v>
      </c>
      <c r="B117" s="183">
        <v>209</v>
      </c>
      <c r="C117" s="81" t="s">
        <v>199</v>
      </c>
      <c r="D117" s="68">
        <f>VLOOKUP($A117,'Table LA11 data'!$B$5:$CW$179,D$6+$AE$28+$AE$26,FALSE)</f>
        <v>465</v>
      </c>
      <c r="E117" s="68">
        <f>VLOOKUP($A117,'Table LA11 data'!$B$5:$CW$179,E$6+$AE$28+$AE$26,FALSE)</f>
        <v>1782</v>
      </c>
      <c r="F117" s="68">
        <f>VLOOKUP($A117,'Table LA11 data'!$B$5:$CW$179,F$6+$AE$28+$AE$26,FALSE)</f>
        <v>2247</v>
      </c>
      <c r="G117" s="58"/>
      <c r="H117" s="69">
        <f>VLOOKUP($A117,'Table LA11 data'!$B$5:$CW$179,H$6+$AE$24+$AE$26,FALSE)</f>
        <v>35.6</v>
      </c>
      <c r="I117" s="68">
        <f>VLOOKUP($A117,'Table LA11 data'!$B$5:$CW$179,I$6+$AE$24+$AE$26,FALSE)</f>
        <v>46.5</v>
      </c>
      <c r="J117" s="219">
        <f>VLOOKUP($A117,'Table LA11 data'!$B$5:$CW$179,J$6+$AE$24+$AE$26,FALSE)</f>
        <v>44.2</v>
      </c>
      <c r="K117" s="58"/>
      <c r="L117" s="185" t="str">
        <f>IF($G$4=$AE$2,VLOOKUP($A117,'Table LA11 data'!$B$5:$CT$179,L$6+$AE$26,FALSE),"")</f>
        <v/>
      </c>
      <c r="M117" s="185" t="str">
        <f>IF($G$4=$AE$2,VLOOKUP($A117,'Table LA11 data'!$B$5:$CT$179,M$6+$AE$26,FALSE),"")</f>
        <v/>
      </c>
      <c r="N117" s="185" t="str">
        <f>IF($G$4=$AE$2,VLOOKUP($A117,'Table LA11 data'!$B$5:$CT$179,N$6+$AE$26,FALSE),"")</f>
        <v/>
      </c>
      <c r="O117" s="185"/>
      <c r="P117" s="185" t="str">
        <f>IF($G$4=$AE$2,VLOOKUP($A117,'Table LA11 data'!$B$5:$CT$179,P$6+$AE$26,FALSE),"")</f>
        <v/>
      </c>
      <c r="Q117" s="185" t="str">
        <f>IF($G$4=$AE$2,VLOOKUP($A117,'Table LA11 data'!$B$5:$CT$179,Q$6+$AE$26,FALSE),"")</f>
        <v/>
      </c>
      <c r="R117" s="185" t="str">
        <f>IF($G$4=$AE$2,VLOOKUP($A117,'Table LA11 data'!$B$5:$CT$179,R$6+$AE$26,FALSE),"")</f>
        <v/>
      </c>
      <c r="S117" s="182"/>
      <c r="T117" s="182"/>
      <c r="U117" s="182"/>
    </row>
    <row r="118" spans="1:21" x14ac:dyDescent="0.35">
      <c r="A118" s="159" t="s">
        <v>202</v>
      </c>
      <c r="B118" s="183">
        <v>316</v>
      </c>
      <c r="C118" s="81" t="s">
        <v>201</v>
      </c>
      <c r="D118" s="68">
        <f>VLOOKUP($A118,'Table LA11 data'!$B$5:$CW$179,D$6+$AE$28+$AE$26,FALSE)</f>
        <v>941</v>
      </c>
      <c r="E118" s="68">
        <f>VLOOKUP($A118,'Table LA11 data'!$B$5:$CW$179,E$6+$AE$28+$AE$26,FALSE)</f>
        <v>2582</v>
      </c>
      <c r="F118" s="68">
        <f>VLOOKUP($A118,'Table LA11 data'!$B$5:$CW$179,F$6+$AE$28+$AE$26,FALSE)</f>
        <v>3523</v>
      </c>
      <c r="G118" s="58"/>
      <c r="H118" s="69">
        <f>VLOOKUP($A118,'Table LA11 data'!$B$5:$CW$179,H$6+$AE$24+$AE$26,FALSE)</f>
        <v>45.6</v>
      </c>
      <c r="I118" s="68">
        <f>VLOOKUP($A118,'Table LA11 data'!$B$5:$CW$179,I$6+$AE$24+$AE$26,FALSE)</f>
        <v>49.5</v>
      </c>
      <c r="J118" s="219">
        <f>VLOOKUP($A118,'Table LA11 data'!$B$5:$CW$179,J$6+$AE$24+$AE$26,FALSE)</f>
        <v>48.4</v>
      </c>
      <c r="K118" s="58"/>
      <c r="L118" s="185" t="str">
        <f>IF($G$4=$AE$2,VLOOKUP($A118,'Table LA11 data'!$B$5:$CT$179,L$6+$AE$26,FALSE),"")</f>
        <v/>
      </c>
      <c r="M118" s="185" t="str">
        <f>IF($G$4=$AE$2,VLOOKUP($A118,'Table LA11 data'!$B$5:$CT$179,M$6+$AE$26,FALSE),"")</f>
        <v/>
      </c>
      <c r="N118" s="185" t="str">
        <f>IF($G$4=$AE$2,VLOOKUP($A118,'Table LA11 data'!$B$5:$CT$179,N$6+$AE$26,FALSE),"")</f>
        <v/>
      </c>
      <c r="O118" s="185"/>
      <c r="P118" s="185" t="str">
        <f>IF($G$4=$AE$2,VLOOKUP($A118,'Table LA11 data'!$B$5:$CT$179,P$6+$AE$26,FALSE),"")</f>
        <v/>
      </c>
      <c r="Q118" s="185" t="str">
        <f>IF($G$4=$AE$2,VLOOKUP($A118,'Table LA11 data'!$B$5:$CT$179,Q$6+$AE$26,FALSE),"")</f>
        <v/>
      </c>
      <c r="R118" s="185" t="str">
        <f>IF($G$4=$AE$2,VLOOKUP($A118,'Table LA11 data'!$B$5:$CT$179,R$6+$AE$26,FALSE),"")</f>
        <v/>
      </c>
      <c r="S118" s="182"/>
      <c r="T118" s="182"/>
      <c r="U118" s="182"/>
    </row>
    <row r="119" spans="1:21" x14ac:dyDescent="0.35">
      <c r="A119" s="159" t="s">
        <v>204</v>
      </c>
      <c r="B119" s="183">
        <v>210</v>
      </c>
      <c r="C119" s="81" t="s">
        <v>203</v>
      </c>
      <c r="D119" s="68">
        <f>VLOOKUP($A119,'Table LA11 data'!$B$5:$CW$179,D$6+$AE$28+$AE$26,FALSE)</f>
        <v>611</v>
      </c>
      <c r="E119" s="68">
        <f>VLOOKUP($A119,'Table LA11 data'!$B$5:$CW$179,E$6+$AE$28+$AE$26,FALSE)</f>
        <v>1717</v>
      </c>
      <c r="F119" s="68">
        <f>VLOOKUP($A119,'Table LA11 data'!$B$5:$CW$179,F$6+$AE$28+$AE$26,FALSE)</f>
        <v>2328</v>
      </c>
      <c r="G119" s="58"/>
      <c r="H119" s="69">
        <f>VLOOKUP($A119,'Table LA11 data'!$B$5:$CW$179,H$6+$AE$24+$AE$26,FALSE)</f>
        <v>44.3</v>
      </c>
      <c r="I119" s="68">
        <f>VLOOKUP($A119,'Table LA11 data'!$B$5:$CW$179,I$6+$AE$24+$AE$26,FALSE)</f>
        <v>52.7</v>
      </c>
      <c r="J119" s="219">
        <f>VLOOKUP($A119,'Table LA11 data'!$B$5:$CW$179,J$6+$AE$24+$AE$26,FALSE)</f>
        <v>50.5</v>
      </c>
      <c r="K119" s="58"/>
      <c r="L119" s="185" t="str">
        <f>IF($G$4=$AE$2,VLOOKUP($A119,'Table LA11 data'!$B$5:$CT$179,L$6+$AE$26,FALSE),"")</f>
        <v/>
      </c>
      <c r="M119" s="185" t="str">
        <f>IF($G$4=$AE$2,VLOOKUP($A119,'Table LA11 data'!$B$5:$CT$179,M$6+$AE$26,FALSE),"")</f>
        <v/>
      </c>
      <c r="N119" s="185" t="str">
        <f>IF($G$4=$AE$2,VLOOKUP($A119,'Table LA11 data'!$B$5:$CT$179,N$6+$AE$26,FALSE),"")</f>
        <v/>
      </c>
      <c r="O119" s="185"/>
      <c r="P119" s="185" t="str">
        <f>IF($G$4=$AE$2,VLOOKUP($A119,'Table LA11 data'!$B$5:$CT$179,P$6+$AE$26,FALSE),"")</f>
        <v/>
      </c>
      <c r="Q119" s="185" t="str">
        <f>IF($G$4=$AE$2,VLOOKUP($A119,'Table LA11 data'!$B$5:$CT$179,Q$6+$AE$26,FALSE),"")</f>
        <v/>
      </c>
      <c r="R119" s="185" t="str">
        <f>IF($G$4=$AE$2,VLOOKUP($A119,'Table LA11 data'!$B$5:$CT$179,R$6+$AE$26,FALSE),"")</f>
        <v/>
      </c>
      <c r="S119" s="182"/>
      <c r="T119" s="182"/>
      <c r="U119" s="182"/>
    </row>
    <row r="120" spans="1:21" x14ac:dyDescent="0.35">
      <c r="A120" s="159" t="s">
        <v>206</v>
      </c>
      <c r="B120" s="183">
        <v>211</v>
      </c>
      <c r="C120" s="81" t="s">
        <v>205</v>
      </c>
      <c r="D120" s="68">
        <f>VLOOKUP($A120,'Table LA11 data'!$B$5:$CW$179,D$6+$AE$28+$AE$26,FALSE)</f>
        <v>1170</v>
      </c>
      <c r="E120" s="68">
        <f>VLOOKUP($A120,'Table LA11 data'!$B$5:$CW$179,E$6+$AE$28+$AE$26,FALSE)</f>
        <v>1453</v>
      </c>
      <c r="F120" s="68">
        <f>VLOOKUP($A120,'Table LA11 data'!$B$5:$CW$179,F$6+$AE$28+$AE$26,FALSE)</f>
        <v>2623</v>
      </c>
      <c r="G120" s="58"/>
      <c r="H120" s="69">
        <f>VLOOKUP($A120,'Table LA11 data'!$B$5:$CW$179,H$6+$AE$24+$AE$26,FALSE)</f>
        <v>45</v>
      </c>
      <c r="I120" s="68">
        <f>VLOOKUP($A120,'Table LA11 data'!$B$5:$CW$179,I$6+$AE$24+$AE$26,FALSE)</f>
        <v>49</v>
      </c>
      <c r="J120" s="219">
        <f>VLOOKUP($A120,'Table LA11 data'!$B$5:$CW$179,J$6+$AE$24+$AE$26,FALSE)</f>
        <v>47.2</v>
      </c>
      <c r="K120" s="58"/>
      <c r="L120" s="185" t="str">
        <f>IF($G$4=$AE$2,VLOOKUP($A120,'Table LA11 data'!$B$5:$CT$179,L$6+$AE$26,FALSE),"")</f>
        <v/>
      </c>
      <c r="M120" s="185" t="str">
        <f>IF($G$4=$AE$2,VLOOKUP($A120,'Table LA11 data'!$B$5:$CT$179,M$6+$AE$26,FALSE),"")</f>
        <v/>
      </c>
      <c r="N120" s="185" t="str">
        <f>IF($G$4=$AE$2,VLOOKUP($A120,'Table LA11 data'!$B$5:$CT$179,N$6+$AE$26,FALSE),"")</f>
        <v/>
      </c>
      <c r="O120" s="185"/>
      <c r="P120" s="185" t="str">
        <f>IF($G$4=$AE$2,VLOOKUP($A120,'Table LA11 data'!$B$5:$CT$179,P$6+$AE$26,FALSE),"")</f>
        <v/>
      </c>
      <c r="Q120" s="185" t="str">
        <f>IF($G$4=$AE$2,VLOOKUP($A120,'Table LA11 data'!$B$5:$CT$179,Q$6+$AE$26,FALSE),"")</f>
        <v/>
      </c>
      <c r="R120" s="185" t="str">
        <f>IF($G$4=$AE$2,VLOOKUP($A120,'Table LA11 data'!$B$5:$CT$179,R$6+$AE$26,FALSE),"")</f>
        <v/>
      </c>
      <c r="S120" s="182"/>
      <c r="T120" s="182"/>
      <c r="U120" s="182"/>
    </row>
    <row r="121" spans="1:21" x14ac:dyDescent="0.35">
      <c r="A121" s="159" t="s">
        <v>208</v>
      </c>
      <c r="B121" s="183">
        <v>212</v>
      </c>
      <c r="C121" s="81" t="s">
        <v>207</v>
      </c>
      <c r="D121" s="68">
        <f>VLOOKUP($A121,'Table LA11 data'!$B$5:$CW$179,D$6+$AE$28+$AE$26,FALSE)</f>
        <v>289</v>
      </c>
      <c r="E121" s="68">
        <f>VLOOKUP($A121,'Table LA11 data'!$B$5:$CW$179,E$6+$AE$28+$AE$26,FALSE)</f>
        <v>1406</v>
      </c>
      <c r="F121" s="68">
        <f>VLOOKUP($A121,'Table LA11 data'!$B$5:$CW$179,F$6+$AE$28+$AE$26,FALSE)</f>
        <v>1695</v>
      </c>
      <c r="G121" s="58"/>
      <c r="H121" s="69">
        <f>VLOOKUP($A121,'Table LA11 data'!$B$5:$CW$179,H$6+$AE$24+$AE$26,FALSE)</f>
        <v>41.8</v>
      </c>
      <c r="I121" s="68">
        <f>VLOOKUP($A121,'Table LA11 data'!$B$5:$CW$179,I$6+$AE$24+$AE$26,FALSE)</f>
        <v>51.1</v>
      </c>
      <c r="J121" s="219">
        <f>VLOOKUP($A121,'Table LA11 data'!$B$5:$CW$179,J$6+$AE$24+$AE$26,FALSE)</f>
        <v>49.5</v>
      </c>
      <c r="K121" s="58"/>
      <c r="L121" s="185" t="str">
        <f>IF($G$4=$AE$2,VLOOKUP($A121,'Table LA11 data'!$B$5:$CT$179,L$6+$AE$26,FALSE),"")</f>
        <v/>
      </c>
      <c r="M121" s="185" t="str">
        <f>IF($G$4=$AE$2,VLOOKUP($A121,'Table LA11 data'!$B$5:$CT$179,M$6+$AE$26,FALSE),"")</f>
        <v/>
      </c>
      <c r="N121" s="185" t="str">
        <f>IF($G$4=$AE$2,VLOOKUP($A121,'Table LA11 data'!$B$5:$CT$179,N$6+$AE$26,FALSE),"")</f>
        <v/>
      </c>
      <c r="O121" s="185"/>
      <c r="P121" s="185" t="str">
        <f>IF($G$4=$AE$2,VLOOKUP($A121,'Table LA11 data'!$B$5:$CT$179,P$6+$AE$26,FALSE),"")</f>
        <v/>
      </c>
      <c r="Q121" s="185" t="str">
        <f>IF($G$4=$AE$2,VLOOKUP($A121,'Table LA11 data'!$B$5:$CT$179,Q$6+$AE$26,FALSE),"")</f>
        <v/>
      </c>
      <c r="R121" s="185" t="str">
        <f>IF($G$4=$AE$2,VLOOKUP($A121,'Table LA11 data'!$B$5:$CT$179,R$6+$AE$26,FALSE),"")</f>
        <v/>
      </c>
      <c r="S121" s="182"/>
      <c r="T121" s="182"/>
      <c r="U121" s="182"/>
    </row>
    <row r="122" spans="1:21" x14ac:dyDescent="0.35">
      <c r="A122" s="159" t="s">
        <v>210</v>
      </c>
      <c r="B122" s="183">
        <v>213</v>
      </c>
      <c r="C122" s="81" t="s">
        <v>209</v>
      </c>
      <c r="D122" s="68">
        <f>VLOOKUP($A122,'Table LA11 data'!$B$5:$CW$179,D$6+$AE$28+$AE$26,FALSE)</f>
        <v>447</v>
      </c>
      <c r="E122" s="68">
        <f>VLOOKUP($A122,'Table LA11 data'!$B$5:$CW$179,E$6+$AE$28+$AE$26,FALSE)</f>
        <v>1088</v>
      </c>
      <c r="F122" s="68">
        <f>VLOOKUP($A122,'Table LA11 data'!$B$5:$CW$179,F$6+$AE$28+$AE$26,FALSE)</f>
        <v>1535</v>
      </c>
      <c r="G122" s="58"/>
      <c r="H122" s="69">
        <f>VLOOKUP($A122,'Table LA11 data'!$B$5:$CW$179,H$6+$AE$24+$AE$26,FALSE)</f>
        <v>46</v>
      </c>
      <c r="I122" s="68">
        <f>VLOOKUP($A122,'Table LA11 data'!$B$5:$CW$179,I$6+$AE$24+$AE$26,FALSE)</f>
        <v>55.2</v>
      </c>
      <c r="J122" s="219">
        <f>VLOOKUP($A122,'Table LA11 data'!$B$5:$CW$179,J$6+$AE$24+$AE$26,FALSE)</f>
        <v>52.6</v>
      </c>
      <c r="K122" s="58"/>
      <c r="L122" s="185" t="str">
        <f>IF($G$4=$AE$2,VLOOKUP($A122,'Table LA11 data'!$B$5:$CT$179,L$6+$AE$26,FALSE),"")</f>
        <v/>
      </c>
      <c r="M122" s="185" t="str">
        <f>IF($G$4=$AE$2,VLOOKUP($A122,'Table LA11 data'!$B$5:$CT$179,M$6+$AE$26,FALSE),"")</f>
        <v/>
      </c>
      <c r="N122" s="185" t="str">
        <f>IF($G$4=$AE$2,VLOOKUP($A122,'Table LA11 data'!$B$5:$CT$179,N$6+$AE$26,FALSE),"")</f>
        <v/>
      </c>
      <c r="O122" s="185"/>
      <c r="P122" s="185" t="str">
        <f>IF($G$4=$AE$2,VLOOKUP($A122,'Table LA11 data'!$B$5:$CT$179,P$6+$AE$26,FALSE),"")</f>
        <v/>
      </c>
      <c r="Q122" s="185" t="str">
        <f>IF($G$4=$AE$2,VLOOKUP($A122,'Table LA11 data'!$B$5:$CT$179,Q$6+$AE$26,FALSE),"")</f>
        <v/>
      </c>
      <c r="R122" s="185" t="str">
        <f>IF($G$4=$AE$2,VLOOKUP($A122,'Table LA11 data'!$B$5:$CT$179,R$6+$AE$26,FALSE),"")</f>
        <v/>
      </c>
      <c r="S122" s="182"/>
      <c r="T122" s="182"/>
      <c r="U122" s="182"/>
    </row>
    <row r="123" spans="1:21" x14ac:dyDescent="0.35">
      <c r="C123" s="81"/>
      <c r="D123" s="68"/>
      <c r="E123" s="68"/>
      <c r="F123" s="68"/>
      <c r="G123" s="58"/>
      <c r="H123" s="69"/>
      <c r="I123" s="68"/>
      <c r="J123" s="219"/>
      <c r="K123" s="58"/>
      <c r="L123" s="180"/>
      <c r="M123" s="180"/>
      <c r="N123" s="180"/>
      <c r="O123" s="180"/>
      <c r="P123" s="180"/>
      <c r="Q123" s="180"/>
      <c r="R123" s="180"/>
      <c r="S123" s="182"/>
      <c r="T123" s="182"/>
      <c r="U123" s="182"/>
    </row>
    <row r="124" spans="1:21" x14ac:dyDescent="0.35">
      <c r="A124" s="188" t="s">
        <v>212</v>
      </c>
      <c r="B124" s="189" t="s">
        <v>358</v>
      </c>
      <c r="C124" s="190" t="s">
        <v>211</v>
      </c>
      <c r="D124" s="64">
        <f>VLOOKUP($A124,'Table LA11 data'!$B$5:$CW$179,D$6+$AE$28+$AE$26,FALSE)</f>
        <v>6637</v>
      </c>
      <c r="E124" s="64">
        <f>VLOOKUP($A124,'Table LA11 data'!$B$5:$CW$179,E$6+$AE$28+$AE$26,FALSE)</f>
        <v>43910</v>
      </c>
      <c r="F124" s="64">
        <f>VLOOKUP($A124,'Table LA11 data'!$B$5:$CW$179,F$6+$AE$28+$AE$26,FALSE)</f>
        <v>50547</v>
      </c>
      <c r="G124" s="132"/>
      <c r="H124" s="65">
        <f>VLOOKUP($A124,'Table LA11 data'!$B$5:$CW$179,H$6+$AE$24+$AE$26,FALSE)</f>
        <v>39.5</v>
      </c>
      <c r="I124" s="64">
        <f>VLOOKUP($A124,'Table LA11 data'!$B$5:$CW$179,I$6+$AE$24+$AE$26,FALSE)</f>
        <v>50.7</v>
      </c>
      <c r="J124" s="59">
        <f>VLOOKUP($A124,'Table LA11 data'!$B$5:$CW$179,J$6+$AE$24+$AE$26,FALSE)</f>
        <v>49.2</v>
      </c>
      <c r="K124" s="132"/>
      <c r="L124" s="180" t="str">
        <f>IF($G$4=$AE$2,VLOOKUP($A124,'Table LA11 data'!$B$5:$CT$179,L$6+$AE$26,FALSE),"")</f>
        <v/>
      </c>
      <c r="M124" s="180" t="str">
        <f>IF($G$4=$AE$2,VLOOKUP($A124,'Table LA11 data'!$B$5:$CT$179,M$6+$AE$26,FALSE),"")</f>
        <v/>
      </c>
      <c r="N124" s="180" t="str">
        <f>IF($G$4=$AE$2,VLOOKUP($A124,'Table LA11 data'!$B$5:$CT$179,N$6+$AE$26,FALSE),"")</f>
        <v/>
      </c>
      <c r="O124" s="180"/>
      <c r="P124" s="180" t="str">
        <f>IF($G$4=$AE$2,VLOOKUP($A124,'Table LA11 data'!$B$5:$CT$179,P$6+$AE$26,FALSE),"")</f>
        <v/>
      </c>
      <c r="Q124" s="180" t="str">
        <f>IF($G$4=$AE$2,VLOOKUP($A124,'Table LA11 data'!$B$5:$CT$179,Q$6+$AE$26,FALSE),"")</f>
        <v/>
      </c>
      <c r="R124" s="180" t="str">
        <f>IF($G$4=$AE$2,VLOOKUP($A124,'Table LA11 data'!$B$5:$CT$179,R$6+$AE$26,FALSE),"")</f>
        <v/>
      </c>
      <c r="S124" s="182"/>
      <c r="T124" s="182"/>
      <c r="U124" s="182"/>
    </row>
    <row r="125" spans="1:21" ht="12.75" customHeight="1" x14ac:dyDescent="0.35">
      <c r="A125" s="159" t="s">
        <v>214</v>
      </c>
      <c r="B125" s="183">
        <v>301</v>
      </c>
      <c r="C125" s="81" t="s">
        <v>213</v>
      </c>
      <c r="D125" s="68">
        <f>VLOOKUP($A125,'Table LA11 data'!$B$5:$CW$179,D$6+$AE$28+$AE$26,FALSE)</f>
        <v>345</v>
      </c>
      <c r="E125" s="68">
        <f>VLOOKUP($A125,'Table LA11 data'!$B$5:$CW$179,E$6+$AE$28+$AE$26,FALSE)</f>
        <v>1840</v>
      </c>
      <c r="F125" s="68">
        <f>VLOOKUP($A125,'Table LA11 data'!$B$5:$CW$179,F$6+$AE$28+$AE$26,FALSE)</f>
        <v>2185</v>
      </c>
      <c r="G125" s="58"/>
      <c r="H125" s="69">
        <f>VLOOKUP($A125,'Table LA11 data'!$B$5:$CW$179,H$6+$AE$24+$AE$26,FALSE)</f>
        <v>40.6</v>
      </c>
      <c r="I125" s="68">
        <f>VLOOKUP($A125,'Table LA11 data'!$B$5:$CW$179,I$6+$AE$24+$AE$26,FALSE)</f>
        <v>47.8</v>
      </c>
      <c r="J125" s="219">
        <f>VLOOKUP($A125,'Table LA11 data'!$B$5:$CW$179,J$6+$AE$24+$AE$26,FALSE)</f>
        <v>46.7</v>
      </c>
      <c r="K125" s="58"/>
      <c r="L125" s="185" t="str">
        <f>IF($G$4=$AE$2,VLOOKUP($A125,'Table LA11 data'!$B$5:$CT$179,L$6+$AE$26,FALSE),"")</f>
        <v/>
      </c>
      <c r="M125" s="185" t="str">
        <f>IF($G$4=$AE$2,VLOOKUP($A125,'Table LA11 data'!$B$5:$CT$179,M$6+$AE$26,FALSE),"")</f>
        <v/>
      </c>
      <c r="N125" s="185" t="str">
        <f>IF($G$4=$AE$2,VLOOKUP($A125,'Table LA11 data'!$B$5:$CT$179,N$6+$AE$26,FALSE),"")</f>
        <v/>
      </c>
      <c r="O125" s="185"/>
      <c r="P125" s="185" t="str">
        <f>IF($G$4=$AE$2,VLOOKUP($A125,'Table LA11 data'!$B$5:$CT$179,P$6+$AE$26,FALSE),"")</f>
        <v/>
      </c>
      <c r="Q125" s="185" t="str">
        <f>IF($G$4=$AE$2,VLOOKUP($A125,'Table LA11 data'!$B$5:$CT$179,Q$6+$AE$26,FALSE),"")</f>
        <v/>
      </c>
      <c r="R125" s="185" t="str">
        <f>IF($G$4=$AE$2,VLOOKUP($A125,'Table LA11 data'!$B$5:$CT$179,R$6+$AE$26,FALSE),"")</f>
        <v/>
      </c>
    </row>
    <row r="126" spans="1:21" s="178" customFormat="1" x14ac:dyDescent="0.35">
      <c r="A126" s="159" t="s">
        <v>216</v>
      </c>
      <c r="B126" s="183">
        <v>302</v>
      </c>
      <c r="C126" s="81" t="s">
        <v>215</v>
      </c>
      <c r="D126" s="68">
        <f>VLOOKUP($A126,'Table LA11 data'!$B$5:$CW$179,D$6+$AE$28+$AE$26,FALSE)</f>
        <v>476</v>
      </c>
      <c r="E126" s="68">
        <f>VLOOKUP($A126,'Table LA11 data'!$B$5:$CW$179,E$6+$AE$28+$AE$26,FALSE)</f>
        <v>3052</v>
      </c>
      <c r="F126" s="68">
        <f>VLOOKUP($A126,'Table LA11 data'!$B$5:$CW$179,F$6+$AE$28+$AE$26,FALSE)</f>
        <v>3528</v>
      </c>
      <c r="G126" s="58"/>
      <c r="H126" s="69">
        <f>VLOOKUP($A126,'Table LA11 data'!$B$5:$CW$179,H$6+$AE$24+$AE$26,FALSE)</f>
        <v>42</v>
      </c>
      <c r="I126" s="68">
        <f>VLOOKUP($A126,'Table LA11 data'!$B$5:$CW$179,I$6+$AE$24+$AE$26,FALSE)</f>
        <v>56.7</v>
      </c>
      <c r="J126" s="219">
        <f>VLOOKUP($A126,'Table LA11 data'!$B$5:$CW$179,J$6+$AE$24+$AE$26,FALSE)</f>
        <v>54.7</v>
      </c>
      <c r="K126" s="58"/>
      <c r="L126" s="185" t="str">
        <f>IF($G$4=$AE$2,VLOOKUP($A126,'Table LA11 data'!$B$5:$CT$179,L$6+$AE$26,FALSE),"")</f>
        <v/>
      </c>
      <c r="M126" s="185" t="str">
        <f>IF($G$4=$AE$2,VLOOKUP($A126,'Table LA11 data'!$B$5:$CT$179,M$6+$AE$26,FALSE),"")</f>
        <v/>
      </c>
      <c r="N126" s="185" t="str">
        <f>IF($G$4=$AE$2,VLOOKUP($A126,'Table LA11 data'!$B$5:$CT$179,N$6+$AE$26,FALSE),"")</f>
        <v/>
      </c>
      <c r="O126" s="185"/>
      <c r="P126" s="185" t="str">
        <f>IF($G$4=$AE$2,VLOOKUP($A126,'Table LA11 data'!$B$5:$CT$179,P$6+$AE$26,FALSE),"")</f>
        <v/>
      </c>
      <c r="Q126" s="185" t="str">
        <f>IF($G$4=$AE$2,VLOOKUP($A126,'Table LA11 data'!$B$5:$CT$179,Q$6+$AE$26,FALSE),"")</f>
        <v/>
      </c>
      <c r="R126" s="185" t="str">
        <f>IF($G$4=$AE$2,VLOOKUP($A126,'Table LA11 data'!$B$5:$CT$179,R$6+$AE$26,FALSE),"")</f>
        <v/>
      </c>
      <c r="S126" s="182"/>
      <c r="T126" s="182"/>
      <c r="U126" s="182"/>
    </row>
    <row r="127" spans="1:21" x14ac:dyDescent="0.35">
      <c r="A127" s="159" t="s">
        <v>218</v>
      </c>
      <c r="B127" s="183">
        <v>303</v>
      </c>
      <c r="C127" s="81" t="s">
        <v>217</v>
      </c>
      <c r="D127" s="68">
        <f>VLOOKUP($A127,'Table LA11 data'!$B$5:$CW$179,D$6+$AE$28+$AE$26,FALSE)</f>
        <v>278</v>
      </c>
      <c r="E127" s="68">
        <f>VLOOKUP($A127,'Table LA11 data'!$B$5:$CW$179,E$6+$AE$28+$AE$26,FALSE)</f>
        <v>2863</v>
      </c>
      <c r="F127" s="68">
        <f>VLOOKUP($A127,'Table LA11 data'!$B$5:$CW$179,F$6+$AE$28+$AE$26,FALSE)</f>
        <v>3141</v>
      </c>
      <c r="G127" s="58"/>
      <c r="H127" s="69">
        <f>VLOOKUP($A127,'Table LA11 data'!$B$5:$CW$179,H$6+$AE$24+$AE$26,FALSE)</f>
        <v>33.9</v>
      </c>
      <c r="I127" s="68">
        <f>VLOOKUP($A127,'Table LA11 data'!$B$5:$CW$179,I$6+$AE$24+$AE$26,FALSE)</f>
        <v>50.5</v>
      </c>
      <c r="J127" s="219">
        <f>VLOOKUP($A127,'Table LA11 data'!$B$5:$CW$179,J$6+$AE$24+$AE$26,FALSE)</f>
        <v>49</v>
      </c>
      <c r="K127" s="58"/>
      <c r="L127" s="185" t="str">
        <f>IF($G$4=$AE$2,VLOOKUP($A127,'Table LA11 data'!$B$5:$CT$179,L$6+$AE$26,FALSE),"")</f>
        <v/>
      </c>
      <c r="M127" s="185" t="str">
        <f>IF($G$4=$AE$2,VLOOKUP($A127,'Table LA11 data'!$B$5:$CT$179,M$6+$AE$26,FALSE),"")</f>
        <v/>
      </c>
      <c r="N127" s="185" t="str">
        <f>IF($G$4=$AE$2,VLOOKUP($A127,'Table LA11 data'!$B$5:$CT$179,N$6+$AE$26,FALSE),"")</f>
        <v/>
      </c>
      <c r="O127" s="185"/>
      <c r="P127" s="185" t="str">
        <f>IF($G$4=$AE$2,VLOOKUP($A127,'Table LA11 data'!$B$5:$CT$179,P$6+$AE$26,FALSE),"")</f>
        <v/>
      </c>
      <c r="Q127" s="185" t="str">
        <f>IF($G$4=$AE$2,VLOOKUP($A127,'Table LA11 data'!$B$5:$CT$179,Q$6+$AE$26,FALSE),"")</f>
        <v/>
      </c>
      <c r="R127" s="185" t="str">
        <f>IF($G$4=$AE$2,VLOOKUP($A127,'Table LA11 data'!$B$5:$CT$179,R$6+$AE$26,FALSE),"")</f>
        <v/>
      </c>
      <c r="S127" s="182"/>
      <c r="T127" s="182"/>
      <c r="U127" s="182"/>
    </row>
    <row r="128" spans="1:21" x14ac:dyDescent="0.35">
      <c r="A128" s="159" t="s">
        <v>220</v>
      </c>
      <c r="B128" s="183">
        <v>304</v>
      </c>
      <c r="C128" s="81" t="s">
        <v>219</v>
      </c>
      <c r="D128" s="68">
        <f>VLOOKUP($A128,'Table LA11 data'!$B$5:$CW$179,D$6+$AE$28+$AE$26,FALSE)</f>
        <v>387</v>
      </c>
      <c r="E128" s="68">
        <f>VLOOKUP($A128,'Table LA11 data'!$B$5:$CW$179,E$6+$AE$28+$AE$26,FALSE)</f>
        <v>2521</v>
      </c>
      <c r="F128" s="68">
        <f>VLOOKUP($A128,'Table LA11 data'!$B$5:$CW$179,F$6+$AE$28+$AE$26,FALSE)</f>
        <v>2908</v>
      </c>
      <c r="G128" s="58"/>
      <c r="H128" s="69">
        <f>VLOOKUP($A128,'Table LA11 data'!$B$5:$CW$179,H$6+$AE$24+$AE$26,FALSE)</f>
        <v>39.799999999999997</v>
      </c>
      <c r="I128" s="68">
        <f>VLOOKUP($A128,'Table LA11 data'!$B$5:$CW$179,I$6+$AE$24+$AE$26,FALSE)</f>
        <v>50.4</v>
      </c>
      <c r="J128" s="219">
        <f>VLOOKUP($A128,'Table LA11 data'!$B$5:$CW$179,J$6+$AE$24+$AE$26,FALSE)</f>
        <v>49</v>
      </c>
      <c r="K128" s="58"/>
      <c r="L128" s="185" t="str">
        <f>IF($G$4=$AE$2,VLOOKUP($A128,'Table LA11 data'!$B$5:$CT$179,L$6+$AE$26,FALSE),"")</f>
        <v/>
      </c>
      <c r="M128" s="185" t="str">
        <f>IF($G$4=$AE$2,VLOOKUP($A128,'Table LA11 data'!$B$5:$CT$179,M$6+$AE$26,FALSE),"")</f>
        <v/>
      </c>
      <c r="N128" s="185" t="str">
        <f>IF($G$4=$AE$2,VLOOKUP($A128,'Table LA11 data'!$B$5:$CT$179,N$6+$AE$26,FALSE),"")</f>
        <v/>
      </c>
      <c r="O128" s="185"/>
      <c r="P128" s="185" t="str">
        <f>IF($G$4=$AE$2,VLOOKUP($A128,'Table LA11 data'!$B$5:$CT$179,P$6+$AE$26,FALSE),"")</f>
        <v/>
      </c>
      <c r="Q128" s="185" t="str">
        <f>IF($G$4=$AE$2,VLOOKUP($A128,'Table LA11 data'!$B$5:$CT$179,Q$6+$AE$26,FALSE),"")</f>
        <v/>
      </c>
      <c r="R128" s="185" t="str">
        <f>IF($G$4=$AE$2,VLOOKUP($A128,'Table LA11 data'!$B$5:$CT$179,R$6+$AE$26,FALSE),"")</f>
        <v/>
      </c>
      <c r="S128" s="182"/>
      <c r="T128" s="182"/>
      <c r="U128" s="182"/>
    </row>
    <row r="129" spans="1:21" x14ac:dyDescent="0.35">
      <c r="A129" s="159" t="s">
        <v>222</v>
      </c>
      <c r="B129" s="183">
        <v>305</v>
      </c>
      <c r="C129" s="81" t="s">
        <v>221</v>
      </c>
      <c r="D129" s="68">
        <f>VLOOKUP($A129,'Table LA11 data'!$B$5:$CW$179,D$6+$AE$28+$AE$26,FALSE)</f>
        <v>212</v>
      </c>
      <c r="E129" s="68">
        <f>VLOOKUP($A129,'Table LA11 data'!$B$5:$CW$179,E$6+$AE$28+$AE$26,FALSE)</f>
        <v>3046</v>
      </c>
      <c r="F129" s="68">
        <f>VLOOKUP($A129,'Table LA11 data'!$B$5:$CW$179,F$6+$AE$28+$AE$26,FALSE)</f>
        <v>3258</v>
      </c>
      <c r="G129" s="58"/>
      <c r="H129" s="69">
        <f>VLOOKUP($A129,'Table LA11 data'!$B$5:$CW$179,H$6+$AE$24+$AE$26,FALSE)</f>
        <v>36.5</v>
      </c>
      <c r="I129" s="68">
        <f>VLOOKUP($A129,'Table LA11 data'!$B$5:$CW$179,I$6+$AE$24+$AE$26,FALSE)</f>
        <v>50.7</v>
      </c>
      <c r="J129" s="219">
        <f>VLOOKUP($A129,'Table LA11 data'!$B$5:$CW$179,J$6+$AE$24+$AE$26,FALSE)</f>
        <v>49.8</v>
      </c>
      <c r="K129" s="58"/>
      <c r="L129" s="185" t="str">
        <f>IF($G$4=$AE$2,VLOOKUP($A129,'Table LA11 data'!$B$5:$CT$179,L$6+$AE$26,FALSE),"")</f>
        <v/>
      </c>
      <c r="M129" s="185" t="str">
        <f>IF($G$4=$AE$2,VLOOKUP($A129,'Table LA11 data'!$B$5:$CT$179,M$6+$AE$26,FALSE),"")</f>
        <v/>
      </c>
      <c r="N129" s="185" t="str">
        <f>IF($G$4=$AE$2,VLOOKUP($A129,'Table LA11 data'!$B$5:$CT$179,N$6+$AE$26,FALSE),"")</f>
        <v/>
      </c>
      <c r="O129" s="185"/>
      <c r="P129" s="185" t="str">
        <f>IF($G$4=$AE$2,VLOOKUP($A129,'Table LA11 data'!$B$5:$CT$179,P$6+$AE$26,FALSE),"")</f>
        <v/>
      </c>
      <c r="Q129" s="185" t="str">
        <f>IF($G$4=$AE$2,VLOOKUP($A129,'Table LA11 data'!$B$5:$CT$179,Q$6+$AE$26,FALSE),"")</f>
        <v/>
      </c>
      <c r="R129" s="185" t="str">
        <f>IF($G$4=$AE$2,VLOOKUP($A129,'Table LA11 data'!$B$5:$CT$179,R$6+$AE$26,FALSE),"")</f>
        <v/>
      </c>
      <c r="S129" s="182"/>
      <c r="T129" s="182"/>
      <c r="U129" s="182"/>
    </row>
    <row r="130" spans="1:21" x14ac:dyDescent="0.35">
      <c r="A130" s="159" t="s">
        <v>224</v>
      </c>
      <c r="B130" s="183">
        <v>306</v>
      </c>
      <c r="C130" s="81" t="s">
        <v>223</v>
      </c>
      <c r="D130" s="68">
        <f>VLOOKUP($A130,'Table LA11 data'!$B$5:$CW$179,D$6+$AE$28+$AE$26,FALSE)</f>
        <v>588</v>
      </c>
      <c r="E130" s="68">
        <f>VLOOKUP($A130,'Table LA11 data'!$B$5:$CW$179,E$6+$AE$28+$AE$26,FALSE)</f>
        <v>2991</v>
      </c>
      <c r="F130" s="68">
        <f>VLOOKUP($A130,'Table LA11 data'!$B$5:$CW$179,F$6+$AE$28+$AE$26,FALSE)</f>
        <v>3579</v>
      </c>
      <c r="G130" s="58"/>
      <c r="H130" s="69">
        <f>VLOOKUP($A130,'Table LA11 data'!$B$5:$CW$179,H$6+$AE$24+$AE$26,FALSE)</f>
        <v>37.6</v>
      </c>
      <c r="I130" s="68">
        <f>VLOOKUP($A130,'Table LA11 data'!$B$5:$CW$179,I$6+$AE$24+$AE$26,FALSE)</f>
        <v>46.5</v>
      </c>
      <c r="J130" s="219">
        <f>VLOOKUP($A130,'Table LA11 data'!$B$5:$CW$179,J$6+$AE$24+$AE$26,FALSE)</f>
        <v>45</v>
      </c>
      <c r="K130" s="58"/>
      <c r="L130" s="185" t="str">
        <f>IF($G$4=$AE$2,VLOOKUP($A130,'Table LA11 data'!$B$5:$CT$179,L$6+$AE$26,FALSE),"")</f>
        <v/>
      </c>
      <c r="M130" s="185" t="str">
        <f>IF($G$4=$AE$2,VLOOKUP($A130,'Table LA11 data'!$B$5:$CT$179,M$6+$AE$26,FALSE),"")</f>
        <v/>
      </c>
      <c r="N130" s="185" t="str">
        <f>IF($G$4=$AE$2,VLOOKUP($A130,'Table LA11 data'!$B$5:$CT$179,N$6+$AE$26,FALSE),"")</f>
        <v/>
      </c>
      <c r="O130" s="185"/>
      <c r="P130" s="185" t="str">
        <f>IF($G$4=$AE$2,VLOOKUP($A130,'Table LA11 data'!$B$5:$CT$179,P$6+$AE$26,FALSE),"")</f>
        <v/>
      </c>
      <c r="Q130" s="185" t="str">
        <f>IF($G$4=$AE$2,VLOOKUP($A130,'Table LA11 data'!$B$5:$CT$179,Q$6+$AE$26,FALSE),"")</f>
        <v/>
      </c>
      <c r="R130" s="185" t="str">
        <f>IF($G$4=$AE$2,VLOOKUP($A130,'Table LA11 data'!$B$5:$CT$179,R$6+$AE$26,FALSE),"")</f>
        <v/>
      </c>
      <c r="S130" s="182"/>
      <c r="T130" s="182"/>
      <c r="U130" s="182"/>
    </row>
    <row r="131" spans="1:21" x14ac:dyDescent="0.35">
      <c r="A131" s="159" t="s">
        <v>226</v>
      </c>
      <c r="B131" s="183">
        <v>307</v>
      </c>
      <c r="C131" s="81" t="s">
        <v>225</v>
      </c>
      <c r="D131" s="68">
        <f>VLOOKUP($A131,'Table LA11 data'!$B$5:$CW$179,D$6+$AE$28+$AE$26,FALSE)</f>
        <v>428</v>
      </c>
      <c r="E131" s="68">
        <f>VLOOKUP($A131,'Table LA11 data'!$B$5:$CW$179,E$6+$AE$28+$AE$26,FALSE)</f>
        <v>2294</v>
      </c>
      <c r="F131" s="68">
        <f>VLOOKUP($A131,'Table LA11 data'!$B$5:$CW$179,F$6+$AE$28+$AE$26,FALSE)</f>
        <v>2722</v>
      </c>
      <c r="G131" s="58"/>
      <c r="H131" s="69">
        <f>VLOOKUP($A131,'Table LA11 data'!$B$5:$CW$179,H$6+$AE$24+$AE$26,FALSE)</f>
        <v>40</v>
      </c>
      <c r="I131" s="68">
        <f>VLOOKUP($A131,'Table LA11 data'!$B$5:$CW$179,I$6+$AE$24+$AE$26,FALSE)</f>
        <v>50.4</v>
      </c>
      <c r="J131" s="219">
        <f>VLOOKUP($A131,'Table LA11 data'!$B$5:$CW$179,J$6+$AE$24+$AE$26,FALSE)</f>
        <v>48.7</v>
      </c>
      <c r="K131" s="58"/>
      <c r="L131" s="185" t="str">
        <f>IF($G$4=$AE$2,VLOOKUP($A131,'Table LA11 data'!$B$5:$CT$179,L$6+$AE$26,FALSE),"")</f>
        <v/>
      </c>
      <c r="M131" s="185" t="str">
        <f>IF($G$4=$AE$2,VLOOKUP($A131,'Table LA11 data'!$B$5:$CT$179,M$6+$AE$26,FALSE),"")</f>
        <v/>
      </c>
      <c r="N131" s="185" t="str">
        <f>IF($G$4=$AE$2,VLOOKUP($A131,'Table LA11 data'!$B$5:$CT$179,N$6+$AE$26,FALSE),"")</f>
        <v/>
      </c>
      <c r="O131" s="185"/>
      <c r="P131" s="185" t="str">
        <f>IF($G$4=$AE$2,VLOOKUP($A131,'Table LA11 data'!$B$5:$CT$179,P$6+$AE$26,FALSE),"")</f>
        <v/>
      </c>
      <c r="Q131" s="185" t="str">
        <f>IF($G$4=$AE$2,VLOOKUP($A131,'Table LA11 data'!$B$5:$CT$179,Q$6+$AE$26,FALSE),"")</f>
        <v/>
      </c>
      <c r="R131" s="185" t="str">
        <f>IF($G$4=$AE$2,VLOOKUP($A131,'Table LA11 data'!$B$5:$CT$179,R$6+$AE$26,FALSE),"")</f>
        <v/>
      </c>
      <c r="S131" s="182"/>
      <c r="T131" s="182"/>
      <c r="U131" s="182"/>
    </row>
    <row r="132" spans="1:21" x14ac:dyDescent="0.35">
      <c r="A132" s="159" t="s">
        <v>228</v>
      </c>
      <c r="B132" s="183">
        <v>308</v>
      </c>
      <c r="C132" s="81" t="s">
        <v>227</v>
      </c>
      <c r="D132" s="68">
        <f>VLOOKUP($A132,'Table LA11 data'!$B$5:$CW$179,D$6+$AE$28+$AE$26,FALSE)</f>
        <v>543</v>
      </c>
      <c r="E132" s="68">
        <f>VLOOKUP($A132,'Table LA11 data'!$B$5:$CW$179,E$6+$AE$28+$AE$26,FALSE)</f>
        <v>2944</v>
      </c>
      <c r="F132" s="68">
        <f>VLOOKUP($A132,'Table LA11 data'!$B$5:$CW$179,F$6+$AE$28+$AE$26,FALSE)</f>
        <v>3487</v>
      </c>
      <c r="G132" s="58"/>
      <c r="H132" s="69">
        <f>VLOOKUP($A132,'Table LA11 data'!$B$5:$CW$179,H$6+$AE$24+$AE$26,FALSE)</f>
        <v>38.1</v>
      </c>
      <c r="I132" s="68">
        <f>VLOOKUP($A132,'Table LA11 data'!$B$5:$CW$179,I$6+$AE$24+$AE$26,FALSE)</f>
        <v>47.7</v>
      </c>
      <c r="J132" s="219">
        <f>VLOOKUP($A132,'Table LA11 data'!$B$5:$CW$179,J$6+$AE$24+$AE$26,FALSE)</f>
        <v>46.2</v>
      </c>
      <c r="K132" s="58"/>
      <c r="L132" s="185" t="str">
        <f>IF($G$4=$AE$2,VLOOKUP($A132,'Table LA11 data'!$B$5:$CT$179,L$6+$AE$26,FALSE),"")</f>
        <v/>
      </c>
      <c r="M132" s="185" t="str">
        <f>IF($G$4=$AE$2,VLOOKUP($A132,'Table LA11 data'!$B$5:$CT$179,M$6+$AE$26,FALSE),"")</f>
        <v/>
      </c>
      <c r="N132" s="185" t="str">
        <f>IF($G$4=$AE$2,VLOOKUP($A132,'Table LA11 data'!$B$5:$CT$179,N$6+$AE$26,FALSE),"")</f>
        <v/>
      </c>
      <c r="O132" s="185"/>
      <c r="P132" s="185" t="str">
        <f>IF($G$4=$AE$2,VLOOKUP($A132,'Table LA11 data'!$B$5:$CT$179,P$6+$AE$26,FALSE),"")</f>
        <v/>
      </c>
      <c r="Q132" s="185" t="str">
        <f>IF($G$4=$AE$2,VLOOKUP($A132,'Table LA11 data'!$B$5:$CT$179,Q$6+$AE$26,FALSE),"")</f>
        <v/>
      </c>
      <c r="R132" s="185" t="str">
        <f>IF($G$4=$AE$2,VLOOKUP($A132,'Table LA11 data'!$B$5:$CT$179,R$6+$AE$26,FALSE),"")</f>
        <v/>
      </c>
      <c r="S132" s="182"/>
      <c r="T132" s="182"/>
      <c r="U132" s="182"/>
    </row>
    <row r="133" spans="1:21" x14ac:dyDescent="0.35">
      <c r="A133" s="159" t="s">
        <v>230</v>
      </c>
      <c r="B133" s="183">
        <v>203</v>
      </c>
      <c r="C133" s="81" t="s">
        <v>229</v>
      </c>
      <c r="D133" s="68">
        <f>VLOOKUP($A133,'Table LA11 data'!$B$5:$CW$179,D$6+$AE$28+$AE$26,FALSE)</f>
        <v>350</v>
      </c>
      <c r="E133" s="68">
        <f>VLOOKUP($A133,'Table LA11 data'!$B$5:$CW$179,E$6+$AE$28+$AE$26,FALSE)</f>
        <v>1816</v>
      </c>
      <c r="F133" s="68">
        <f>VLOOKUP($A133,'Table LA11 data'!$B$5:$CW$179,F$6+$AE$28+$AE$26,FALSE)</f>
        <v>2166</v>
      </c>
      <c r="G133" s="58"/>
      <c r="H133" s="69">
        <f>VLOOKUP($A133,'Table LA11 data'!$B$5:$CW$179,H$6+$AE$24+$AE$26,FALSE)</f>
        <v>39.5</v>
      </c>
      <c r="I133" s="68">
        <f>VLOOKUP($A133,'Table LA11 data'!$B$5:$CW$179,I$6+$AE$24+$AE$26,FALSE)</f>
        <v>47.2</v>
      </c>
      <c r="J133" s="219">
        <f>VLOOKUP($A133,'Table LA11 data'!$B$5:$CW$179,J$6+$AE$24+$AE$26,FALSE)</f>
        <v>45.9</v>
      </c>
      <c r="K133" s="58"/>
      <c r="L133" s="185" t="str">
        <f>IF($G$4=$AE$2,VLOOKUP($A133,'Table LA11 data'!$B$5:$CT$179,L$6+$AE$26,FALSE),"")</f>
        <v/>
      </c>
      <c r="M133" s="185" t="str">
        <f>IF($G$4=$AE$2,VLOOKUP($A133,'Table LA11 data'!$B$5:$CT$179,M$6+$AE$26,FALSE),"")</f>
        <v/>
      </c>
      <c r="N133" s="185" t="str">
        <f>IF($G$4=$AE$2,VLOOKUP($A133,'Table LA11 data'!$B$5:$CT$179,N$6+$AE$26,FALSE),"")</f>
        <v/>
      </c>
      <c r="O133" s="185"/>
      <c r="P133" s="185" t="str">
        <f>IF($G$4=$AE$2,VLOOKUP($A133,'Table LA11 data'!$B$5:$CT$179,P$6+$AE$26,FALSE),"")</f>
        <v/>
      </c>
      <c r="Q133" s="185" t="str">
        <f>IF($G$4=$AE$2,VLOOKUP($A133,'Table LA11 data'!$B$5:$CT$179,Q$6+$AE$26,FALSE),"")</f>
        <v/>
      </c>
      <c r="R133" s="185" t="str">
        <f>IF($G$4=$AE$2,VLOOKUP($A133,'Table LA11 data'!$B$5:$CT$179,R$6+$AE$26,FALSE),"")</f>
        <v/>
      </c>
      <c r="S133" s="182"/>
      <c r="T133" s="182"/>
      <c r="U133" s="182"/>
    </row>
    <row r="134" spans="1:21" x14ac:dyDescent="0.35">
      <c r="A134" s="159" t="s">
        <v>232</v>
      </c>
      <c r="B134" s="183">
        <v>310</v>
      </c>
      <c r="C134" s="82" t="s">
        <v>231</v>
      </c>
      <c r="D134" s="68">
        <f>VLOOKUP($A134,'Table LA11 data'!$B$5:$CW$179,D$6+$AE$28+$AE$26,FALSE)</f>
        <v>242</v>
      </c>
      <c r="E134" s="68">
        <f>VLOOKUP($A134,'Table LA11 data'!$B$5:$CW$179,E$6+$AE$28+$AE$26,FALSE)</f>
        <v>1807</v>
      </c>
      <c r="F134" s="68">
        <f>VLOOKUP($A134,'Table LA11 data'!$B$5:$CW$179,F$6+$AE$28+$AE$26,FALSE)</f>
        <v>2049</v>
      </c>
      <c r="G134" s="58"/>
      <c r="H134" s="69">
        <f>VLOOKUP($A134,'Table LA11 data'!$B$5:$CW$179,H$6+$AE$24+$AE$26,FALSE)</f>
        <v>40.9</v>
      </c>
      <c r="I134" s="68">
        <f>VLOOKUP($A134,'Table LA11 data'!$B$5:$CW$179,I$6+$AE$24+$AE$26,FALSE)</f>
        <v>50.9</v>
      </c>
      <c r="J134" s="219">
        <f>VLOOKUP($A134,'Table LA11 data'!$B$5:$CW$179,J$6+$AE$24+$AE$26,FALSE)</f>
        <v>49.7</v>
      </c>
      <c r="K134" s="58"/>
      <c r="L134" s="185" t="str">
        <f>IF($G$4=$AE$2,VLOOKUP($A134,'Table LA11 data'!$B$5:$CT$179,L$6+$AE$26,FALSE),"")</f>
        <v/>
      </c>
      <c r="M134" s="185" t="str">
        <f>IF($G$4=$AE$2,VLOOKUP($A134,'Table LA11 data'!$B$5:$CT$179,M$6+$AE$26,FALSE),"")</f>
        <v/>
      </c>
      <c r="N134" s="185" t="str">
        <f>IF($G$4=$AE$2,VLOOKUP($A134,'Table LA11 data'!$B$5:$CT$179,N$6+$AE$26,FALSE),"")</f>
        <v/>
      </c>
      <c r="O134" s="185"/>
      <c r="P134" s="185" t="str">
        <f>IF($G$4=$AE$2,VLOOKUP($A134,'Table LA11 data'!$B$5:$CT$179,P$6+$AE$26,FALSE),"")</f>
        <v/>
      </c>
      <c r="Q134" s="185" t="str">
        <f>IF($G$4=$AE$2,VLOOKUP($A134,'Table LA11 data'!$B$5:$CT$179,Q$6+$AE$26,FALSE),"")</f>
        <v/>
      </c>
      <c r="R134" s="185" t="str">
        <f>IF($G$4=$AE$2,VLOOKUP($A134,'Table LA11 data'!$B$5:$CT$179,R$6+$AE$26,FALSE),"")</f>
        <v/>
      </c>
      <c r="S134" s="182"/>
      <c r="T134" s="182"/>
      <c r="U134" s="182"/>
    </row>
    <row r="135" spans="1:21" x14ac:dyDescent="0.35">
      <c r="A135" s="159" t="s">
        <v>234</v>
      </c>
      <c r="B135" s="183">
        <v>311</v>
      </c>
      <c r="C135" s="81" t="s">
        <v>233</v>
      </c>
      <c r="D135" s="68">
        <f>VLOOKUP($A135,'Table LA11 data'!$B$5:$CW$179,D$6+$AE$28+$AE$26,FALSE)</f>
        <v>261</v>
      </c>
      <c r="E135" s="68">
        <f>VLOOKUP($A135,'Table LA11 data'!$B$5:$CW$179,E$6+$AE$28+$AE$26,FALSE)</f>
        <v>2533</v>
      </c>
      <c r="F135" s="68">
        <f>VLOOKUP($A135,'Table LA11 data'!$B$5:$CW$179,F$6+$AE$28+$AE$26,FALSE)</f>
        <v>2794</v>
      </c>
      <c r="G135" s="58"/>
      <c r="H135" s="69">
        <f>VLOOKUP($A135,'Table LA11 data'!$B$5:$CW$179,H$6+$AE$24+$AE$26,FALSE)</f>
        <v>35.700000000000003</v>
      </c>
      <c r="I135" s="68">
        <f>VLOOKUP($A135,'Table LA11 data'!$B$5:$CW$179,I$6+$AE$24+$AE$26,FALSE)</f>
        <v>48.7</v>
      </c>
      <c r="J135" s="219">
        <f>VLOOKUP($A135,'Table LA11 data'!$B$5:$CW$179,J$6+$AE$24+$AE$26,FALSE)</f>
        <v>47.5</v>
      </c>
      <c r="K135" s="58"/>
      <c r="L135" s="185" t="str">
        <f>IF($G$4=$AE$2,VLOOKUP($A135,'Table LA11 data'!$B$5:$CT$179,L$6+$AE$26,FALSE),"")</f>
        <v/>
      </c>
      <c r="M135" s="185" t="str">
        <f>IF($G$4=$AE$2,VLOOKUP($A135,'Table LA11 data'!$B$5:$CT$179,M$6+$AE$26,FALSE),"")</f>
        <v/>
      </c>
      <c r="N135" s="185" t="str">
        <f>IF($G$4=$AE$2,VLOOKUP($A135,'Table LA11 data'!$B$5:$CT$179,N$6+$AE$26,FALSE),"")</f>
        <v/>
      </c>
      <c r="O135" s="185"/>
      <c r="P135" s="185" t="str">
        <f>IF($G$4=$AE$2,VLOOKUP($A135,'Table LA11 data'!$B$5:$CT$179,P$6+$AE$26,FALSE),"")</f>
        <v/>
      </c>
      <c r="Q135" s="185" t="str">
        <f>IF($G$4=$AE$2,VLOOKUP($A135,'Table LA11 data'!$B$5:$CT$179,Q$6+$AE$26,FALSE),"")</f>
        <v/>
      </c>
      <c r="R135" s="185" t="str">
        <f>IF($G$4=$AE$2,VLOOKUP($A135,'Table LA11 data'!$B$5:$CT$179,R$6+$AE$26,FALSE),"")</f>
        <v/>
      </c>
      <c r="S135" s="182"/>
      <c r="T135" s="182"/>
      <c r="U135" s="182"/>
    </row>
    <row r="136" spans="1:21" x14ac:dyDescent="0.35">
      <c r="A136" s="159" t="s">
        <v>236</v>
      </c>
      <c r="B136" s="183">
        <v>312</v>
      </c>
      <c r="C136" s="81" t="s">
        <v>235</v>
      </c>
      <c r="D136" s="68">
        <f>VLOOKUP($A136,'Table LA11 data'!$B$5:$CW$179,D$6+$AE$28+$AE$26,FALSE)</f>
        <v>397</v>
      </c>
      <c r="E136" s="68">
        <f>VLOOKUP($A136,'Table LA11 data'!$B$5:$CW$179,E$6+$AE$28+$AE$26,FALSE)</f>
        <v>2678</v>
      </c>
      <c r="F136" s="68">
        <f>VLOOKUP($A136,'Table LA11 data'!$B$5:$CW$179,F$6+$AE$28+$AE$26,FALSE)</f>
        <v>3075</v>
      </c>
      <c r="G136" s="58"/>
      <c r="H136" s="69">
        <f>VLOOKUP($A136,'Table LA11 data'!$B$5:$CW$179,H$6+$AE$24+$AE$26,FALSE)</f>
        <v>38.200000000000003</v>
      </c>
      <c r="I136" s="68">
        <f>VLOOKUP($A136,'Table LA11 data'!$B$5:$CW$179,I$6+$AE$24+$AE$26,FALSE)</f>
        <v>48.4</v>
      </c>
      <c r="J136" s="219">
        <f>VLOOKUP($A136,'Table LA11 data'!$B$5:$CW$179,J$6+$AE$24+$AE$26,FALSE)</f>
        <v>47.1</v>
      </c>
      <c r="K136" s="58"/>
      <c r="L136" s="185" t="str">
        <f>IF($G$4=$AE$2,VLOOKUP($A136,'Table LA11 data'!$B$5:$CT$179,L$6+$AE$26,FALSE),"")</f>
        <v/>
      </c>
      <c r="M136" s="185" t="str">
        <f>IF($G$4=$AE$2,VLOOKUP($A136,'Table LA11 data'!$B$5:$CT$179,M$6+$AE$26,FALSE),"")</f>
        <v/>
      </c>
      <c r="N136" s="185" t="str">
        <f>IF($G$4=$AE$2,VLOOKUP($A136,'Table LA11 data'!$B$5:$CT$179,N$6+$AE$26,FALSE),"")</f>
        <v/>
      </c>
      <c r="O136" s="185"/>
      <c r="P136" s="185" t="str">
        <f>IF($G$4=$AE$2,VLOOKUP($A136,'Table LA11 data'!$B$5:$CT$179,P$6+$AE$26,FALSE),"")</f>
        <v/>
      </c>
      <c r="Q136" s="185" t="str">
        <f>IF($G$4=$AE$2,VLOOKUP($A136,'Table LA11 data'!$B$5:$CT$179,Q$6+$AE$26,FALSE),"")</f>
        <v/>
      </c>
      <c r="R136" s="185" t="str">
        <f>IF($G$4=$AE$2,VLOOKUP($A136,'Table LA11 data'!$B$5:$CT$179,R$6+$AE$26,FALSE),"")</f>
        <v/>
      </c>
      <c r="S136" s="182"/>
      <c r="T136" s="182"/>
      <c r="U136" s="182"/>
    </row>
    <row r="137" spans="1:21" x14ac:dyDescent="0.35">
      <c r="A137" s="159" t="s">
        <v>238</v>
      </c>
      <c r="B137" s="183">
        <v>313</v>
      </c>
      <c r="C137" s="81" t="s">
        <v>237</v>
      </c>
      <c r="D137" s="68">
        <f>VLOOKUP($A137,'Table LA11 data'!$B$5:$CW$179,D$6+$AE$28+$AE$26,FALSE)</f>
        <v>340</v>
      </c>
      <c r="E137" s="68">
        <f>VLOOKUP($A137,'Table LA11 data'!$B$5:$CW$179,E$6+$AE$28+$AE$26,FALSE)</f>
        <v>2301</v>
      </c>
      <c r="F137" s="68">
        <f>VLOOKUP($A137,'Table LA11 data'!$B$5:$CW$179,F$6+$AE$28+$AE$26,FALSE)</f>
        <v>2641</v>
      </c>
      <c r="G137" s="58"/>
      <c r="H137" s="69">
        <f>VLOOKUP($A137,'Table LA11 data'!$B$5:$CW$179,H$6+$AE$24+$AE$26,FALSE)</f>
        <v>42.6</v>
      </c>
      <c r="I137" s="68">
        <f>VLOOKUP($A137,'Table LA11 data'!$B$5:$CW$179,I$6+$AE$24+$AE$26,FALSE)</f>
        <v>48.8</v>
      </c>
      <c r="J137" s="219">
        <f>VLOOKUP($A137,'Table LA11 data'!$B$5:$CW$179,J$6+$AE$24+$AE$26,FALSE)</f>
        <v>48</v>
      </c>
      <c r="K137" s="58"/>
      <c r="L137" s="185" t="str">
        <f>IF($G$4=$AE$2,VLOOKUP($A137,'Table LA11 data'!$B$5:$CT$179,L$6+$AE$26,FALSE),"")</f>
        <v/>
      </c>
      <c r="M137" s="185" t="str">
        <f>IF($G$4=$AE$2,VLOOKUP($A137,'Table LA11 data'!$B$5:$CT$179,M$6+$AE$26,FALSE),"")</f>
        <v/>
      </c>
      <c r="N137" s="185" t="str">
        <f>IF($G$4=$AE$2,VLOOKUP($A137,'Table LA11 data'!$B$5:$CT$179,N$6+$AE$26,FALSE),"")</f>
        <v/>
      </c>
      <c r="O137" s="185"/>
      <c r="P137" s="185" t="str">
        <f>IF($G$4=$AE$2,VLOOKUP($A137,'Table LA11 data'!$B$5:$CT$179,P$6+$AE$26,FALSE),"")</f>
        <v/>
      </c>
      <c r="Q137" s="185" t="str">
        <f>IF($G$4=$AE$2,VLOOKUP($A137,'Table LA11 data'!$B$5:$CT$179,Q$6+$AE$26,FALSE),"")</f>
        <v/>
      </c>
      <c r="R137" s="185" t="str">
        <f>IF($G$4=$AE$2,VLOOKUP($A137,'Table LA11 data'!$B$5:$CT$179,R$6+$AE$26,FALSE),"")</f>
        <v/>
      </c>
      <c r="S137" s="182"/>
      <c r="T137" s="182"/>
      <c r="U137" s="182"/>
    </row>
    <row r="138" spans="1:21" x14ac:dyDescent="0.35">
      <c r="A138" s="159" t="s">
        <v>240</v>
      </c>
      <c r="B138" s="183">
        <v>314</v>
      </c>
      <c r="C138" s="81" t="s">
        <v>239</v>
      </c>
      <c r="D138" s="68">
        <f>VLOOKUP($A138,'Table LA11 data'!$B$5:$CW$179,D$6+$AE$28+$AE$26,FALSE)</f>
        <v>114</v>
      </c>
      <c r="E138" s="68">
        <f>VLOOKUP($A138,'Table LA11 data'!$B$5:$CW$179,E$6+$AE$28+$AE$26,FALSE)</f>
        <v>1403</v>
      </c>
      <c r="F138" s="68">
        <f>VLOOKUP($A138,'Table LA11 data'!$B$5:$CW$179,F$6+$AE$28+$AE$26,FALSE)</f>
        <v>1517</v>
      </c>
      <c r="G138" s="58"/>
      <c r="H138" s="69">
        <f>VLOOKUP($A138,'Table LA11 data'!$B$5:$CW$179,H$6+$AE$24+$AE$26,FALSE)</f>
        <v>38</v>
      </c>
      <c r="I138" s="68">
        <f>VLOOKUP($A138,'Table LA11 data'!$B$5:$CW$179,I$6+$AE$24+$AE$26,FALSE)</f>
        <v>57</v>
      </c>
      <c r="J138" s="219">
        <f>VLOOKUP($A138,'Table LA11 data'!$B$5:$CW$179,J$6+$AE$24+$AE$26,FALSE)</f>
        <v>55.5</v>
      </c>
      <c r="K138" s="58"/>
      <c r="L138" s="185" t="str">
        <f>IF($G$4=$AE$2,VLOOKUP($A138,'Table LA11 data'!$B$5:$CT$179,L$6+$AE$26,FALSE),"")</f>
        <v/>
      </c>
      <c r="M138" s="185" t="str">
        <f>IF($G$4=$AE$2,VLOOKUP($A138,'Table LA11 data'!$B$5:$CT$179,M$6+$AE$26,FALSE),"")</f>
        <v/>
      </c>
      <c r="N138" s="185" t="str">
        <f>IF($G$4=$AE$2,VLOOKUP($A138,'Table LA11 data'!$B$5:$CT$179,N$6+$AE$26,FALSE),"")</f>
        <v/>
      </c>
      <c r="O138" s="185"/>
      <c r="P138" s="185" t="str">
        <f>IF($G$4=$AE$2,VLOOKUP($A138,'Table LA11 data'!$B$5:$CT$179,P$6+$AE$26,FALSE),"")</f>
        <v/>
      </c>
      <c r="Q138" s="185" t="str">
        <f>IF($G$4=$AE$2,VLOOKUP($A138,'Table LA11 data'!$B$5:$CT$179,Q$6+$AE$26,FALSE),"")</f>
        <v/>
      </c>
      <c r="R138" s="185" t="str">
        <f>IF($G$4=$AE$2,VLOOKUP($A138,'Table LA11 data'!$B$5:$CT$179,R$6+$AE$26,FALSE),"")</f>
        <v/>
      </c>
      <c r="S138" s="182"/>
      <c r="T138" s="182"/>
      <c r="U138" s="182"/>
    </row>
    <row r="139" spans="1:21" x14ac:dyDescent="0.35">
      <c r="A139" s="159" t="s">
        <v>242</v>
      </c>
      <c r="B139" s="183">
        <v>315</v>
      </c>
      <c r="C139" s="81" t="s">
        <v>241</v>
      </c>
      <c r="D139" s="68">
        <f>VLOOKUP($A139,'Table LA11 data'!$B$5:$CW$179,D$6+$AE$28+$AE$26,FALSE)</f>
        <v>228</v>
      </c>
      <c r="E139" s="68">
        <f>VLOOKUP($A139,'Table LA11 data'!$B$5:$CW$179,E$6+$AE$28+$AE$26,FALSE)</f>
        <v>1192</v>
      </c>
      <c r="F139" s="68">
        <f>VLOOKUP($A139,'Table LA11 data'!$B$5:$CW$179,F$6+$AE$28+$AE$26,FALSE)</f>
        <v>1420</v>
      </c>
      <c r="G139" s="58"/>
      <c r="H139" s="69">
        <f>VLOOKUP($A139,'Table LA11 data'!$B$5:$CW$179,H$6+$AE$24+$AE$26,FALSE)</f>
        <v>39.5</v>
      </c>
      <c r="I139" s="68">
        <f>VLOOKUP($A139,'Table LA11 data'!$B$5:$CW$179,I$6+$AE$24+$AE$26,FALSE)</f>
        <v>52.2</v>
      </c>
      <c r="J139" s="219">
        <f>VLOOKUP($A139,'Table LA11 data'!$B$5:$CW$179,J$6+$AE$24+$AE$26,FALSE)</f>
        <v>50.2</v>
      </c>
      <c r="K139" s="58"/>
      <c r="L139" s="185" t="str">
        <f>IF($G$4=$AE$2,VLOOKUP($A139,'Table LA11 data'!$B$5:$CT$179,L$6+$AE$26,FALSE),"")</f>
        <v/>
      </c>
      <c r="M139" s="185" t="str">
        <f>IF($G$4=$AE$2,VLOOKUP($A139,'Table LA11 data'!$B$5:$CT$179,M$6+$AE$26,FALSE),"")</f>
        <v/>
      </c>
      <c r="N139" s="185" t="str">
        <f>IF($G$4=$AE$2,VLOOKUP($A139,'Table LA11 data'!$B$5:$CT$179,N$6+$AE$26,FALSE),"")</f>
        <v/>
      </c>
      <c r="O139" s="185"/>
      <c r="P139" s="185" t="str">
        <f>IF($G$4=$AE$2,VLOOKUP($A139,'Table LA11 data'!$B$5:$CT$179,P$6+$AE$26,FALSE),"")</f>
        <v/>
      </c>
      <c r="Q139" s="185" t="str">
        <f>IF($G$4=$AE$2,VLOOKUP($A139,'Table LA11 data'!$B$5:$CT$179,Q$6+$AE$26,FALSE),"")</f>
        <v/>
      </c>
      <c r="R139" s="185" t="str">
        <f>IF($G$4=$AE$2,VLOOKUP($A139,'Table LA11 data'!$B$5:$CT$179,R$6+$AE$26,FALSE),"")</f>
        <v/>
      </c>
      <c r="S139" s="182"/>
      <c r="T139" s="182"/>
      <c r="U139" s="182"/>
    </row>
    <row r="140" spans="1:21" x14ac:dyDescent="0.35">
      <c r="A140" s="159" t="s">
        <v>244</v>
      </c>
      <c r="B140" s="183">
        <v>317</v>
      </c>
      <c r="C140" s="81" t="s">
        <v>243</v>
      </c>
      <c r="D140" s="68">
        <f>VLOOKUP($A140,'Table LA11 data'!$B$5:$CW$179,D$6+$AE$28+$AE$26,FALSE)</f>
        <v>639</v>
      </c>
      <c r="E140" s="68">
        <f>VLOOKUP($A140,'Table LA11 data'!$B$5:$CW$179,E$6+$AE$28+$AE$26,FALSE)</f>
        <v>2819</v>
      </c>
      <c r="F140" s="68">
        <f>VLOOKUP($A140,'Table LA11 data'!$B$5:$CW$179,F$6+$AE$28+$AE$26,FALSE)</f>
        <v>3458</v>
      </c>
      <c r="G140" s="58"/>
      <c r="H140" s="69">
        <f>VLOOKUP($A140,'Table LA11 data'!$B$5:$CW$179,H$6+$AE$24+$AE$26,FALSE)</f>
        <v>44.2</v>
      </c>
      <c r="I140" s="68">
        <f>VLOOKUP($A140,'Table LA11 data'!$B$5:$CW$179,I$6+$AE$24+$AE$26,FALSE)</f>
        <v>52.7</v>
      </c>
      <c r="J140" s="219">
        <f>VLOOKUP($A140,'Table LA11 data'!$B$5:$CW$179,J$6+$AE$24+$AE$26,FALSE)</f>
        <v>51.2</v>
      </c>
      <c r="K140" s="58"/>
      <c r="L140" s="185" t="str">
        <f>IF($G$4=$AE$2,VLOOKUP($A140,'Table LA11 data'!$B$5:$CT$179,L$6+$AE$26,FALSE),"")</f>
        <v/>
      </c>
      <c r="M140" s="185" t="str">
        <f>IF($G$4=$AE$2,VLOOKUP($A140,'Table LA11 data'!$B$5:$CT$179,M$6+$AE$26,FALSE),"")</f>
        <v/>
      </c>
      <c r="N140" s="185" t="str">
        <f>IF($G$4=$AE$2,VLOOKUP($A140,'Table LA11 data'!$B$5:$CT$179,N$6+$AE$26,FALSE),"")</f>
        <v/>
      </c>
      <c r="O140" s="185"/>
      <c r="P140" s="185" t="str">
        <f>IF($G$4=$AE$2,VLOOKUP($A140,'Table LA11 data'!$B$5:$CT$179,P$6+$AE$26,FALSE),"")</f>
        <v/>
      </c>
      <c r="Q140" s="185" t="str">
        <f>IF($G$4=$AE$2,VLOOKUP($A140,'Table LA11 data'!$B$5:$CT$179,Q$6+$AE$26,FALSE),"")</f>
        <v/>
      </c>
      <c r="R140" s="185" t="str">
        <f>IF($G$4=$AE$2,VLOOKUP($A140,'Table LA11 data'!$B$5:$CT$179,R$6+$AE$26,FALSE),"")</f>
        <v/>
      </c>
      <c r="S140" s="182"/>
      <c r="T140" s="182"/>
      <c r="U140" s="182"/>
    </row>
    <row r="141" spans="1:21" x14ac:dyDescent="0.35">
      <c r="A141" s="159" t="s">
        <v>246</v>
      </c>
      <c r="B141" s="183">
        <v>318</v>
      </c>
      <c r="C141" s="81" t="s">
        <v>245</v>
      </c>
      <c r="D141" s="68">
        <f>VLOOKUP($A141,'Table LA11 data'!$B$5:$CW$179,D$6+$AE$28+$AE$26,FALSE)</f>
        <v>130</v>
      </c>
      <c r="E141" s="68">
        <f>VLOOKUP($A141,'Table LA11 data'!$B$5:$CW$179,E$6+$AE$28+$AE$26,FALSE)</f>
        <v>1244</v>
      </c>
      <c r="F141" s="68">
        <f>VLOOKUP($A141,'Table LA11 data'!$B$5:$CW$179,F$6+$AE$28+$AE$26,FALSE)</f>
        <v>1374</v>
      </c>
      <c r="G141" s="58"/>
      <c r="H141" s="69">
        <f>VLOOKUP($A141,'Table LA11 data'!$B$5:$CW$179,H$6+$AE$24+$AE$26,FALSE)</f>
        <v>38</v>
      </c>
      <c r="I141" s="68">
        <f>VLOOKUP($A141,'Table LA11 data'!$B$5:$CW$179,I$6+$AE$24+$AE$26,FALSE)</f>
        <v>54.2</v>
      </c>
      <c r="J141" s="219">
        <f>VLOOKUP($A141,'Table LA11 data'!$B$5:$CW$179,J$6+$AE$24+$AE$26,FALSE)</f>
        <v>52.7</v>
      </c>
      <c r="K141" s="58"/>
      <c r="L141" s="185" t="str">
        <f>IF($G$4=$AE$2,VLOOKUP($A141,'Table LA11 data'!$B$5:$CT$179,L$6+$AE$26,FALSE),"")</f>
        <v/>
      </c>
      <c r="M141" s="185" t="str">
        <f>IF($G$4=$AE$2,VLOOKUP($A141,'Table LA11 data'!$B$5:$CT$179,M$6+$AE$26,FALSE),"")</f>
        <v/>
      </c>
      <c r="N141" s="185" t="str">
        <f>IF($G$4=$AE$2,VLOOKUP($A141,'Table LA11 data'!$B$5:$CT$179,N$6+$AE$26,FALSE),"")</f>
        <v/>
      </c>
      <c r="O141" s="185"/>
      <c r="P141" s="185" t="str">
        <f>IF($G$4=$AE$2,VLOOKUP($A141,'Table LA11 data'!$B$5:$CT$179,P$6+$AE$26,FALSE),"")</f>
        <v/>
      </c>
      <c r="Q141" s="185" t="str">
        <f>IF($G$4=$AE$2,VLOOKUP($A141,'Table LA11 data'!$B$5:$CT$179,Q$6+$AE$26,FALSE),"")</f>
        <v/>
      </c>
      <c r="R141" s="185" t="str">
        <f>IF($G$4=$AE$2,VLOOKUP($A141,'Table LA11 data'!$B$5:$CT$179,R$6+$AE$26,FALSE),"")</f>
        <v/>
      </c>
      <c r="S141" s="182"/>
      <c r="T141" s="182"/>
      <c r="U141" s="182"/>
    </row>
    <row r="142" spans="1:21" x14ac:dyDescent="0.35">
      <c r="A142" s="159" t="s">
        <v>248</v>
      </c>
      <c r="B142" s="183">
        <v>319</v>
      </c>
      <c r="C142" s="81" t="s">
        <v>247</v>
      </c>
      <c r="D142" s="68">
        <f>VLOOKUP($A142,'Table LA11 data'!$B$5:$CW$179,D$6+$AE$28+$AE$26,FALSE)</f>
        <v>268</v>
      </c>
      <c r="E142" s="68">
        <f>VLOOKUP($A142,'Table LA11 data'!$B$5:$CW$179,E$6+$AE$28+$AE$26,FALSE)</f>
        <v>2491</v>
      </c>
      <c r="F142" s="68">
        <f>VLOOKUP($A142,'Table LA11 data'!$B$5:$CW$179,F$6+$AE$28+$AE$26,FALSE)</f>
        <v>2759</v>
      </c>
      <c r="G142" s="58"/>
      <c r="H142" s="69">
        <f>VLOOKUP($A142,'Table LA11 data'!$B$5:$CW$179,H$6+$AE$24+$AE$26,FALSE)</f>
        <v>39</v>
      </c>
      <c r="I142" s="68">
        <f>VLOOKUP($A142,'Table LA11 data'!$B$5:$CW$179,I$6+$AE$24+$AE$26,FALSE)</f>
        <v>58</v>
      </c>
      <c r="J142" s="219">
        <f>VLOOKUP($A142,'Table LA11 data'!$B$5:$CW$179,J$6+$AE$24+$AE$26,FALSE)</f>
        <v>56.2</v>
      </c>
      <c r="K142" s="58"/>
      <c r="L142" s="185" t="str">
        <f>IF($G$4=$AE$2,VLOOKUP($A142,'Table LA11 data'!$B$5:$CT$179,L$6+$AE$26,FALSE),"")</f>
        <v/>
      </c>
      <c r="M142" s="185" t="str">
        <f>IF($G$4=$AE$2,VLOOKUP($A142,'Table LA11 data'!$B$5:$CT$179,M$6+$AE$26,FALSE),"")</f>
        <v/>
      </c>
      <c r="N142" s="185" t="str">
        <f>IF($G$4=$AE$2,VLOOKUP($A142,'Table LA11 data'!$B$5:$CT$179,N$6+$AE$26,FALSE),"")</f>
        <v/>
      </c>
      <c r="O142" s="185"/>
      <c r="P142" s="185" t="str">
        <f>IF($G$4=$AE$2,VLOOKUP($A142,'Table LA11 data'!$B$5:$CT$179,P$6+$AE$26,FALSE),"")</f>
        <v/>
      </c>
      <c r="Q142" s="185" t="str">
        <f>IF($G$4=$AE$2,VLOOKUP($A142,'Table LA11 data'!$B$5:$CT$179,Q$6+$AE$26,FALSE),"")</f>
        <v/>
      </c>
      <c r="R142" s="185" t="str">
        <f>IF($G$4=$AE$2,VLOOKUP($A142,'Table LA11 data'!$B$5:$CT$179,R$6+$AE$26,FALSE),"")</f>
        <v/>
      </c>
      <c r="S142" s="182"/>
      <c r="T142" s="182"/>
      <c r="U142" s="182"/>
    </row>
    <row r="143" spans="1:21" x14ac:dyDescent="0.35">
      <c r="A143" s="159" t="s">
        <v>250</v>
      </c>
      <c r="B143" s="183">
        <v>320</v>
      </c>
      <c r="C143" s="81" t="s">
        <v>249</v>
      </c>
      <c r="D143" s="68">
        <f>VLOOKUP($A143,'Table LA11 data'!$B$5:$CW$179,D$6+$AE$28+$AE$26,FALSE)</f>
        <v>411</v>
      </c>
      <c r="E143" s="68">
        <f>VLOOKUP($A143,'Table LA11 data'!$B$5:$CW$179,E$6+$AE$28+$AE$26,FALSE)</f>
        <v>2075</v>
      </c>
      <c r="F143" s="68">
        <f>VLOOKUP($A143,'Table LA11 data'!$B$5:$CW$179,F$6+$AE$28+$AE$26,FALSE)</f>
        <v>2486</v>
      </c>
      <c r="G143" s="58"/>
      <c r="H143" s="69">
        <f>VLOOKUP($A143,'Table LA11 data'!$B$5:$CW$179,H$6+$AE$24+$AE$26,FALSE)</f>
        <v>38.6</v>
      </c>
      <c r="I143" s="68">
        <f>VLOOKUP($A143,'Table LA11 data'!$B$5:$CW$179,I$6+$AE$24+$AE$26,FALSE)</f>
        <v>46.8</v>
      </c>
      <c r="J143" s="219">
        <f>VLOOKUP($A143,'Table LA11 data'!$B$5:$CW$179,J$6+$AE$24+$AE$26,FALSE)</f>
        <v>45.5</v>
      </c>
      <c r="K143" s="58"/>
      <c r="L143" s="185" t="str">
        <f>IF($G$4=$AE$2,VLOOKUP($A143,'Table LA11 data'!$B$5:$CT$179,L$6+$AE$26,FALSE),"")</f>
        <v/>
      </c>
      <c r="M143" s="185" t="str">
        <f>IF($G$4=$AE$2,VLOOKUP($A143,'Table LA11 data'!$B$5:$CT$179,M$6+$AE$26,FALSE),"")</f>
        <v/>
      </c>
      <c r="N143" s="185" t="str">
        <f>IF($G$4=$AE$2,VLOOKUP($A143,'Table LA11 data'!$B$5:$CT$179,N$6+$AE$26,FALSE),"")</f>
        <v/>
      </c>
      <c r="O143" s="185"/>
      <c r="P143" s="185" t="str">
        <f>IF($G$4=$AE$2,VLOOKUP($A143,'Table LA11 data'!$B$5:$CT$179,P$6+$AE$26,FALSE),"")</f>
        <v/>
      </c>
      <c r="Q143" s="185" t="str">
        <f>IF($G$4=$AE$2,VLOOKUP($A143,'Table LA11 data'!$B$5:$CT$179,Q$6+$AE$26,FALSE),"")</f>
        <v/>
      </c>
      <c r="R143" s="185" t="str">
        <f>IF($G$4=$AE$2,VLOOKUP($A143,'Table LA11 data'!$B$5:$CT$179,R$6+$AE$26,FALSE),"")</f>
        <v/>
      </c>
      <c r="S143" s="182"/>
      <c r="T143" s="182"/>
      <c r="U143" s="182"/>
    </row>
    <row r="144" spans="1:21" x14ac:dyDescent="0.35">
      <c r="C144" s="81"/>
      <c r="D144" s="68"/>
      <c r="E144" s="68"/>
      <c r="F144" s="68"/>
      <c r="G144" s="58"/>
      <c r="H144" s="69"/>
      <c r="I144" s="68"/>
      <c r="J144" s="219"/>
      <c r="K144" s="58"/>
      <c r="L144" s="180"/>
      <c r="M144" s="180"/>
      <c r="N144" s="180"/>
      <c r="O144" s="180"/>
      <c r="P144" s="180"/>
      <c r="Q144" s="180"/>
      <c r="R144" s="180"/>
      <c r="S144" s="182"/>
      <c r="T144" s="182"/>
      <c r="U144" s="182"/>
    </row>
    <row r="145" spans="1:21" x14ac:dyDescent="0.35">
      <c r="A145" s="178" t="s">
        <v>251</v>
      </c>
      <c r="B145" s="19" t="s">
        <v>357</v>
      </c>
      <c r="C145" s="181" t="s">
        <v>336</v>
      </c>
      <c r="D145" s="64">
        <f>VLOOKUP($A145,'Table LA11 data'!$B$5:$CW$179,D$6+$AE$28+$AE$26,FALSE)</f>
        <v>7304</v>
      </c>
      <c r="E145" s="64">
        <f>VLOOKUP($A145,'Table LA11 data'!$B$5:$CW$179,E$6+$AE$28+$AE$26,FALSE)</f>
        <v>76599</v>
      </c>
      <c r="F145" s="64">
        <f>VLOOKUP($A145,'Table LA11 data'!$B$5:$CW$179,F$6+$AE$28+$AE$26,FALSE)</f>
        <v>83903</v>
      </c>
      <c r="G145" s="132"/>
      <c r="H145" s="65">
        <f>VLOOKUP($A145,'Table LA11 data'!$B$5:$CW$179,H$6+$AE$24+$AE$26,FALSE)</f>
        <v>32</v>
      </c>
      <c r="I145" s="64">
        <f>VLOOKUP($A145,'Table LA11 data'!$B$5:$CW$179,I$6+$AE$24+$AE$26,FALSE)</f>
        <v>48.9</v>
      </c>
      <c r="J145" s="59">
        <f>VLOOKUP($A145,'Table LA11 data'!$B$5:$CW$179,J$6+$AE$24+$AE$26,FALSE)</f>
        <v>47.4</v>
      </c>
      <c r="K145" s="132"/>
      <c r="L145" s="180" t="str">
        <f>IF($G$4=$AE$2,VLOOKUP($A145,'Table LA11 data'!$B$5:$CT$179,L$6+$AE$26,FALSE),"")</f>
        <v/>
      </c>
      <c r="M145" s="180" t="str">
        <f>IF($G$4=$AE$2,VLOOKUP($A145,'Table LA11 data'!$B$5:$CT$179,M$6+$AE$26,FALSE),"")</f>
        <v/>
      </c>
      <c r="N145" s="180" t="str">
        <f>IF($G$4=$AE$2,VLOOKUP($A145,'Table LA11 data'!$B$5:$CT$179,N$6+$AE$26,FALSE),"")</f>
        <v/>
      </c>
      <c r="O145" s="180"/>
      <c r="P145" s="180" t="str">
        <f>IF($G$4=$AE$2,VLOOKUP($A145,'Table LA11 data'!$B$5:$CT$179,P$6+$AE$26,FALSE),"")</f>
        <v/>
      </c>
      <c r="Q145" s="180" t="str">
        <f>IF($G$4=$AE$2,VLOOKUP($A145,'Table LA11 data'!$B$5:$CT$179,Q$6+$AE$26,FALSE),"")</f>
        <v/>
      </c>
      <c r="R145" s="180" t="str">
        <f>IF($G$4=$AE$2,VLOOKUP($A145,'Table LA11 data'!$B$5:$CT$179,R$6+$AE$26,FALSE),"")</f>
        <v/>
      </c>
      <c r="S145" s="182"/>
      <c r="T145" s="182"/>
      <c r="U145" s="182"/>
    </row>
    <row r="146" spans="1:21" s="178" customFormat="1" x14ac:dyDescent="0.35">
      <c r="A146" s="159" t="s">
        <v>253</v>
      </c>
      <c r="B146" s="183">
        <v>867</v>
      </c>
      <c r="C146" s="184" t="s">
        <v>252</v>
      </c>
      <c r="D146" s="68">
        <f>VLOOKUP($A146,'Table LA11 data'!$B$5:$CW$179,D$6+$AE$28+$AE$26,FALSE)</f>
        <v>69</v>
      </c>
      <c r="E146" s="68">
        <f>VLOOKUP($A146,'Table LA11 data'!$B$5:$CW$179,E$6+$AE$28+$AE$26,FALSE)</f>
        <v>1050</v>
      </c>
      <c r="F146" s="68">
        <f>VLOOKUP($A146,'Table LA11 data'!$B$5:$CW$179,F$6+$AE$28+$AE$26,FALSE)</f>
        <v>1119</v>
      </c>
      <c r="G146" s="58"/>
      <c r="H146" s="69">
        <f>VLOOKUP($A146,'Table LA11 data'!$B$5:$CW$179,H$6+$AE$24+$AE$26,FALSE)</f>
        <v>31.1</v>
      </c>
      <c r="I146" s="68">
        <f>VLOOKUP($A146,'Table LA11 data'!$B$5:$CW$179,I$6+$AE$24+$AE$26,FALSE)</f>
        <v>47.3</v>
      </c>
      <c r="J146" s="219">
        <f>VLOOKUP($A146,'Table LA11 data'!$B$5:$CW$179,J$6+$AE$24+$AE$26,FALSE)</f>
        <v>46.3</v>
      </c>
      <c r="K146" s="58"/>
      <c r="L146" s="185" t="str">
        <f>IF($G$4=$AE$2,VLOOKUP($A146,'Table LA11 data'!$B$5:$CT$179,L$6+$AE$26,FALSE),"")</f>
        <v/>
      </c>
      <c r="M146" s="185" t="str">
        <f>IF($G$4=$AE$2,VLOOKUP($A146,'Table LA11 data'!$B$5:$CT$179,M$6+$AE$26,FALSE),"")</f>
        <v/>
      </c>
      <c r="N146" s="185" t="str">
        <f>IF($G$4=$AE$2,VLOOKUP($A146,'Table LA11 data'!$B$5:$CT$179,N$6+$AE$26,FALSE),"")</f>
        <v/>
      </c>
      <c r="O146" s="185"/>
      <c r="P146" s="185" t="str">
        <f>IF($G$4=$AE$2,VLOOKUP($A146,'Table LA11 data'!$B$5:$CT$179,P$6+$AE$26,FALSE),"")</f>
        <v/>
      </c>
      <c r="Q146" s="185" t="str">
        <f>IF($G$4=$AE$2,VLOOKUP($A146,'Table LA11 data'!$B$5:$CT$179,Q$6+$AE$26,FALSE),"")</f>
        <v/>
      </c>
      <c r="R146" s="185" t="str">
        <f>IF($G$4=$AE$2,VLOOKUP($A146,'Table LA11 data'!$B$5:$CT$179,R$6+$AE$26,FALSE),"")</f>
        <v/>
      </c>
      <c r="S146" s="182"/>
      <c r="T146" s="182"/>
      <c r="U146" s="182"/>
    </row>
    <row r="147" spans="1:21" ht="12.75" customHeight="1" x14ac:dyDescent="0.35">
      <c r="A147" s="159" t="s">
        <v>255</v>
      </c>
      <c r="B147" s="183">
        <v>846</v>
      </c>
      <c r="C147" s="184" t="s">
        <v>254</v>
      </c>
      <c r="D147" s="68">
        <f>VLOOKUP($A147,'Table LA11 data'!$B$5:$CW$179,D$6+$AE$28+$AE$26,FALSE)</f>
        <v>267</v>
      </c>
      <c r="E147" s="68">
        <f>VLOOKUP($A147,'Table LA11 data'!$B$5:$CW$179,E$6+$AE$28+$AE$26,FALSE)</f>
        <v>1930</v>
      </c>
      <c r="F147" s="68">
        <f>VLOOKUP($A147,'Table LA11 data'!$B$5:$CW$179,F$6+$AE$28+$AE$26,FALSE)</f>
        <v>2197</v>
      </c>
      <c r="G147" s="58"/>
      <c r="H147" s="69">
        <f>VLOOKUP($A147,'Table LA11 data'!$B$5:$CW$179,H$6+$AE$24+$AE$26,FALSE)</f>
        <v>30.8</v>
      </c>
      <c r="I147" s="68">
        <f>VLOOKUP($A147,'Table LA11 data'!$B$5:$CW$179,I$6+$AE$24+$AE$26,FALSE)</f>
        <v>49</v>
      </c>
      <c r="J147" s="219">
        <f>VLOOKUP($A147,'Table LA11 data'!$B$5:$CW$179,J$6+$AE$24+$AE$26,FALSE)</f>
        <v>46.8</v>
      </c>
      <c r="K147" s="58"/>
      <c r="L147" s="185" t="str">
        <f>IF($G$4=$AE$2,VLOOKUP($A147,'Table LA11 data'!$B$5:$CT$179,L$6+$AE$26,FALSE),"")</f>
        <v/>
      </c>
      <c r="M147" s="185" t="str">
        <f>IF($G$4=$AE$2,VLOOKUP($A147,'Table LA11 data'!$B$5:$CT$179,M$6+$AE$26,FALSE),"")</f>
        <v/>
      </c>
      <c r="N147" s="185" t="str">
        <f>IF($G$4=$AE$2,VLOOKUP($A147,'Table LA11 data'!$B$5:$CT$179,N$6+$AE$26,FALSE),"")</f>
        <v/>
      </c>
      <c r="O147" s="185"/>
      <c r="P147" s="185" t="str">
        <f>IF($G$4=$AE$2,VLOOKUP($A147,'Table LA11 data'!$B$5:$CT$179,P$6+$AE$26,FALSE),"")</f>
        <v/>
      </c>
      <c r="Q147" s="185" t="str">
        <f>IF($G$4=$AE$2,VLOOKUP($A147,'Table LA11 data'!$B$5:$CT$179,Q$6+$AE$26,FALSE),"")</f>
        <v/>
      </c>
      <c r="R147" s="185" t="str">
        <f>IF($G$4=$AE$2,VLOOKUP($A147,'Table LA11 data'!$B$5:$CT$179,R$6+$AE$26,FALSE),"")</f>
        <v/>
      </c>
    </row>
    <row r="148" spans="1:21" x14ac:dyDescent="0.35">
      <c r="A148" s="159" t="s">
        <v>257</v>
      </c>
      <c r="B148" s="183">
        <v>825</v>
      </c>
      <c r="C148" s="184" t="s">
        <v>256</v>
      </c>
      <c r="D148" s="68">
        <f>VLOOKUP($A148,'Table LA11 data'!$B$5:$CW$179,D$6+$AE$28+$AE$26,FALSE)</f>
        <v>296</v>
      </c>
      <c r="E148" s="68">
        <f>VLOOKUP($A148,'Table LA11 data'!$B$5:$CW$179,E$6+$AE$28+$AE$26,FALSE)</f>
        <v>5303</v>
      </c>
      <c r="F148" s="68">
        <f>VLOOKUP($A148,'Table LA11 data'!$B$5:$CW$179,F$6+$AE$28+$AE$26,FALSE)</f>
        <v>5599</v>
      </c>
      <c r="G148" s="58"/>
      <c r="H148" s="69">
        <f>VLOOKUP($A148,'Table LA11 data'!$B$5:$CW$179,H$6+$AE$24+$AE$26,FALSE)</f>
        <v>33</v>
      </c>
      <c r="I148" s="68">
        <f>VLOOKUP($A148,'Table LA11 data'!$B$5:$CW$179,I$6+$AE$24+$AE$26,FALSE)</f>
        <v>54</v>
      </c>
      <c r="J148" s="219">
        <f>VLOOKUP($A148,'Table LA11 data'!$B$5:$CW$179,J$6+$AE$24+$AE$26,FALSE)</f>
        <v>52.9</v>
      </c>
      <c r="K148" s="58"/>
      <c r="L148" s="185" t="str">
        <f>IF($G$4=$AE$2,VLOOKUP($A148,'Table LA11 data'!$B$5:$CT$179,L$6+$AE$26,FALSE),"")</f>
        <v/>
      </c>
      <c r="M148" s="185" t="str">
        <f>IF($G$4=$AE$2,VLOOKUP($A148,'Table LA11 data'!$B$5:$CT$179,M$6+$AE$26,FALSE),"")</f>
        <v/>
      </c>
      <c r="N148" s="185" t="str">
        <f>IF($G$4=$AE$2,VLOOKUP($A148,'Table LA11 data'!$B$5:$CT$179,N$6+$AE$26,FALSE),"")</f>
        <v/>
      </c>
      <c r="O148" s="185"/>
      <c r="P148" s="185" t="str">
        <f>IF($G$4=$AE$2,VLOOKUP($A148,'Table LA11 data'!$B$5:$CT$179,P$6+$AE$26,FALSE),"")</f>
        <v/>
      </c>
      <c r="Q148" s="185" t="str">
        <f>IF($G$4=$AE$2,VLOOKUP($A148,'Table LA11 data'!$B$5:$CT$179,Q$6+$AE$26,FALSE),"")</f>
        <v/>
      </c>
      <c r="R148" s="185" t="str">
        <f>IF($G$4=$AE$2,VLOOKUP($A148,'Table LA11 data'!$B$5:$CT$179,R$6+$AE$26,FALSE),"")</f>
        <v/>
      </c>
      <c r="S148" s="182"/>
      <c r="T148" s="182"/>
      <c r="U148" s="182"/>
    </row>
    <row r="149" spans="1:21" x14ac:dyDescent="0.35">
      <c r="A149" s="159" t="s">
        <v>259</v>
      </c>
      <c r="B149" s="183">
        <v>845</v>
      </c>
      <c r="C149" s="184" t="s">
        <v>258</v>
      </c>
      <c r="D149" s="68">
        <f>VLOOKUP($A149,'Table LA11 data'!$B$5:$CW$179,D$6+$AE$28+$AE$26,FALSE)</f>
        <v>558</v>
      </c>
      <c r="E149" s="68">
        <f>VLOOKUP($A149,'Table LA11 data'!$B$5:$CW$179,E$6+$AE$28+$AE$26,FALSE)</f>
        <v>4254</v>
      </c>
      <c r="F149" s="68">
        <f>VLOOKUP($A149,'Table LA11 data'!$B$5:$CW$179,F$6+$AE$28+$AE$26,FALSE)</f>
        <v>4812</v>
      </c>
      <c r="G149" s="58"/>
      <c r="H149" s="69">
        <f>VLOOKUP($A149,'Table LA11 data'!$B$5:$CW$179,H$6+$AE$24+$AE$26,FALSE)</f>
        <v>32.799999999999997</v>
      </c>
      <c r="I149" s="68">
        <f>VLOOKUP($A149,'Table LA11 data'!$B$5:$CW$179,I$6+$AE$24+$AE$26,FALSE)</f>
        <v>46.9</v>
      </c>
      <c r="J149" s="219">
        <f>VLOOKUP($A149,'Table LA11 data'!$B$5:$CW$179,J$6+$AE$24+$AE$26,FALSE)</f>
        <v>45.3</v>
      </c>
      <c r="K149" s="58"/>
      <c r="L149" s="185" t="str">
        <f>IF($G$4=$AE$2,VLOOKUP($A149,'Table LA11 data'!$B$5:$CT$179,L$6+$AE$26,FALSE),"")</f>
        <v/>
      </c>
      <c r="M149" s="185" t="str">
        <f>IF($G$4=$AE$2,VLOOKUP($A149,'Table LA11 data'!$B$5:$CT$179,M$6+$AE$26,FALSE),"")</f>
        <v/>
      </c>
      <c r="N149" s="185" t="str">
        <f>IF($G$4=$AE$2,VLOOKUP($A149,'Table LA11 data'!$B$5:$CT$179,N$6+$AE$26,FALSE),"")</f>
        <v/>
      </c>
      <c r="O149" s="185"/>
      <c r="P149" s="185" t="str">
        <f>IF($G$4=$AE$2,VLOOKUP($A149,'Table LA11 data'!$B$5:$CT$179,P$6+$AE$26,FALSE),"")</f>
        <v/>
      </c>
      <c r="Q149" s="185" t="str">
        <f>IF($G$4=$AE$2,VLOOKUP($A149,'Table LA11 data'!$B$5:$CT$179,Q$6+$AE$26,FALSE),"")</f>
        <v/>
      </c>
      <c r="R149" s="185" t="str">
        <f>IF($G$4=$AE$2,VLOOKUP($A149,'Table LA11 data'!$B$5:$CT$179,R$6+$AE$26,FALSE),"")</f>
        <v/>
      </c>
      <c r="S149" s="182"/>
      <c r="T149" s="182"/>
      <c r="U149" s="182"/>
    </row>
    <row r="150" spans="1:21" x14ac:dyDescent="0.35">
      <c r="A150" s="159" t="s">
        <v>261</v>
      </c>
      <c r="B150" s="183">
        <v>850</v>
      </c>
      <c r="C150" s="184" t="s">
        <v>260</v>
      </c>
      <c r="D150" s="68">
        <f>VLOOKUP($A150,'Table LA11 data'!$B$5:$CW$179,D$6+$AE$28+$AE$26,FALSE)</f>
        <v>960</v>
      </c>
      <c r="E150" s="68">
        <f>VLOOKUP($A150,'Table LA11 data'!$B$5:$CW$179,E$6+$AE$28+$AE$26,FALSE)</f>
        <v>11780</v>
      </c>
      <c r="F150" s="68">
        <f>VLOOKUP($A150,'Table LA11 data'!$B$5:$CW$179,F$6+$AE$28+$AE$26,FALSE)</f>
        <v>12740</v>
      </c>
      <c r="G150" s="58"/>
      <c r="H150" s="69">
        <f>VLOOKUP($A150,'Table LA11 data'!$B$5:$CW$179,H$6+$AE$24+$AE$26,FALSE)</f>
        <v>30.5</v>
      </c>
      <c r="I150" s="68">
        <f>VLOOKUP($A150,'Table LA11 data'!$B$5:$CW$179,I$6+$AE$24+$AE$26,FALSE)</f>
        <v>48.4</v>
      </c>
      <c r="J150" s="219">
        <f>VLOOKUP($A150,'Table LA11 data'!$B$5:$CW$179,J$6+$AE$24+$AE$26,FALSE)</f>
        <v>47</v>
      </c>
      <c r="K150" s="58"/>
      <c r="L150" s="185" t="str">
        <f>IF($G$4=$AE$2,VLOOKUP($A150,'Table LA11 data'!$B$5:$CT$179,L$6+$AE$26,FALSE),"")</f>
        <v/>
      </c>
      <c r="M150" s="185" t="str">
        <f>IF($G$4=$AE$2,VLOOKUP($A150,'Table LA11 data'!$B$5:$CT$179,M$6+$AE$26,FALSE),"")</f>
        <v/>
      </c>
      <c r="N150" s="185" t="str">
        <f>IF($G$4=$AE$2,VLOOKUP($A150,'Table LA11 data'!$B$5:$CT$179,N$6+$AE$26,FALSE),"")</f>
        <v/>
      </c>
      <c r="O150" s="185"/>
      <c r="P150" s="185" t="str">
        <f>IF($G$4=$AE$2,VLOOKUP($A150,'Table LA11 data'!$B$5:$CT$179,P$6+$AE$26,FALSE),"")</f>
        <v/>
      </c>
      <c r="Q150" s="185" t="str">
        <f>IF($G$4=$AE$2,VLOOKUP($A150,'Table LA11 data'!$B$5:$CT$179,Q$6+$AE$26,FALSE),"")</f>
        <v/>
      </c>
      <c r="R150" s="185" t="str">
        <f>IF($G$4=$AE$2,VLOOKUP($A150,'Table LA11 data'!$B$5:$CT$179,R$6+$AE$26,FALSE),"")</f>
        <v/>
      </c>
      <c r="S150" s="182"/>
      <c r="T150" s="182"/>
      <c r="U150" s="182"/>
    </row>
    <row r="151" spans="1:21" x14ac:dyDescent="0.35">
      <c r="A151" s="159" t="s">
        <v>263</v>
      </c>
      <c r="B151" s="183">
        <v>921</v>
      </c>
      <c r="C151" s="184" t="s">
        <v>262</v>
      </c>
      <c r="D151" s="68">
        <f>VLOOKUP($A151,'Table LA11 data'!$B$5:$CW$179,D$6+$AE$28+$AE$26,FALSE)</f>
        <v>135</v>
      </c>
      <c r="E151" s="68">
        <f>VLOOKUP($A151,'Table LA11 data'!$B$5:$CW$179,E$6+$AE$28+$AE$26,FALSE)</f>
        <v>1116</v>
      </c>
      <c r="F151" s="68">
        <f>VLOOKUP($A151,'Table LA11 data'!$B$5:$CW$179,F$6+$AE$28+$AE$26,FALSE)</f>
        <v>1251</v>
      </c>
      <c r="G151" s="58"/>
      <c r="H151" s="69">
        <f>VLOOKUP($A151,'Table LA11 data'!$B$5:$CW$179,H$6+$AE$24+$AE$26,FALSE)</f>
        <v>28.9</v>
      </c>
      <c r="I151" s="68">
        <f>VLOOKUP($A151,'Table LA11 data'!$B$5:$CW$179,I$6+$AE$24+$AE$26,FALSE)</f>
        <v>41.5</v>
      </c>
      <c r="J151" s="219">
        <f>VLOOKUP($A151,'Table LA11 data'!$B$5:$CW$179,J$6+$AE$24+$AE$26,FALSE)</f>
        <v>40.1</v>
      </c>
      <c r="K151" s="58"/>
      <c r="L151" s="185" t="str">
        <f>IF($G$4=$AE$2,VLOOKUP($A151,'Table LA11 data'!$B$5:$CT$179,L$6+$AE$26,FALSE),"")</f>
        <v/>
      </c>
      <c r="M151" s="185" t="str">
        <f>IF($G$4=$AE$2,VLOOKUP($A151,'Table LA11 data'!$B$5:$CT$179,M$6+$AE$26,FALSE),"")</f>
        <v/>
      </c>
      <c r="N151" s="185" t="str">
        <f>IF($G$4=$AE$2,VLOOKUP($A151,'Table LA11 data'!$B$5:$CT$179,N$6+$AE$26,FALSE),"")</f>
        <v/>
      </c>
      <c r="O151" s="185"/>
      <c r="P151" s="185" t="str">
        <f>IF($G$4=$AE$2,VLOOKUP($A151,'Table LA11 data'!$B$5:$CT$179,P$6+$AE$26,FALSE),"")</f>
        <v/>
      </c>
      <c r="Q151" s="185" t="str">
        <f>IF($G$4=$AE$2,VLOOKUP($A151,'Table LA11 data'!$B$5:$CT$179,Q$6+$AE$26,FALSE),"")</f>
        <v/>
      </c>
      <c r="R151" s="185" t="str">
        <f>IF($G$4=$AE$2,VLOOKUP($A151,'Table LA11 data'!$B$5:$CT$179,R$6+$AE$26,FALSE),"")</f>
        <v/>
      </c>
      <c r="S151" s="182"/>
      <c r="T151" s="182"/>
      <c r="U151" s="182"/>
    </row>
    <row r="152" spans="1:21" x14ac:dyDescent="0.35">
      <c r="A152" s="159" t="s">
        <v>265</v>
      </c>
      <c r="B152" s="183">
        <v>886</v>
      </c>
      <c r="C152" s="184" t="s">
        <v>264</v>
      </c>
      <c r="D152" s="68">
        <f>VLOOKUP($A152,'Table LA11 data'!$B$5:$CW$179,D$6+$AE$28+$AE$26,FALSE)</f>
        <v>1590</v>
      </c>
      <c r="E152" s="68">
        <f>VLOOKUP($A152,'Table LA11 data'!$B$5:$CW$179,E$6+$AE$28+$AE$26,FALSE)</f>
        <v>13817</v>
      </c>
      <c r="F152" s="68">
        <f>VLOOKUP($A152,'Table LA11 data'!$B$5:$CW$179,F$6+$AE$28+$AE$26,FALSE)</f>
        <v>15407</v>
      </c>
      <c r="G152" s="58"/>
      <c r="H152" s="69">
        <f>VLOOKUP($A152,'Table LA11 data'!$B$5:$CW$179,H$6+$AE$24+$AE$26,FALSE)</f>
        <v>29.8</v>
      </c>
      <c r="I152" s="68">
        <f>VLOOKUP($A152,'Table LA11 data'!$B$5:$CW$179,I$6+$AE$24+$AE$26,FALSE)</f>
        <v>48.2</v>
      </c>
      <c r="J152" s="219">
        <f>VLOOKUP($A152,'Table LA11 data'!$B$5:$CW$179,J$6+$AE$24+$AE$26,FALSE)</f>
        <v>46.3</v>
      </c>
      <c r="K152" s="58"/>
      <c r="L152" s="185" t="str">
        <f>IF($G$4=$AE$2,VLOOKUP($A152,'Table LA11 data'!$B$5:$CT$179,L$6+$AE$26,FALSE),"")</f>
        <v/>
      </c>
      <c r="M152" s="185" t="str">
        <f>IF($G$4=$AE$2,VLOOKUP($A152,'Table LA11 data'!$B$5:$CT$179,M$6+$AE$26,FALSE),"")</f>
        <v/>
      </c>
      <c r="N152" s="185" t="str">
        <f>IF($G$4=$AE$2,VLOOKUP($A152,'Table LA11 data'!$B$5:$CT$179,N$6+$AE$26,FALSE),"")</f>
        <v/>
      </c>
      <c r="O152" s="185"/>
      <c r="P152" s="185" t="str">
        <f>IF($G$4=$AE$2,VLOOKUP($A152,'Table LA11 data'!$B$5:$CT$179,P$6+$AE$26,FALSE),"")</f>
        <v/>
      </c>
      <c r="Q152" s="185" t="str">
        <f>IF($G$4=$AE$2,VLOOKUP($A152,'Table LA11 data'!$B$5:$CT$179,Q$6+$AE$26,FALSE),"")</f>
        <v/>
      </c>
      <c r="R152" s="185" t="str">
        <f>IF($G$4=$AE$2,VLOOKUP($A152,'Table LA11 data'!$B$5:$CT$179,R$6+$AE$26,FALSE),"")</f>
        <v/>
      </c>
      <c r="S152" s="182"/>
      <c r="T152" s="182"/>
      <c r="U152" s="182"/>
    </row>
    <row r="153" spans="1:21" x14ac:dyDescent="0.35">
      <c r="A153" s="159" t="s">
        <v>267</v>
      </c>
      <c r="B153" s="183">
        <v>887</v>
      </c>
      <c r="C153" s="184" t="s">
        <v>266</v>
      </c>
      <c r="D153" s="68">
        <f>VLOOKUP($A153,'Table LA11 data'!$B$5:$CW$179,D$6+$AE$28+$AE$26,FALSE)</f>
        <v>297</v>
      </c>
      <c r="E153" s="68">
        <f>VLOOKUP($A153,'Table LA11 data'!$B$5:$CW$179,E$6+$AE$28+$AE$26,FALSE)</f>
        <v>2613</v>
      </c>
      <c r="F153" s="68">
        <f>VLOOKUP($A153,'Table LA11 data'!$B$5:$CW$179,F$6+$AE$28+$AE$26,FALSE)</f>
        <v>2910</v>
      </c>
      <c r="G153" s="58"/>
      <c r="H153" s="69">
        <f>VLOOKUP($A153,'Table LA11 data'!$B$5:$CW$179,H$6+$AE$24+$AE$26,FALSE)</f>
        <v>33.799999999999997</v>
      </c>
      <c r="I153" s="68">
        <f>VLOOKUP($A153,'Table LA11 data'!$B$5:$CW$179,I$6+$AE$24+$AE$26,FALSE)</f>
        <v>47</v>
      </c>
      <c r="J153" s="219">
        <f>VLOOKUP($A153,'Table LA11 data'!$B$5:$CW$179,J$6+$AE$24+$AE$26,FALSE)</f>
        <v>45.7</v>
      </c>
      <c r="K153" s="58"/>
      <c r="L153" s="185" t="str">
        <f>IF($G$4=$AE$2,VLOOKUP($A153,'Table LA11 data'!$B$5:$CT$179,L$6+$AE$26,FALSE),"")</f>
        <v/>
      </c>
      <c r="M153" s="185" t="str">
        <f>IF($G$4=$AE$2,VLOOKUP($A153,'Table LA11 data'!$B$5:$CT$179,M$6+$AE$26,FALSE),"")</f>
        <v/>
      </c>
      <c r="N153" s="185" t="str">
        <f>IF($G$4=$AE$2,VLOOKUP($A153,'Table LA11 data'!$B$5:$CT$179,N$6+$AE$26,FALSE),"")</f>
        <v/>
      </c>
      <c r="O153" s="185"/>
      <c r="P153" s="185" t="str">
        <f>IF($G$4=$AE$2,VLOOKUP($A153,'Table LA11 data'!$B$5:$CT$179,P$6+$AE$26,FALSE),"")</f>
        <v/>
      </c>
      <c r="Q153" s="185" t="str">
        <f>IF($G$4=$AE$2,VLOOKUP($A153,'Table LA11 data'!$B$5:$CT$179,Q$6+$AE$26,FALSE),"")</f>
        <v/>
      </c>
      <c r="R153" s="185" t="str">
        <f>IF($G$4=$AE$2,VLOOKUP($A153,'Table LA11 data'!$B$5:$CT$179,R$6+$AE$26,FALSE),"")</f>
        <v/>
      </c>
      <c r="S153" s="182"/>
      <c r="T153" s="182"/>
      <c r="U153" s="182"/>
    </row>
    <row r="154" spans="1:21" x14ac:dyDescent="0.35">
      <c r="A154" s="159" t="s">
        <v>269</v>
      </c>
      <c r="B154" s="183">
        <v>826</v>
      </c>
      <c r="C154" s="184" t="s">
        <v>268</v>
      </c>
      <c r="D154" s="68">
        <f>VLOOKUP($A154,'Table LA11 data'!$B$5:$CW$179,D$6+$AE$28+$AE$26,FALSE)</f>
        <v>344</v>
      </c>
      <c r="E154" s="68">
        <f>VLOOKUP($A154,'Table LA11 data'!$B$5:$CW$179,E$6+$AE$28+$AE$26,FALSE)</f>
        <v>2497</v>
      </c>
      <c r="F154" s="68">
        <f>VLOOKUP($A154,'Table LA11 data'!$B$5:$CW$179,F$6+$AE$28+$AE$26,FALSE)</f>
        <v>2841</v>
      </c>
      <c r="G154" s="58"/>
      <c r="H154" s="69">
        <f>VLOOKUP($A154,'Table LA11 data'!$B$5:$CW$179,H$6+$AE$24+$AE$26,FALSE)</f>
        <v>33.6</v>
      </c>
      <c r="I154" s="68">
        <f>VLOOKUP($A154,'Table LA11 data'!$B$5:$CW$179,I$6+$AE$24+$AE$26,FALSE)</f>
        <v>46.5</v>
      </c>
      <c r="J154" s="219">
        <f>VLOOKUP($A154,'Table LA11 data'!$B$5:$CW$179,J$6+$AE$24+$AE$26,FALSE)</f>
        <v>44.9</v>
      </c>
      <c r="K154" s="58"/>
      <c r="L154" s="185" t="str">
        <f>IF($G$4=$AE$2,VLOOKUP($A154,'Table LA11 data'!$B$5:$CT$179,L$6+$AE$26,FALSE),"")</f>
        <v/>
      </c>
      <c r="M154" s="185" t="str">
        <f>IF($G$4=$AE$2,VLOOKUP($A154,'Table LA11 data'!$B$5:$CT$179,M$6+$AE$26,FALSE),"")</f>
        <v/>
      </c>
      <c r="N154" s="185" t="str">
        <f>IF($G$4=$AE$2,VLOOKUP($A154,'Table LA11 data'!$B$5:$CT$179,N$6+$AE$26,FALSE),"")</f>
        <v/>
      </c>
      <c r="O154" s="185"/>
      <c r="P154" s="185" t="str">
        <f>IF($G$4=$AE$2,VLOOKUP($A154,'Table LA11 data'!$B$5:$CT$179,P$6+$AE$26,FALSE),"")</f>
        <v/>
      </c>
      <c r="Q154" s="185" t="str">
        <f>IF($G$4=$AE$2,VLOOKUP($A154,'Table LA11 data'!$B$5:$CT$179,Q$6+$AE$26,FALSE),"")</f>
        <v/>
      </c>
      <c r="R154" s="185" t="str">
        <f>IF($G$4=$AE$2,VLOOKUP($A154,'Table LA11 data'!$B$5:$CT$179,R$6+$AE$26,FALSE),"")</f>
        <v/>
      </c>
      <c r="S154" s="182"/>
      <c r="T154" s="182"/>
      <c r="U154" s="182"/>
    </row>
    <row r="155" spans="1:21" x14ac:dyDescent="0.35">
      <c r="A155" s="159" t="s">
        <v>271</v>
      </c>
      <c r="B155" s="183">
        <v>931</v>
      </c>
      <c r="C155" s="184" t="s">
        <v>270</v>
      </c>
      <c r="D155" s="68">
        <f>VLOOKUP($A155,'Table LA11 data'!$B$5:$CW$179,D$6+$AE$28+$AE$26,FALSE)</f>
        <v>413</v>
      </c>
      <c r="E155" s="68">
        <f>VLOOKUP($A155,'Table LA11 data'!$B$5:$CW$179,E$6+$AE$28+$AE$26,FALSE)</f>
        <v>5532</v>
      </c>
      <c r="F155" s="68">
        <f>VLOOKUP($A155,'Table LA11 data'!$B$5:$CW$179,F$6+$AE$28+$AE$26,FALSE)</f>
        <v>5945</v>
      </c>
      <c r="G155" s="58"/>
      <c r="H155" s="69">
        <f>VLOOKUP($A155,'Table LA11 data'!$B$5:$CW$179,H$6+$AE$24+$AE$26,FALSE)</f>
        <v>33</v>
      </c>
      <c r="I155" s="68">
        <f>VLOOKUP($A155,'Table LA11 data'!$B$5:$CW$179,I$6+$AE$24+$AE$26,FALSE)</f>
        <v>48.7</v>
      </c>
      <c r="J155" s="219">
        <f>VLOOKUP($A155,'Table LA11 data'!$B$5:$CW$179,J$6+$AE$24+$AE$26,FALSE)</f>
        <v>47.6</v>
      </c>
      <c r="K155" s="58"/>
      <c r="L155" s="185" t="str">
        <f>IF($G$4=$AE$2,VLOOKUP($A155,'Table LA11 data'!$B$5:$CT$179,L$6+$AE$26,FALSE),"")</f>
        <v/>
      </c>
      <c r="M155" s="185" t="str">
        <f>IF($G$4=$AE$2,VLOOKUP($A155,'Table LA11 data'!$B$5:$CT$179,M$6+$AE$26,FALSE),"")</f>
        <v/>
      </c>
      <c r="N155" s="185" t="str">
        <f>IF($G$4=$AE$2,VLOOKUP($A155,'Table LA11 data'!$B$5:$CT$179,N$6+$AE$26,FALSE),"")</f>
        <v/>
      </c>
      <c r="O155" s="185"/>
      <c r="P155" s="185" t="str">
        <f>IF($G$4=$AE$2,VLOOKUP($A155,'Table LA11 data'!$B$5:$CT$179,P$6+$AE$26,FALSE),"")</f>
        <v/>
      </c>
      <c r="Q155" s="185" t="str">
        <f>IF($G$4=$AE$2,VLOOKUP($A155,'Table LA11 data'!$B$5:$CT$179,Q$6+$AE$26,FALSE),"")</f>
        <v/>
      </c>
      <c r="R155" s="185" t="str">
        <f>IF($G$4=$AE$2,VLOOKUP($A155,'Table LA11 data'!$B$5:$CT$179,R$6+$AE$26,FALSE),"")</f>
        <v/>
      </c>
      <c r="S155" s="182"/>
      <c r="T155" s="182"/>
      <c r="U155" s="182"/>
    </row>
    <row r="156" spans="1:21" x14ac:dyDescent="0.35">
      <c r="A156" s="159" t="s">
        <v>273</v>
      </c>
      <c r="B156" s="183">
        <v>851</v>
      </c>
      <c r="C156" s="184" t="s">
        <v>272</v>
      </c>
      <c r="D156" s="68">
        <f>VLOOKUP($A156,'Table LA11 data'!$B$5:$CW$179,D$6+$AE$28+$AE$26,FALSE)</f>
        <v>294</v>
      </c>
      <c r="E156" s="68">
        <f>VLOOKUP($A156,'Table LA11 data'!$B$5:$CW$179,E$6+$AE$28+$AE$26,FALSE)</f>
        <v>1333</v>
      </c>
      <c r="F156" s="68">
        <f>VLOOKUP($A156,'Table LA11 data'!$B$5:$CW$179,F$6+$AE$28+$AE$26,FALSE)</f>
        <v>1627</v>
      </c>
      <c r="G156" s="58"/>
      <c r="H156" s="69">
        <f>VLOOKUP($A156,'Table LA11 data'!$B$5:$CW$179,H$6+$AE$24+$AE$26,FALSE)</f>
        <v>31.6</v>
      </c>
      <c r="I156" s="68">
        <f>VLOOKUP($A156,'Table LA11 data'!$B$5:$CW$179,I$6+$AE$24+$AE$26,FALSE)</f>
        <v>44.7</v>
      </c>
      <c r="J156" s="219">
        <f>VLOOKUP($A156,'Table LA11 data'!$B$5:$CW$179,J$6+$AE$24+$AE$26,FALSE)</f>
        <v>42.3</v>
      </c>
      <c r="K156" s="58"/>
      <c r="L156" s="185" t="str">
        <f>IF($G$4=$AE$2,VLOOKUP($A156,'Table LA11 data'!$B$5:$CT$179,L$6+$AE$26,FALSE),"")</f>
        <v/>
      </c>
      <c r="M156" s="185" t="str">
        <f>IF($G$4=$AE$2,VLOOKUP($A156,'Table LA11 data'!$B$5:$CT$179,M$6+$AE$26,FALSE),"")</f>
        <v/>
      </c>
      <c r="N156" s="185" t="str">
        <f>IF($G$4=$AE$2,VLOOKUP($A156,'Table LA11 data'!$B$5:$CT$179,N$6+$AE$26,FALSE),"")</f>
        <v/>
      </c>
      <c r="O156" s="185"/>
      <c r="P156" s="185" t="str">
        <f>IF($G$4=$AE$2,VLOOKUP($A156,'Table LA11 data'!$B$5:$CT$179,P$6+$AE$26,FALSE),"")</f>
        <v/>
      </c>
      <c r="Q156" s="185" t="str">
        <f>IF($G$4=$AE$2,VLOOKUP($A156,'Table LA11 data'!$B$5:$CT$179,Q$6+$AE$26,FALSE),"")</f>
        <v/>
      </c>
      <c r="R156" s="185" t="str">
        <f>IF($G$4=$AE$2,VLOOKUP($A156,'Table LA11 data'!$B$5:$CT$179,R$6+$AE$26,FALSE),"")</f>
        <v/>
      </c>
      <c r="S156" s="182"/>
      <c r="T156" s="182"/>
      <c r="U156" s="182"/>
    </row>
    <row r="157" spans="1:21" x14ac:dyDescent="0.35">
      <c r="A157" s="159" t="s">
        <v>275</v>
      </c>
      <c r="B157" s="183">
        <v>870</v>
      </c>
      <c r="C157" s="184" t="s">
        <v>274</v>
      </c>
      <c r="D157" s="68">
        <f>VLOOKUP($A157,'Table LA11 data'!$B$5:$CW$179,D$6+$AE$28+$AE$26,FALSE)</f>
        <v>145</v>
      </c>
      <c r="E157" s="68">
        <f>VLOOKUP($A157,'Table LA11 data'!$B$5:$CW$179,E$6+$AE$28+$AE$26,FALSE)</f>
        <v>989</v>
      </c>
      <c r="F157" s="68">
        <f>VLOOKUP($A157,'Table LA11 data'!$B$5:$CW$179,F$6+$AE$28+$AE$26,FALSE)</f>
        <v>1134</v>
      </c>
      <c r="G157" s="58"/>
      <c r="H157" s="69">
        <f>VLOOKUP($A157,'Table LA11 data'!$B$5:$CW$179,H$6+$AE$24+$AE$26,FALSE)</f>
        <v>31.1</v>
      </c>
      <c r="I157" s="68">
        <f>VLOOKUP($A157,'Table LA11 data'!$B$5:$CW$179,I$6+$AE$24+$AE$26,FALSE)</f>
        <v>52.3</v>
      </c>
      <c r="J157" s="219">
        <f>VLOOKUP($A157,'Table LA11 data'!$B$5:$CW$179,J$6+$AE$24+$AE$26,FALSE)</f>
        <v>49.6</v>
      </c>
      <c r="K157" s="58"/>
      <c r="L157" s="185" t="str">
        <f>IF($G$4=$AE$2,VLOOKUP($A157,'Table LA11 data'!$B$5:$CT$179,L$6+$AE$26,FALSE),"")</f>
        <v/>
      </c>
      <c r="M157" s="185" t="str">
        <f>IF($G$4=$AE$2,VLOOKUP($A157,'Table LA11 data'!$B$5:$CT$179,M$6+$AE$26,FALSE),"")</f>
        <v/>
      </c>
      <c r="N157" s="185" t="str">
        <f>IF($G$4=$AE$2,VLOOKUP($A157,'Table LA11 data'!$B$5:$CT$179,N$6+$AE$26,FALSE),"")</f>
        <v/>
      </c>
      <c r="O157" s="185"/>
      <c r="P157" s="185" t="str">
        <f>IF($G$4=$AE$2,VLOOKUP($A157,'Table LA11 data'!$B$5:$CT$179,P$6+$AE$26,FALSE),"")</f>
        <v/>
      </c>
      <c r="Q157" s="185" t="str">
        <f>IF($G$4=$AE$2,VLOOKUP($A157,'Table LA11 data'!$B$5:$CT$179,Q$6+$AE$26,FALSE),"")</f>
        <v/>
      </c>
      <c r="R157" s="185" t="str">
        <f>IF($G$4=$AE$2,VLOOKUP($A157,'Table LA11 data'!$B$5:$CT$179,R$6+$AE$26,FALSE),"")</f>
        <v/>
      </c>
      <c r="S157" s="182"/>
      <c r="T157" s="182"/>
      <c r="U157" s="182"/>
    </row>
    <row r="158" spans="1:21" x14ac:dyDescent="0.35">
      <c r="A158" s="159" t="s">
        <v>277</v>
      </c>
      <c r="B158" s="183">
        <v>871</v>
      </c>
      <c r="C158" s="184" t="s">
        <v>276</v>
      </c>
      <c r="D158" s="68">
        <f>VLOOKUP($A158,'Table LA11 data'!$B$5:$CW$179,D$6+$AE$28+$AE$26,FALSE)</f>
        <v>157</v>
      </c>
      <c r="E158" s="68">
        <f>VLOOKUP($A158,'Table LA11 data'!$B$5:$CW$179,E$6+$AE$28+$AE$26,FALSE)</f>
        <v>1491</v>
      </c>
      <c r="F158" s="68">
        <f>VLOOKUP($A158,'Table LA11 data'!$B$5:$CW$179,F$6+$AE$28+$AE$26,FALSE)</f>
        <v>1648</v>
      </c>
      <c r="G158" s="58"/>
      <c r="H158" s="69">
        <f>VLOOKUP($A158,'Table LA11 data'!$B$5:$CW$179,H$6+$AE$24+$AE$26,FALSE)</f>
        <v>39.1</v>
      </c>
      <c r="I158" s="68">
        <f>VLOOKUP($A158,'Table LA11 data'!$B$5:$CW$179,I$6+$AE$24+$AE$26,FALSE)</f>
        <v>53.5</v>
      </c>
      <c r="J158" s="219">
        <f>VLOOKUP($A158,'Table LA11 data'!$B$5:$CW$179,J$6+$AE$24+$AE$26,FALSE)</f>
        <v>52.2</v>
      </c>
      <c r="K158" s="58"/>
      <c r="L158" s="185" t="str">
        <f>IF($G$4=$AE$2,VLOOKUP($A158,'Table LA11 data'!$B$5:$CT$179,L$6+$AE$26,FALSE),"")</f>
        <v/>
      </c>
      <c r="M158" s="185" t="str">
        <f>IF($G$4=$AE$2,VLOOKUP($A158,'Table LA11 data'!$B$5:$CT$179,M$6+$AE$26,FALSE),"")</f>
        <v/>
      </c>
      <c r="N158" s="185" t="str">
        <f>IF($G$4=$AE$2,VLOOKUP($A158,'Table LA11 data'!$B$5:$CT$179,N$6+$AE$26,FALSE),"")</f>
        <v/>
      </c>
      <c r="O158" s="185"/>
      <c r="P158" s="185" t="str">
        <f>IF($G$4=$AE$2,VLOOKUP($A158,'Table LA11 data'!$B$5:$CT$179,P$6+$AE$26,FALSE),"")</f>
        <v/>
      </c>
      <c r="Q158" s="185" t="str">
        <f>IF($G$4=$AE$2,VLOOKUP($A158,'Table LA11 data'!$B$5:$CT$179,Q$6+$AE$26,FALSE),"")</f>
        <v/>
      </c>
      <c r="R158" s="185" t="str">
        <f>IF($G$4=$AE$2,VLOOKUP($A158,'Table LA11 data'!$B$5:$CT$179,R$6+$AE$26,FALSE),"")</f>
        <v/>
      </c>
      <c r="S158" s="182"/>
      <c r="T158" s="182"/>
      <c r="U158" s="182"/>
    </row>
    <row r="159" spans="1:21" x14ac:dyDescent="0.35">
      <c r="A159" s="159" t="s">
        <v>279</v>
      </c>
      <c r="B159" s="183">
        <v>852</v>
      </c>
      <c r="C159" s="184" t="s">
        <v>278</v>
      </c>
      <c r="D159" s="68">
        <f>VLOOKUP($A159,'Table LA11 data'!$B$5:$CW$179,D$6+$AE$28+$AE$26,FALSE)</f>
        <v>300</v>
      </c>
      <c r="E159" s="68">
        <f>VLOOKUP($A159,'Table LA11 data'!$B$5:$CW$179,E$6+$AE$28+$AE$26,FALSE)</f>
        <v>1545</v>
      </c>
      <c r="F159" s="68">
        <f>VLOOKUP($A159,'Table LA11 data'!$B$5:$CW$179,F$6+$AE$28+$AE$26,FALSE)</f>
        <v>1845</v>
      </c>
      <c r="G159" s="58"/>
      <c r="H159" s="69">
        <f>VLOOKUP($A159,'Table LA11 data'!$B$5:$CW$179,H$6+$AE$24+$AE$26,FALSE)</f>
        <v>34.700000000000003</v>
      </c>
      <c r="I159" s="68">
        <f>VLOOKUP($A159,'Table LA11 data'!$B$5:$CW$179,I$6+$AE$24+$AE$26,FALSE)</f>
        <v>46.1</v>
      </c>
      <c r="J159" s="219">
        <f>VLOOKUP($A159,'Table LA11 data'!$B$5:$CW$179,J$6+$AE$24+$AE$26,FALSE)</f>
        <v>44.2</v>
      </c>
      <c r="K159" s="58"/>
      <c r="L159" s="185" t="str">
        <f>IF($G$4=$AE$2,VLOOKUP($A159,'Table LA11 data'!$B$5:$CT$179,L$6+$AE$26,FALSE),"")</f>
        <v/>
      </c>
      <c r="M159" s="185" t="str">
        <f>IF($G$4=$AE$2,VLOOKUP($A159,'Table LA11 data'!$B$5:$CT$179,M$6+$AE$26,FALSE),"")</f>
        <v/>
      </c>
      <c r="N159" s="185" t="str">
        <f>IF($G$4=$AE$2,VLOOKUP($A159,'Table LA11 data'!$B$5:$CT$179,N$6+$AE$26,FALSE),"")</f>
        <v/>
      </c>
      <c r="O159" s="185"/>
      <c r="P159" s="185" t="str">
        <f>IF($G$4=$AE$2,VLOOKUP($A159,'Table LA11 data'!$B$5:$CT$179,P$6+$AE$26,FALSE),"")</f>
        <v/>
      </c>
      <c r="Q159" s="185" t="str">
        <f>IF($G$4=$AE$2,VLOOKUP($A159,'Table LA11 data'!$B$5:$CT$179,Q$6+$AE$26,FALSE),"")</f>
        <v/>
      </c>
      <c r="R159" s="185" t="str">
        <f>IF($G$4=$AE$2,VLOOKUP($A159,'Table LA11 data'!$B$5:$CT$179,R$6+$AE$26,FALSE),"")</f>
        <v/>
      </c>
      <c r="S159" s="182"/>
      <c r="T159" s="182"/>
      <c r="U159" s="182"/>
    </row>
    <row r="160" spans="1:21" x14ac:dyDescent="0.35">
      <c r="A160" s="159" t="s">
        <v>281</v>
      </c>
      <c r="B160" s="183">
        <v>936</v>
      </c>
      <c r="C160" s="184" t="s">
        <v>280</v>
      </c>
      <c r="D160" s="68">
        <f>VLOOKUP($A160,'Table LA11 data'!$B$5:$CW$179,D$6+$AE$28+$AE$26,FALSE)</f>
        <v>662</v>
      </c>
      <c r="E160" s="68">
        <f>VLOOKUP($A160,'Table LA11 data'!$B$5:$CW$179,E$6+$AE$28+$AE$26,FALSE)</f>
        <v>9405</v>
      </c>
      <c r="F160" s="68">
        <f>VLOOKUP($A160,'Table LA11 data'!$B$5:$CW$179,F$6+$AE$28+$AE$26,FALSE)</f>
        <v>10067</v>
      </c>
      <c r="G160" s="58"/>
      <c r="H160" s="69">
        <f>VLOOKUP($A160,'Table LA11 data'!$B$5:$CW$179,H$6+$AE$24+$AE$26,FALSE)</f>
        <v>34.4</v>
      </c>
      <c r="I160" s="68">
        <f>VLOOKUP($A160,'Table LA11 data'!$B$5:$CW$179,I$6+$AE$24+$AE$26,FALSE)</f>
        <v>51.1</v>
      </c>
      <c r="J160" s="219">
        <f>VLOOKUP($A160,'Table LA11 data'!$B$5:$CW$179,J$6+$AE$24+$AE$26,FALSE)</f>
        <v>50</v>
      </c>
      <c r="K160" s="58"/>
      <c r="L160" s="185" t="str">
        <f>IF($G$4=$AE$2,VLOOKUP($A160,'Table LA11 data'!$B$5:$CT$179,L$6+$AE$26,FALSE),"")</f>
        <v/>
      </c>
      <c r="M160" s="185" t="str">
        <f>IF($G$4=$AE$2,VLOOKUP($A160,'Table LA11 data'!$B$5:$CT$179,M$6+$AE$26,FALSE),"")</f>
        <v/>
      </c>
      <c r="N160" s="185" t="str">
        <f>IF($G$4=$AE$2,VLOOKUP($A160,'Table LA11 data'!$B$5:$CT$179,N$6+$AE$26,FALSE),"")</f>
        <v/>
      </c>
      <c r="O160" s="185"/>
      <c r="P160" s="185" t="str">
        <f>IF($G$4=$AE$2,VLOOKUP($A160,'Table LA11 data'!$B$5:$CT$179,P$6+$AE$26,FALSE),"")</f>
        <v/>
      </c>
      <c r="Q160" s="185" t="str">
        <f>IF($G$4=$AE$2,VLOOKUP($A160,'Table LA11 data'!$B$5:$CT$179,Q$6+$AE$26,FALSE),"")</f>
        <v/>
      </c>
      <c r="R160" s="185" t="str">
        <f>IF($G$4=$AE$2,VLOOKUP($A160,'Table LA11 data'!$B$5:$CT$179,R$6+$AE$26,FALSE),"")</f>
        <v/>
      </c>
      <c r="S160" s="182"/>
      <c r="T160" s="182"/>
      <c r="U160" s="182"/>
    </row>
    <row r="161" spans="1:21" x14ac:dyDescent="0.35">
      <c r="A161" s="159" t="s">
        <v>283</v>
      </c>
      <c r="B161" s="183">
        <v>869</v>
      </c>
      <c r="C161" s="184" t="s">
        <v>282</v>
      </c>
      <c r="D161" s="68">
        <f>VLOOKUP($A161,'Table LA11 data'!$B$5:$CW$179,D$6+$AE$28+$AE$26,FALSE)</f>
        <v>94</v>
      </c>
      <c r="E161" s="68">
        <f>VLOOKUP($A161,'Table LA11 data'!$B$5:$CW$179,E$6+$AE$28+$AE$26,FALSE)</f>
        <v>1696</v>
      </c>
      <c r="F161" s="68">
        <f>VLOOKUP($A161,'Table LA11 data'!$B$5:$CW$179,F$6+$AE$28+$AE$26,FALSE)</f>
        <v>1790</v>
      </c>
      <c r="G161" s="58"/>
      <c r="H161" s="69">
        <f>VLOOKUP($A161,'Table LA11 data'!$B$5:$CW$179,H$6+$AE$24+$AE$26,FALSE)</f>
        <v>33.200000000000003</v>
      </c>
      <c r="I161" s="68">
        <f>VLOOKUP($A161,'Table LA11 data'!$B$5:$CW$179,I$6+$AE$24+$AE$26,FALSE)</f>
        <v>48.2</v>
      </c>
      <c r="J161" s="219">
        <f>VLOOKUP($A161,'Table LA11 data'!$B$5:$CW$179,J$6+$AE$24+$AE$26,FALSE)</f>
        <v>47.4</v>
      </c>
      <c r="K161" s="58"/>
      <c r="L161" s="185" t="str">
        <f>IF($G$4=$AE$2,VLOOKUP($A161,'Table LA11 data'!$B$5:$CT$179,L$6+$AE$26,FALSE),"")</f>
        <v/>
      </c>
      <c r="M161" s="185" t="str">
        <f>IF($G$4=$AE$2,VLOOKUP($A161,'Table LA11 data'!$B$5:$CT$179,M$6+$AE$26,FALSE),"")</f>
        <v/>
      </c>
      <c r="N161" s="185" t="str">
        <f>IF($G$4=$AE$2,VLOOKUP($A161,'Table LA11 data'!$B$5:$CT$179,N$6+$AE$26,FALSE),"")</f>
        <v/>
      </c>
      <c r="O161" s="185"/>
      <c r="P161" s="185" t="str">
        <f>IF($G$4=$AE$2,VLOOKUP($A161,'Table LA11 data'!$B$5:$CT$179,P$6+$AE$26,FALSE),"")</f>
        <v/>
      </c>
      <c r="Q161" s="185" t="str">
        <f>IF($G$4=$AE$2,VLOOKUP($A161,'Table LA11 data'!$B$5:$CT$179,Q$6+$AE$26,FALSE),"")</f>
        <v/>
      </c>
      <c r="R161" s="185" t="str">
        <f>IF($G$4=$AE$2,VLOOKUP($A161,'Table LA11 data'!$B$5:$CT$179,R$6+$AE$26,FALSE),"")</f>
        <v/>
      </c>
      <c r="S161" s="182"/>
      <c r="T161" s="182"/>
      <c r="U161" s="182"/>
    </row>
    <row r="162" spans="1:21" x14ac:dyDescent="0.35">
      <c r="A162" s="159" t="s">
        <v>285</v>
      </c>
      <c r="B162" s="183">
        <v>938</v>
      </c>
      <c r="C162" s="184" t="s">
        <v>284</v>
      </c>
      <c r="D162" s="68">
        <f>VLOOKUP($A162,'Table LA11 data'!$B$5:$CW$179,D$6+$AE$28+$AE$26,FALSE)</f>
        <v>513</v>
      </c>
      <c r="E162" s="68">
        <f>VLOOKUP($A162,'Table LA11 data'!$B$5:$CW$179,E$6+$AE$28+$AE$26,FALSE)</f>
        <v>7269</v>
      </c>
      <c r="F162" s="68">
        <f>VLOOKUP($A162,'Table LA11 data'!$B$5:$CW$179,F$6+$AE$28+$AE$26,FALSE)</f>
        <v>7782</v>
      </c>
      <c r="G162" s="58"/>
      <c r="H162" s="69">
        <f>VLOOKUP($A162,'Table LA11 data'!$B$5:$CW$179,H$6+$AE$24+$AE$26,FALSE)</f>
        <v>32</v>
      </c>
      <c r="I162" s="68">
        <f>VLOOKUP($A162,'Table LA11 data'!$B$5:$CW$179,I$6+$AE$24+$AE$26,FALSE)</f>
        <v>47.8</v>
      </c>
      <c r="J162" s="219">
        <f>VLOOKUP($A162,'Table LA11 data'!$B$5:$CW$179,J$6+$AE$24+$AE$26,FALSE)</f>
        <v>46.8</v>
      </c>
      <c r="K162" s="58"/>
      <c r="L162" s="185" t="str">
        <f>IF($G$4=$AE$2,VLOOKUP($A162,'Table LA11 data'!$B$5:$CT$179,L$6+$AE$26,FALSE),"")</f>
        <v/>
      </c>
      <c r="M162" s="185" t="str">
        <f>IF($G$4=$AE$2,VLOOKUP($A162,'Table LA11 data'!$B$5:$CT$179,M$6+$AE$26,FALSE),"")</f>
        <v/>
      </c>
      <c r="N162" s="185" t="str">
        <f>IF($G$4=$AE$2,VLOOKUP($A162,'Table LA11 data'!$B$5:$CT$179,N$6+$AE$26,FALSE),"")</f>
        <v/>
      </c>
      <c r="O162" s="185"/>
      <c r="P162" s="185" t="str">
        <f>IF($G$4=$AE$2,VLOOKUP($A162,'Table LA11 data'!$B$5:$CT$179,P$6+$AE$26,FALSE),"")</f>
        <v/>
      </c>
      <c r="Q162" s="185" t="str">
        <f>IF($G$4=$AE$2,VLOOKUP($A162,'Table LA11 data'!$B$5:$CT$179,Q$6+$AE$26,FALSE),"")</f>
        <v/>
      </c>
      <c r="R162" s="185" t="str">
        <f>IF($G$4=$AE$2,VLOOKUP($A162,'Table LA11 data'!$B$5:$CT$179,R$6+$AE$26,FALSE),"")</f>
        <v/>
      </c>
      <c r="S162" s="182"/>
      <c r="T162" s="182"/>
      <c r="U162" s="182"/>
    </row>
    <row r="163" spans="1:21" x14ac:dyDescent="0.35">
      <c r="A163" s="159" t="s">
        <v>287</v>
      </c>
      <c r="B163" s="183">
        <v>868</v>
      </c>
      <c r="C163" s="184" t="s">
        <v>286</v>
      </c>
      <c r="D163" s="68">
        <f>VLOOKUP($A163,'Table LA11 data'!$B$5:$CW$179,D$6+$AE$28+$AE$26,FALSE)</f>
        <v>122</v>
      </c>
      <c r="E163" s="68">
        <f>VLOOKUP($A163,'Table LA11 data'!$B$5:$CW$179,E$6+$AE$28+$AE$26,FALSE)</f>
        <v>1425</v>
      </c>
      <c r="F163" s="68">
        <f>VLOOKUP($A163,'Table LA11 data'!$B$5:$CW$179,F$6+$AE$28+$AE$26,FALSE)</f>
        <v>1547</v>
      </c>
      <c r="G163" s="58"/>
      <c r="H163" s="69">
        <f>VLOOKUP($A163,'Table LA11 data'!$B$5:$CW$179,H$6+$AE$24+$AE$26,FALSE)</f>
        <v>32.9</v>
      </c>
      <c r="I163" s="68">
        <f>VLOOKUP($A163,'Table LA11 data'!$B$5:$CW$179,I$6+$AE$24+$AE$26,FALSE)</f>
        <v>50.8</v>
      </c>
      <c r="J163" s="219">
        <f>VLOOKUP($A163,'Table LA11 data'!$B$5:$CW$179,J$6+$AE$24+$AE$26,FALSE)</f>
        <v>49.4</v>
      </c>
      <c r="K163" s="58"/>
      <c r="L163" s="185" t="str">
        <f>IF($G$4=$AE$2,VLOOKUP($A163,'Table LA11 data'!$B$5:$CT$179,L$6+$AE$26,FALSE),"")</f>
        <v/>
      </c>
      <c r="M163" s="185" t="str">
        <f>IF($G$4=$AE$2,VLOOKUP($A163,'Table LA11 data'!$B$5:$CT$179,M$6+$AE$26,FALSE),"")</f>
        <v/>
      </c>
      <c r="N163" s="185" t="str">
        <f>IF($G$4=$AE$2,VLOOKUP($A163,'Table LA11 data'!$B$5:$CT$179,N$6+$AE$26,FALSE),"")</f>
        <v/>
      </c>
      <c r="O163" s="185"/>
      <c r="P163" s="185" t="str">
        <f>IF($G$4=$AE$2,VLOOKUP($A163,'Table LA11 data'!$B$5:$CT$179,P$6+$AE$26,FALSE),"")</f>
        <v/>
      </c>
      <c r="Q163" s="185" t="str">
        <f>IF($G$4=$AE$2,VLOOKUP($A163,'Table LA11 data'!$B$5:$CT$179,Q$6+$AE$26,FALSE),"")</f>
        <v/>
      </c>
      <c r="R163" s="185" t="str">
        <f>IF($G$4=$AE$2,VLOOKUP($A163,'Table LA11 data'!$B$5:$CT$179,R$6+$AE$26,FALSE),"")</f>
        <v/>
      </c>
      <c r="S163" s="182"/>
      <c r="T163" s="182"/>
      <c r="U163" s="182"/>
    </row>
    <row r="164" spans="1:21" x14ac:dyDescent="0.35">
      <c r="A164" s="159" t="s">
        <v>289</v>
      </c>
      <c r="B164" s="183">
        <v>872</v>
      </c>
      <c r="C164" s="184" t="s">
        <v>288</v>
      </c>
      <c r="D164" s="68">
        <f>VLOOKUP($A164,'Table LA11 data'!$B$5:$CW$179,D$6+$AE$28+$AE$26,FALSE)</f>
        <v>88</v>
      </c>
      <c r="E164" s="68">
        <f>VLOOKUP($A164,'Table LA11 data'!$B$5:$CW$179,E$6+$AE$28+$AE$26,FALSE)</f>
        <v>1554</v>
      </c>
      <c r="F164" s="68">
        <f>VLOOKUP($A164,'Table LA11 data'!$B$5:$CW$179,F$6+$AE$28+$AE$26,FALSE)</f>
        <v>1642</v>
      </c>
      <c r="G164" s="58"/>
      <c r="H164" s="69">
        <f>VLOOKUP($A164,'Table LA11 data'!$B$5:$CW$179,H$6+$AE$24+$AE$26,FALSE)</f>
        <v>33</v>
      </c>
      <c r="I164" s="68">
        <f>VLOOKUP($A164,'Table LA11 data'!$B$5:$CW$179,I$6+$AE$24+$AE$26,FALSE)</f>
        <v>52.8</v>
      </c>
      <c r="J164" s="219">
        <f>VLOOKUP($A164,'Table LA11 data'!$B$5:$CW$179,J$6+$AE$24+$AE$26,FALSE)</f>
        <v>51.7</v>
      </c>
      <c r="K164" s="58"/>
      <c r="L164" s="185" t="str">
        <f>IF($G$4=$AE$2,VLOOKUP($A164,'Table LA11 data'!$B$5:$CT$179,L$6+$AE$26,FALSE),"")</f>
        <v/>
      </c>
      <c r="M164" s="185" t="str">
        <f>IF($G$4=$AE$2,VLOOKUP($A164,'Table LA11 data'!$B$5:$CT$179,M$6+$AE$26,FALSE),"")</f>
        <v/>
      </c>
      <c r="N164" s="185" t="str">
        <f>IF($G$4=$AE$2,VLOOKUP($A164,'Table LA11 data'!$B$5:$CT$179,N$6+$AE$26,FALSE),"")</f>
        <v/>
      </c>
      <c r="O164" s="185"/>
      <c r="P164" s="185" t="str">
        <f>IF($G$4=$AE$2,VLOOKUP($A164,'Table LA11 data'!$B$5:$CT$179,P$6+$AE$26,FALSE),"")</f>
        <v/>
      </c>
      <c r="Q164" s="185" t="str">
        <f>IF($G$4=$AE$2,VLOOKUP($A164,'Table LA11 data'!$B$5:$CT$179,Q$6+$AE$26,FALSE),"")</f>
        <v/>
      </c>
      <c r="R164" s="185" t="str">
        <f>IF($G$4=$AE$2,VLOOKUP($A164,'Table LA11 data'!$B$5:$CT$179,R$6+$AE$26,FALSE),"")</f>
        <v/>
      </c>
      <c r="S164" s="182"/>
      <c r="T164" s="182"/>
      <c r="U164" s="182"/>
    </row>
    <row r="165" spans="1:21" x14ac:dyDescent="0.35">
      <c r="C165" s="187"/>
      <c r="D165" s="68"/>
      <c r="E165" s="68"/>
      <c r="F165" s="68"/>
      <c r="G165" s="58"/>
      <c r="H165" s="69"/>
      <c r="I165" s="68"/>
      <c r="J165" s="219"/>
      <c r="K165" s="58"/>
      <c r="L165" s="180"/>
      <c r="M165" s="180"/>
      <c r="N165" s="180"/>
      <c r="O165" s="180"/>
      <c r="P165" s="180"/>
      <c r="Q165" s="180"/>
      <c r="R165" s="180"/>
      <c r="S165" s="182"/>
      <c r="T165" s="182"/>
      <c r="U165" s="182"/>
    </row>
    <row r="166" spans="1:21" x14ac:dyDescent="0.35">
      <c r="A166" s="191" t="s">
        <v>290</v>
      </c>
      <c r="B166" s="192" t="s">
        <v>356</v>
      </c>
      <c r="C166" s="181" t="s">
        <v>337</v>
      </c>
      <c r="D166" s="64">
        <f>VLOOKUP($A166,'Table LA11 data'!$B$5:$CW$179,D$6+$AE$28+$AE$26,FALSE)</f>
        <v>5185</v>
      </c>
      <c r="E166" s="64">
        <f>VLOOKUP($A166,'Table LA11 data'!$B$5:$CW$179,E$6+$AE$28+$AE$26,FALSE)</f>
        <v>45123</v>
      </c>
      <c r="F166" s="64">
        <f>VLOOKUP($A166,'Table LA11 data'!$B$5:$CW$179,F$6+$AE$28+$AE$26,FALSE)</f>
        <v>50308</v>
      </c>
      <c r="G166" s="132"/>
      <c r="H166" s="65">
        <f>VLOOKUP($A166,'Table LA11 data'!$B$5:$CW$179,H$6+$AE$24+$AE$26,FALSE)</f>
        <v>32.6</v>
      </c>
      <c r="I166" s="64">
        <f>VLOOKUP($A166,'Table LA11 data'!$B$5:$CW$179,I$6+$AE$24+$AE$26,FALSE)</f>
        <v>47.8</v>
      </c>
      <c r="J166" s="59">
        <f>VLOOKUP($A166,'Table LA11 data'!$B$5:$CW$179,J$6+$AE$24+$AE$26,FALSE)</f>
        <v>46.2</v>
      </c>
      <c r="K166" s="132"/>
      <c r="L166" s="180" t="str">
        <f>IF($G$4=$AE$2,VLOOKUP($A166,'Table LA11 data'!$B$5:$CT$179,L$6+$AE$26,FALSE),"")</f>
        <v/>
      </c>
      <c r="M166" s="180" t="str">
        <f>IF($G$4=$AE$2,VLOOKUP($A166,'Table LA11 data'!$B$5:$CT$179,M$6+$AE$26,FALSE),"")</f>
        <v/>
      </c>
      <c r="N166" s="180" t="str">
        <f>IF($G$4=$AE$2,VLOOKUP($A166,'Table LA11 data'!$B$5:$CT$179,N$6+$AE$26,FALSE),"")</f>
        <v/>
      </c>
      <c r="O166" s="180"/>
      <c r="P166" s="180" t="str">
        <f>IF($G$4=$AE$2,VLOOKUP($A166,'Table LA11 data'!$B$5:$CT$179,P$6+$AE$26,FALSE),"")</f>
        <v/>
      </c>
      <c r="Q166" s="180" t="str">
        <f>IF($G$4=$AE$2,VLOOKUP($A166,'Table LA11 data'!$B$5:$CT$179,Q$6+$AE$26,FALSE),"")</f>
        <v/>
      </c>
      <c r="R166" s="180" t="str">
        <f>IF($G$4=$AE$2,VLOOKUP($A166,'Table LA11 data'!$B$5:$CT$179,R$6+$AE$26,FALSE),"")</f>
        <v/>
      </c>
      <c r="S166" s="182"/>
      <c r="T166" s="182"/>
      <c r="U166" s="182"/>
    </row>
    <row r="167" spans="1:21" s="178" customFormat="1" x14ac:dyDescent="0.35">
      <c r="A167" s="193" t="s">
        <v>294</v>
      </c>
      <c r="B167" s="194">
        <v>800</v>
      </c>
      <c r="C167" s="184" t="s">
        <v>293</v>
      </c>
      <c r="D167" s="68">
        <f>VLOOKUP($A167,'Table LA11 data'!$B$5:$CW$179,D$6+$AE$28+$AE$26,FALSE)</f>
        <v>157</v>
      </c>
      <c r="E167" s="68">
        <f>VLOOKUP($A167,'Table LA11 data'!$B$5:$CW$179,E$6+$AE$28+$AE$26,FALSE)</f>
        <v>1844</v>
      </c>
      <c r="F167" s="68">
        <f>VLOOKUP($A167,'Table LA11 data'!$B$5:$CW$179,F$6+$AE$28+$AE$26,FALSE)</f>
        <v>2001</v>
      </c>
      <c r="G167" s="58"/>
      <c r="H167" s="69">
        <f>VLOOKUP($A167,'Table LA11 data'!$B$5:$CW$179,H$6+$AE$24+$AE$26,FALSE)</f>
        <v>31.8</v>
      </c>
      <c r="I167" s="68">
        <f>VLOOKUP($A167,'Table LA11 data'!$B$5:$CW$179,I$6+$AE$24+$AE$26,FALSE)</f>
        <v>48.9</v>
      </c>
      <c r="J167" s="219">
        <f>VLOOKUP($A167,'Table LA11 data'!$B$5:$CW$179,J$6+$AE$24+$AE$26,FALSE)</f>
        <v>47.5</v>
      </c>
      <c r="K167" s="58"/>
      <c r="L167" s="185" t="str">
        <f>IF($G$4=$AE$2,VLOOKUP($A167,'Table LA11 data'!$B$5:$CT$179,L$6+$AE$26,FALSE),"")</f>
        <v/>
      </c>
      <c r="M167" s="185" t="str">
        <f>IF($G$4=$AE$2,VLOOKUP($A167,'Table LA11 data'!$B$5:$CT$179,M$6+$AE$26,FALSE),"")</f>
        <v/>
      </c>
      <c r="N167" s="185" t="str">
        <f>IF($G$4=$AE$2,VLOOKUP($A167,'Table LA11 data'!$B$5:$CT$179,N$6+$AE$26,FALSE),"")</f>
        <v/>
      </c>
      <c r="O167" s="185"/>
      <c r="P167" s="185" t="str">
        <f>IF($G$4=$AE$2,VLOOKUP($A167,'Table LA11 data'!$B$5:$CT$179,P$6+$AE$26,FALSE),"")</f>
        <v/>
      </c>
      <c r="Q167" s="185" t="str">
        <f>IF($G$4=$AE$2,VLOOKUP($A167,'Table LA11 data'!$B$5:$CT$179,Q$6+$AE$26,FALSE),"")</f>
        <v/>
      </c>
      <c r="R167" s="185" t="str">
        <f>IF($G$4=$AE$2,VLOOKUP($A167,'Table LA11 data'!$B$5:$CT$179,R$6+$AE$26,FALSE),"")</f>
        <v/>
      </c>
      <c r="S167" s="182"/>
      <c r="T167" s="182"/>
      <c r="U167" s="182"/>
    </row>
    <row r="168" spans="1:21" ht="12" customHeight="1" x14ac:dyDescent="0.35">
      <c r="A168" s="193" t="s">
        <v>296</v>
      </c>
      <c r="B168" s="194">
        <v>837</v>
      </c>
      <c r="C168" s="184" t="s">
        <v>295</v>
      </c>
      <c r="D168" s="68">
        <f>VLOOKUP($A168,'Table LA11 data'!$B$5:$CW$179,D$6+$AE$28+$AE$26,FALSE)</f>
        <v>200</v>
      </c>
      <c r="E168" s="68">
        <f>VLOOKUP($A168,'Table LA11 data'!$B$5:$CW$179,E$6+$AE$28+$AE$26,FALSE)</f>
        <v>1411</v>
      </c>
      <c r="F168" s="68">
        <f>VLOOKUP($A168,'Table LA11 data'!$B$5:$CW$179,F$6+$AE$28+$AE$26,FALSE)</f>
        <v>1611</v>
      </c>
      <c r="G168" s="58"/>
      <c r="H168" s="69">
        <f>VLOOKUP($A168,'Table LA11 data'!$B$5:$CW$179,H$6+$AE$24+$AE$26,FALSE)</f>
        <v>34.6</v>
      </c>
      <c r="I168" s="68">
        <f>VLOOKUP($A168,'Table LA11 data'!$B$5:$CW$179,I$6+$AE$24+$AE$26,FALSE)</f>
        <v>49.9</v>
      </c>
      <c r="J168" s="219">
        <f>VLOOKUP($A168,'Table LA11 data'!$B$5:$CW$179,J$6+$AE$24+$AE$26,FALSE)</f>
        <v>48</v>
      </c>
      <c r="K168" s="58"/>
      <c r="L168" s="185" t="str">
        <f>IF($G$4=$AE$2,VLOOKUP($A168,'Table LA11 data'!$B$5:$CT$179,L$6+$AE$26,FALSE),"")</f>
        <v/>
      </c>
      <c r="M168" s="185" t="str">
        <f>IF($G$4=$AE$2,VLOOKUP($A168,'Table LA11 data'!$B$5:$CT$179,M$6+$AE$26,FALSE),"")</f>
        <v/>
      </c>
      <c r="N168" s="185" t="str">
        <f>IF($G$4=$AE$2,VLOOKUP($A168,'Table LA11 data'!$B$5:$CT$179,N$6+$AE$26,FALSE),"")</f>
        <v/>
      </c>
      <c r="O168" s="185"/>
      <c r="P168" s="185" t="str">
        <f>IF($G$4=$AE$2,VLOOKUP($A168,'Table LA11 data'!$B$5:$CT$179,P$6+$AE$26,FALSE),"")</f>
        <v/>
      </c>
      <c r="Q168" s="185" t="str">
        <f>IF($G$4=$AE$2,VLOOKUP($A168,'Table LA11 data'!$B$5:$CT$179,Q$6+$AE$26,FALSE),"")</f>
        <v/>
      </c>
      <c r="R168" s="185" t="str">
        <f>IF($G$4=$AE$2,VLOOKUP($A168,'Table LA11 data'!$B$5:$CT$179,R$6+$AE$26,FALSE),"")</f>
        <v/>
      </c>
    </row>
    <row r="169" spans="1:21" x14ac:dyDescent="0.35">
      <c r="A169" s="193" t="s">
        <v>298</v>
      </c>
      <c r="B169" s="194">
        <v>801</v>
      </c>
      <c r="C169" s="184" t="s">
        <v>297</v>
      </c>
      <c r="D169" s="68">
        <f>VLOOKUP($A169,'Table LA11 data'!$B$5:$CW$179,D$6+$AE$28+$AE$26,FALSE)</f>
        <v>585</v>
      </c>
      <c r="E169" s="68">
        <f>VLOOKUP($A169,'Table LA11 data'!$B$5:$CW$179,E$6+$AE$28+$AE$26,FALSE)</f>
        <v>2651</v>
      </c>
      <c r="F169" s="68">
        <f>VLOOKUP($A169,'Table LA11 data'!$B$5:$CW$179,F$6+$AE$28+$AE$26,FALSE)</f>
        <v>3236</v>
      </c>
      <c r="G169" s="58"/>
      <c r="H169" s="69">
        <f>VLOOKUP($A169,'Table LA11 data'!$B$5:$CW$179,H$6+$AE$24+$AE$26,FALSE)</f>
        <v>31.6</v>
      </c>
      <c r="I169" s="68">
        <f>VLOOKUP($A169,'Table LA11 data'!$B$5:$CW$179,I$6+$AE$24+$AE$26,FALSE)</f>
        <v>46.8</v>
      </c>
      <c r="J169" s="219">
        <f>VLOOKUP($A169,'Table LA11 data'!$B$5:$CW$179,J$6+$AE$24+$AE$26,FALSE)</f>
        <v>44</v>
      </c>
      <c r="K169" s="58"/>
      <c r="L169" s="185" t="str">
        <f>IF($G$4=$AE$2,VLOOKUP($A169,'Table LA11 data'!$B$5:$CT$179,L$6+$AE$26,FALSE),"")</f>
        <v/>
      </c>
      <c r="M169" s="185" t="str">
        <f>IF($G$4=$AE$2,VLOOKUP($A169,'Table LA11 data'!$B$5:$CT$179,M$6+$AE$26,FALSE),"")</f>
        <v/>
      </c>
      <c r="N169" s="185" t="str">
        <f>IF($G$4=$AE$2,VLOOKUP($A169,'Table LA11 data'!$B$5:$CT$179,N$6+$AE$26,FALSE),"")</f>
        <v/>
      </c>
      <c r="O169" s="185"/>
      <c r="P169" s="185" t="str">
        <f>IF($G$4=$AE$2,VLOOKUP($A169,'Table LA11 data'!$B$5:$CT$179,P$6+$AE$26,FALSE),"")</f>
        <v/>
      </c>
      <c r="Q169" s="185" t="str">
        <f>IF($G$4=$AE$2,VLOOKUP($A169,'Table LA11 data'!$B$5:$CT$179,Q$6+$AE$26,FALSE),"")</f>
        <v/>
      </c>
      <c r="R169" s="185" t="str">
        <f>IF($G$4=$AE$2,VLOOKUP($A169,'Table LA11 data'!$B$5:$CT$179,R$6+$AE$26,FALSE),"")</f>
        <v/>
      </c>
      <c r="S169" s="182"/>
      <c r="T169" s="182"/>
      <c r="U169" s="182"/>
    </row>
    <row r="170" spans="1:21" x14ac:dyDescent="0.35">
      <c r="A170" s="193" t="s">
        <v>300</v>
      </c>
      <c r="B170" s="194">
        <v>908</v>
      </c>
      <c r="C170" s="184" t="s">
        <v>299</v>
      </c>
      <c r="D170" s="68">
        <f>VLOOKUP($A170,'Table LA11 data'!$B$5:$CW$179,D$6+$AE$28+$AE$26,FALSE)</f>
        <v>546</v>
      </c>
      <c r="E170" s="68">
        <f>VLOOKUP($A170,'Table LA11 data'!$B$5:$CW$179,E$6+$AE$28+$AE$26,FALSE)</f>
        <v>4587</v>
      </c>
      <c r="F170" s="68">
        <f>VLOOKUP($A170,'Table LA11 data'!$B$5:$CW$179,F$6+$AE$28+$AE$26,FALSE)</f>
        <v>5133</v>
      </c>
      <c r="G170" s="58"/>
      <c r="H170" s="69">
        <f>VLOOKUP($A170,'Table LA11 data'!$B$5:$CW$179,H$6+$AE$24+$AE$26,FALSE)</f>
        <v>33.299999999999997</v>
      </c>
      <c r="I170" s="68">
        <f>VLOOKUP($A170,'Table LA11 data'!$B$5:$CW$179,I$6+$AE$24+$AE$26,FALSE)</f>
        <v>47.2</v>
      </c>
      <c r="J170" s="219">
        <f>VLOOKUP($A170,'Table LA11 data'!$B$5:$CW$179,J$6+$AE$24+$AE$26,FALSE)</f>
        <v>45.7</v>
      </c>
      <c r="K170" s="58"/>
      <c r="L170" s="185" t="str">
        <f>IF($G$4=$AE$2,VLOOKUP($A170,'Table LA11 data'!$B$5:$CT$179,L$6+$AE$26,FALSE),"")</f>
        <v/>
      </c>
      <c r="M170" s="185" t="str">
        <f>IF($G$4=$AE$2,VLOOKUP($A170,'Table LA11 data'!$B$5:$CT$179,M$6+$AE$26,FALSE),"")</f>
        <v/>
      </c>
      <c r="N170" s="185" t="str">
        <f>IF($G$4=$AE$2,VLOOKUP($A170,'Table LA11 data'!$B$5:$CT$179,N$6+$AE$26,FALSE),"")</f>
        <v/>
      </c>
      <c r="O170" s="185"/>
      <c r="P170" s="185" t="str">
        <f>IF($G$4=$AE$2,VLOOKUP($A170,'Table LA11 data'!$B$5:$CT$179,P$6+$AE$26,FALSE),"")</f>
        <v/>
      </c>
      <c r="Q170" s="185" t="str">
        <f>IF($G$4=$AE$2,VLOOKUP($A170,'Table LA11 data'!$B$5:$CT$179,Q$6+$AE$26,FALSE),"")</f>
        <v/>
      </c>
      <c r="R170" s="185" t="str">
        <f>IF($G$4=$AE$2,VLOOKUP($A170,'Table LA11 data'!$B$5:$CT$179,R$6+$AE$26,FALSE),"")</f>
        <v/>
      </c>
      <c r="S170" s="182"/>
      <c r="T170" s="182"/>
      <c r="U170" s="182"/>
    </row>
    <row r="171" spans="1:21" x14ac:dyDescent="0.35">
      <c r="A171" s="193" t="s">
        <v>302</v>
      </c>
      <c r="B171" s="194">
        <v>878</v>
      </c>
      <c r="C171" s="184" t="s">
        <v>301</v>
      </c>
      <c r="D171" s="68">
        <f>VLOOKUP($A171,'Table LA11 data'!$B$5:$CW$179,D$6+$AE$28+$AE$26,FALSE)</f>
        <v>750</v>
      </c>
      <c r="E171" s="68">
        <f>VLOOKUP($A171,'Table LA11 data'!$B$5:$CW$179,E$6+$AE$28+$AE$26,FALSE)</f>
        <v>5954</v>
      </c>
      <c r="F171" s="68">
        <f>VLOOKUP($A171,'Table LA11 data'!$B$5:$CW$179,F$6+$AE$28+$AE$26,FALSE)</f>
        <v>6704</v>
      </c>
      <c r="G171" s="58"/>
      <c r="H171" s="69">
        <f>VLOOKUP($A171,'Table LA11 data'!$B$5:$CW$179,H$6+$AE$24+$AE$26,FALSE)</f>
        <v>35.299999999999997</v>
      </c>
      <c r="I171" s="68">
        <f>VLOOKUP($A171,'Table LA11 data'!$B$5:$CW$179,I$6+$AE$24+$AE$26,FALSE)</f>
        <v>47.9</v>
      </c>
      <c r="J171" s="219">
        <f>VLOOKUP($A171,'Table LA11 data'!$B$5:$CW$179,J$6+$AE$24+$AE$26,FALSE)</f>
        <v>46.5</v>
      </c>
      <c r="K171" s="58"/>
      <c r="L171" s="185" t="str">
        <f>IF($G$4=$AE$2,VLOOKUP($A171,'Table LA11 data'!$B$5:$CT$179,L$6+$AE$26,FALSE),"")</f>
        <v/>
      </c>
      <c r="M171" s="185" t="str">
        <f>IF($G$4=$AE$2,VLOOKUP($A171,'Table LA11 data'!$B$5:$CT$179,M$6+$AE$26,FALSE),"")</f>
        <v/>
      </c>
      <c r="N171" s="185" t="str">
        <f>IF($G$4=$AE$2,VLOOKUP($A171,'Table LA11 data'!$B$5:$CT$179,N$6+$AE$26,FALSE),"")</f>
        <v/>
      </c>
      <c r="O171" s="185"/>
      <c r="P171" s="185" t="str">
        <f>IF($G$4=$AE$2,VLOOKUP($A171,'Table LA11 data'!$B$5:$CT$179,P$6+$AE$26,FALSE),"")</f>
        <v/>
      </c>
      <c r="Q171" s="185" t="str">
        <f>IF($G$4=$AE$2,VLOOKUP($A171,'Table LA11 data'!$B$5:$CT$179,Q$6+$AE$26,FALSE),"")</f>
        <v/>
      </c>
      <c r="R171" s="185" t="str">
        <f>IF($G$4=$AE$2,VLOOKUP($A171,'Table LA11 data'!$B$5:$CT$179,R$6+$AE$26,FALSE),"")</f>
        <v/>
      </c>
      <c r="S171" s="182"/>
      <c r="T171" s="182"/>
      <c r="U171" s="182"/>
    </row>
    <row r="172" spans="1:21" x14ac:dyDescent="0.35">
      <c r="A172" s="193" t="s">
        <v>304</v>
      </c>
      <c r="B172" s="194">
        <v>835</v>
      </c>
      <c r="C172" s="184" t="s">
        <v>303</v>
      </c>
      <c r="D172" s="68">
        <f>VLOOKUP($A172,'Table LA11 data'!$B$5:$CW$179,D$6+$AE$28+$AE$26,FALSE)</f>
        <v>485</v>
      </c>
      <c r="E172" s="68">
        <f>VLOOKUP($A172,'Table LA11 data'!$B$5:$CW$179,E$6+$AE$28+$AE$26,FALSE)</f>
        <v>3503</v>
      </c>
      <c r="F172" s="68">
        <f>VLOOKUP($A172,'Table LA11 data'!$B$5:$CW$179,F$6+$AE$28+$AE$26,FALSE)</f>
        <v>3988</v>
      </c>
      <c r="G172" s="58"/>
      <c r="H172" s="69">
        <f>VLOOKUP($A172,'Table LA11 data'!$B$5:$CW$179,H$6+$AE$24+$AE$26,FALSE)</f>
        <v>32.6</v>
      </c>
      <c r="I172" s="68">
        <f>VLOOKUP($A172,'Table LA11 data'!$B$5:$CW$179,I$6+$AE$24+$AE$26,FALSE)</f>
        <v>46.9</v>
      </c>
      <c r="J172" s="219">
        <f>VLOOKUP($A172,'Table LA11 data'!$B$5:$CW$179,J$6+$AE$24+$AE$26,FALSE)</f>
        <v>45.2</v>
      </c>
      <c r="K172" s="58"/>
      <c r="L172" s="185" t="str">
        <f>IF($G$4=$AE$2,VLOOKUP($A172,'Table LA11 data'!$B$5:$CT$179,L$6+$AE$26,FALSE),"")</f>
        <v/>
      </c>
      <c r="M172" s="185" t="str">
        <f>IF($G$4=$AE$2,VLOOKUP($A172,'Table LA11 data'!$B$5:$CT$179,M$6+$AE$26,FALSE),"")</f>
        <v/>
      </c>
      <c r="N172" s="185" t="str">
        <f>IF($G$4=$AE$2,VLOOKUP($A172,'Table LA11 data'!$B$5:$CT$179,N$6+$AE$26,FALSE),"")</f>
        <v/>
      </c>
      <c r="O172" s="185"/>
      <c r="P172" s="185" t="str">
        <f>IF($G$4=$AE$2,VLOOKUP($A172,'Table LA11 data'!$B$5:$CT$179,P$6+$AE$26,FALSE),"")</f>
        <v/>
      </c>
      <c r="Q172" s="185" t="str">
        <f>IF($G$4=$AE$2,VLOOKUP($A172,'Table LA11 data'!$B$5:$CT$179,Q$6+$AE$26,FALSE),"")</f>
        <v/>
      </c>
      <c r="R172" s="185" t="str">
        <f>IF($G$4=$AE$2,VLOOKUP($A172,'Table LA11 data'!$B$5:$CT$179,R$6+$AE$26,FALSE),"")</f>
        <v/>
      </c>
      <c r="S172" s="182"/>
      <c r="T172" s="182"/>
      <c r="U172" s="182"/>
    </row>
    <row r="173" spans="1:21" x14ac:dyDescent="0.35">
      <c r="A173" s="193" t="s">
        <v>306</v>
      </c>
      <c r="B173" s="194">
        <v>916</v>
      </c>
      <c r="C173" s="184" t="s">
        <v>305</v>
      </c>
      <c r="D173" s="68">
        <f>VLOOKUP($A173,'Table LA11 data'!$B$5:$CW$179,D$6+$AE$28+$AE$26,FALSE)</f>
        <v>479</v>
      </c>
      <c r="E173" s="68">
        <f>VLOOKUP($A173,'Table LA11 data'!$B$5:$CW$179,E$6+$AE$28+$AE$26,FALSE)</f>
        <v>5686</v>
      </c>
      <c r="F173" s="68">
        <f>VLOOKUP($A173,'Table LA11 data'!$B$5:$CW$179,F$6+$AE$28+$AE$26,FALSE)</f>
        <v>6165</v>
      </c>
      <c r="G173" s="58"/>
      <c r="H173" s="69">
        <f>VLOOKUP($A173,'Table LA11 data'!$B$5:$CW$179,H$6+$AE$24+$AE$26,FALSE)</f>
        <v>30.9</v>
      </c>
      <c r="I173" s="68">
        <f>VLOOKUP($A173,'Table LA11 data'!$B$5:$CW$179,I$6+$AE$24+$AE$26,FALSE)</f>
        <v>49.9</v>
      </c>
      <c r="J173" s="219">
        <f>VLOOKUP($A173,'Table LA11 data'!$B$5:$CW$179,J$6+$AE$24+$AE$26,FALSE)</f>
        <v>48.4</v>
      </c>
      <c r="K173" s="58"/>
      <c r="L173" s="185" t="str">
        <f>IF($G$4=$AE$2,VLOOKUP($A173,'Table LA11 data'!$B$5:$CT$179,L$6+$AE$26,FALSE),"")</f>
        <v/>
      </c>
      <c r="M173" s="185" t="str">
        <f>IF($G$4=$AE$2,VLOOKUP($A173,'Table LA11 data'!$B$5:$CT$179,M$6+$AE$26,FALSE),"")</f>
        <v/>
      </c>
      <c r="N173" s="185" t="str">
        <f>IF($G$4=$AE$2,VLOOKUP($A173,'Table LA11 data'!$B$5:$CT$179,N$6+$AE$26,FALSE),"")</f>
        <v/>
      </c>
      <c r="O173" s="185"/>
      <c r="P173" s="185" t="str">
        <f>IF($G$4=$AE$2,VLOOKUP($A173,'Table LA11 data'!$B$5:$CT$179,P$6+$AE$26,FALSE),"")</f>
        <v/>
      </c>
      <c r="Q173" s="185" t="str">
        <f>IF($G$4=$AE$2,VLOOKUP($A173,'Table LA11 data'!$B$5:$CT$179,Q$6+$AE$26,FALSE),"")</f>
        <v/>
      </c>
      <c r="R173" s="185" t="str">
        <f>IF($G$4=$AE$2,VLOOKUP($A173,'Table LA11 data'!$B$5:$CT$179,R$6+$AE$26,FALSE),"")</f>
        <v/>
      </c>
      <c r="S173" s="182"/>
      <c r="T173" s="182"/>
      <c r="U173" s="182"/>
    </row>
    <row r="174" spans="1:21" x14ac:dyDescent="0.35">
      <c r="A174" s="193" t="s">
        <v>292</v>
      </c>
      <c r="B174" s="194">
        <v>420</v>
      </c>
      <c r="C174" s="184" t="s">
        <v>291</v>
      </c>
      <c r="D174" s="68" t="str">
        <f>VLOOKUP($A174,'Table LA11 data'!$B$5:$CW$179,D$6+$AE$28+$AE$26,FALSE)</f>
        <v>x</v>
      </c>
      <c r="E174" s="68" t="str">
        <f>VLOOKUP($A174,'Table LA11 data'!$B$5:$CW$179,E$6+$AE$28+$AE$26,FALSE)</f>
        <v>x</v>
      </c>
      <c r="F174" s="68">
        <f>VLOOKUP($A174,'Table LA11 data'!$B$5:$CW$179,F$6+$AE$28+$AE$26,FALSE)</f>
        <v>19</v>
      </c>
      <c r="G174" s="58"/>
      <c r="H174" s="69" t="str">
        <f>VLOOKUP($A174,'Table LA11 data'!$B$5:$CW$179,H$6+$AE$24+$AE$26,FALSE)</f>
        <v>x</v>
      </c>
      <c r="I174" s="68" t="str">
        <f>VLOOKUP($A174,'Table LA11 data'!$B$5:$CW$179,I$6+$AE$24+$AE$26,FALSE)</f>
        <v>x</v>
      </c>
      <c r="J174" s="219">
        <f>VLOOKUP($A174,'Table LA11 data'!$B$5:$CW$179,J$6+$AE$24+$AE$26,FALSE)</f>
        <v>45</v>
      </c>
      <c r="K174" s="58"/>
      <c r="L174" s="185" t="str">
        <f>IF($G$4=$AE$2,VLOOKUP($A174,'Table LA11 data'!$B$5:$CT$179,L$6+$AE$26,FALSE),"")</f>
        <v/>
      </c>
      <c r="M174" s="185" t="str">
        <f>IF($G$4=$AE$2,VLOOKUP($A174,'Table LA11 data'!$B$5:$CT$179,M$6+$AE$26,FALSE),"")</f>
        <v/>
      </c>
      <c r="N174" s="185" t="str">
        <f>IF($G$4=$AE$2,VLOOKUP($A174,'Table LA11 data'!$B$5:$CT$179,N$6+$AE$26,FALSE),"")</f>
        <v/>
      </c>
      <c r="O174" s="185"/>
      <c r="P174" s="185" t="str">
        <f>IF($G$4=$AE$2,VLOOKUP($A174,'Table LA11 data'!$B$5:$CT$179,P$6+$AE$26,FALSE),"")</f>
        <v/>
      </c>
      <c r="Q174" s="185" t="str">
        <f>IF($G$4=$AE$2,VLOOKUP($A174,'Table LA11 data'!$B$5:$CT$179,Q$6+$AE$26,FALSE),"")</f>
        <v/>
      </c>
      <c r="R174" s="185" t="str">
        <f>IF($G$4=$AE$2,VLOOKUP($A174,'Table LA11 data'!$B$5:$CT$179,R$6+$AE$26,FALSE),"")</f>
        <v/>
      </c>
      <c r="S174" s="182"/>
      <c r="T174" s="182"/>
      <c r="U174" s="182"/>
    </row>
    <row r="175" spans="1:21" x14ac:dyDescent="0.35">
      <c r="A175" s="193" t="s">
        <v>308</v>
      </c>
      <c r="B175" s="194">
        <v>802</v>
      </c>
      <c r="C175" s="184" t="s">
        <v>307</v>
      </c>
      <c r="D175" s="68">
        <f>VLOOKUP($A175,'Table LA11 data'!$B$5:$CW$179,D$6+$AE$28+$AE$26,FALSE)</f>
        <v>198</v>
      </c>
      <c r="E175" s="68">
        <f>VLOOKUP($A175,'Table LA11 data'!$B$5:$CW$179,E$6+$AE$28+$AE$26,FALSE)</f>
        <v>1888</v>
      </c>
      <c r="F175" s="68">
        <f>VLOOKUP($A175,'Table LA11 data'!$B$5:$CW$179,F$6+$AE$28+$AE$26,FALSE)</f>
        <v>2086</v>
      </c>
      <c r="G175" s="58"/>
      <c r="H175" s="69">
        <f>VLOOKUP($A175,'Table LA11 data'!$B$5:$CW$179,H$6+$AE$24+$AE$26,FALSE)</f>
        <v>32.1</v>
      </c>
      <c r="I175" s="68">
        <f>VLOOKUP($A175,'Table LA11 data'!$B$5:$CW$179,I$6+$AE$24+$AE$26,FALSE)</f>
        <v>47.5</v>
      </c>
      <c r="J175" s="219">
        <f>VLOOKUP($A175,'Table LA11 data'!$B$5:$CW$179,J$6+$AE$24+$AE$26,FALSE)</f>
        <v>46</v>
      </c>
      <c r="K175" s="58"/>
      <c r="L175" s="185" t="str">
        <f>IF($G$4=$AE$2,VLOOKUP($A175,'Table LA11 data'!$B$5:$CT$179,L$6+$AE$26,FALSE),"")</f>
        <v/>
      </c>
      <c r="M175" s="185" t="str">
        <f>IF($G$4=$AE$2,VLOOKUP($A175,'Table LA11 data'!$B$5:$CT$179,M$6+$AE$26,FALSE),"")</f>
        <v/>
      </c>
      <c r="N175" s="185" t="str">
        <f>IF($G$4=$AE$2,VLOOKUP($A175,'Table LA11 data'!$B$5:$CT$179,N$6+$AE$26,FALSE),"")</f>
        <v/>
      </c>
      <c r="O175" s="185"/>
      <c r="P175" s="185" t="str">
        <f>IF($G$4=$AE$2,VLOOKUP($A175,'Table LA11 data'!$B$5:$CT$179,P$6+$AE$26,FALSE),"")</f>
        <v/>
      </c>
      <c r="Q175" s="185" t="str">
        <f>IF($G$4=$AE$2,VLOOKUP($A175,'Table LA11 data'!$B$5:$CT$179,Q$6+$AE$26,FALSE),"")</f>
        <v/>
      </c>
      <c r="R175" s="185" t="str">
        <f>IF($G$4=$AE$2,VLOOKUP($A175,'Table LA11 data'!$B$5:$CT$179,R$6+$AE$26,FALSE),"")</f>
        <v/>
      </c>
      <c r="S175" s="182"/>
      <c r="T175" s="182"/>
      <c r="U175" s="182"/>
    </row>
    <row r="176" spans="1:21" x14ac:dyDescent="0.35">
      <c r="A176" s="193" t="s">
        <v>310</v>
      </c>
      <c r="B176" s="194">
        <v>879</v>
      </c>
      <c r="C176" s="184" t="s">
        <v>309</v>
      </c>
      <c r="D176" s="68">
        <f>VLOOKUP($A176,'Table LA11 data'!$B$5:$CW$179,D$6+$AE$28+$AE$26,FALSE)</f>
        <v>348</v>
      </c>
      <c r="E176" s="68">
        <f>VLOOKUP($A176,'Table LA11 data'!$B$5:$CW$179,E$6+$AE$28+$AE$26,FALSE)</f>
        <v>2167</v>
      </c>
      <c r="F176" s="68">
        <f>VLOOKUP($A176,'Table LA11 data'!$B$5:$CW$179,F$6+$AE$28+$AE$26,FALSE)</f>
        <v>2515</v>
      </c>
      <c r="G176" s="58"/>
      <c r="H176" s="69">
        <f>VLOOKUP($A176,'Table LA11 data'!$B$5:$CW$179,H$6+$AE$24+$AE$26,FALSE)</f>
        <v>32.799999999999997</v>
      </c>
      <c r="I176" s="68">
        <f>VLOOKUP($A176,'Table LA11 data'!$B$5:$CW$179,I$6+$AE$24+$AE$26,FALSE)</f>
        <v>46.4</v>
      </c>
      <c r="J176" s="219">
        <f>VLOOKUP($A176,'Table LA11 data'!$B$5:$CW$179,J$6+$AE$24+$AE$26,FALSE)</f>
        <v>44.5</v>
      </c>
      <c r="K176" s="58"/>
      <c r="L176" s="185" t="str">
        <f>IF($G$4=$AE$2,VLOOKUP($A176,'Table LA11 data'!$B$5:$CT$179,L$6+$AE$26,FALSE),"")</f>
        <v/>
      </c>
      <c r="M176" s="185" t="str">
        <f>IF($G$4=$AE$2,VLOOKUP($A176,'Table LA11 data'!$B$5:$CT$179,M$6+$AE$26,FALSE),"")</f>
        <v/>
      </c>
      <c r="N176" s="185" t="str">
        <f>IF($G$4=$AE$2,VLOOKUP($A176,'Table LA11 data'!$B$5:$CT$179,N$6+$AE$26,FALSE),"")</f>
        <v/>
      </c>
      <c r="O176" s="185"/>
      <c r="P176" s="185" t="str">
        <f>IF($G$4=$AE$2,VLOOKUP($A176,'Table LA11 data'!$B$5:$CT$179,P$6+$AE$26,FALSE),"")</f>
        <v/>
      </c>
      <c r="Q176" s="185" t="str">
        <f>IF($G$4=$AE$2,VLOOKUP($A176,'Table LA11 data'!$B$5:$CT$179,Q$6+$AE$26,FALSE),"")</f>
        <v/>
      </c>
      <c r="R176" s="185" t="str">
        <f>IF($G$4=$AE$2,VLOOKUP($A176,'Table LA11 data'!$B$5:$CT$179,R$6+$AE$26,FALSE),"")</f>
        <v/>
      </c>
      <c r="S176" s="182"/>
      <c r="T176" s="182"/>
      <c r="U176" s="182"/>
    </row>
    <row r="177" spans="1:21" x14ac:dyDescent="0.35">
      <c r="A177" s="193" t="s">
        <v>312</v>
      </c>
      <c r="B177" s="194">
        <v>836</v>
      </c>
      <c r="C177" s="184" t="s">
        <v>311</v>
      </c>
      <c r="D177" s="68" t="str">
        <f>VLOOKUP($A177,'Table LA11 data'!$B$5:$CW$179,D$6+$AE$28+$AE$26,FALSE)</f>
        <v>x</v>
      </c>
      <c r="E177" s="68" t="str">
        <f>VLOOKUP($A177,'Table LA11 data'!$B$5:$CW$179,E$6+$AE$28+$AE$26,FALSE)</f>
        <v>x</v>
      </c>
      <c r="F177" s="68">
        <f>VLOOKUP($A177,'Table LA11 data'!$B$5:$CW$179,F$6+$AE$28+$AE$26,FALSE)</f>
        <v>1341</v>
      </c>
      <c r="G177" s="58"/>
      <c r="H177" s="69" t="str">
        <f>VLOOKUP($A177,'Table LA11 data'!$B$5:$CW$179,H$6+$AE$24+$AE$26,FALSE)</f>
        <v>x</v>
      </c>
      <c r="I177" s="68" t="str">
        <f>VLOOKUP($A177,'Table LA11 data'!$B$5:$CW$179,I$6+$AE$24+$AE$26,FALSE)</f>
        <v>x</v>
      </c>
      <c r="J177" s="219">
        <f>VLOOKUP($A177,'Table LA11 data'!$B$5:$CW$179,J$6+$AE$24+$AE$26,FALSE)</f>
        <v>51.5</v>
      </c>
      <c r="K177" s="58"/>
      <c r="L177" s="185" t="str">
        <f>IF($G$4=$AE$2,VLOOKUP($A177,'Table LA11 data'!$B$5:$CT$179,L$6+$AE$26,FALSE),"")</f>
        <v/>
      </c>
      <c r="M177" s="185" t="str">
        <f>IF($G$4=$AE$2,VLOOKUP($A177,'Table LA11 data'!$B$5:$CT$179,M$6+$AE$26,FALSE),"")</f>
        <v/>
      </c>
      <c r="N177" s="185" t="str">
        <f>IF($G$4=$AE$2,VLOOKUP($A177,'Table LA11 data'!$B$5:$CT$179,N$6+$AE$26,FALSE),"")</f>
        <v/>
      </c>
      <c r="O177" s="185"/>
      <c r="P177" s="185" t="str">
        <f>IF($G$4=$AE$2,VLOOKUP($A177,'Table LA11 data'!$B$5:$CT$179,P$6+$AE$26,FALSE),"")</f>
        <v/>
      </c>
      <c r="Q177" s="185" t="str">
        <f>IF($G$4=$AE$2,VLOOKUP($A177,'Table LA11 data'!$B$5:$CT$179,Q$6+$AE$26,FALSE),"")</f>
        <v/>
      </c>
      <c r="R177" s="185" t="str">
        <f>IF($G$4=$AE$2,VLOOKUP($A177,'Table LA11 data'!$B$5:$CT$179,R$6+$AE$26,FALSE),"")</f>
        <v/>
      </c>
      <c r="S177" s="182"/>
      <c r="T177" s="182"/>
      <c r="U177" s="182"/>
    </row>
    <row r="178" spans="1:21" x14ac:dyDescent="0.35">
      <c r="A178" s="193" t="s">
        <v>314</v>
      </c>
      <c r="B178" s="194">
        <v>933</v>
      </c>
      <c r="C178" s="184" t="s">
        <v>313</v>
      </c>
      <c r="D178" s="68">
        <f>VLOOKUP($A178,'Table LA11 data'!$B$5:$CW$179,D$6+$AE$28+$AE$26,FALSE)</f>
        <v>420</v>
      </c>
      <c r="E178" s="68">
        <f>VLOOKUP($A178,'Table LA11 data'!$B$5:$CW$179,E$6+$AE$28+$AE$26,FALSE)</f>
        <v>4417</v>
      </c>
      <c r="F178" s="68">
        <f>VLOOKUP($A178,'Table LA11 data'!$B$5:$CW$179,F$6+$AE$28+$AE$26,FALSE)</f>
        <v>4837</v>
      </c>
      <c r="G178" s="58"/>
      <c r="H178" s="69">
        <f>VLOOKUP($A178,'Table LA11 data'!$B$5:$CW$179,H$6+$AE$24+$AE$26,FALSE)</f>
        <v>32.700000000000003</v>
      </c>
      <c r="I178" s="68">
        <f>VLOOKUP($A178,'Table LA11 data'!$B$5:$CW$179,I$6+$AE$24+$AE$26,FALSE)</f>
        <v>46.9</v>
      </c>
      <c r="J178" s="219">
        <f>VLOOKUP($A178,'Table LA11 data'!$B$5:$CW$179,J$6+$AE$24+$AE$26,FALSE)</f>
        <v>45.7</v>
      </c>
      <c r="K178" s="58"/>
      <c r="L178" s="185" t="str">
        <f>IF($G$4=$AE$2,VLOOKUP($A178,'Table LA11 data'!$B$5:$CT$179,L$6+$AE$26,FALSE),"")</f>
        <v/>
      </c>
      <c r="M178" s="185" t="str">
        <f>IF($G$4=$AE$2,VLOOKUP($A178,'Table LA11 data'!$B$5:$CT$179,M$6+$AE$26,FALSE),"")</f>
        <v/>
      </c>
      <c r="N178" s="185" t="str">
        <f>IF($G$4=$AE$2,VLOOKUP($A178,'Table LA11 data'!$B$5:$CT$179,N$6+$AE$26,FALSE),"")</f>
        <v/>
      </c>
      <c r="O178" s="185"/>
      <c r="P178" s="185" t="str">
        <f>IF($G$4=$AE$2,VLOOKUP($A178,'Table LA11 data'!$B$5:$CT$179,P$6+$AE$26,FALSE),"")</f>
        <v/>
      </c>
      <c r="Q178" s="185" t="str">
        <f>IF($G$4=$AE$2,VLOOKUP($A178,'Table LA11 data'!$B$5:$CT$179,Q$6+$AE$26,FALSE),"")</f>
        <v/>
      </c>
      <c r="R178" s="185" t="str">
        <f>IF($G$4=$AE$2,VLOOKUP($A178,'Table LA11 data'!$B$5:$CT$179,R$6+$AE$26,FALSE),"")</f>
        <v/>
      </c>
      <c r="S178" s="182"/>
      <c r="T178" s="182"/>
      <c r="U178" s="182"/>
    </row>
    <row r="179" spans="1:21" x14ac:dyDescent="0.35">
      <c r="A179" s="193" t="s">
        <v>316</v>
      </c>
      <c r="B179" s="194">
        <v>803</v>
      </c>
      <c r="C179" s="184" t="s">
        <v>315</v>
      </c>
      <c r="D179" s="68">
        <f>VLOOKUP($A179,'Table LA11 data'!$B$5:$CW$179,D$6+$AE$28+$AE$26,FALSE)</f>
        <v>174</v>
      </c>
      <c r="E179" s="68">
        <f>VLOOKUP($A179,'Table LA11 data'!$B$5:$CW$179,E$6+$AE$28+$AE$26,FALSE)</f>
        <v>2412</v>
      </c>
      <c r="F179" s="68">
        <f>VLOOKUP($A179,'Table LA11 data'!$B$5:$CW$179,F$6+$AE$28+$AE$26,FALSE)</f>
        <v>2586</v>
      </c>
      <c r="G179" s="58"/>
      <c r="H179" s="69">
        <f>VLOOKUP($A179,'Table LA11 data'!$B$5:$CW$179,H$6+$AE$24+$AE$26,FALSE)</f>
        <v>30.6</v>
      </c>
      <c r="I179" s="68">
        <f>VLOOKUP($A179,'Table LA11 data'!$B$5:$CW$179,I$6+$AE$24+$AE$26,FALSE)</f>
        <v>44.6</v>
      </c>
      <c r="J179" s="219">
        <f>VLOOKUP($A179,'Table LA11 data'!$B$5:$CW$179,J$6+$AE$24+$AE$26,FALSE)</f>
        <v>43.7</v>
      </c>
      <c r="K179" s="58"/>
      <c r="L179" s="185" t="str">
        <f>IF($G$4=$AE$2,VLOOKUP($A179,'Table LA11 data'!$B$5:$CT$179,L$6+$AE$26,FALSE),"")</f>
        <v/>
      </c>
      <c r="M179" s="185" t="str">
        <f>IF($G$4=$AE$2,VLOOKUP($A179,'Table LA11 data'!$B$5:$CT$179,M$6+$AE$26,FALSE),"")</f>
        <v/>
      </c>
      <c r="N179" s="185" t="str">
        <f>IF($G$4=$AE$2,VLOOKUP($A179,'Table LA11 data'!$B$5:$CT$179,N$6+$AE$26,FALSE),"")</f>
        <v/>
      </c>
      <c r="O179" s="185"/>
      <c r="P179" s="185" t="str">
        <f>IF($G$4=$AE$2,VLOOKUP($A179,'Table LA11 data'!$B$5:$CT$179,P$6+$AE$26,FALSE),"")</f>
        <v/>
      </c>
      <c r="Q179" s="185" t="str">
        <f>IF($G$4=$AE$2,VLOOKUP($A179,'Table LA11 data'!$B$5:$CT$179,Q$6+$AE$26,FALSE),"")</f>
        <v/>
      </c>
      <c r="R179" s="185" t="str">
        <f>IF($G$4=$AE$2,VLOOKUP($A179,'Table LA11 data'!$B$5:$CT$179,R$6+$AE$26,FALSE),"")</f>
        <v/>
      </c>
      <c r="S179" s="182"/>
      <c r="T179" s="182"/>
      <c r="U179" s="182"/>
    </row>
    <row r="180" spans="1:21" x14ac:dyDescent="0.35">
      <c r="A180" s="193" t="s">
        <v>318</v>
      </c>
      <c r="B180" s="194">
        <v>866</v>
      </c>
      <c r="C180" s="184" t="s">
        <v>317</v>
      </c>
      <c r="D180" s="68">
        <f>VLOOKUP($A180,'Table LA11 data'!$B$5:$CW$179,D$6+$AE$28+$AE$26,FALSE)</f>
        <v>224</v>
      </c>
      <c r="E180" s="68">
        <f>VLOOKUP($A180,'Table LA11 data'!$B$5:$CW$179,E$6+$AE$28+$AE$26,FALSE)</f>
        <v>1814</v>
      </c>
      <c r="F180" s="68">
        <f>VLOOKUP($A180,'Table LA11 data'!$B$5:$CW$179,F$6+$AE$28+$AE$26,FALSE)</f>
        <v>2038</v>
      </c>
      <c r="G180" s="58"/>
      <c r="H180" s="69">
        <f>VLOOKUP($A180,'Table LA11 data'!$B$5:$CW$179,H$6+$AE$24+$AE$26,FALSE)</f>
        <v>29.7</v>
      </c>
      <c r="I180" s="68">
        <f>VLOOKUP($A180,'Table LA11 data'!$B$5:$CW$179,I$6+$AE$24+$AE$26,FALSE)</f>
        <v>44.6</v>
      </c>
      <c r="J180" s="219">
        <f>VLOOKUP($A180,'Table LA11 data'!$B$5:$CW$179,J$6+$AE$24+$AE$26,FALSE)</f>
        <v>42.9</v>
      </c>
      <c r="K180" s="58"/>
      <c r="L180" s="185" t="str">
        <f>IF($G$4=$AE$2,VLOOKUP($A180,'Table LA11 data'!$B$5:$CT$179,L$6+$AE$26,FALSE),"")</f>
        <v/>
      </c>
      <c r="M180" s="185" t="str">
        <f>IF($G$4=$AE$2,VLOOKUP($A180,'Table LA11 data'!$B$5:$CT$179,M$6+$AE$26,FALSE),"")</f>
        <v/>
      </c>
      <c r="N180" s="185" t="str">
        <f>IF($G$4=$AE$2,VLOOKUP($A180,'Table LA11 data'!$B$5:$CT$179,N$6+$AE$26,FALSE),"")</f>
        <v/>
      </c>
      <c r="O180" s="185"/>
      <c r="P180" s="185" t="str">
        <f>IF($G$4=$AE$2,VLOOKUP($A180,'Table LA11 data'!$B$5:$CT$179,P$6+$AE$26,FALSE),"")</f>
        <v/>
      </c>
      <c r="Q180" s="185" t="str">
        <f>IF($G$4=$AE$2,VLOOKUP($A180,'Table LA11 data'!$B$5:$CT$179,Q$6+$AE$26,FALSE),"")</f>
        <v/>
      </c>
      <c r="R180" s="185" t="str">
        <f>IF($G$4=$AE$2,VLOOKUP($A180,'Table LA11 data'!$B$5:$CT$179,R$6+$AE$26,FALSE),"")</f>
        <v/>
      </c>
      <c r="S180" s="182"/>
      <c r="T180" s="182"/>
      <c r="U180" s="182"/>
    </row>
    <row r="181" spans="1:21" x14ac:dyDescent="0.35">
      <c r="A181" s="193" t="s">
        <v>320</v>
      </c>
      <c r="B181" s="194">
        <v>880</v>
      </c>
      <c r="C181" s="184" t="s">
        <v>319</v>
      </c>
      <c r="D181" s="68">
        <f>VLOOKUP($A181,'Table LA11 data'!$B$5:$CW$179,D$6+$AE$28+$AE$26,FALSE)</f>
        <v>198</v>
      </c>
      <c r="E181" s="68">
        <f>VLOOKUP($A181,'Table LA11 data'!$B$5:$CW$179,E$6+$AE$28+$AE$26,FALSE)</f>
        <v>1118</v>
      </c>
      <c r="F181" s="68">
        <f>VLOOKUP($A181,'Table LA11 data'!$B$5:$CW$179,F$6+$AE$28+$AE$26,FALSE)</f>
        <v>1316</v>
      </c>
      <c r="G181" s="58"/>
      <c r="H181" s="69">
        <f>VLOOKUP($A181,'Table LA11 data'!$B$5:$CW$179,H$6+$AE$24+$AE$26,FALSE)</f>
        <v>34.299999999999997</v>
      </c>
      <c r="I181" s="68">
        <f>VLOOKUP($A181,'Table LA11 data'!$B$5:$CW$179,I$6+$AE$24+$AE$26,FALSE)</f>
        <v>52</v>
      </c>
      <c r="J181" s="219">
        <f>VLOOKUP($A181,'Table LA11 data'!$B$5:$CW$179,J$6+$AE$24+$AE$26,FALSE)</f>
        <v>49.3</v>
      </c>
      <c r="K181" s="58"/>
      <c r="L181" s="185" t="str">
        <f>IF($G$4=$AE$2,VLOOKUP($A181,'Table LA11 data'!$B$5:$CT$179,L$6+$AE$26,FALSE),"")</f>
        <v/>
      </c>
      <c r="M181" s="185" t="str">
        <f>IF($G$4=$AE$2,VLOOKUP($A181,'Table LA11 data'!$B$5:$CT$179,M$6+$AE$26,FALSE),"")</f>
        <v/>
      </c>
      <c r="N181" s="185" t="str">
        <f>IF($G$4=$AE$2,VLOOKUP($A181,'Table LA11 data'!$B$5:$CT$179,N$6+$AE$26,FALSE),"")</f>
        <v/>
      </c>
      <c r="O181" s="185"/>
      <c r="P181" s="185" t="str">
        <f>IF($G$4=$AE$2,VLOOKUP($A181,'Table LA11 data'!$B$5:$CT$179,P$6+$AE$26,FALSE),"")</f>
        <v/>
      </c>
      <c r="Q181" s="185" t="str">
        <f>IF($G$4=$AE$2,VLOOKUP($A181,'Table LA11 data'!$B$5:$CT$179,Q$6+$AE$26,FALSE),"")</f>
        <v/>
      </c>
      <c r="R181" s="185" t="str">
        <f>IF($G$4=$AE$2,VLOOKUP($A181,'Table LA11 data'!$B$5:$CT$179,R$6+$AE$26,FALSE),"")</f>
        <v/>
      </c>
      <c r="S181" s="182"/>
      <c r="T181" s="182"/>
      <c r="U181" s="182"/>
    </row>
    <row r="182" spans="1:21" x14ac:dyDescent="0.35">
      <c r="A182" s="195" t="s">
        <v>322</v>
      </c>
      <c r="B182" s="196">
        <v>865</v>
      </c>
      <c r="C182" s="197" t="s">
        <v>321</v>
      </c>
      <c r="D182" s="89">
        <f>VLOOKUP($A182,'Table LA11 data'!$B$5:$CW$179,D$6+$AE$28+$AE$26,FALSE)</f>
        <v>317</v>
      </c>
      <c r="E182" s="89">
        <f>VLOOKUP($A182,'Table LA11 data'!$B$5:$CW$179,E$6+$AE$28+$AE$26,FALSE)</f>
        <v>4415</v>
      </c>
      <c r="F182" s="89">
        <f>VLOOKUP($A182,'Table LA11 data'!$B$5:$CW$179,F$6+$AE$28+$AE$26,FALSE)</f>
        <v>4732</v>
      </c>
      <c r="G182" s="90"/>
      <c r="H182" s="91">
        <f>VLOOKUP($A182,'Table LA11 data'!$B$5:$CW$179,H$6+$AE$24+$AE$26,FALSE)</f>
        <v>29.1</v>
      </c>
      <c r="I182" s="89">
        <f>VLOOKUP($A182,'Table LA11 data'!$B$5:$CW$179,I$6+$AE$24+$AE$26,FALSE)</f>
        <v>47.9</v>
      </c>
      <c r="J182" s="220">
        <f>VLOOKUP($A182,'Table LA11 data'!$B$5:$CW$179,J$6+$AE$24+$AE$26,FALSE)</f>
        <v>46.6</v>
      </c>
      <c r="K182" s="90"/>
      <c r="L182" s="198" t="str">
        <f>IF($G$4=$AE$2,VLOOKUP($A182,'Table LA11 data'!$B$5:$CT$179,L$6+$AE$26,FALSE),"")</f>
        <v/>
      </c>
      <c r="M182" s="198" t="str">
        <f>IF($G$4=$AE$2,VLOOKUP($A182,'Table LA11 data'!$B$5:$CT$179,M$6+$AE$26,FALSE),"")</f>
        <v/>
      </c>
      <c r="N182" s="198" t="str">
        <f>IF($G$4=$AE$2,VLOOKUP($A182,'Table LA11 data'!$B$5:$CT$179,N$6+$AE$26,FALSE),"")</f>
        <v/>
      </c>
      <c r="O182" s="198"/>
      <c r="P182" s="198" t="str">
        <f>IF($G$4=$AE$2,VLOOKUP($A182,'Table LA11 data'!$B$5:$CT$179,P$6+$AE$26,FALSE),"")</f>
        <v/>
      </c>
      <c r="Q182" s="198" t="str">
        <f>IF($G$4=$AE$2,VLOOKUP($A182,'Table LA11 data'!$B$5:$CT$179,Q$6+$AE$26,FALSE),"")</f>
        <v/>
      </c>
      <c r="R182" s="198" t="str">
        <f>IF($G$4=$AE$2,VLOOKUP($A182,'Table LA11 data'!$B$5:$CT$179,R$6+$AE$26,FALSE),"")</f>
        <v/>
      </c>
      <c r="S182" s="182"/>
      <c r="T182" s="182"/>
      <c r="U182" s="182"/>
    </row>
    <row r="183" spans="1:21" x14ac:dyDescent="0.35">
      <c r="C183" s="193"/>
      <c r="D183" s="193"/>
      <c r="E183" s="193"/>
      <c r="F183" s="193"/>
      <c r="G183" s="193"/>
      <c r="H183" s="193"/>
      <c r="I183" s="193"/>
      <c r="J183" s="193"/>
      <c r="K183" s="94" t="s">
        <v>328</v>
      </c>
      <c r="L183" s="193"/>
      <c r="N183" s="182"/>
      <c r="O183" s="182"/>
      <c r="P183" s="182"/>
      <c r="Q183" s="182"/>
      <c r="R183" s="182"/>
      <c r="S183" s="182"/>
      <c r="T183" s="182"/>
      <c r="U183" s="182"/>
    </row>
    <row r="184" spans="1:21" x14ac:dyDescent="0.35">
      <c r="A184" s="313" t="s">
        <v>386</v>
      </c>
      <c r="B184" s="313"/>
      <c r="C184" s="313"/>
      <c r="D184" s="313"/>
      <c r="E184" s="313"/>
      <c r="F184" s="313"/>
      <c r="G184" s="313"/>
      <c r="H184" s="313"/>
      <c r="I184" s="313"/>
      <c r="J184" s="313"/>
      <c r="K184" s="193"/>
      <c r="N184" s="182"/>
      <c r="O184" s="182"/>
      <c r="P184" s="182"/>
      <c r="Q184" s="182"/>
      <c r="R184" s="182"/>
      <c r="S184" s="182"/>
      <c r="T184" s="182"/>
      <c r="U184" s="182"/>
    </row>
    <row r="185" spans="1:21" ht="36" customHeight="1" x14ac:dyDescent="0.35">
      <c r="A185" s="314" t="s">
        <v>690</v>
      </c>
      <c r="B185" s="314"/>
      <c r="C185" s="314"/>
      <c r="D185" s="314"/>
      <c r="E185" s="314"/>
      <c r="F185" s="314"/>
      <c r="G185" s="314"/>
      <c r="H185" s="314"/>
      <c r="I185" s="314"/>
      <c r="J185" s="314"/>
      <c r="K185" s="193"/>
    </row>
    <row r="186" spans="1:21" ht="18.75" customHeight="1" x14ac:dyDescent="0.35">
      <c r="A186" s="315" t="s">
        <v>388</v>
      </c>
      <c r="B186" s="315"/>
      <c r="C186" s="315"/>
      <c r="D186" s="315"/>
      <c r="E186" s="315"/>
      <c r="F186" s="315"/>
      <c r="G186" s="315"/>
      <c r="H186" s="315"/>
      <c r="I186" s="315"/>
      <c r="J186" s="315"/>
      <c r="K186" s="105"/>
      <c r="L186" s="105"/>
      <c r="M186" s="105"/>
    </row>
    <row r="187" spans="1:21" ht="48" customHeight="1" x14ac:dyDescent="0.35">
      <c r="A187" s="316" t="s">
        <v>687</v>
      </c>
      <c r="B187" s="316"/>
      <c r="C187" s="316"/>
      <c r="D187" s="316"/>
      <c r="E187" s="316"/>
      <c r="F187" s="316"/>
      <c r="G187" s="316"/>
      <c r="H187" s="316"/>
      <c r="I187" s="316"/>
      <c r="J187" s="316"/>
      <c r="K187" s="155"/>
      <c r="L187" s="155"/>
      <c r="M187" s="155"/>
    </row>
    <row r="188" spans="1:21" x14ac:dyDescent="0.35">
      <c r="A188" s="317" t="s">
        <v>389</v>
      </c>
      <c r="B188" s="317"/>
      <c r="C188" s="317"/>
      <c r="D188" s="317"/>
      <c r="E188" s="317"/>
      <c r="F188" s="317"/>
      <c r="G188" s="317"/>
      <c r="H188" s="317"/>
      <c r="I188" s="317"/>
      <c r="J188" s="317"/>
      <c r="K188" s="155"/>
      <c r="L188" s="155"/>
      <c r="M188" s="155"/>
    </row>
    <row r="189" spans="1:21" ht="61.5" customHeight="1" x14ac:dyDescent="0.35">
      <c r="A189" s="317" t="s">
        <v>778</v>
      </c>
      <c r="B189" s="317"/>
      <c r="C189" s="317"/>
      <c r="D189" s="317"/>
      <c r="E189" s="317"/>
      <c r="F189" s="317"/>
      <c r="G189" s="317"/>
      <c r="H189" s="317"/>
      <c r="I189" s="317"/>
      <c r="J189" s="317"/>
      <c r="K189" s="155"/>
      <c r="L189" s="155"/>
      <c r="M189" s="155"/>
    </row>
    <row r="190" spans="1:21" ht="61.5" customHeight="1" x14ac:dyDescent="0.35">
      <c r="A190" s="318" t="s">
        <v>688</v>
      </c>
      <c r="B190" s="318"/>
      <c r="C190" s="318"/>
      <c r="D190" s="318"/>
      <c r="E190" s="318"/>
      <c r="F190" s="318"/>
      <c r="G190" s="318"/>
      <c r="H190" s="318"/>
      <c r="I190" s="318"/>
      <c r="J190" s="318"/>
      <c r="K190" s="155"/>
      <c r="L190" s="155"/>
      <c r="M190" s="155"/>
    </row>
    <row r="191" spans="1:21" ht="80" customHeight="1" x14ac:dyDescent="0.35">
      <c r="A191" s="284" t="s">
        <v>689</v>
      </c>
      <c r="B191" s="284"/>
      <c r="C191" s="284"/>
      <c r="D191" s="284"/>
      <c r="E191" s="284"/>
      <c r="F191" s="284"/>
      <c r="G191" s="284"/>
      <c r="H191" s="284"/>
      <c r="I191" s="284"/>
      <c r="J191" s="284"/>
      <c r="K191" s="155"/>
      <c r="L191" s="155"/>
      <c r="M191" s="155"/>
    </row>
    <row r="192" spans="1:21" x14ac:dyDescent="0.35">
      <c r="A192" s="319" t="s">
        <v>683</v>
      </c>
      <c r="B192" s="319"/>
      <c r="C192" s="319"/>
      <c r="D192" s="319"/>
      <c r="E192" s="319"/>
      <c r="F192" s="319"/>
      <c r="G192" s="319"/>
      <c r="H192" s="319"/>
      <c r="I192" s="319"/>
      <c r="J192" s="319"/>
      <c r="K192" s="194"/>
      <c r="L192" s="194"/>
      <c r="M192" s="194"/>
    </row>
    <row r="193" spans="1:32" s="193" customFormat="1" ht="21.75" customHeight="1" x14ac:dyDescent="0.35">
      <c r="A193" s="320" t="s">
        <v>396</v>
      </c>
      <c r="B193" s="320"/>
      <c r="C193" s="320"/>
      <c r="D193" s="320"/>
      <c r="E193" s="320"/>
      <c r="F193" s="320"/>
      <c r="G193" s="320"/>
      <c r="H193" s="320"/>
      <c r="I193" s="320"/>
      <c r="J193" s="320"/>
      <c r="K193" s="208"/>
      <c r="L193" s="208"/>
      <c r="M193" s="208"/>
      <c r="N193" s="212"/>
      <c r="O193" s="212"/>
      <c r="P193" s="212"/>
      <c r="Q193" s="159"/>
      <c r="R193" s="159"/>
      <c r="S193" s="159"/>
      <c r="T193" s="159"/>
      <c r="U193" s="159"/>
      <c r="V193" s="212"/>
      <c r="W193" s="159"/>
      <c r="X193" s="159"/>
      <c r="Y193" s="159"/>
      <c r="Z193" s="159"/>
      <c r="AA193" s="159"/>
      <c r="AB193" s="159"/>
      <c r="AC193" s="159"/>
      <c r="AD193" s="159"/>
      <c r="AE193" s="159"/>
      <c r="AF193" s="159"/>
    </row>
    <row r="194" spans="1:32" s="193" customFormat="1" ht="12.75" customHeight="1" x14ac:dyDescent="0.35">
      <c r="A194" s="208"/>
      <c r="B194" s="208"/>
      <c r="C194" s="208"/>
      <c r="D194" s="208"/>
      <c r="E194" s="208"/>
      <c r="F194" s="208"/>
      <c r="G194" s="208"/>
      <c r="H194" s="208"/>
      <c r="I194" s="208"/>
      <c r="J194" s="208"/>
      <c r="K194" s="208"/>
      <c r="L194" s="208"/>
      <c r="M194" s="208"/>
      <c r="N194" s="212"/>
      <c r="O194" s="212"/>
      <c r="P194" s="212"/>
      <c r="Q194" s="159"/>
      <c r="R194" s="159"/>
      <c r="S194" s="159"/>
      <c r="T194" s="159"/>
      <c r="U194" s="159"/>
      <c r="V194" s="212"/>
      <c r="W194" s="159"/>
      <c r="X194" s="159"/>
      <c r="Y194" s="159"/>
      <c r="Z194" s="159"/>
      <c r="AA194" s="159"/>
      <c r="AB194" s="159"/>
      <c r="AC194" s="159"/>
      <c r="AD194" s="159"/>
      <c r="AE194" s="159"/>
      <c r="AF194" s="159"/>
    </row>
    <row r="195" spans="1:32" x14ac:dyDescent="0.35">
      <c r="A195" s="157" t="s">
        <v>355</v>
      </c>
    </row>
    <row r="196" spans="1:32" ht="12.75" customHeight="1" x14ac:dyDescent="0.35">
      <c r="A196" s="221" t="s">
        <v>354</v>
      </c>
    </row>
  </sheetData>
  <sheetProtection sheet="1" objects="1" scenarios="1"/>
  <mergeCells count="17">
    <mergeCell ref="A192:J192"/>
    <mergeCell ref="A193:J193"/>
    <mergeCell ref="A187:J187"/>
    <mergeCell ref="A188:J188"/>
    <mergeCell ref="A189:J189"/>
    <mergeCell ref="A190:J190"/>
    <mergeCell ref="A191:J191"/>
    <mergeCell ref="L7:N7"/>
    <mergeCell ref="P7:R7"/>
    <mergeCell ref="A184:J184"/>
    <mergeCell ref="A185:J185"/>
    <mergeCell ref="A186:J186"/>
    <mergeCell ref="G4:J4"/>
    <mergeCell ref="G5:J5"/>
    <mergeCell ref="A7:C8"/>
    <mergeCell ref="D7:F7"/>
    <mergeCell ref="H7:J7"/>
  </mergeCells>
  <conditionalFormatting sqref="L7:N8 P7:R8">
    <cfRule type="expression" dxfId="19" priority="40">
      <formula>$G$4=$AE$2</formula>
    </cfRule>
  </conditionalFormatting>
  <conditionalFormatting sqref="O7 S7">
    <cfRule type="expression" dxfId="18" priority="39">
      <formula>$G$4=$AE$2</formula>
    </cfRule>
  </conditionalFormatting>
  <conditionalFormatting sqref="S182 O8 S8">
    <cfRule type="expression" dxfId="17" priority="38">
      <formula>$G$4=$AE$2</formula>
    </cfRule>
  </conditionalFormatting>
  <conditionalFormatting sqref="L9:R9">
    <cfRule type="expression" dxfId="16" priority="36">
      <formula>$AC$30=1</formula>
    </cfRule>
    <cfRule type="expression" dxfId="15" priority="37">
      <formula>$AC$30=2</formula>
    </cfRule>
  </conditionalFormatting>
  <conditionalFormatting sqref="H9:J182">
    <cfRule type="expression" dxfId="14" priority="34">
      <formula>$AE$30=1</formula>
    </cfRule>
    <cfRule type="expression" dxfId="13" priority="35">
      <formula>$AE$30=2</formula>
    </cfRule>
  </conditionalFormatting>
  <dataValidations count="2">
    <dataValidation type="list" allowBlank="1" showInputMessage="1" showErrorMessage="1" sqref="G5">
      <formula1>$AE$8:$AE$10</formula1>
    </dataValidation>
    <dataValidation type="list" allowBlank="1" showInputMessage="1" showErrorMessage="1" sqref="G4:J4">
      <formula1>$AE$1:$AE$7</formula1>
    </dataValidation>
  </dataValidations>
  <hyperlinks>
    <hyperlink ref="A188" r:id="rId1"/>
  </hyperlinks>
  <pageMargins left="0.74803149606299213" right="0.74803149606299213" top="0.98425196850393704" bottom="0.98425196850393704" header="0.51181102362204722" footer="0.51181102362204722"/>
  <pageSetup paperSize="9" scale="47" fitToHeight="2" orientation="portrait" r:id="rId2"/>
  <headerFooter alignWithMargins="0">
    <oddFooter>Page &amp;P of &amp;N</oddFooter>
  </headerFooter>
  <rowBreaks count="2" manualBreakCount="2">
    <brk id="66" min="2" max="10" man="1"/>
    <brk id="123" min="2"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G197"/>
  <sheetViews>
    <sheetView workbookViewId="0">
      <pane ySplit="8" topLeftCell="A9" activePane="bottomLeft" state="frozen"/>
      <selection activeCell="F196" sqref="F196"/>
      <selection pane="bottomLeft" activeCell="A2" sqref="A2"/>
    </sheetView>
  </sheetViews>
  <sheetFormatPr defaultColWidth="8.53125" defaultRowHeight="11.65" x14ac:dyDescent="0.35"/>
  <cols>
    <col min="1" max="1" width="8.265625" style="159" customWidth="1"/>
    <col min="2" max="2" width="3.73046875" style="159" customWidth="1"/>
    <col min="3" max="3" width="19.73046875" style="159" customWidth="1"/>
    <col min="4" max="6" width="13.33203125" style="159" customWidth="1"/>
    <col min="7" max="7" width="1.33203125" style="159" customWidth="1"/>
    <col min="8" max="10" width="13.33203125" style="159" customWidth="1"/>
    <col min="11" max="11" width="1.33203125" style="159" customWidth="1"/>
    <col min="12" max="14" width="12.796875" style="159" customWidth="1"/>
    <col min="15" max="15" width="1.33203125" style="159" customWidth="1"/>
    <col min="16" max="18" width="12.796875" style="159" customWidth="1"/>
    <col min="19" max="19" width="1.33203125" style="159" customWidth="1"/>
    <col min="20" max="30" width="8.53125" style="159" customWidth="1"/>
    <col min="31" max="31" width="13.86328125" style="159" hidden="1" customWidth="1"/>
    <col min="32" max="32" width="8.53125" style="159" customWidth="1"/>
    <col min="33" max="16384" width="8.53125" style="159"/>
  </cols>
  <sheetData>
    <row r="1" spans="1:31" ht="13.9" x14ac:dyDescent="0.35">
      <c r="A1" s="19" t="s">
        <v>905</v>
      </c>
      <c r="D1" s="19"/>
      <c r="E1" s="19"/>
      <c r="F1" s="19"/>
      <c r="AE1" s="34" t="s">
        <v>809</v>
      </c>
    </row>
    <row r="2" spans="1:31" ht="14.25" customHeight="1" thickBot="1" x14ac:dyDescent="0.4">
      <c r="A2" s="17" t="s">
        <v>847</v>
      </c>
      <c r="D2" s="160"/>
      <c r="E2" s="160"/>
      <c r="F2" s="160"/>
      <c r="AE2" s="34" t="s">
        <v>810</v>
      </c>
    </row>
    <row r="3" spans="1:31" ht="12.75" customHeight="1" x14ac:dyDescent="0.35">
      <c r="A3" s="26" t="s">
        <v>384</v>
      </c>
      <c r="D3" s="160"/>
      <c r="E3" s="160"/>
      <c r="F3" s="333" t="s">
        <v>363</v>
      </c>
      <c r="G3" s="334"/>
      <c r="H3" s="334"/>
      <c r="I3" s="334"/>
      <c r="J3" s="335"/>
      <c r="AE3" s="34" t="s">
        <v>811</v>
      </c>
    </row>
    <row r="4" spans="1:31" ht="25.9" customHeight="1" x14ac:dyDescent="0.35">
      <c r="F4" s="336" t="s">
        <v>383</v>
      </c>
      <c r="G4" s="337" t="s">
        <v>696</v>
      </c>
      <c r="H4" s="337"/>
      <c r="I4" s="337"/>
      <c r="J4" s="338"/>
      <c r="AE4" s="34" t="s">
        <v>812</v>
      </c>
    </row>
    <row r="5" spans="1:31" ht="12" thickBot="1" x14ac:dyDescent="0.4">
      <c r="F5" s="339" t="s">
        <v>362</v>
      </c>
      <c r="G5" s="340" t="s">
        <v>338</v>
      </c>
      <c r="H5" s="340"/>
      <c r="I5" s="340"/>
      <c r="J5" s="341"/>
      <c r="AE5" s="34" t="s">
        <v>382</v>
      </c>
    </row>
    <row r="6" spans="1:31" s="166" customFormat="1" ht="14.25" customHeight="1" x14ac:dyDescent="0.35">
      <c r="A6" s="165"/>
      <c r="B6" s="165"/>
      <c r="D6" s="115">
        <v>2</v>
      </c>
      <c r="E6" s="115">
        <v>35</v>
      </c>
      <c r="F6" s="115">
        <v>68</v>
      </c>
      <c r="G6" s="114"/>
      <c r="H6" s="115">
        <v>2</v>
      </c>
      <c r="I6" s="115">
        <v>35</v>
      </c>
      <c r="J6" s="115">
        <v>68</v>
      </c>
      <c r="K6" s="114"/>
      <c r="L6" s="115">
        <v>14</v>
      </c>
      <c r="M6" s="115">
        <v>47</v>
      </c>
      <c r="N6" s="115">
        <v>80</v>
      </c>
      <c r="O6" s="114"/>
      <c r="P6" s="115">
        <v>17</v>
      </c>
      <c r="Q6" s="115">
        <v>50</v>
      </c>
      <c r="R6" s="115">
        <v>83</v>
      </c>
      <c r="AE6" s="116" t="s">
        <v>820</v>
      </c>
    </row>
    <row r="7" spans="1:31" ht="31.5" customHeight="1" x14ac:dyDescent="0.35">
      <c r="A7" s="279"/>
      <c r="B7" s="279"/>
      <c r="C7" s="279"/>
      <c r="D7" s="282" t="s">
        <v>891</v>
      </c>
      <c r="E7" s="282"/>
      <c r="F7" s="282"/>
      <c r="G7" s="167"/>
      <c r="H7" s="311" t="str">
        <f>G4</f>
        <v>Average Attainment 8 score per pupil (4)</v>
      </c>
      <c r="I7" s="311"/>
      <c r="J7" s="311"/>
      <c r="K7" s="167"/>
      <c r="L7" s="321" t="str">
        <f>IF($G$4=$AE$2,"Progress 8 lower confidence interval","")</f>
        <v/>
      </c>
      <c r="M7" s="321"/>
      <c r="N7" s="321"/>
      <c r="O7" s="168"/>
      <c r="P7" s="321" t="str">
        <f>IF($G$4=$AE$2,"Progress 8 upper confidence interval","")</f>
        <v/>
      </c>
      <c r="Q7" s="321"/>
      <c r="R7" s="321"/>
      <c r="S7" s="169"/>
      <c r="AE7" s="34" t="s">
        <v>815</v>
      </c>
    </row>
    <row r="8" spans="1:31" ht="50.25" customHeight="1" x14ac:dyDescent="0.35">
      <c r="A8" s="280"/>
      <c r="B8" s="280"/>
      <c r="C8" s="280"/>
      <c r="D8" s="170" t="s">
        <v>897</v>
      </c>
      <c r="E8" s="170" t="s">
        <v>898</v>
      </c>
      <c r="F8" s="170" t="s">
        <v>392</v>
      </c>
      <c r="G8" s="171"/>
      <c r="H8" s="170" t="s">
        <v>897</v>
      </c>
      <c r="I8" s="170" t="s">
        <v>898</v>
      </c>
      <c r="J8" s="170" t="s">
        <v>392</v>
      </c>
      <c r="K8" s="171"/>
      <c r="L8" s="172" t="str">
        <f>IF($G$4=$AE$2,D8,"")</f>
        <v/>
      </c>
      <c r="M8" s="172" t="str">
        <f>IF($G$4=$AE$2,E8,"")</f>
        <v/>
      </c>
      <c r="N8" s="172" t="str">
        <f>IF($G$4=$AE$2,F8,"")</f>
        <v/>
      </c>
      <c r="O8" s="173" t="str">
        <f>IF($I$3=$AE$2,A8,"")</f>
        <v/>
      </c>
      <c r="P8" s="172" t="str">
        <f>IF($G$4=$AE$2,D8,"")</f>
        <v/>
      </c>
      <c r="Q8" s="172" t="str">
        <f>IF($G$4=$AE$2,E8,"")</f>
        <v/>
      </c>
      <c r="R8" s="172" t="str">
        <f>IF($G$4=$AE$2,F8,"")</f>
        <v/>
      </c>
      <c r="S8" s="33"/>
      <c r="AE8" s="159" t="s">
        <v>2</v>
      </c>
    </row>
    <row r="9" spans="1:31" ht="13.15" x14ac:dyDescent="0.35">
      <c r="A9" s="174" t="s">
        <v>323</v>
      </c>
      <c r="B9" s="175">
        <v>921</v>
      </c>
      <c r="C9" s="176" t="s">
        <v>895</v>
      </c>
      <c r="D9" s="57">
        <f>VLOOKUP($A9,'Table LA12 data'!$B$5:$CW$179,D$6+$AE$28+$AE$26,FALSE)</f>
        <v>143053</v>
      </c>
      <c r="E9" s="57">
        <f>VLOOKUP($A9,'Table LA12 data'!$B$5:$CW$179,E$6+$AE$28+$AE$26,FALSE)</f>
        <v>381879</v>
      </c>
      <c r="F9" s="57">
        <f>VLOOKUP($A9,'Table LA12 data'!$B$5:$CW$179,F$6+$AE$28+$AE$26,FALSE)</f>
        <v>524932</v>
      </c>
      <c r="G9" s="58"/>
      <c r="H9" s="59">
        <f>VLOOKUP($A9,'Table LA12 data'!$B$5:$CW$179,H$6+$AE$24+$AE$26,FALSE)</f>
        <v>37.1</v>
      </c>
      <c r="I9" s="59">
        <f>VLOOKUP($A9,'Table LA12 data'!$B$5:$CW$179,I$6+$AE$24+$AE$26,FALSE)</f>
        <v>49.9</v>
      </c>
      <c r="J9" s="59">
        <f>VLOOKUP($A9,'Table LA12 data'!$B$5:$CW$179,J$6+$AE$24+$AE$26,FALSE)</f>
        <v>46.4</v>
      </c>
      <c r="K9" s="58"/>
      <c r="L9" s="177" t="str">
        <f>IF($G$4=$AE$2,VLOOKUP($A9,'Table LA12 data'!$B$5:$CW$179,L$6+$AE$26,FALSE),"")</f>
        <v/>
      </c>
      <c r="M9" s="177" t="str">
        <f>IF($G$4=$AE$2,VLOOKUP($A9,'Table LA12 data'!$B$5:$CW$179,M$6+$AE$26,FALSE),"")</f>
        <v/>
      </c>
      <c r="N9" s="177" t="str">
        <f>IF($G$4=$AE$2,VLOOKUP($A9,'Table LA12 data'!$B$5:$CW$179,N$6+$AE$26,FALSE),"")</f>
        <v/>
      </c>
      <c r="O9" s="177"/>
      <c r="P9" s="177" t="str">
        <f>IF($G$4=$AE$2,VLOOKUP($A9,'Table LA12 data'!$B$5:$CW$179,P$6+$AE$26,FALSE),"")</f>
        <v/>
      </c>
      <c r="Q9" s="177" t="str">
        <f>IF($G$4=$AE$2,VLOOKUP($A9,'Table LA12 data'!$B$5:$CW$179,Q$6+$AE$26,FALSE),"")</f>
        <v/>
      </c>
      <c r="R9" s="177" t="str">
        <f>IF($G$4=$AE$2,VLOOKUP($A9,'Table LA12 data'!$B$5:$CW$179,R$6+$AE$26,FALSE),"")</f>
        <v/>
      </c>
      <c r="AE9" s="159" t="s">
        <v>3</v>
      </c>
    </row>
    <row r="10" spans="1:31" x14ac:dyDescent="0.35">
      <c r="A10" s="178"/>
      <c r="B10" s="178"/>
      <c r="C10" s="179"/>
      <c r="D10" s="64"/>
      <c r="E10" s="64"/>
      <c r="F10" s="64"/>
      <c r="G10" s="58"/>
      <c r="H10" s="65"/>
      <c r="I10" s="64"/>
      <c r="J10" s="65"/>
      <c r="K10" s="58"/>
      <c r="L10" s="180"/>
      <c r="M10" s="180"/>
      <c r="N10" s="180"/>
      <c r="O10" s="180"/>
      <c r="P10" s="180"/>
      <c r="Q10" s="180"/>
      <c r="R10" s="180"/>
      <c r="AE10" s="159" t="s">
        <v>338</v>
      </c>
    </row>
    <row r="11" spans="1:31" ht="12.75" customHeight="1" x14ac:dyDescent="0.35">
      <c r="A11" s="178" t="s">
        <v>9</v>
      </c>
      <c r="B11" s="19" t="s">
        <v>4</v>
      </c>
      <c r="C11" s="181" t="s">
        <v>330</v>
      </c>
      <c r="D11" s="64">
        <f>VLOOKUP($A11,'Table LA12 data'!$B$5:$CW$179,D$6+$AE$28+$AE$26,FALSE)</f>
        <v>8177</v>
      </c>
      <c r="E11" s="64">
        <f>VLOOKUP($A11,'Table LA12 data'!$B$5:$CW$179,E$6+$AE$28+$AE$26,FALSE)</f>
        <v>17000</v>
      </c>
      <c r="F11" s="64">
        <f>VLOOKUP($A11,'Table LA12 data'!$B$5:$CW$179,F$6+$AE$28+$AE$26,FALSE)</f>
        <v>25177</v>
      </c>
      <c r="G11" s="58"/>
      <c r="H11" s="65">
        <f>VLOOKUP($A11,'Table LA12 data'!$B$5:$CW$179,H$6+$AE$24+$AE$26,FALSE)</f>
        <v>35.1</v>
      </c>
      <c r="I11" s="64">
        <f>VLOOKUP($A11,'Table LA12 data'!$B$5:$CW$179,I$6+$AE$24+$AE$26,FALSE)</f>
        <v>49.2</v>
      </c>
      <c r="J11" s="65">
        <f>VLOOKUP($A11,'Table LA12 data'!$B$5:$CW$179,J$6+$AE$24+$AE$26,FALSE)</f>
        <v>44.6</v>
      </c>
      <c r="K11" s="58"/>
      <c r="L11" s="180" t="str">
        <f>IF($G$4=$AE$2,VLOOKUP($A11,'Table LA12 data'!$B$5:$CW$179,L$6+$AE$26,FALSE),"")</f>
        <v/>
      </c>
      <c r="M11" s="180" t="str">
        <f>IF($G$4=$AE$2,VLOOKUP($A11,'Table LA12 data'!$B$5:$CW$179,M$6+$AE$26,FALSE),"")</f>
        <v/>
      </c>
      <c r="N11" s="180" t="str">
        <f>IF($G$4=$AE$2,VLOOKUP($A11,'Table LA12 data'!$B$5:$CW$179,N$6+$AE$26,FALSE),"")</f>
        <v/>
      </c>
      <c r="O11" s="180"/>
      <c r="P11" s="180" t="str">
        <f>IF($G$4=$AE$2,VLOOKUP($A11,'Table LA12 data'!$B$5:$CW$179,P$6+$AE$26,FALSE),"")</f>
        <v/>
      </c>
      <c r="Q11" s="180" t="str">
        <f>IF($G$4=$AE$2,VLOOKUP($A11,'Table LA12 data'!$B$5:$CW$179,Q$6+$AE$26,FALSE),"")</f>
        <v/>
      </c>
      <c r="R11" s="180" t="str">
        <f>IF($G$4=$AE$2,VLOOKUP($A11,'Table LA12 data'!$B$5:$CW$179,R$6+$AE$26,FALSE),"")</f>
        <v/>
      </c>
      <c r="S11" s="182"/>
      <c r="T11" s="182"/>
      <c r="U11" s="182"/>
    </row>
    <row r="12" spans="1:31" s="178" customFormat="1" x14ac:dyDescent="0.35">
      <c r="A12" s="159" t="s">
        <v>12</v>
      </c>
      <c r="B12" s="183">
        <v>840</v>
      </c>
      <c r="C12" s="184" t="s">
        <v>324</v>
      </c>
      <c r="D12" s="68">
        <f>VLOOKUP($A12,'Table LA12 data'!$B$5:$CW$179,D$6+$AE$28+$AE$26,FALSE)</f>
        <v>1524</v>
      </c>
      <c r="E12" s="68">
        <f>VLOOKUP($A12,'Table LA12 data'!$B$5:$CW$179,E$6+$AE$28+$AE$26,FALSE)</f>
        <v>3084</v>
      </c>
      <c r="F12" s="68">
        <f>VLOOKUP($A12,'Table LA12 data'!$B$5:$CW$179,F$6+$AE$28+$AE$26,FALSE)</f>
        <v>4608</v>
      </c>
      <c r="G12" s="58"/>
      <c r="H12" s="69">
        <f>VLOOKUP($A12,'Table LA12 data'!$B$5:$CW$179,H$6+$AE$24+$AE$26,FALSE)</f>
        <v>36.799999999999997</v>
      </c>
      <c r="I12" s="68">
        <f>VLOOKUP($A12,'Table LA12 data'!$B$5:$CW$179,I$6+$AE$24+$AE$26,FALSE)</f>
        <v>48.5</v>
      </c>
      <c r="J12" s="69">
        <f>VLOOKUP($A12,'Table LA12 data'!$B$5:$CW$179,J$6+$AE$24+$AE$26,FALSE)</f>
        <v>44.6</v>
      </c>
      <c r="K12" s="58"/>
      <c r="L12" s="185" t="str">
        <f>IF($G$4=$AE$2,VLOOKUP($A12,'Table LA12 data'!$B$5:$CW$179,L$6+$AE$26,FALSE),"")</f>
        <v/>
      </c>
      <c r="M12" s="185" t="str">
        <f>IF($G$4=$AE$2,VLOOKUP($A12,'Table LA12 data'!$B$5:$CW$179,M$6+$AE$26,FALSE),"")</f>
        <v/>
      </c>
      <c r="N12" s="185" t="str">
        <f>IF($G$4=$AE$2,VLOOKUP($A12,'Table LA12 data'!$B$5:$CW$179,N$6+$AE$26,FALSE),"")</f>
        <v/>
      </c>
      <c r="O12" s="185"/>
      <c r="P12" s="185" t="str">
        <f>IF($G$4=$AE$2,VLOOKUP($A12,'Table LA12 data'!$B$5:$CW$179,P$6+$AE$26,FALSE),"")</f>
        <v/>
      </c>
      <c r="Q12" s="185" t="str">
        <f>IF($G$4=$AE$2,VLOOKUP($A12,'Table LA12 data'!$B$5:$CW$179,Q$6+$AE$26,FALSE),"")</f>
        <v/>
      </c>
      <c r="R12" s="185" t="str">
        <f>IF($G$4=$AE$2,VLOOKUP($A12,'Table LA12 data'!$B$5:$CW$179,R$6+$AE$26,FALSE),"")</f>
        <v/>
      </c>
      <c r="S12" s="182"/>
      <c r="T12" s="182"/>
      <c r="U12" s="182"/>
      <c r="AE12" s="159"/>
    </row>
    <row r="13" spans="1:31" ht="12.75" customHeight="1" x14ac:dyDescent="0.35">
      <c r="A13" s="159" t="s">
        <v>11</v>
      </c>
      <c r="B13" s="183">
        <v>841</v>
      </c>
      <c r="C13" s="184" t="s">
        <v>10</v>
      </c>
      <c r="D13" s="68">
        <f>VLOOKUP($A13,'Table LA12 data'!$B$5:$CW$179,D$6+$AE$28+$AE$26,FALSE)</f>
        <v>347</v>
      </c>
      <c r="E13" s="68">
        <f>VLOOKUP($A13,'Table LA12 data'!$B$5:$CW$179,E$6+$AE$28+$AE$26,FALSE)</f>
        <v>719</v>
      </c>
      <c r="F13" s="68">
        <f>VLOOKUP($A13,'Table LA12 data'!$B$5:$CW$179,F$6+$AE$28+$AE$26,FALSE)</f>
        <v>1066</v>
      </c>
      <c r="G13" s="58"/>
      <c r="H13" s="69">
        <f>VLOOKUP($A13,'Table LA12 data'!$B$5:$CW$179,H$6+$AE$24+$AE$26,FALSE)</f>
        <v>33.200000000000003</v>
      </c>
      <c r="I13" s="68">
        <f>VLOOKUP($A13,'Table LA12 data'!$B$5:$CW$179,I$6+$AE$24+$AE$26,FALSE)</f>
        <v>51.1</v>
      </c>
      <c r="J13" s="69">
        <f>VLOOKUP($A13,'Table LA12 data'!$B$5:$CW$179,J$6+$AE$24+$AE$26,FALSE)</f>
        <v>45.3</v>
      </c>
      <c r="K13" s="58"/>
      <c r="L13" s="185" t="str">
        <f>IF($G$4=$AE$2,VLOOKUP($A13,'Table LA12 data'!$B$5:$CW$179,L$6+$AE$26,FALSE),"")</f>
        <v/>
      </c>
      <c r="M13" s="185" t="str">
        <f>IF($G$4=$AE$2,VLOOKUP($A13,'Table LA12 data'!$B$5:$CW$179,M$6+$AE$26,FALSE),"")</f>
        <v/>
      </c>
      <c r="N13" s="185" t="str">
        <f>IF($G$4=$AE$2,VLOOKUP($A13,'Table LA12 data'!$B$5:$CW$179,N$6+$AE$26,FALSE),"")</f>
        <v/>
      </c>
      <c r="O13" s="185"/>
      <c r="P13" s="185" t="str">
        <f>IF($G$4=$AE$2,VLOOKUP($A13,'Table LA12 data'!$B$5:$CW$179,P$6+$AE$26,FALSE),"")</f>
        <v/>
      </c>
      <c r="Q13" s="185" t="str">
        <f>IF($G$4=$AE$2,VLOOKUP($A13,'Table LA12 data'!$B$5:$CW$179,Q$6+$AE$26,FALSE),"")</f>
        <v/>
      </c>
      <c r="R13" s="185" t="str">
        <f>IF($G$4=$AE$2,VLOOKUP($A13,'Table LA12 data'!$B$5:$CW$179,R$6+$AE$26,FALSE),"")</f>
        <v/>
      </c>
    </row>
    <row r="14" spans="1:31" x14ac:dyDescent="0.35">
      <c r="A14" s="159" t="s">
        <v>393</v>
      </c>
      <c r="B14" s="183">
        <v>390</v>
      </c>
      <c r="C14" s="184" t="s">
        <v>13</v>
      </c>
      <c r="D14" s="68">
        <f>VLOOKUP($A14,'Table LA12 data'!$B$5:$CW$179,D$6+$AE$28+$AE$26,FALSE)</f>
        <v>566</v>
      </c>
      <c r="E14" s="68">
        <f>VLOOKUP($A14,'Table LA12 data'!$B$5:$CW$179,E$6+$AE$28+$AE$26,FALSE)</f>
        <v>1343</v>
      </c>
      <c r="F14" s="68">
        <f>VLOOKUP($A14,'Table LA12 data'!$B$5:$CW$179,F$6+$AE$28+$AE$26,FALSE)</f>
        <v>1909</v>
      </c>
      <c r="G14" s="58"/>
      <c r="H14" s="69">
        <f>VLOOKUP($A14,'Table LA12 data'!$B$5:$CW$179,H$6+$AE$24+$AE$26,FALSE)</f>
        <v>36.6</v>
      </c>
      <c r="I14" s="68">
        <f>VLOOKUP($A14,'Table LA12 data'!$B$5:$CW$179,I$6+$AE$24+$AE$26,FALSE)</f>
        <v>51</v>
      </c>
      <c r="J14" s="69">
        <f>VLOOKUP($A14,'Table LA12 data'!$B$5:$CW$179,J$6+$AE$24+$AE$26,FALSE)</f>
        <v>46.8</v>
      </c>
      <c r="K14" s="58"/>
      <c r="L14" s="185" t="str">
        <f>IF($G$4=$AE$2,VLOOKUP($A14,'Table LA12 data'!$B$5:$CW$179,L$6+$AE$26,FALSE),"")</f>
        <v/>
      </c>
      <c r="M14" s="185" t="str">
        <f>IF($G$4=$AE$2,VLOOKUP($A14,'Table LA12 data'!$B$5:$CW$179,M$6+$AE$26,FALSE),"")</f>
        <v/>
      </c>
      <c r="N14" s="185" t="str">
        <f>IF($G$4=$AE$2,VLOOKUP($A14,'Table LA12 data'!$B$5:$CW$179,N$6+$AE$26,FALSE),"")</f>
        <v/>
      </c>
      <c r="O14" s="185"/>
      <c r="P14" s="185" t="str">
        <f>IF($G$4=$AE$2,VLOOKUP($A14,'Table LA12 data'!$B$5:$CW$179,P$6+$AE$26,FALSE),"")</f>
        <v/>
      </c>
      <c r="Q14" s="185" t="str">
        <f>IF($G$4=$AE$2,VLOOKUP($A14,'Table LA12 data'!$B$5:$CW$179,Q$6+$AE$26,FALSE),"")</f>
        <v/>
      </c>
      <c r="R14" s="185" t="str">
        <f>IF($G$4=$AE$2,VLOOKUP($A14,'Table LA12 data'!$B$5:$CW$179,R$6+$AE$26,FALSE),"")</f>
        <v/>
      </c>
      <c r="S14" s="182"/>
      <c r="T14" s="182"/>
      <c r="U14" s="182"/>
    </row>
    <row r="15" spans="1:31" x14ac:dyDescent="0.35">
      <c r="A15" s="159" t="s">
        <v>15</v>
      </c>
      <c r="B15" s="183">
        <v>805</v>
      </c>
      <c r="C15" s="184" t="s">
        <v>14</v>
      </c>
      <c r="D15" s="68">
        <f>VLOOKUP($A15,'Table LA12 data'!$B$5:$CW$179,D$6+$AE$28+$AE$26,FALSE)</f>
        <v>378</v>
      </c>
      <c r="E15" s="68">
        <f>VLOOKUP($A15,'Table LA12 data'!$B$5:$CW$179,E$6+$AE$28+$AE$26,FALSE)</f>
        <v>598</v>
      </c>
      <c r="F15" s="68">
        <f>VLOOKUP($A15,'Table LA12 data'!$B$5:$CW$179,F$6+$AE$28+$AE$26,FALSE)</f>
        <v>976</v>
      </c>
      <c r="G15" s="58"/>
      <c r="H15" s="69">
        <f>VLOOKUP($A15,'Table LA12 data'!$B$5:$CW$179,H$6+$AE$24+$AE$26,FALSE)</f>
        <v>35.700000000000003</v>
      </c>
      <c r="I15" s="68">
        <f>VLOOKUP($A15,'Table LA12 data'!$B$5:$CW$179,I$6+$AE$24+$AE$26,FALSE)</f>
        <v>49.2</v>
      </c>
      <c r="J15" s="69">
        <f>VLOOKUP($A15,'Table LA12 data'!$B$5:$CW$179,J$6+$AE$24+$AE$26,FALSE)</f>
        <v>44</v>
      </c>
      <c r="K15" s="58"/>
      <c r="L15" s="185" t="str">
        <f>IF($G$4=$AE$2,VLOOKUP($A15,'Table LA12 data'!$B$5:$CW$179,L$6+$AE$26,FALSE),"")</f>
        <v/>
      </c>
      <c r="M15" s="185" t="str">
        <f>IF($G$4=$AE$2,VLOOKUP($A15,'Table LA12 data'!$B$5:$CW$179,M$6+$AE$26,FALSE),"")</f>
        <v/>
      </c>
      <c r="N15" s="185" t="str">
        <f>IF($G$4=$AE$2,VLOOKUP($A15,'Table LA12 data'!$B$5:$CW$179,N$6+$AE$26,FALSE),"")</f>
        <v/>
      </c>
      <c r="O15" s="185"/>
      <c r="P15" s="185" t="str">
        <f>IF($G$4=$AE$2,VLOOKUP($A15,'Table LA12 data'!$B$5:$CW$179,P$6+$AE$26,FALSE),"")</f>
        <v/>
      </c>
      <c r="Q15" s="185" t="str">
        <f>IF($G$4=$AE$2,VLOOKUP($A15,'Table LA12 data'!$B$5:$CW$179,Q$6+$AE$26,FALSE),"")</f>
        <v/>
      </c>
      <c r="R15" s="185" t="str">
        <f>IF($G$4=$AE$2,VLOOKUP($A15,'Table LA12 data'!$B$5:$CW$179,R$6+$AE$26,FALSE),"")</f>
        <v/>
      </c>
      <c r="S15" s="182"/>
      <c r="T15" s="182"/>
      <c r="U15" s="182"/>
    </row>
    <row r="16" spans="1:31" x14ac:dyDescent="0.35">
      <c r="A16" s="159" t="s">
        <v>17</v>
      </c>
      <c r="B16" s="183">
        <v>806</v>
      </c>
      <c r="C16" s="184" t="s">
        <v>16</v>
      </c>
      <c r="D16" s="68">
        <f>VLOOKUP($A16,'Table LA12 data'!$B$5:$CW$179,D$6+$AE$28+$AE$26,FALSE)</f>
        <v>603</v>
      </c>
      <c r="E16" s="68">
        <f>VLOOKUP($A16,'Table LA12 data'!$B$5:$CW$179,E$6+$AE$28+$AE$26,FALSE)</f>
        <v>783</v>
      </c>
      <c r="F16" s="68">
        <f>VLOOKUP($A16,'Table LA12 data'!$B$5:$CW$179,F$6+$AE$28+$AE$26,FALSE)</f>
        <v>1386</v>
      </c>
      <c r="G16" s="58"/>
      <c r="H16" s="69">
        <f>VLOOKUP($A16,'Table LA12 data'!$B$5:$CW$179,H$6+$AE$24+$AE$26,FALSE)</f>
        <v>36.4</v>
      </c>
      <c r="I16" s="68">
        <f>VLOOKUP($A16,'Table LA12 data'!$B$5:$CW$179,I$6+$AE$24+$AE$26,FALSE)</f>
        <v>48.4</v>
      </c>
      <c r="J16" s="69">
        <f>VLOOKUP($A16,'Table LA12 data'!$B$5:$CW$179,J$6+$AE$24+$AE$26,FALSE)</f>
        <v>43.2</v>
      </c>
      <c r="K16" s="58"/>
      <c r="L16" s="185" t="str">
        <f>IF($G$4=$AE$2,VLOOKUP($A16,'Table LA12 data'!$B$5:$CW$179,L$6+$AE$26,FALSE),"")</f>
        <v/>
      </c>
      <c r="M16" s="185" t="str">
        <f>IF($G$4=$AE$2,VLOOKUP($A16,'Table LA12 data'!$B$5:$CW$179,M$6+$AE$26,FALSE),"")</f>
        <v/>
      </c>
      <c r="N16" s="185" t="str">
        <f>IF($G$4=$AE$2,VLOOKUP($A16,'Table LA12 data'!$B$5:$CW$179,N$6+$AE$26,FALSE),"")</f>
        <v/>
      </c>
      <c r="O16" s="185"/>
      <c r="P16" s="185" t="str">
        <f>IF($G$4=$AE$2,VLOOKUP($A16,'Table LA12 data'!$B$5:$CW$179,P$6+$AE$26,FALSE),"")</f>
        <v/>
      </c>
      <c r="Q16" s="185" t="str">
        <f>IF($G$4=$AE$2,VLOOKUP($A16,'Table LA12 data'!$B$5:$CW$179,Q$6+$AE$26,FALSE),"")</f>
        <v/>
      </c>
      <c r="R16" s="185" t="str">
        <f>IF($G$4=$AE$2,VLOOKUP($A16,'Table LA12 data'!$B$5:$CW$179,R$6+$AE$26,FALSE),"")</f>
        <v/>
      </c>
      <c r="S16" s="182"/>
      <c r="T16" s="182"/>
      <c r="U16" s="182"/>
    </row>
    <row r="17" spans="1:31" x14ac:dyDescent="0.35">
      <c r="A17" s="159" t="s">
        <v>19</v>
      </c>
      <c r="B17" s="183">
        <v>391</v>
      </c>
      <c r="C17" s="184" t="s">
        <v>18</v>
      </c>
      <c r="D17" s="68">
        <f>VLOOKUP($A17,'Table LA12 data'!$B$5:$CW$179,D$6+$AE$28+$AE$26,FALSE)</f>
        <v>916</v>
      </c>
      <c r="E17" s="68">
        <f>VLOOKUP($A17,'Table LA12 data'!$B$5:$CW$179,E$6+$AE$28+$AE$26,FALSE)</f>
        <v>1446</v>
      </c>
      <c r="F17" s="68">
        <f>VLOOKUP($A17,'Table LA12 data'!$B$5:$CW$179,F$6+$AE$28+$AE$26,FALSE)</f>
        <v>2362</v>
      </c>
      <c r="G17" s="58"/>
      <c r="H17" s="69">
        <f>VLOOKUP($A17,'Table LA12 data'!$B$5:$CW$179,H$6+$AE$24+$AE$26,FALSE)</f>
        <v>34.799999999999997</v>
      </c>
      <c r="I17" s="68">
        <f>VLOOKUP($A17,'Table LA12 data'!$B$5:$CW$179,I$6+$AE$24+$AE$26,FALSE)</f>
        <v>48.7</v>
      </c>
      <c r="J17" s="69">
        <f>VLOOKUP($A17,'Table LA12 data'!$B$5:$CW$179,J$6+$AE$24+$AE$26,FALSE)</f>
        <v>43.3</v>
      </c>
      <c r="K17" s="58"/>
      <c r="L17" s="185" t="str">
        <f>IF($G$4=$AE$2,VLOOKUP($A17,'Table LA12 data'!$B$5:$CW$179,L$6+$AE$26,FALSE),"")</f>
        <v/>
      </c>
      <c r="M17" s="185" t="str">
        <f>IF($G$4=$AE$2,VLOOKUP($A17,'Table LA12 data'!$B$5:$CW$179,M$6+$AE$26,FALSE),"")</f>
        <v/>
      </c>
      <c r="N17" s="185" t="str">
        <f>IF($G$4=$AE$2,VLOOKUP($A17,'Table LA12 data'!$B$5:$CW$179,N$6+$AE$26,FALSE),"")</f>
        <v/>
      </c>
      <c r="O17" s="185"/>
      <c r="P17" s="185" t="str">
        <f>IF($G$4=$AE$2,VLOOKUP($A17,'Table LA12 data'!$B$5:$CW$179,P$6+$AE$26,FALSE),"")</f>
        <v/>
      </c>
      <c r="Q17" s="185" t="str">
        <f>IF($G$4=$AE$2,VLOOKUP($A17,'Table LA12 data'!$B$5:$CW$179,Q$6+$AE$26,FALSE),"")</f>
        <v/>
      </c>
      <c r="R17" s="185" t="str">
        <f>IF($G$4=$AE$2,VLOOKUP($A17,'Table LA12 data'!$B$5:$CW$179,R$6+$AE$26,FALSE),"")</f>
        <v/>
      </c>
      <c r="S17" s="182"/>
      <c r="T17" s="182"/>
      <c r="U17" s="182"/>
    </row>
    <row r="18" spans="1:31" x14ac:dyDescent="0.35">
      <c r="A18" s="159" t="s">
        <v>21</v>
      </c>
      <c r="B18" s="183">
        <v>392</v>
      </c>
      <c r="C18" s="184" t="s">
        <v>20</v>
      </c>
      <c r="D18" s="68">
        <f>VLOOKUP($A18,'Table LA12 data'!$B$5:$CW$179,D$6+$AE$28+$AE$26,FALSE)</f>
        <v>513</v>
      </c>
      <c r="E18" s="68">
        <f>VLOOKUP($A18,'Table LA12 data'!$B$5:$CW$179,E$6+$AE$28+$AE$26,FALSE)</f>
        <v>1446</v>
      </c>
      <c r="F18" s="68">
        <f>VLOOKUP($A18,'Table LA12 data'!$B$5:$CW$179,F$6+$AE$28+$AE$26,FALSE)</f>
        <v>1959</v>
      </c>
      <c r="G18" s="58"/>
      <c r="H18" s="69">
        <f>VLOOKUP($A18,'Table LA12 data'!$B$5:$CW$179,H$6+$AE$24+$AE$26,FALSE)</f>
        <v>34.799999999999997</v>
      </c>
      <c r="I18" s="68">
        <f>VLOOKUP($A18,'Table LA12 data'!$B$5:$CW$179,I$6+$AE$24+$AE$26,FALSE)</f>
        <v>51.4</v>
      </c>
      <c r="J18" s="69">
        <f>VLOOKUP($A18,'Table LA12 data'!$B$5:$CW$179,J$6+$AE$24+$AE$26,FALSE)</f>
        <v>47</v>
      </c>
      <c r="K18" s="58"/>
      <c r="L18" s="185" t="str">
        <f>IF($G$4=$AE$2,VLOOKUP($A18,'Table LA12 data'!$B$5:$CW$179,L$6+$AE$26,FALSE),"")</f>
        <v/>
      </c>
      <c r="M18" s="185" t="str">
        <f>IF($G$4=$AE$2,VLOOKUP($A18,'Table LA12 data'!$B$5:$CW$179,M$6+$AE$26,FALSE),"")</f>
        <v/>
      </c>
      <c r="N18" s="185" t="str">
        <f>IF($G$4=$AE$2,VLOOKUP($A18,'Table LA12 data'!$B$5:$CW$179,N$6+$AE$26,FALSE),"")</f>
        <v/>
      </c>
      <c r="O18" s="185"/>
      <c r="P18" s="185" t="str">
        <f>IF($G$4=$AE$2,VLOOKUP($A18,'Table LA12 data'!$B$5:$CW$179,P$6+$AE$26,FALSE),"")</f>
        <v/>
      </c>
      <c r="Q18" s="185" t="str">
        <f>IF($G$4=$AE$2,VLOOKUP($A18,'Table LA12 data'!$B$5:$CW$179,Q$6+$AE$26,FALSE),"")</f>
        <v/>
      </c>
      <c r="R18" s="185" t="str">
        <f>IF($G$4=$AE$2,VLOOKUP($A18,'Table LA12 data'!$B$5:$CW$179,R$6+$AE$26,FALSE),"")</f>
        <v/>
      </c>
      <c r="S18" s="182"/>
      <c r="T18" s="182"/>
      <c r="U18" s="182"/>
    </row>
    <row r="19" spans="1:31" x14ac:dyDescent="0.35">
      <c r="A19" s="159" t="s">
        <v>394</v>
      </c>
      <c r="B19" s="183">
        <v>929</v>
      </c>
      <c r="C19" s="184" t="s">
        <v>22</v>
      </c>
      <c r="D19" s="68">
        <f>VLOOKUP($A19,'Table LA12 data'!$B$5:$CW$179,D$6+$AE$28+$AE$26,FALSE)</f>
        <v>749</v>
      </c>
      <c r="E19" s="68">
        <f>VLOOKUP($A19,'Table LA12 data'!$B$5:$CW$179,E$6+$AE$28+$AE$26,FALSE)</f>
        <v>2396</v>
      </c>
      <c r="F19" s="68">
        <f>VLOOKUP($A19,'Table LA12 data'!$B$5:$CW$179,F$6+$AE$28+$AE$26,FALSE)</f>
        <v>3145</v>
      </c>
      <c r="G19" s="58"/>
      <c r="H19" s="69">
        <f>VLOOKUP($A19,'Table LA12 data'!$B$5:$CW$179,H$6+$AE$24+$AE$26,FALSE)</f>
        <v>32.1</v>
      </c>
      <c r="I19" s="68">
        <f>VLOOKUP($A19,'Table LA12 data'!$B$5:$CW$179,I$6+$AE$24+$AE$26,FALSE)</f>
        <v>48.7</v>
      </c>
      <c r="J19" s="69">
        <f>VLOOKUP($A19,'Table LA12 data'!$B$5:$CW$179,J$6+$AE$24+$AE$26,FALSE)</f>
        <v>44.7</v>
      </c>
      <c r="K19" s="58"/>
      <c r="L19" s="185" t="str">
        <f>IF($G$4=$AE$2,VLOOKUP($A19,'Table LA12 data'!$B$5:$CW$179,L$6+$AE$26,FALSE),"")</f>
        <v/>
      </c>
      <c r="M19" s="185" t="str">
        <f>IF($G$4=$AE$2,VLOOKUP($A19,'Table LA12 data'!$B$5:$CW$179,M$6+$AE$26,FALSE),"")</f>
        <v/>
      </c>
      <c r="N19" s="185" t="str">
        <f>IF($G$4=$AE$2,VLOOKUP($A19,'Table LA12 data'!$B$5:$CW$179,N$6+$AE$26,FALSE),"")</f>
        <v/>
      </c>
      <c r="O19" s="185"/>
      <c r="P19" s="185" t="str">
        <f>IF($G$4=$AE$2,VLOOKUP($A19,'Table LA12 data'!$B$5:$CW$179,P$6+$AE$26,FALSE),"")</f>
        <v/>
      </c>
      <c r="Q19" s="185" t="str">
        <f>IF($G$4=$AE$2,VLOOKUP($A19,'Table LA12 data'!$B$5:$CW$179,Q$6+$AE$26,FALSE),"")</f>
        <v/>
      </c>
      <c r="R19" s="185" t="str">
        <f>IF($G$4=$AE$2,VLOOKUP($A19,'Table LA12 data'!$B$5:$CW$179,R$6+$AE$26,FALSE),"")</f>
        <v/>
      </c>
      <c r="S19" s="182"/>
      <c r="T19" s="182"/>
      <c r="U19" s="182"/>
      <c r="AE19" s="186"/>
    </row>
    <row r="20" spans="1:31" x14ac:dyDescent="0.35">
      <c r="A20" s="159" t="s">
        <v>24</v>
      </c>
      <c r="B20" s="183">
        <v>807</v>
      </c>
      <c r="C20" s="184" t="s">
        <v>23</v>
      </c>
      <c r="D20" s="68">
        <f>VLOOKUP($A20,'Table LA12 data'!$B$5:$CW$179,D$6+$AE$28+$AE$26,FALSE)</f>
        <v>507</v>
      </c>
      <c r="E20" s="68">
        <f>VLOOKUP($A20,'Table LA12 data'!$B$5:$CW$179,E$6+$AE$28+$AE$26,FALSE)</f>
        <v>1077</v>
      </c>
      <c r="F20" s="68">
        <f>VLOOKUP($A20,'Table LA12 data'!$B$5:$CW$179,F$6+$AE$28+$AE$26,FALSE)</f>
        <v>1584</v>
      </c>
      <c r="G20" s="58"/>
      <c r="H20" s="69">
        <f>VLOOKUP($A20,'Table LA12 data'!$B$5:$CW$179,H$6+$AE$24+$AE$26,FALSE)</f>
        <v>34.200000000000003</v>
      </c>
      <c r="I20" s="68">
        <f>VLOOKUP($A20,'Table LA12 data'!$B$5:$CW$179,I$6+$AE$24+$AE$26,FALSE)</f>
        <v>48.6</v>
      </c>
      <c r="J20" s="69">
        <f>VLOOKUP($A20,'Table LA12 data'!$B$5:$CW$179,J$6+$AE$24+$AE$26,FALSE)</f>
        <v>44</v>
      </c>
      <c r="K20" s="58"/>
      <c r="L20" s="185" t="str">
        <f>IF($G$4=$AE$2,VLOOKUP($A20,'Table LA12 data'!$B$5:$CW$179,L$6+$AE$26,FALSE),"")</f>
        <v/>
      </c>
      <c r="M20" s="185" t="str">
        <f>IF($G$4=$AE$2,VLOOKUP($A20,'Table LA12 data'!$B$5:$CW$179,M$6+$AE$26,FALSE),"")</f>
        <v/>
      </c>
      <c r="N20" s="185" t="str">
        <f>IF($G$4=$AE$2,VLOOKUP($A20,'Table LA12 data'!$B$5:$CW$179,N$6+$AE$26,FALSE),"")</f>
        <v/>
      </c>
      <c r="O20" s="185"/>
      <c r="P20" s="185" t="str">
        <f>IF($G$4=$AE$2,VLOOKUP($A20,'Table LA12 data'!$B$5:$CW$179,P$6+$AE$26,FALSE),"")</f>
        <v/>
      </c>
      <c r="Q20" s="185" t="str">
        <f>IF($G$4=$AE$2,VLOOKUP($A20,'Table LA12 data'!$B$5:$CW$179,Q$6+$AE$26,FALSE),"")</f>
        <v/>
      </c>
      <c r="R20" s="185" t="str">
        <f>IF($G$4=$AE$2,VLOOKUP($A20,'Table LA12 data'!$B$5:$CW$179,R$6+$AE$26,FALSE),"")</f>
        <v/>
      </c>
      <c r="S20" s="182"/>
      <c r="T20" s="182"/>
      <c r="U20" s="182"/>
      <c r="AE20" s="186"/>
    </row>
    <row r="21" spans="1:31" x14ac:dyDescent="0.35">
      <c r="A21" s="159" t="s">
        <v>26</v>
      </c>
      <c r="B21" s="183">
        <v>393</v>
      </c>
      <c r="C21" s="184" t="s">
        <v>25</v>
      </c>
      <c r="D21" s="68">
        <f>VLOOKUP($A21,'Table LA12 data'!$B$5:$CW$179,D$6+$AE$28+$AE$26,FALSE)</f>
        <v>570</v>
      </c>
      <c r="E21" s="68">
        <f>VLOOKUP($A21,'Table LA12 data'!$B$5:$CW$179,E$6+$AE$28+$AE$26,FALSE)</f>
        <v>930</v>
      </c>
      <c r="F21" s="68">
        <f>VLOOKUP($A21,'Table LA12 data'!$B$5:$CW$179,F$6+$AE$28+$AE$26,FALSE)</f>
        <v>1500</v>
      </c>
      <c r="G21" s="58"/>
      <c r="H21" s="69">
        <f>VLOOKUP($A21,'Table LA12 data'!$B$5:$CW$179,H$6+$AE$24+$AE$26,FALSE)</f>
        <v>34.9</v>
      </c>
      <c r="I21" s="68">
        <f>VLOOKUP($A21,'Table LA12 data'!$B$5:$CW$179,I$6+$AE$24+$AE$26,FALSE)</f>
        <v>48</v>
      </c>
      <c r="J21" s="69">
        <f>VLOOKUP($A21,'Table LA12 data'!$B$5:$CW$179,J$6+$AE$24+$AE$26,FALSE)</f>
        <v>43</v>
      </c>
      <c r="K21" s="58"/>
      <c r="L21" s="185" t="str">
        <f>IF($G$4=$AE$2,VLOOKUP($A21,'Table LA12 data'!$B$5:$CW$179,L$6+$AE$26,FALSE),"")</f>
        <v/>
      </c>
      <c r="M21" s="185" t="str">
        <f>IF($G$4=$AE$2,VLOOKUP($A21,'Table LA12 data'!$B$5:$CW$179,M$6+$AE$26,FALSE),"")</f>
        <v/>
      </c>
      <c r="N21" s="185" t="str">
        <f>IF($G$4=$AE$2,VLOOKUP($A21,'Table LA12 data'!$B$5:$CW$179,N$6+$AE$26,FALSE),"")</f>
        <v/>
      </c>
      <c r="O21" s="185"/>
      <c r="P21" s="185" t="str">
        <f>IF($G$4=$AE$2,VLOOKUP($A21,'Table LA12 data'!$B$5:$CW$179,P$6+$AE$26,FALSE),"")</f>
        <v/>
      </c>
      <c r="Q21" s="185" t="str">
        <f>IF($G$4=$AE$2,VLOOKUP($A21,'Table LA12 data'!$B$5:$CW$179,Q$6+$AE$26,FALSE),"")</f>
        <v/>
      </c>
      <c r="R21" s="185" t="str">
        <f>IF($G$4=$AE$2,VLOOKUP($A21,'Table LA12 data'!$B$5:$CW$179,R$6+$AE$26,FALSE),"")</f>
        <v/>
      </c>
      <c r="S21" s="182"/>
      <c r="T21" s="182"/>
      <c r="U21" s="182"/>
      <c r="AE21" s="186"/>
    </row>
    <row r="22" spans="1:31" x14ac:dyDescent="0.35">
      <c r="A22" s="159" t="s">
        <v>28</v>
      </c>
      <c r="B22" s="183">
        <v>808</v>
      </c>
      <c r="C22" s="184" t="s">
        <v>27</v>
      </c>
      <c r="D22" s="68">
        <f>VLOOKUP($A22,'Table LA12 data'!$B$5:$CW$179,D$6+$AE$28+$AE$26,FALSE)</f>
        <v>576</v>
      </c>
      <c r="E22" s="68">
        <f>VLOOKUP($A22,'Table LA12 data'!$B$5:$CW$179,E$6+$AE$28+$AE$26,FALSE)</f>
        <v>1337</v>
      </c>
      <c r="F22" s="68">
        <f>VLOOKUP($A22,'Table LA12 data'!$B$5:$CW$179,F$6+$AE$28+$AE$26,FALSE)</f>
        <v>1913</v>
      </c>
      <c r="G22" s="58"/>
      <c r="H22" s="69">
        <f>VLOOKUP($A22,'Table LA12 data'!$B$5:$CW$179,H$6+$AE$24+$AE$26,FALSE)</f>
        <v>35.5</v>
      </c>
      <c r="I22" s="68">
        <f>VLOOKUP($A22,'Table LA12 data'!$B$5:$CW$179,I$6+$AE$24+$AE$26,FALSE)</f>
        <v>50</v>
      </c>
      <c r="J22" s="69">
        <f>VLOOKUP($A22,'Table LA12 data'!$B$5:$CW$179,J$6+$AE$24+$AE$26,FALSE)</f>
        <v>45.6</v>
      </c>
      <c r="K22" s="58"/>
      <c r="L22" s="185" t="str">
        <f>IF($G$4=$AE$2,VLOOKUP($A22,'Table LA12 data'!$B$5:$CW$179,L$6+$AE$26,FALSE),"")</f>
        <v/>
      </c>
      <c r="M22" s="185" t="str">
        <f>IF($G$4=$AE$2,VLOOKUP($A22,'Table LA12 data'!$B$5:$CW$179,M$6+$AE$26,FALSE),"")</f>
        <v/>
      </c>
      <c r="N22" s="185" t="str">
        <f>IF($G$4=$AE$2,VLOOKUP($A22,'Table LA12 data'!$B$5:$CW$179,N$6+$AE$26,FALSE),"")</f>
        <v/>
      </c>
      <c r="O22" s="185"/>
      <c r="P22" s="185" t="str">
        <f>IF($G$4=$AE$2,VLOOKUP($A22,'Table LA12 data'!$B$5:$CW$179,P$6+$AE$26,FALSE),"")</f>
        <v/>
      </c>
      <c r="Q22" s="185" t="str">
        <f>IF($G$4=$AE$2,VLOOKUP($A22,'Table LA12 data'!$B$5:$CW$179,Q$6+$AE$26,FALSE),"")</f>
        <v/>
      </c>
      <c r="R22" s="185" t="str">
        <f>IF($G$4=$AE$2,VLOOKUP($A22,'Table LA12 data'!$B$5:$CW$179,R$6+$AE$26,FALSE),"")</f>
        <v/>
      </c>
      <c r="S22" s="182"/>
      <c r="T22" s="182"/>
      <c r="U22" s="182"/>
      <c r="AE22" s="71" t="s">
        <v>373</v>
      </c>
    </row>
    <row r="23" spans="1:31" x14ac:dyDescent="0.35">
      <c r="A23" s="159" t="s">
        <v>30</v>
      </c>
      <c r="B23" s="183">
        <v>394</v>
      </c>
      <c r="C23" s="184" t="s">
        <v>29</v>
      </c>
      <c r="D23" s="68">
        <f>VLOOKUP($A23,'Table LA12 data'!$B$5:$CW$179,D$6+$AE$28+$AE$26,FALSE)</f>
        <v>928</v>
      </c>
      <c r="E23" s="68">
        <f>VLOOKUP($A23,'Table LA12 data'!$B$5:$CW$179,E$6+$AE$28+$AE$26,FALSE)</f>
        <v>1841</v>
      </c>
      <c r="F23" s="68">
        <f>VLOOKUP($A23,'Table LA12 data'!$B$5:$CW$179,F$6+$AE$28+$AE$26,FALSE)</f>
        <v>2769</v>
      </c>
      <c r="G23" s="58"/>
      <c r="H23" s="69">
        <f>VLOOKUP($A23,'Table LA12 data'!$B$5:$CW$179,H$6+$AE$24+$AE$26,FALSE)</f>
        <v>34.4</v>
      </c>
      <c r="I23" s="68">
        <f>VLOOKUP($A23,'Table LA12 data'!$B$5:$CW$179,I$6+$AE$24+$AE$26,FALSE)</f>
        <v>48.6</v>
      </c>
      <c r="J23" s="69">
        <f>VLOOKUP($A23,'Table LA12 data'!$B$5:$CW$179,J$6+$AE$24+$AE$26,FALSE)</f>
        <v>43.8</v>
      </c>
      <c r="K23" s="58"/>
      <c r="L23" s="185" t="str">
        <f>IF($G$4=$AE$2,VLOOKUP($A23,'Table LA12 data'!$B$5:$CW$179,L$6+$AE$26,FALSE),"")</f>
        <v/>
      </c>
      <c r="M23" s="185" t="str">
        <f>IF($G$4=$AE$2,VLOOKUP($A23,'Table LA12 data'!$B$5:$CW$179,M$6+$AE$26,FALSE),"")</f>
        <v/>
      </c>
      <c r="N23" s="185" t="str">
        <f>IF($G$4=$AE$2,VLOOKUP($A23,'Table LA12 data'!$B$5:$CW$179,N$6+$AE$26,FALSE),"")</f>
        <v/>
      </c>
      <c r="O23" s="185"/>
      <c r="P23" s="185" t="str">
        <f>IF($G$4=$AE$2,VLOOKUP($A23,'Table LA12 data'!$B$5:$CW$179,P$6+$AE$26,FALSE),"")</f>
        <v/>
      </c>
      <c r="Q23" s="185" t="str">
        <f>IF($G$4=$AE$2,VLOOKUP($A23,'Table LA12 data'!$B$5:$CW$179,Q$6+$AE$26,FALSE),"")</f>
        <v/>
      </c>
      <c r="R23" s="185" t="str">
        <f>IF($G$4=$AE$2,VLOOKUP($A23,'Table LA12 data'!$B$5:$CW$179,R$6+$AE$26,FALSE),"")</f>
        <v/>
      </c>
      <c r="S23" s="182"/>
      <c r="T23" s="182"/>
      <c r="U23" s="182"/>
      <c r="AE23" s="46"/>
    </row>
    <row r="24" spans="1:31" x14ac:dyDescent="0.35">
      <c r="A24" s="178"/>
      <c r="B24" s="19"/>
      <c r="C24" s="184"/>
      <c r="D24" s="64"/>
      <c r="E24" s="64"/>
      <c r="F24" s="64"/>
      <c r="G24" s="72"/>
      <c r="H24" s="65"/>
      <c r="I24" s="64"/>
      <c r="J24" s="65"/>
      <c r="K24" s="72"/>
      <c r="L24" s="180"/>
      <c r="M24" s="180"/>
      <c r="N24" s="180"/>
      <c r="O24" s="180"/>
      <c r="P24" s="180"/>
      <c r="Q24" s="180"/>
      <c r="R24" s="180"/>
      <c r="S24" s="182"/>
      <c r="T24" s="182"/>
      <c r="U24" s="182"/>
      <c r="AE24" s="33">
        <f>IF($G$4=$AE$1,6,IF($G$4=$AE$2,9,IF($G$4=$AE$3,18,IF($G$4=$AE$4,21,IF($G$4=$AE$5,24, IF($G$4=$AE$6,27, IF($G$4=$AE$7,30,"ERROR")))))))</f>
        <v>6</v>
      </c>
    </row>
    <row r="25" spans="1:31" x14ac:dyDescent="0.35">
      <c r="A25" s="178" t="s">
        <v>31</v>
      </c>
      <c r="B25" s="19" t="s">
        <v>5</v>
      </c>
      <c r="C25" s="181" t="s">
        <v>331</v>
      </c>
      <c r="D25" s="64">
        <f>VLOOKUP($A25,'Table LA12 data'!$B$5:$CW$179,D$6+$AE$28+$AE$26,FALSE)</f>
        <v>21797</v>
      </c>
      <c r="E25" s="64">
        <f>VLOOKUP($A25,'Table LA12 data'!$B$5:$CW$179,E$6+$AE$28+$AE$26,FALSE)</f>
        <v>50492</v>
      </c>
      <c r="F25" s="64">
        <f>VLOOKUP($A25,'Table LA12 data'!$B$5:$CW$179,F$6+$AE$28+$AE$26,FALSE)</f>
        <v>72289</v>
      </c>
      <c r="G25" s="58"/>
      <c r="H25" s="65">
        <f>VLOOKUP($A25,'Table LA12 data'!$B$5:$CW$179,H$6+$AE$24+$AE$26,FALSE)</f>
        <v>36.200000000000003</v>
      </c>
      <c r="I25" s="64">
        <f>VLOOKUP($A25,'Table LA12 data'!$B$5:$CW$179,I$6+$AE$24+$AE$26,FALSE)</f>
        <v>49.7</v>
      </c>
      <c r="J25" s="65">
        <f>VLOOKUP($A25,'Table LA12 data'!$B$5:$CW$179,J$6+$AE$24+$AE$26,FALSE)</f>
        <v>45.6</v>
      </c>
      <c r="K25" s="58"/>
      <c r="L25" s="180" t="str">
        <f>IF($G$4=$AE$2,VLOOKUP($A25,'Table LA12 data'!$B$5:$CW$179,L$6+$AE$26,FALSE),"")</f>
        <v/>
      </c>
      <c r="M25" s="180" t="str">
        <f>IF($G$4=$AE$2,VLOOKUP($A25,'Table LA12 data'!$B$5:$CW$179,M$6+$AE$26,FALSE),"")</f>
        <v/>
      </c>
      <c r="N25" s="180" t="str">
        <f>IF($G$4=$AE$2,VLOOKUP($A25,'Table LA12 data'!$B$5:$CW$179,N$6+$AE$26,FALSE),"")</f>
        <v/>
      </c>
      <c r="O25" s="180"/>
      <c r="P25" s="180" t="str">
        <f>IF($G$4=$AE$2,VLOOKUP($A25,'Table LA12 data'!$B$5:$CW$179,P$6+$AE$26,FALSE),"")</f>
        <v/>
      </c>
      <c r="Q25" s="180" t="str">
        <f>IF($G$4=$AE$2,VLOOKUP($A25,'Table LA12 data'!$B$5:$CW$179,Q$6+$AE$26,FALSE),"")</f>
        <v/>
      </c>
      <c r="R25" s="180" t="str">
        <f>IF($G$4=$AE$2,VLOOKUP($A25,'Table LA12 data'!$B$5:$CW$179,R$6+$AE$26,FALSE),"")</f>
        <v/>
      </c>
      <c r="S25" s="182"/>
      <c r="T25" s="182"/>
      <c r="U25" s="182"/>
      <c r="AE25" s="73"/>
    </row>
    <row r="26" spans="1:31" s="178" customFormat="1" x14ac:dyDescent="0.35">
      <c r="A26" s="159" t="s">
        <v>33</v>
      </c>
      <c r="B26" s="183">
        <v>889</v>
      </c>
      <c r="C26" s="184" t="s">
        <v>32</v>
      </c>
      <c r="D26" s="68">
        <f>VLOOKUP($A26,'Table LA12 data'!$B$5:$CW$179,D$6+$AE$28+$AE$26,FALSE)</f>
        <v>541</v>
      </c>
      <c r="E26" s="68">
        <f>VLOOKUP($A26,'Table LA12 data'!$B$5:$CW$179,E$6+$AE$28+$AE$26,FALSE)</f>
        <v>1205</v>
      </c>
      <c r="F26" s="68">
        <f>VLOOKUP($A26,'Table LA12 data'!$B$5:$CW$179,F$6+$AE$28+$AE$26,FALSE)</f>
        <v>1746</v>
      </c>
      <c r="G26" s="58"/>
      <c r="H26" s="69">
        <f>VLOOKUP($A26,'Table LA12 data'!$B$5:$CW$179,H$6+$AE$24+$AE$26,FALSE)</f>
        <v>39.200000000000003</v>
      </c>
      <c r="I26" s="68">
        <f>VLOOKUP($A26,'Table LA12 data'!$B$5:$CW$179,I$6+$AE$24+$AE$26,FALSE)</f>
        <v>49.6</v>
      </c>
      <c r="J26" s="69">
        <f>VLOOKUP($A26,'Table LA12 data'!$B$5:$CW$179,J$6+$AE$24+$AE$26,FALSE)</f>
        <v>46.4</v>
      </c>
      <c r="K26" s="58"/>
      <c r="L26" s="185" t="str">
        <f>IF($G$4=$AE$2,VLOOKUP($A26,'Table LA12 data'!$B$5:$CW$179,L$6+$AE$26,FALSE),"")</f>
        <v/>
      </c>
      <c r="M26" s="185" t="str">
        <f>IF($G$4=$AE$2,VLOOKUP($A26,'Table LA12 data'!$B$5:$CW$179,M$6+$AE$26,FALSE),"")</f>
        <v/>
      </c>
      <c r="N26" s="185" t="str">
        <f>IF($G$4=$AE$2,VLOOKUP($A26,'Table LA12 data'!$B$5:$CW$179,N$6+$AE$26,FALSE),"")</f>
        <v/>
      </c>
      <c r="O26" s="185"/>
      <c r="P26" s="185" t="str">
        <f>IF($G$4=$AE$2,VLOOKUP($A26,'Table LA12 data'!$B$5:$CW$179,P$6+$AE$26,FALSE),"")</f>
        <v/>
      </c>
      <c r="Q26" s="185" t="str">
        <f>IF($G$4=$AE$2,VLOOKUP($A26,'Table LA12 data'!$B$5:$CW$179,Q$6+$AE$26,FALSE),"")</f>
        <v/>
      </c>
      <c r="R26" s="185" t="str">
        <f>IF($G$4=$AE$2,VLOOKUP($A26,'Table LA12 data'!$B$5:$CW$179,R$6+$AE$26,FALSE),"")</f>
        <v/>
      </c>
      <c r="S26" s="182"/>
      <c r="T26" s="182"/>
      <c r="U26" s="182"/>
      <c r="AE26" s="74">
        <f>IF($G$5="Girls",0,IF($G$5="Boys",1,IF($G$5="All",2)))</f>
        <v>2</v>
      </c>
    </row>
    <row r="27" spans="1:31" ht="12.75" customHeight="1" x14ac:dyDescent="0.35">
      <c r="A27" s="159" t="s">
        <v>35</v>
      </c>
      <c r="B27" s="183">
        <v>890</v>
      </c>
      <c r="C27" s="184" t="s">
        <v>34</v>
      </c>
      <c r="D27" s="68">
        <f>VLOOKUP($A27,'Table LA12 data'!$B$5:$CW$179,D$6+$AE$28+$AE$26,FALSE)</f>
        <v>498</v>
      </c>
      <c r="E27" s="68">
        <f>VLOOKUP($A27,'Table LA12 data'!$B$5:$CW$179,E$6+$AE$28+$AE$26,FALSE)</f>
        <v>692</v>
      </c>
      <c r="F27" s="68">
        <f>VLOOKUP($A27,'Table LA12 data'!$B$5:$CW$179,F$6+$AE$28+$AE$26,FALSE)</f>
        <v>1190</v>
      </c>
      <c r="G27" s="58"/>
      <c r="H27" s="69">
        <f>VLOOKUP($A27,'Table LA12 data'!$B$5:$CW$179,H$6+$AE$24+$AE$26,FALSE)</f>
        <v>33</v>
      </c>
      <c r="I27" s="68">
        <f>VLOOKUP($A27,'Table LA12 data'!$B$5:$CW$179,I$6+$AE$24+$AE$26,FALSE)</f>
        <v>43</v>
      </c>
      <c r="J27" s="69">
        <f>VLOOKUP($A27,'Table LA12 data'!$B$5:$CW$179,J$6+$AE$24+$AE$26,FALSE)</f>
        <v>38.799999999999997</v>
      </c>
      <c r="K27" s="58"/>
      <c r="L27" s="185" t="str">
        <f>IF($G$4=$AE$2,VLOOKUP($A27,'Table LA12 data'!$B$5:$CW$179,L$6+$AE$26,FALSE),"")</f>
        <v/>
      </c>
      <c r="M27" s="185" t="str">
        <f>IF($G$4=$AE$2,VLOOKUP($A27,'Table LA12 data'!$B$5:$CW$179,M$6+$AE$26,FALSE),"")</f>
        <v/>
      </c>
      <c r="N27" s="185" t="str">
        <f>IF($G$4=$AE$2,VLOOKUP($A27,'Table LA12 data'!$B$5:$CW$179,N$6+$AE$26,FALSE),"")</f>
        <v/>
      </c>
      <c r="O27" s="185"/>
      <c r="P27" s="185" t="str">
        <f>IF($G$4=$AE$2,VLOOKUP($A27,'Table LA12 data'!$B$5:$CW$179,P$6+$AE$26,FALSE),"")</f>
        <v/>
      </c>
      <c r="Q27" s="185" t="str">
        <f>IF($G$4=$AE$2,VLOOKUP($A27,'Table LA12 data'!$B$5:$CW$179,Q$6+$AE$26,FALSE),"")</f>
        <v/>
      </c>
      <c r="R27" s="185" t="str">
        <f>IF($G$4=$AE$2,VLOOKUP($A27,'Table LA12 data'!$B$5:$CW$179,R$6+$AE$26,FALSE),"")</f>
        <v/>
      </c>
      <c r="AE27" s="74"/>
    </row>
    <row r="28" spans="1:31" x14ac:dyDescent="0.35">
      <c r="A28" s="159" t="s">
        <v>37</v>
      </c>
      <c r="B28" s="183">
        <v>350</v>
      </c>
      <c r="C28" s="184" t="s">
        <v>36</v>
      </c>
      <c r="D28" s="68">
        <f>VLOOKUP($A28,'Table LA12 data'!$B$5:$CW$179,D$6+$AE$28+$AE$26,FALSE)</f>
        <v>1076</v>
      </c>
      <c r="E28" s="68">
        <f>VLOOKUP($A28,'Table LA12 data'!$B$5:$CW$179,E$6+$AE$28+$AE$26,FALSE)</f>
        <v>2187</v>
      </c>
      <c r="F28" s="68">
        <f>VLOOKUP($A28,'Table LA12 data'!$B$5:$CW$179,F$6+$AE$28+$AE$26,FALSE)</f>
        <v>3263</v>
      </c>
      <c r="G28" s="58"/>
      <c r="H28" s="69">
        <f>VLOOKUP($A28,'Table LA12 data'!$B$5:$CW$179,H$6+$AE$24+$AE$26,FALSE)</f>
        <v>34.200000000000003</v>
      </c>
      <c r="I28" s="68">
        <f>VLOOKUP($A28,'Table LA12 data'!$B$5:$CW$179,I$6+$AE$24+$AE$26,FALSE)</f>
        <v>48.3</v>
      </c>
      <c r="J28" s="69">
        <f>VLOOKUP($A28,'Table LA12 data'!$B$5:$CW$179,J$6+$AE$24+$AE$26,FALSE)</f>
        <v>43.7</v>
      </c>
      <c r="K28" s="58"/>
      <c r="L28" s="185" t="str">
        <f>IF($G$4=$AE$2,VLOOKUP($A28,'Table LA12 data'!$B$5:$CW$179,L$6+$AE$26,FALSE),"")</f>
        <v/>
      </c>
      <c r="M28" s="185" t="str">
        <f>IF($G$4=$AE$2,VLOOKUP($A28,'Table LA12 data'!$B$5:$CW$179,M$6+$AE$26,FALSE),"")</f>
        <v/>
      </c>
      <c r="N28" s="185" t="str">
        <f>IF($G$4=$AE$2,VLOOKUP($A28,'Table LA12 data'!$B$5:$CW$179,N$6+$AE$26,FALSE),"")</f>
        <v/>
      </c>
      <c r="O28" s="185"/>
      <c r="P28" s="185" t="str">
        <f>IF($G$4=$AE$2,VLOOKUP($A28,'Table LA12 data'!$B$5:$CW$179,P$6+$AE$26,FALSE),"")</f>
        <v/>
      </c>
      <c r="Q28" s="185" t="str">
        <f>IF($G$4=$AE$2,VLOOKUP($A28,'Table LA12 data'!$B$5:$CW$179,Q$6+$AE$26,FALSE),"")</f>
        <v/>
      </c>
      <c r="R28" s="185" t="str">
        <f>IF($G$4=$AE$2,VLOOKUP($A28,'Table LA12 data'!$B$5:$CW$179,R$6+$AE$26,FALSE),"")</f>
        <v/>
      </c>
      <c r="S28" s="182"/>
      <c r="T28" s="182"/>
      <c r="U28" s="182"/>
      <c r="AE28" s="33">
        <f>IF($G$4=$AE$1,0,IF($G$4=$AE$2,3,IF($G$4=$AE$3,0,IF($G$4=$AE$4,0,IF($G$4=$AE$5,0, IF($G$4=$AE$6,0, IF($G$4=$AE$7,0,"ERROR")))))))</f>
        <v>0</v>
      </c>
    </row>
    <row r="29" spans="1:31" x14ac:dyDescent="0.35">
      <c r="A29" s="159" t="s">
        <v>39</v>
      </c>
      <c r="B29" s="183">
        <v>351</v>
      </c>
      <c r="C29" s="184" t="s">
        <v>38</v>
      </c>
      <c r="D29" s="68">
        <f>VLOOKUP($A29,'Table LA12 data'!$B$5:$CW$179,D$6+$AE$28+$AE$26,FALSE)</f>
        <v>529</v>
      </c>
      <c r="E29" s="68">
        <f>VLOOKUP($A29,'Table LA12 data'!$B$5:$CW$179,E$6+$AE$28+$AE$26,FALSE)</f>
        <v>1591</v>
      </c>
      <c r="F29" s="68">
        <f>VLOOKUP($A29,'Table LA12 data'!$B$5:$CW$179,F$6+$AE$28+$AE$26,FALSE)</f>
        <v>2120</v>
      </c>
      <c r="G29" s="58"/>
      <c r="H29" s="69">
        <f>VLOOKUP($A29,'Table LA12 data'!$B$5:$CW$179,H$6+$AE$24+$AE$26,FALSE)</f>
        <v>37</v>
      </c>
      <c r="I29" s="68">
        <f>VLOOKUP($A29,'Table LA12 data'!$B$5:$CW$179,I$6+$AE$24+$AE$26,FALSE)</f>
        <v>49</v>
      </c>
      <c r="J29" s="69">
        <f>VLOOKUP($A29,'Table LA12 data'!$B$5:$CW$179,J$6+$AE$24+$AE$26,FALSE)</f>
        <v>46</v>
      </c>
      <c r="K29" s="58"/>
      <c r="L29" s="185" t="str">
        <f>IF($G$4=$AE$2,VLOOKUP($A29,'Table LA12 data'!$B$5:$CW$179,L$6+$AE$26,FALSE),"")</f>
        <v/>
      </c>
      <c r="M29" s="185" t="str">
        <f>IF($G$4=$AE$2,VLOOKUP($A29,'Table LA12 data'!$B$5:$CW$179,M$6+$AE$26,FALSE),"")</f>
        <v/>
      </c>
      <c r="N29" s="185" t="str">
        <f>IF($G$4=$AE$2,VLOOKUP($A29,'Table LA12 data'!$B$5:$CW$179,N$6+$AE$26,FALSE),"")</f>
        <v/>
      </c>
      <c r="O29" s="185"/>
      <c r="P29" s="185" t="str">
        <f>IF($G$4=$AE$2,VLOOKUP($A29,'Table LA12 data'!$B$5:$CW$179,P$6+$AE$26,FALSE),"")</f>
        <v/>
      </c>
      <c r="Q29" s="185" t="str">
        <f>IF($G$4=$AE$2,VLOOKUP($A29,'Table LA12 data'!$B$5:$CW$179,Q$6+$AE$26,FALSE),"")</f>
        <v/>
      </c>
      <c r="R29" s="185" t="str">
        <f>IF($G$4=$AE$2,VLOOKUP($A29,'Table LA12 data'!$B$5:$CW$179,R$6+$AE$26,FALSE),"")</f>
        <v/>
      </c>
      <c r="S29" s="182"/>
      <c r="T29" s="182"/>
      <c r="U29" s="182"/>
      <c r="AE29" s="73"/>
    </row>
    <row r="30" spans="1:31" x14ac:dyDescent="0.35">
      <c r="A30" s="159" t="s">
        <v>41</v>
      </c>
      <c r="B30" s="183">
        <v>895</v>
      </c>
      <c r="C30" s="184" t="s">
        <v>40</v>
      </c>
      <c r="D30" s="68">
        <f>VLOOKUP($A30,'Table LA12 data'!$B$5:$CW$179,D$6+$AE$28+$AE$26,FALSE)</f>
        <v>596</v>
      </c>
      <c r="E30" s="68">
        <f>VLOOKUP($A30,'Table LA12 data'!$B$5:$CW$179,E$6+$AE$28+$AE$26,FALSE)</f>
        <v>2986</v>
      </c>
      <c r="F30" s="68">
        <f>VLOOKUP($A30,'Table LA12 data'!$B$5:$CW$179,F$6+$AE$28+$AE$26,FALSE)</f>
        <v>3582</v>
      </c>
      <c r="G30" s="58"/>
      <c r="H30" s="69">
        <f>VLOOKUP($A30,'Table LA12 data'!$B$5:$CW$179,H$6+$AE$24+$AE$26,FALSE)</f>
        <v>35.799999999999997</v>
      </c>
      <c r="I30" s="68">
        <f>VLOOKUP($A30,'Table LA12 data'!$B$5:$CW$179,I$6+$AE$24+$AE$26,FALSE)</f>
        <v>51.6</v>
      </c>
      <c r="J30" s="69">
        <f>VLOOKUP($A30,'Table LA12 data'!$B$5:$CW$179,J$6+$AE$24+$AE$26,FALSE)</f>
        <v>48.9</v>
      </c>
      <c r="K30" s="58"/>
      <c r="L30" s="185" t="str">
        <f>IF($G$4=$AE$2,VLOOKUP($A30,'Table LA12 data'!$B$5:$CW$179,L$6+$AE$26,FALSE),"")</f>
        <v/>
      </c>
      <c r="M30" s="185" t="str">
        <f>IF($G$4=$AE$2,VLOOKUP($A30,'Table LA12 data'!$B$5:$CW$179,M$6+$AE$26,FALSE),"")</f>
        <v/>
      </c>
      <c r="N30" s="185" t="str">
        <f>IF($G$4=$AE$2,VLOOKUP($A30,'Table LA12 data'!$B$5:$CW$179,N$6+$AE$26,FALSE),"")</f>
        <v/>
      </c>
      <c r="O30" s="185"/>
      <c r="P30" s="185" t="str">
        <f>IF($G$4=$AE$2,VLOOKUP($A30,'Table LA12 data'!$B$5:$CW$179,P$6+$AE$26,FALSE),"")</f>
        <v/>
      </c>
      <c r="Q30" s="185" t="str">
        <f>IF($G$4=$AE$2,VLOOKUP($A30,'Table LA12 data'!$B$5:$CW$179,Q$6+$AE$26,FALSE),"")</f>
        <v/>
      </c>
      <c r="R30" s="185" t="str">
        <f>IF($G$4=$AE$2,VLOOKUP($A30,'Table LA12 data'!$B$5:$CW$179,R$6+$AE$26,FALSE),"")</f>
        <v/>
      </c>
      <c r="S30" s="182"/>
      <c r="T30" s="182"/>
      <c r="U30" s="182"/>
      <c r="AE30" s="74">
        <f>IF($G$4=$AE$2,2,1)</f>
        <v>1</v>
      </c>
    </row>
    <row r="31" spans="1:31" x14ac:dyDescent="0.35">
      <c r="A31" s="159" t="s">
        <v>43</v>
      </c>
      <c r="B31" s="183">
        <v>896</v>
      </c>
      <c r="C31" s="184" t="s">
        <v>42</v>
      </c>
      <c r="D31" s="68">
        <f>VLOOKUP($A31,'Table LA12 data'!$B$5:$CW$179,D$6+$AE$28+$AE$26,FALSE)</f>
        <v>732</v>
      </c>
      <c r="E31" s="68">
        <f>VLOOKUP($A31,'Table LA12 data'!$B$5:$CW$179,E$6+$AE$28+$AE$26,FALSE)</f>
        <v>2596</v>
      </c>
      <c r="F31" s="68">
        <f>VLOOKUP($A31,'Table LA12 data'!$B$5:$CW$179,F$6+$AE$28+$AE$26,FALSE)</f>
        <v>3328</v>
      </c>
      <c r="G31" s="58"/>
      <c r="H31" s="69">
        <f>VLOOKUP($A31,'Table LA12 data'!$B$5:$CW$179,H$6+$AE$24+$AE$26,FALSE)</f>
        <v>34</v>
      </c>
      <c r="I31" s="68">
        <f>VLOOKUP($A31,'Table LA12 data'!$B$5:$CW$179,I$6+$AE$24+$AE$26,FALSE)</f>
        <v>50</v>
      </c>
      <c r="J31" s="69">
        <f>VLOOKUP($A31,'Table LA12 data'!$B$5:$CW$179,J$6+$AE$24+$AE$26,FALSE)</f>
        <v>46.5</v>
      </c>
      <c r="K31" s="58"/>
      <c r="L31" s="185" t="str">
        <f>IF($G$4=$AE$2,VLOOKUP($A31,'Table LA12 data'!$B$5:$CW$179,L$6+$AE$26,FALSE),"")</f>
        <v/>
      </c>
      <c r="M31" s="185" t="str">
        <f>IF($G$4=$AE$2,VLOOKUP($A31,'Table LA12 data'!$B$5:$CW$179,M$6+$AE$26,FALSE),"")</f>
        <v/>
      </c>
      <c r="N31" s="185" t="str">
        <f>IF($G$4=$AE$2,VLOOKUP($A31,'Table LA12 data'!$B$5:$CW$179,N$6+$AE$26,FALSE),"")</f>
        <v/>
      </c>
      <c r="O31" s="185"/>
      <c r="P31" s="185" t="str">
        <f>IF($G$4=$AE$2,VLOOKUP($A31,'Table LA12 data'!$B$5:$CW$179,P$6+$AE$26,FALSE),"")</f>
        <v/>
      </c>
      <c r="Q31" s="185" t="str">
        <f>IF($G$4=$AE$2,VLOOKUP($A31,'Table LA12 data'!$B$5:$CW$179,Q$6+$AE$26,FALSE),"")</f>
        <v/>
      </c>
      <c r="R31" s="185" t="str">
        <f>IF($G$4=$AE$2,VLOOKUP($A31,'Table LA12 data'!$B$5:$CW$179,R$6+$AE$26,FALSE),"")</f>
        <v/>
      </c>
      <c r="S31" s="182"/>
      <c r="T31" s="182"/>
      <c r="U31" s="182"/>
    </row>
    <row r="32" spans="1:31" x14ac:dyDescent="0.35">
      <c r="A32" s="159" t="s">
        <v>45</v>
      </c>
      <c r="B32" s="183">
        <v>909</v>
      </c>
      <c r="C32" s="184" t="s">
        <v>44</v>
      </c>
      <c r="D32" s="68">
        <f>VLOOKUP($A32,'Table LA12 data'!$B$5:$CW$179,D$6+$AE$28+$AE$26,FALSE)</f>
        <v>928</v>
      </c>
      <c r="E32" s="68">
        <f>VLOOKUP($A32,'Table LA12 data'!$B$5:$CW$179,E$6+$AE$28+$AE$26,FALSE)</f>
        <v>3987</v>
      </c>
      <c r="F32" s="68">
        <f>VLOOKUP($A32,'Table LA12 data'!$B$5:$CW$179,F$6+$AE$28+$AE$26,FALSE)</f>
        <v>4915</v>
      </c>
      <c r="G32" s="58"/>
      <c r="H32" s="69">
        <f>VLOOKUP($A32,'Table LA12 data'!$B$5:$CW$179,H$6+$AE$24+$AE$26,FALSE)</f>
        <v>35.9</v>
      </c>
      <c r="I32" s="68">
        <f>VLOOKUP($A32,'Table LA12 data'!$B$5:$CW$179,I$6+$AE$24+$AE$26,FALSE)</f>
        <v>48.8</v>
      </c>
      <c r="J32" s="69">
        <f>VLOOKUP($A32,'Table LA12 data'!$B$5:$CW$179,J$6+$AE$24+$AE$26,FALSE)</f>
        <v>46.3</v>
      </c>
      <c r="K32" s="58"/>
      <c r="L32" s="185" t="str">
        <f>IF($G$4=$AE$2,VLOOKUP($A32,'Table LA12 data'!$B$5:$CW$179,L$6+$AE$26,FALSE),"")</f>
        <v/>
      </c>
      <c r="M32" s="185" t="str">
        <f>IF($G$4=$AE$2,VLOOKUP($A32,'Table LA12 data'!$B$5:$CW$179,M$6+$AE$26,FALSE),"")</f>
        <v/>
      </c>
      <c r="N32" s="185" t="str">
        <f>IF($G$4=$AE$2,VLOOKUP($A32,'Table LA12 data'!$B$5:$CW$179,N$6+$AE$26,FALSE),"")</f>
        <v/>
      </c>
      <c r="O32" s="185"/>
      <c r="P32" s="185" t="str">
        <f>IF($G$4=$AE$2,VLOOKUP($A32,'Table LA12 data'!$B$5:$CW$179,P$6+$AE$26,FALSE),"")</f>
        <v/>
      </c>
      <c r="Q32" s="185" t="str">
        <f>IF($G$4=$AE$2,VLOOKUP($A32,'Table LA12 data'!$B$5:$CW$179,Q$6+$AE$26,FALSE),"")</f>
        <v/>
      </c>
      <c r="R32" s="185" t="str">
        <f>IF($G$4=$AE$2,VLOOKUP($A32,'Table LA12 data'!$B$5:$CW$179,R$6+$AE$26,FALSE),"")</f>
        <v/>
      </c>
      <c r="S32" s="182"/>
      <c r="T32" s="182"/>
      <c r="U32" s="182"/>
    </row>
    <row r="33" spans="1:21" x14ac:dyDescent="0.35">
      <c r="A33" s="159" t="s">
        <v>47</v>
      </c>
      <c r="B33" s="183">
        <v>876</v>
      </c>
      <c r="C33" s="184" t="s">
        <v>46</v>
      </c>
      <c r="D33" s="68">
        <f>VLOOKUP($A33,'Table LA12 data'!$B$5:$CW$179,D$6+$AE$28+$AE$26,FALSE)</f>
        <v>572</v>
      </c>
      <c r="E33" s="68">
        <f>VLOOKUP($A33,'Table LA12 data'!$B$5:$CW$179,E$6+$AE$28+$AE$26,FALSE)</f>
        <v>823</v>
      </c>
      <c r="F33" s="68">
        <f>VLOOKUP($A33,'Table LA12 data'!$B$5:$CW$179,F$6+$AE$28+$AE$26,FALSE)</f>
        <v>1395</v>
      </c>
      <c r="G33" s="58"/>
      <c r="H33" s="69">
        <f>VLOOKUP($A33,'Table LA12 data'!$B$5:$CW$179,H$6+$AE$24+$AE$26,FALSE)</f>
        <v>38.1</v>
      </c>
      <c r="I33" s="68">
        <f>VLOOKUP($A33,'Table LA12 data'!$B$5:$CW$179,I$6+$AE$24+$AE$26,FALSE)</f>
        <v>49.7</v>
      </c>
      <c r="J33" s="69">
        <f>VLOOKUP($A33,'Table LA12 data'!$B$5:$CW$179,J$6+$AE$24+$AE$26,FALSE)</f>
        <v>44.9</v>
      </c>
      <c r="K33" s="58"/>
      <c r="L33" s="185" t="str">
        <f>IF($G$4=$AE$2,VLOOKUP($A33,'Table LA12 data'!$B$5:$CW$179,L$6+$AE$26,FALSE),"")</f>
        <v/>
      </c>
      <c r="M33" s="185" t="str">
        <f>IF($G$4=$AE$2,VLOOKUP($A33,'Table LA12 data'!$B$5:$CW$179,M$6+$AE$26,FALSE),"")</f>
        <v/>
      </c>
      <c r="N33" s="185" t="str">
        <f>IF($G$4=$AE$2,VLOOKUP($A33,'Table LA12 data'!$B$5:$CW$179,N$6+$AE$26,FALSE),"")</f>
        <v/>
      </c>
      <c r="O33" s="185"/>
      <c r="P33" s="185" t="str">
        <f>IF($G$4=$AE$2,VLOOKUP($A33,'Table LA12 data'!$B$5:$CW$179,P$6+$AE$26,FALSE),"")</f>
        <v/>
      </c>
      <c r="Q33" s="185" t="str">
        <f>IF($G$4=$AE$2,VLOOKUP($A33,'Table LA12 data'!$B$5:$CW$179,Q$6+$AE$26,FALSE),"")</f>
        <v/>
      </c>
      <c r="R33" s="185" t="str">
        <f>IF($G$4=$AE$2,VLOOKUP($A33,'Table LA12 data'!$B$5:$CW$179,R$6+$AE$26,FALSE),"")</f>
        <v/>
      </c>
      <c r="S33" s="182"/>
      <c r="T33" s="182"/>
      <c r="U33" s="182"/>
    </row>
    <row r="34" spans="1:21" x14ac:dyDescent="0.35">
      <c r="A34" s="159" t="s">
        <v>49</v>
      </c>
      <c r="B34" s="183">
        <v>340</v>
      </c>
      <c r="C34" s="184" t="s">
        <v>48</v>
      </c>
      <c r="D34" s="68">
        <f>VLOOKUP($A34,'Table LA12 data'!$B$5:$CW$179,D$6+$AE$28+$AE$26,FALSE)</f>
        <v>501</v>
      </c>
      <c r="E34" s="68">
        <f>VLOOKUP($A34,'Table LA12 data'!$B$5:$CW$179,E$6+$AE$28+$AE$26,FALSE)</f>
        <v>477</v>
      </c>
      <c r="F34" s="68">
        <f>VLOOKUP($A34,'Table LA12 data'!$B$5:$CW$179,F$6+$AE$28+$AE$26,FALSE)</f>
        <v>978</v>
      </c>
      <c r="G34" s="58"/>
      <c r="H34" s="69">
        <f>VLOOKUP($A34,'Table LA12 data'!$B$5:$CW$179,H$6+$AE$24+$AE$26,FALSE)</f>
        <v>33.1</v>
      </c>
      <c r="I34" s="68">
        <f>VLOOKUP($A34,'Table LA12 data'!$B$5:$CW$179,I$6+$AE$24+$AE$26,FALSE)</f>
        <v>42.2</v>
      </c>
      <c r="J34" s="69">
        <f>VLOOKUP($A34,'Table LA12 data'!$B$5:$CW$179,J$6+$AE$24+$AE$26,FALSE)</f>
        <v>37.6</v>
      </c>
      <c r="K34" s="58"/>
      <c r="L34" s="185" t="str">
        <f>IF($G$4=$AE$2,VLOOKUP($A34,'Table LA12 data'!$B$5:$CW$179,L$6+$AE$26,FALSE),"")</f>
        <v/>
      </c>
      <c r="M34" s="185" t="str">
        <f>IF($G$4=$AE$2,VLOOKUP($A34,'Table LA12 data'!$B$5:$CW$179,M$6+$AE$26,FALSE),"")</f>
        <v/>
      </c>
      <c r="N34" s="185" t="str">
        <f>IF($G$4=$AE$2,VLOOKUP($A34,'Table LA12 data'!$B$5:$CW$179,N$6+$AE$26,FALSE),"")</f>
        <v/>
      </c>
      <c r="O34" s="185"/>
      <c r="P34" s="185" t="str">
        <f>IF($G$4=$AE$2,VLOOKUP($A34,'Table LA12 data'!$B$5:$CW$179,P$6+$AE$26,FALSE),"")</f>
        <v/>
      </c>
      <c r="Q34" s="185" t="str">
        <f>IF($G$4=$AE$2,VLOOKUP($A34,'Table LA12 data'!$B$5:$CW$179,Q$6+$AE$26,FALSE),"")</f>
        <v/>
      </c>
      <c r="R34" s="185" t="str">
        <f>IF($G$4=$AE$2,VLOOKUP($A34,'Table LA12 data'!$B$5:$CW$179,R$6+$AE$26,FALSE),"")</f>
        <v/>
      </c>
      <c r="S34" s="182"/>
      <c r="T34" s="182"/>
      <c r="U34" s="182"/>
    </row>
    <row r="35" spans="1:21" x14ac:dyDescent="0.35">
      <c r="A35" s="159" t="s">
        <v>51</v>
      </c>
      <c r="B35" s="183">
        <v>888</v>
      </c>
      <c r="C35" s="184" t="s">
        <v>50</v>
      </c>
      <c r="D35" s="68">
        <f>VLOOKUP($A35,'Table LA12 data'!$B$5:$CW$179,D$6+$AE$28+$AE$26,FALSE)</f>
        <v>2939</v>
      </c>
      <c r="E35" s="68">
        <f>VLOOKUP($A35,'Table LA12 data'!$B$5:$CW$179,E$6+$AE$28+$AE$26,FALSE)</f>
        <v>9139</v>
      </c>
      <c r="F35" s="68">
        <f>VLOOKUP($A35,'Table LA12 data'!$B$5:$CW$179,F$6+$AE$28+$AE$26,FALSE)</f>
        <v>12078</v>
      </c>
      <c r="G35" s="58"/>
      <c r="H35" s="69">
        <f>VLOOKUP($A35,'Table LA12 data'!$B$5:$CW$179,H$6+$AE$24+$AE$26,FALSE)</f>
        <v>34.799999999999997</v>
      </c>
      <c r="I35" s="68">
        <f>VLOOKUP($A35,'Table LA12 data'!$B$5:$CW$179,I$6+$AE$24+$AE$26,FALSE)</f>
        <v>49.2</v>
      </c>
      <c r="J35" s="69">
        <f>VLOOKUP($A35,'Table LA12 data'!$B$5:$CW$179,J$6+$AE$24+$AE$26,FALSE)</f>
        <v>45.7</v>
      </c>
      <c r="K35" s="58"/>
      <c r="L35" s="185" t="str">
        <f>IF($G$4=$AE$2,VLOOKUP($A35,'Table LA12 data'!$B$5:$CW$179,L$6+$AE$26,FALSE),"")</f>
        <v/>
      </c>
      <c r="M35" s="185" t="str">
        <f>IF($G$4=$AE$2,VLOOKUP($A35,'Table LA12 data'!$B$5:$CW$179,M$6+$AE$26,FALSE),"")</f>
        <v/>
      </c>
      <c r="N35" s="185" t="str">
        <f>IF($G$4=$AE$2,VLOOKUP($A35,'Table LA12 data'!$B$5:$CW$179,N$6+$AE$26,FALSE),"")</f>
        <v/>
      </c>
      <c r="O35" s="185"/>
      <c r="P35" s="185" t="str">
        <f>IF($G$4=$AE$2,VLOOKUP($A35,'Table LA12 data'!$B$5:$CW$179,P$6+$AE$26,FALSE),"")</f>
        <v/>
      </c>
      <c r="Q35" s="185" t="str">
        <f>IF($G$4=$AE$2,VLOOKUP($A35,'Table LA12 data'!$B$5:$CW$179,Q$6+$AE$26,FALSE),"")</f>
        <v/>
      </c>
      <c r="R35" s="185" t="str">
        <f>IF($G$4=$AE$2,VLOOKUP($A35,'Table LA12 data'!$B$5:$CW$179,R$6+$AE$26,FALSE),"")</f>
        <v/>
      </c>
      <c r="S35" s="182"/>
      <c r="T35" s="182"/>
      <c r="U35" s="182"/>
    </row>
    <row r="36" spans="1:21" x14ac:dyDescent="0.35">
      <c r="A36" s="159" t="s">
        <v>53</v>
      </c>
      <c r="B36" s="183">
        <v>341</v>
      </c>
      <c r="C36" s="184" t="s">
        <v>52</v>
      </c>
      <c r="D36" s="68">
        <f>VLOOKUP($A36,'Table LA12 data'!$B$5:$CW$179,D$6+$AE$28+$AE$26,FALSE)</f>
        <v>1892</v>
      </c>
      <c r="E36" s="68">
        <f>VLOOKUP($A36,'Table LA12 data'!$B$5:$CW$179,E$6+$AE$28+$AE$26,FALSE)</f>
        <v>2575</v>
      </c>
      <c r="F36" s="68">
        <f>VLOOKUP($A36,'Table LA12 data'!$B$5:$CW$179,F$6+$AE$28+$AE$26,FALSE)</f>
        <v>4467</v>
      </c>
      <c r="G36" s="58"/>
      <c r="H36" s="69">
        <f>VLOOKUP($A36,'Table LA12 data'!$B$5:$CW$179,H$6+$AE$24+$AE$26,FALSE)</f>
        <v>36.4</v>
      </c>
      <c r="I36" s="68">
        <f>VLOOKUP($A36,'Table LA12 data'!$B$5:$CW$179,I$6+$AE$24+$AE$26,FALSE)</f>
        <v>49.9</v>
      </c>
      <c r="J36" s="69">
        <f>VLOOKUP($A36,'Table LA12 data'!$B$5:$CW$179,J$6+$AE$24+$AE$26,FALSE)</f>
        <v>44.2</v>
      </c>
      <c r="K36" s="58"/>
      <c r="L36" s="185" t="str">
        <f>IF($G$4=$AE$2,VLOOKUP($A36,'Table LA12 data'!$B$5:$CW$179,L$6+$AE$26,FALSE),"")</f>
        <v/>
      </c>
      <c r="M36" s="185" t="str">
        <f>IF($G$4=$AE$2,VLOOKUP($A36,'Table LA12 data'!$B$5:$CW$179,M$6+$AE$26,FALSE),"")</f>
        <v/>
      </c>
      <c r="N36" s="185" t="str">
        <f>IF($G$4=$AE$2,VLOOKUP($A36,'Table LA12 data'!$B$5:$CW$179,N$6+$AE$26,FALSE),"")</f>
        <v/>
      </c>
      <c r="O36" s="185"/>
      <c r="P36" s="185" t="str">
        <f>IF($G$4=$AE$2,VLOOKUP($A36,'Table LA12 data'!$B$5:$CW$179,P$6+$AE$26,FALSE),"")</f>
        <v/>
      </c>
      <c r="Q36" s="185" t="str">
        <f>IF($G$4=$AE$2,VLOOKUP($A36,'Table LA12 data'!$B$5:$CW$179,Q$6+$AE$26,FALSE),"")</f>
        <v/>
      </c>
      <c r="R36" s="185" t="str">
        <f>IF($G$4=$AE$2,VLOOKUP($A36,'Table LA12 data'!$B$5:$CW$179,R$6+$AE$26,FALSE),"")</f>
        <v/>
      </c>
      <c r="S36" s="182"/>
      <c r="T36" s="182"/>
      <c r="U36" s="182"/>
    </row>
    <row r="37" spans="1:21" x14ac:dyDescent="0.35">
      <c r="A37" s="159" t="s">
        <v>55</v>
      </c>
      <c r="B37" s="183">
        <v>352</v>
      </c>
      <c r="C37" s="184" t="s">
        <v>54</v>
      </c>
      <c r="D37" s="68">
        <f>VLOOKUP($A37,'Table LA12 data'!$B$5:$CW$179,D$6+$AE$28+$AE$26,FALSE)</f>
        <v>2379</v>
      </c>
      <c r="E37" s="68">
        <f>VLOOKUP($A37,'Table LA12 data'!$B$5:$CW$179,E$6+$AE$28+$AE$26,FALSE)</f>
        <v>2195</v>
      </c>
      <c r="F37" s="68">
        <f>VLOOKUP($A37,'Table LA12 data'!$B$5:$CW$179,F$6+$AE$28+$AE$26,FALSE)</f>
        <v>4574</v>
      </c>
      <c r="G37" s="58"/>
      <c r="H37" s="69">
        <f>VLOOKUP($A37,'Table LA12 data'!$B$5:$CW$179,H$6+$AE$24+$AE$26,FALSE)</f>
        <v>38</v>
      </c>
      <c r="I37" s="68">
        <f>VLOOKUP($A37,'Table LA12 data'!$B$5:$CW$179,I$6+$AE$24+$AE$26,FALSE)</f>
        <v>49.2</v>
      </c>
      <c r="J37" s="69">
        <f>VLOOKUP($A37,'Table LA12 data'!$B$5:$CW$179,J$6+$AE$24+$AE$26,FALSE)</f>
        <v>43.4</v>
      </c>
      <c r="K37" s="58"/>
      <c r="L37" s="185" t="str">
        <f>IF($G$4=$AE$2,VLOOKUP($A37,'Table LA12 data'!$B$5:$CW$179,L$6+$AE$26,FALSE),"")</f>
        <v/>
      </c>
      <c r="M37" s="185" t="str">
        <f>IF($G$4=$AE$2,VLOOKUP($A37,'Table LA12 data'!$B$5:$CW$179,M$6+$AE$26,FALSE),"")</f>
        <v/>
      </c>
      <c r="N37" s="185" t="str">
        <f>IF($G$4=$AE$2,VLOOKUP($A37,'Table LA12 data'!$B$5:$CW$179,N$6+$AE$26,FALSE),"")</f>
        <v/>
      </c>
      <c r="O37" s="185"/>
      <c r="P37" s="185" t="str">
        <f>IF($G$4=$AE$2,VLOOKUP($A37,'Table LA12 data'!$B$5:$CW$179,P$6+$AE$26,FALSE),"")</f>
        <v/>
      </c>
      <c r="Q37" s="185" t="str">
        <f>IF($G$4=$AE$2,VLOOKUP($A37,'Table LA12 data'!$B$5:$CW$179,Q$6+$AE$26,FALSE),"")</f>
        <v/>
      </c>
      <c r="R37" s="185" t="str">
        <f>IF($G$4=$AE$2,VLOOKUP($A37,'Table LA12 data'!$B$5:$CW$179,R$6+$AE$26,FALSE),"")</f>
        <v/>
      </c>
      <c r="S37" s="182"/>
      <c r="T37" s="182"/>
      <c r="U37" s="182"/>
    </row>
    <row r="38" spans="1:21" x14ac:dyDescent="0.35">
      <c r="A38" s="159" t="s">
        <v>57</v>
      </c>
      <c r="B38" s="183">
        <v>353</v>
      </c>
      <c r="C38" s="184" t="s">
        <v>56</v>
      </c>
      <c r="D38" s="68">
        <f>VLOOKUP($A38,'Table LA12 data'!$B$5:$CW$179,D$6+$AE$28+$AE$26,FALSE)</f>
        <v>1052</v>
      </c>
      <c r="E38" s="68">
        <f>VLOOKUP($A38,'Table LA12 data'!$B$5:$CW$179,E$6+$AE$28+$AE$26,FALSE)</f>
        <v>1866</v>
      </c>
      <c r="F38" s="68">
        <f>VLOOKUP($A38,'Table LA12 data'!$B$5:$CW$179,F$6+$AE$28+$AE$26,FALSE)</f>
        <v>2918</v>
      </c>
      <c r="G38" s="58"/>
      <c r="H38" s="69">
        <f>VLOOKUP($A38,'Table LA12 data'!$B$5:$CW$179,H$6+$AE$24+$AE$26,FALSE)</f>
        <v>36.9</v>
      </c>
      <c r="I38" s="68">
        <f>VLOOKUP($A38,'Table LA12 data'!$B$5:$CW$179,I$6+$AE$24+$AE$26,FALSE)</f>
        <v>47.3</v>
      </c>
      <c r="J38" s="69">
        <f>VLOOKUP($A38,'Table LA12 data'!$B$5:$CW$179,J$6+$AE$24+$AE$26,FALSE)</f>
        <v>43.6</v>
      </c>
      <c r="K38" s="58"/>
      <c r="L38" s="185" t="str">
        <f>IF($G$4=$AE$2,VLOOKUP($A38,'Table LA12 data'!$B$5:$CW$179,L$6+$AE$26,FALSE),"")</f>
        <v/>
      </c>
      <c r="M38" s="185" t="str">
        <f>IF($G$4=$AE$2,VLOOKUP($A38,'Table LA12 data'!$B$5:$CW$179,M$6+$AE$26,FALSE),"")</f>
        <v/>
      </c>
      <c r="N38" s="185" t="str">
        <f>IF($G$4=$AE$2,VLOOKUP($A38,'Table LA12 data'!$B$5:$CW$179,N$6+$AE$26,FALSE),"")</f>
        <v/>
      </c>
      <c r="O38" s="185"/>
      <c r="P38" s="185" t="str">
        <f>IF($G$4=$AE$2,VLOOKUP($A38,'Table LA12 data'!$B$5:$CW$179,P$6+$AE$26,FALSE),"")</f>
        <v/>
      </c>
      <c r="Q38" s="185" t="str">
        <f>IF($G$4=$AE$2,VLOOKUP($A38,'Table LA12 data'!$B$5:$CW$179,Q$6+$AE$26,FALSE),"")</f>
        <v/>
      </c>
      <c r="R38" s="185" t="str">
        <f>IF($G$4=$AE$2,VLOOKUP($A38,'Table LA12 data'!$B$5:$CW$179,R$6+$AE$26,FALSE),"")</f>
        <v/>
      </c>
      <c r="S38" s="182"/>
      <c r="T38" s="182"/>
      <c r="U38" s="182"/>
    </row>
    <row r="39" spans="1:21" x14ac:dyDescent="0.35">
      <c r="A39" s="159" t="s">
        <v>59</v>
      </c>
      <c r="B39" s="183">
        <v>354</v>
      </c>
      <c r="C39" s="184" t="s">
        <v>58</v>
      </c>
      <c r="D39" s="68">
        <f>VLOOKUP($A39,'Table LA12 data'!$B$5:$CW$179,D$6+$AE$28+$AE$26,FALSE)</f>
        <v>876</v>
      </c>
      <c r="E39" s="68">
        <f>VLOOKUP($A39,'Table LA12 data'!$B$5:$CW$179,E$6+$AE$28+$AE$26,FALSE)</f>
        <v>1362</v>
      </c>
      <c r="F39" s="68">
        <f>VLOOKUP($A39,'Table LA12 data'!$B$5:$CW$179,F$6+$AE$28+$AE$26,FALSE)</f>
        <v>2238</v>
      </c>
      <c r="G39" s="58"/>
      <c r="H39" s="69">
        <f>VLOOKUP($A39,'Table LA12 data'!$B$5:$CW$179,H$6+$AE$24+$AE$26,FALSE)</f>
        <v>36.9</v>
      </c>
      <c r="I39" s="68">
        <f>VLOOKUP($A39,'Table LA12 data'!$B$5:$CW$179,I$6+$AE$24+$AE$26,FALSE)</f>
        <v>46.2</v>
      </c>
      <c r="J39" s="69">
        <f>VLOOKUP($A39,'Table LA12 data'!$B$5:$CW$179,J$6+$AE$24+$AE$26,FALSE)</f>
        <v>42.5</v>
      </c>
      <c r="K39" s="58"/>
      <c r="L39" s="185" t="str">
        <f>IF($G$4=$AE$2,VLOOKUP($A39,'Table LA12 data'!$B$5:$CW$179,L$6+$AE$26,FALSE),"")</f>
        <v/>
      </c>
      <c r="M39" s="185" t="str">
        <f>IF($G$4=$AE$2,VLOOKUP($A39,'Table LA12 data'!$B$5:$CW$179,M$6+$AE$26,FALSE),"")</f>
        <v/>
      </c>
      <c r="N39" s="185" t="str">
        <f>IF($G$4=$AE$2,VLOOKUP($A39,'Table LA12 data'!$B$5:$CW$179,N$6+$AE$26,FALSE),"")</f>
        <v/>
      </c>
      <c r="O39" s="185"/>
      <c r="P39" s="185" t="str">
        <f>IF($G$4=$AE$2,VLOOKUP($A39,'Table LA12 data'!$B$5:$CW$179,P$6+$AE$26,FALSE),"")</f>
        <v/>
      </c>
      <c r="Q39" s="185" t="str">
        <f>IF($G$4=$AE$2,VLOOKUP($A39,'Table LA12 data'!$B$5:$CW$179,Q$6+$AE$26,FALSE),"")</f>
        <v/>
      </c>
      <c r="R39" s="185" t="str">
        <f>IF($G$4=$AE$2,VLOOKUP($A39,'Table LA12 data'!$B$5:$CW$179,R$6+$AE$26,FALSE),"")</f>
        <v/>
      </c>
      <c r="S39" s="182"/>
      <c r="T39" s="182"/>
      <c r="U39" s="182"/>
    </row>
    <row r="40" spans="1:21" x14ac:dyDescent="0.35">
      <c r="A40" s="159" t="s">
        <v>61</v>
      </c>
      <c r="B40" s="183">
        <v>355</v>
      </c>
      <c r="C40" s="184" t="s">
        <v>60</v>
      </c>
      <c r="D40" s="68">
        <f>VLOOKUP($A40,'Table LA12 data'!$B$5:$CW$179,D$6+$AE$28+$AE$26,FALSE)</f>
        <v>794</v>
      </c>
      <c r="E40" s="68">
        <f>VLOOKUP($A40,'Table LA12 data'!$B$5:$CW$179,E$6+$AE$28+$AE$26,FALSE)</f>
        <v>1263</v>
      </c>
      <c r="F40" s="68">
        <f>VLOOKUP($A40,'Table LA12 data'!$B$5:$CW$179,F$6+$AE$28+$AE$26,FALSE)</f>
        <v>2057</v>
      </c>
      <c r="G40" s="58"/>
      <c r="H40" s="69">
        <f>VLOOKUP($A40,'Table LA12 data'!$B$5:$CW$179,H$6+$AE$24+$AE$26,FALSE)</f>
        <v>33.9</v>
      </c>
      <c r="I40" s="68">
        <f>VLOOKUP($A40,'Table LA12 data'!$B$5:$CW$179,I$6+$AE$24+$AE$26,FALSE)</f>
        <v>46.6</v>
      </c>
      <c r="J40" s="69">
        <f>VLOOKUP($A40,'Table LA12 data'!$B$5:$CW$179,J$6+$AE$24+$AE$26,FALSE)</f>
        <v>41.7</v>
      </c>
      <c r="K40" s="58"/>
      <c r="L40" s="185" t="str">
        <f>IF($G$4=$AE$2,VLOOKUP($A40,'Table LA12 data'!$B$5:$CW$179,L$6+$AE$26,FALSE),"")</f>
        <v/>
      </c>
      <c r="M40" s="185" t="str">
        <f>IF($G$4=$AE$2,VLOOKUP($A40,'Table LA12 data'!$B$5:$CW$179,M$6+$AE$26,FALSE),"")</f>
        <v/>
      </c>
      <c r="N40" s="185" t="str">
        <f>IF($G$4=$AE$2,VLOOKUP($A40,'Table LA12 data'!$B$5:$CW$179,N$6+$AE$26,FALSE),"")</f>
        <v/>
      </c>
      <c r="O40" s="185"/>
      <c r="P40" s="185" t="str">
        <f>IF($G$4=$AE$2,VLOOKUP($A40,'Table LA12 data'!$B$5:$CW$179,P$6+$AE$26,FALSE),"")</f>
        <v/>
      </c>
      <c r="Q40" s="185" t="str">
        <f>IF($G$4=$AE$2,VLOOKUP($A40,'Table LA12 data'!$B$5:$CW$179,Q$6+$AE$26,FALSE),"")</f>
        <v/>
      </c>
      <c r="R40" s="185" t="str">
        <f>IF($G$4=$AE$2,VLOOKUP($A40,'Table LA12 data'!$B$5:$CW$179,R$6+$AE$26,FALSE),"")</f>
        <v/>
      </c>
      <c r="S40" s="182"/>
      <c r="T40" s="182"/>
      <c r="U40" s="182"/>
    </row>
    <row r="41" spans="1:21" x14ac:dyDescent="0.35">
      <c r="A41" s="159" t="s">
        <v>63</v>
      </c>
      <c r="B41" s="183">
        <v>343</v>
      </c>
      <c r="C41" s="184" t="s">
        <v>62</v>
      </c>
      <c r="D41" s="68">
        <f>VLOOKUP($A41,'Table LA12 data'!$B$5:$CW$179,D$6+$AE$28+$AE$26,FALSE)</f>
        <v>876</v>
      </c>
      <c r="E41" s="68">
        <f>VLOOKUP($A41,'Table LA12 data'!$B$5:$CW$179,E$6+$AE$28+$AE$26,FALSE)</f>
        <v>2137</v>
      </c>
      <c r="F41" s="68">
        <f>VLOOKUP($A41,'Table LA12 data'!$B$5:$CW$179,F$6+$AE$28+$AE$26,FALSE)</f>
        <v>3013</v>
      </c>
      <c r="G41" s="58"/>
      <c r="H41" s="69">
        <f>VLOOKUP($A41,'Table LA12 data'!$B$5:$CW$179,H$6+$AE$24+$AE$26,FALSE)</f>
        <v>34.4</v>
      </c>
      <c r="I41" s="68">
        <f>VLOOKUP($A41,'Table LA12 data'!$B$5:$CW$179,I$6+$AE$24+$AE$26,FALSE)</f>
        <v>49.2</v>
      </c>
      <c r="J41" s="69">
        <f>VLOOKUP($A41,'Table LA12 data'!$B$5:$CW$179,J$6+$AE$24+$AE$26,FALSE)</f>
        <v>44.9</v>
      </c>
      <c r="K41" s="58"/>
      <c r="L41" s="185" t="str">
        <f>IF($G$4=$AE$2,VLOOKUP($A41,'Table LA12 data'!$B$5:$CW$179,L$6+$AE$26,FALSE),"")</f>
        <v/>
      </c>
      <c r="M41" s="185" t="str">
        <f>IF($G$4=$AE$2,VLOOKUP($A41,'Table LA12 data'!$B$5:$CW$179,M$6+$AE$26,FALSE),"")</f>
        <v/>
      </c>
      <c r="N41" s="185" t="str">
        <f>IF($G$4=$AE$2,VLOOKUP($A41,'Table LA12 data'!$B$5:$CW$179,N$6+$AE$26,FALSE),"")</f>
        <v/>
      </c>
      <c r="O41" s="185"/>
      <c r="P41" s="185" t="str">
        <f>IF($G$4=$AE$2,VLOOKUP($A41,'Table LA12 data'!$B$5:$CW$179,P$6+$AE$26,FALSE),"")</f>
        <v/>
      </c>
      <c r="Q41" s="185" t="str">
        <f>IF($G$4=$AE$2,VLOOKUP($A41,'Table LA12 data'!$B$5:$CW$179,Q$6+$AE$26,FALSE),"")</f>
        <v/>
      </c>
      <c r="R41" s="185" t="str">
        <f>IF($G$4=$AE$2,VLOOKUP($A41,'Table LA12 data'!$B$5:$CW$179,R$6+$AE$26,FALSE),"")</f>
        <v/>
      </c>
      <c r="S41" s="182"/>
      <c r="T41" s="182"/>
      <c r="U41" s="182"/>
    </row>
    <row r="42" spans="1:21" x14ac:dyDescent="0.35">
      <c r="A42" s="159" t="s">
        <v>65</v>
      </c>
      <c r="B42" s="183">
        <v>342</v>
      </c>
      <c r="C42" s="184" t="s">
        <v>64</v>
      </c>
      <c r="D42" s="68">
        <f>VLOOKUP($A42,'Table LA12 data'!$B$5:$CW$179,D$6+$AE$28+$AE$26,FALSE)</f>
        <v>527</v>
      </c>
      <c r="E42" s="68">
        <f>VLOOKUP($A42,'Table LA12 data'!$B$5:$CW$179,E$6+$AE$28+$AE$26,FALSE)</f>
        <v>1166</v>
      </c>
      <c r="F42" s="68">
        <f>VLOOKUP($A42,'Table LA12 data'!$B$5:$CW$179,F$6+$AE$28+$AE$26,FALSE)</f>
        <v>1693</v>
      </c>
      <c r="G42" s="58"/>
      <c r="H42" s="69">
        <f>VLOOKUP($A42,'Table LA12 data'!$B$5:$CW$179,H$6+$AE$24+$AE$26,FALSE)</f>
        <v>35.299999999999997</v>
      </c>
      <c r="I42" s="68">
        <f>VLOOKUP($A42,'Table LA12 data'!$B$5:$CW$179,I$6+$AE$24+$AE$26,FALSE)</f>
        <v>47.6</v>
      </c>
      <c r="J42" s="69">
        <f>VLOOKUP($A42,'Table LA12 data'!$B$5:$CW$179,J$6+$AE$24+$AE$26,FALSE)</f>
        <v>43.8</v>
      </c>
      <c r="K42" s="58"/>
      <c r="L42" s="185" t="str">
        <f>IF($G$4=$AE$2,VLOOKUP($A42,'Table LA12 data'!$B$5:$CW$179,L$6+$AE$26,FALSE),"")</f>
        <v/>
      </c>
      <c r="M42" s="185" t="str">
        <f>IF($G$4=$AE$2,VLOOKUP($A42,'Table LA12 data'!$B$5:$CW$179,M$6+$AE$26,FALSE),"")</f>
        <v/>
      </c>
      <c r="N42" s="185" t="str">
        <f>IF($G$4=$AE$2,VLOOKUP($A42,'Table LA12 data'!$B$5:$CW$179,N$6+$AE$26,FALSE),"")</f>
        <v/>
      </c>
      <c r="O42" s="185"/>
      <c r="P42" s="185" t="str">
        <f>IF($G$4=$AE$2,VLOOKUP($A42,'Table LA12 data'!$B$5:$CW$179,P$6+$AE$26,FALSE),"")</f>
        <v/>
      </c>
      <c r="Q42" s="185" t="str">
        <f>IF($G$4=$AE$2,VLOOKUP($A42,'Table LA12 data'!$B$5:$CW$179,Q$6+$AE$26,FALSE),"")</f>
        <v/>
      </c>
      <c r="R42" s="185" t="str">
        <f>IF($G$4=$AE$2,VLOOKUP($A42,'Table LA12 data'!$B$5:$CW$179,R$6+$AE$26,FALSE),"")</f>
        <v/>
      </c>
      <c r="S42" s="182"/>
      <c r="T42" s="182"/>
      <c r="U42" s="182"/>
    </row>
    <row r="43" spans="1:21" x14ac:dyDescent="0.35">
      <c r="A43" s="159" t="s">
        <v>67</v>
      </c>
      <c r="B43" s="183">
        <v>356</v>
      </c>
      <c r="C43" s="184" t="s">
        <v>66</v>
      </c>
      <c r="D43" s="68">
        <f>VLOOKUP($A43,'Table LA12 data'!$B$5:$CW$179,D$6+$AE$28+$AE$26,FALSE)</f>
        <v>640</v>
      </c>
      <c r="E43" s="68">
        <f>VLOOKUP($A43,'Table LA12 data'!$B$5:$CW$179,E$6+$AE$28+$AE$26,FALSE)</f>
        <v>2009</v>
      </c>
      <c r="F43" s="68">
        <f>VLOOKUP($A43,'Table LA12 data'!$B$5:$CW$179,F$6+$AE$28+$AE$26,FALSE)</f>
        <v>2649</v>
      </c>
      <c r="G43" s="58"/>
      <c r="H43" s="69">
        <f>VLOOKUP($A43,'Table LA12 data'!$B$5:$CW$179,H$6+$AE$24+$AE$26,FALSE)</f>
        <v>37.1</v>
      </c>
      <c r="I43" s="68">
        <f>VLOOKUP($A43,'Table LA12 data'!$B$5:$CW$179,I$6+$AE$24+$AE$26,FALSE)</f>
        <v>51.8</v>
      </c>
      <c r="J43" s="69">
        <f>VLOOKUP($A43,'Table LA12 data'!$B$5:$CW$179,J$6+$AE$24+$AE$26,FALSE)</f>
        <v>48.2</v>
      </c>
      <c r="K43" s="58"/>
      <c r="L43" s="185" t="str">
        <f>IF($G$4=$AE$2,VLOOKUP($A43,'Table LA12 data'!$B$5:$CW$179,L$6+$AE$26,FALSE),"")</f>
        <v/>
      </c>
      <c r="M43" s="185" t="str">
        <f>IF($G$4=$AE$2,VLOOKUP($A43,'Table LA12 data'!$B$5:$CW$179,M$6+$AE$26,FALSE),"")</f>
        <v/>
      </c>
      <c r="N43" s="185" t="str">
        <f>IF($G$4=$AE$2,VLOOKUP($A43,'Table LA12 data'!$B$5:$CW$179,N$6+$AE$26,FALSE),"")</f>
        <v/>
      </c>
      <c r="O43" s="185"/>
      <c r="P43" s="185" t="str">
        <f>IF($G$4=$AE$2,VLOOKUP($A43,'Table LA12 data'!$B$5:$CW$179,P$6+$AE$26,FALSE),"")</f>
        <v/>
      </c>
      <c r="Q43" s="185" t="str">
        <f>IF($G$4=$AE$2,VLOOKUP($A43,'Table LA12 data'!$B$5:$CW$179,Q$6+$AE$26,FALSE),"")</f>
        <v/>
      </c>
      <c r="R43" s="185" t="str">
        <f>IF($G$4=$AE$2,VLOOKUP($A43,'Table LA12 data'!$B$5:$CW$179,R$6+$AE$26,FALSE),"")</f>
        <v/>
      </c>
      <c r="S43" s="182"/>
      <c r="T43" s="182"/>
      <c r="U43" s="182"/>
    </row>
    <row r="44" spans="1:21" x14ac:dyDescent="0.35">
      <c r="A44" s="159" t="s">
        <v>69</v>
      </c>
      <c r="B44" s="183">
        <v>357</v>
      </c>
      <c r="C44" s="184" t="s">
        <v>68</v>
      </c>
      <c r="D44" s="68">
        <f>VLOOKUP($A44,'Table LA12 data'!$B$5:$CW$179,D$6+$AE$28+$AE$26,FALSE)</f>
        <v>864</v>
      </c>
      <c r="E44" s="68">
        <f>VLOOKUP($A44,'Table LA12 data'!$B$5:$CW$179,E$6+$AE$28+$AE$26,FALSE)</f>
        <v>1543</v>
      </c>
      <c r="F44" s="68">
        <f>VLOOKUP($A44,'Table LA12 data'!$B$5:$CW$179,F$6+$AE$28+$AE$26,FALSE)</f>
        <v>2407</v>
      </c>
      <c r="G44" s="58"/>
      <c r="H44" s="69">
        <f>VLOOKUP($A44,'Table LA12 data'!$B$5:$CW$179,H$6+$AE$24+$AE$26,FALSE)</f>
        <v>36.9</v>
      </c>
      <c r="I44" s="68">
        <f>VLOOKUP($A44,'Table LA12 data'!$B$5:$CW$179,I$6+$AE$24+$AE$26,FALSE)</f>
        <v>49.2</v>
      </c>
      <c r="J44" s="69">
        <f>VLOOKUP($A44,'Table LA12 data'!$B$5:$CW$179,J$6+$AE$24+$AE$26,FALSE)</f>
        <v>44.8</v>
      </c>
      <c r="K44" s="58"/>
      <c r="L44" s="185" t="str">
        <f>IF($G$4=$AE$2,VLOOKUP($A44,'Table LA12 data'!$B$5:$CW$179,L$6+$AE$26,FALSE),"")</f>
        <v/>
      </c>
      <c r="M44" s="185" t="str">
        <f>IF($G$4=$AE$2,VLOOKUP($A44,'Table LA12 data'!$B$5:$CW$179,M$6+$AE$26,FALSE),"")</f>
        <v/>
      </c>
      <c r="N44" s="185" t="str">
        <f>IF($G$4=$AE$2,VLOOKUP($A44,'Table LA12 data'!$B$5:$CW$179,N$6+$AE$26,FALSE),"")</f>
        <v/>
      </c>
      <c r="O44" s="185"/>
      <c r="P44" s="185" t="str">
        <f>IF($G$4=$AE$2,VLOOKUP($A44,'Table LA12 data'!$B$5:$CW$179,P$6+$AE$26,FALSE),"")</f>
        <v/>
      </c>
      <c r="Q44" s="185" t="str">
        <f>IF($G$4=$AE$2,VLOOKUP($A44,'Table LA12 data'!$B$5:$CW$179,Q$6+$AE$26,FALSE),"")</f>
        <v/>
      </c>
      <c r="R44" s="185" t="str">
        <f>IF($G$4=$AE$2,VLOOKUP($A44,'Table LA12 data'!$B$5:$CW$179,R$6+$AE$26,FALSE),"")</f>
        <v/>
      </c>
      <c r="S44" s="182"/>
      <c r="T44" s="182"/>
      <c r="U44" s="182"/>
    </row>
    <row r="45" spans="1:21" x14ac:dyDescent="0.35">
      <c r="A45" s="159" t="s">
        <v>71</v>
      </c>
      <c r="B45" s="183">
        <v>358</v>
      </c>
      <c r="C45" s="184" t="s">
        <v>70</v>
      </c>
      <c r="D45" s="68">
        <f>VLOOKUP($A45,'Table LA12 data'!$B$5:$CW$179,D$6+$AE$28+$AE$26,FALSE)</f>
        <v>557</v>
      </c>
      <c r="E45" s="68">
        <f>VLOOKUP($A45,'Table LA12 data'!$B$5:$CW$179,E$6+$AE$28+$AE$26,FALSE)</f>
        <v>2158</v>
      </c>
      <c r="F45" s="68">
        <f>VLOOKUP($A45,'Table LA12 data'!$B$5:$CW$179,F$6+$AE$28+$AE$26,FALSE)</f>
        <v>2715</v>
      </c>
      <c r="G45" s="58"/>
      <c r="H45" s="69">
        <f>VLOOKUP($A45,'Table LA12 data'!$B$5:$CW$179,H$6+$AE$24+$AE$26,FALSE)</f>
        <v>39.799999999999997</v>
      </c>
      <c r="I45" s="68">
        <f>VLOOKUP($A45,'Table LA12 data'!$B$5:$CW$179,I$6+$AE$24+$AE$26,FALSE)</f>
        <v>59.6</v>
      </c>
      <c r="J45" s="69">
        <f>VLOOKUP($A45,'Table LA12 data'!$B$5:$CW$179,J$6+$AE$24+$AE$26,FALSE)</f>
        <v>55.6</v>
      </c>
      <c r="K45" s="58"/>
      <c r="L45" s="185" t="str">
        <f>IF($G$4=$AE$2,VLOOKUP($A45,'Table LA12 data'!$B$5:$CW$179,L$6+$AE$26,FALSE),"")</f>
        <v/>
      </c>
      <c r="M45" s="185" t="str">
        <f>IF($G$4=$AE$2,VLOOKUP($A45,'Table LA12 data'!$B$5:$CW$179,M$6+$AE$26,FALSE),"")</f>
        <v/>
      </c>
      <c r="N45" s="185" t="str">
        <f>IF($G$4=$AE$2,VLOOKUP($A45,'Table LA12 data'!$B$5:$CW$179,N$6+$AE$26,FALSE),"")</f>
        <v/>
      </c>
      <c r="O45" s="185"/>
      <c r="P45" s="185" t="str">
        <f>IF($G$4=$AE$2,VLOOKUP($A45,'Table LA12 data'!$B$5:$CW$179,P$6+$AE$26,FALSE),"")</f>
        <v/>
      </c>
      <c r="Q45" s="185" t="str">
        <f>IF($G$4=$AE$2,VLOOKUP($A45,'Table LA12 data'!$B$5:$CW$179,Q$6+$AE$26,FALSE),"")</f>
        <v/>
      </c>
      <c r="R45" s="185" t="str">
        <f>IF($G$4=$AE$2,VLOOKUP($A45,'Table LA12 data'!$B$5:$CW$179,R$6+$AE$26,FALSE),"")</f>
        <v/>
      </c>
      <c r="S45" s="182"/>
      <c r="T45" s="182"/>
      <c r="U45" s="182"/>
    </row>
    <row r="46" spans="1:21" x14ac:dyDescent="0.35">
      <c r="A46" s="159" t="s">
        <v>73</v>
      </c>
      <c r="B46" s="183">
        <v>877</v>
      </c>
      <c r="C46" s="184" t="s">
        <v>72</v>
      </c>
      <c r="D46" s="68">
        <f>VLOOKUP($A46,'Table LA12 data'!$B$5:$CW$179,D$6+$AE$28+$AE$26,FALSE)</f>
        <v>441</v>
      </c>
      <c r="E46" s="68">
        <f>VLOOKUP($A46,'Table LA12 data'!$B$5:$CW$179,E$6+$AE$28+$AE$26,FALSE)</f>
        <v>1836</v>
      </c>
      <c r="F46" s="68">
        <f>VLOOKUP($A46,'Table LA12 data'!$B$5:$CW$179,F$6+$AE$28+$AE$26,FALSE)</f>
        <v>2277</v>
      </c>
      <c r="G46" s="58"/>
      <c r="H46" s="69">
        <f>VLOOKUP($A46,'Table LA12 data'!$B$5:$CW$179,H$6+$AE$24+$AE$26,FALSE)</f>
        <v>34.4</v>
      </c>
      <c r="I46" s="68">
        <f>VLOOKUP($A46,'Table LA12 data'!$B$5:$CW$179,I$6+$AE$24+$AE$26,FALSE)</f>
        <v>50.1</v>
      </c>
      <c r="J46" s="69">
        <f>VLOOKUP($A46,'Table LA12 data'!$B$5:$CW$179,J$6+$AE$24+$AE$26,FALSE)</f>
        <v>47</v>
      </c>
      <c r="K46" s="58"/>
      <c r="L46" s="185" t="str">
        <f>IF($G$4=$AE$2,VLOOKUP($A46,'Table LA12 data'!$B$5:$CW$179,L$6+$AE$26,FALSE),"")</f>
        <v/>
      </c>
      <c r="M46" s="185" t="str">
        <f>IF($G$4=$AE$2,VLOOKUP($A46,'Table LA12 data'!$B$5:$CW$179,M$6+$AE$26,FALSE),"")</f>
        <v/>
      </c>
      <c r="N46" s="185" t="str">
        <f>IF($G$4=$AE$2,VLOOKUP($A46,'Table LA12 data'!$B$5:$CW$179,N$6+$AE$26,FALSE),"")</f>
        <v/>
      </c>
      <c r="O46" s="185"/>
      <c r="P46" s="185" t="str">
        <f>IF($G$4=$AE$2,VLOOKUP($A46,'Table LA12 data'!$B$5:$CW$179,P$6+$AE$26,FALSE),"")</f>
        <v/>
      </c>
      <c r="Q46" s="185" t="str">
        <f>IF($G$4=$AE$2,VLOOKUP($A46,'Table LA12 data'!$B$5:$CW$179,Q$6+$AE$26,FALSE),"")</f>
        <v/>
      </c>
      <c r="R46" s="185" t="str">
        <f>IF($G$4=$AE$2,VLOOKUP($A46,'Table LA12 data'!$B$5:$CW$179,R$6+$AE$26,FALSE),"")</f>
        <v/>
      </c>
      <c r="S46" s="182"/>
      <c r="T46" s="182"/>
      <c r="U46" s="182"/>
    </row>
    <row r="47" spans="1:21" x14ac:dyDescent="0.35">
      <c r="A47" s="159" t="s">
        <v>75</v>
      </c>
      <c r="B47" s="183">
        <v>359</v>
      </c>
      <c r="C47" s="184" t="s">
        <v>74</v>
      </c>
      <c r="D47" s="68">
        <f>VLOOKUP($A47,'Table LA12 data'!$B$5:$CW$179,D$6+$AE$28+$AE$26,FALSE)</f>
        <v>850</v>
      </c>
      <c r="E47" s="68">
        <f>VLOOKUP($A47,'Table LA12 data'!$B$5:$CW$179,E$6+$AE$28+$AE$26,FALSE)</f>
        <v>2487</v>
      </c>
      <c r="F47" s="68">
        <f>VLOOKUP($A47,'Table LA12 data'!$B$5:$CW$179,F$6+$AE$28+$AE$26,FALSE)</f>
        <v>3337</v>
      </c>
      <c r="G47" s="58"/>
      <c r="H47" s="69">
        <f>VLOOKUP($A47,'Table LA12 data'!$B$5:$CW$179,H$6+$AE$24+$AE$26,FALSE)</f>
        <v>37</v>
      </c>
      <c r="I47" s="68">
        <f>VLOOKUP($A47,'Table LA12 data'!$B$5:$CW$179,I$6+$AE$24+$AE$26,FALSE)</f>
        <v>49.3</v>
      </c>
      <c r="J47" s="69">
        <f>VLOOKUP($A47,'Table LA12 data'!$B$5:$CW$179,J$6+$AE$24+$AE$26,FALSE)</f>
        <v>46.2</v>
      </c>
      <c r="K47" s="58"/>
      <c r="L47" s="185" t="str">
        <f>IF($G$4=$AE$2,VLOOKUP($A47,'Table LA12 data'!$B$5:$CW$179,L$6+$AE$26,FALSE),"")</f>
        <v/>
      </c>
      <c r="M47" s="185" t="str">
        <f>IF($G$4=$AE$2,VLOOKUP($A47,'Table LA12 data'!$B$5:$CW$179,M$6+$AE$26,FALSE),"")</f>
        <v/>
      </c>
      <c r="N47" s="185" t="str">
        <f>IF($G$4=$AE$2,VLOOKUP($A47,'Table LA12 data'!$B$5:$CW$179,N$6+$AE$26,FALSE),"")</f>
        <v/>
      </c>
      <c r="O47" s="185"/>
      <c r="P47" s="185" t="str">
        <f>IF($G$4=$AE$2,VLOOKUP($A47,'Table LA12 data'!$B$5:$CW$179,P$6+$AE$26,FALSE),"")</f>
        <v/>
      </c>
      <c r="Q47" s="185" t="str">
        <f>IF($G$4=$AE$2,VLOOKUP($A47,'Table LA12 data'!$B$5:$CW$179,Q$6+$AE$26,FALSE),"")</f>
        <v/>
      </c>
      <c r="R47" s="185" t="str">
        <f>IF($G$4=$AE$2,VLOOKUP($A47,'Table LA12 data'!$B$5:$CW$179,R$6+$AE$26,FALSE),"")</f>
        <v/>
      </c>
      <c r="S47" s="182"/>
      <c r="T47" s="182"/>
      <c r="U47" s="182"/>
    </row>
    <row r="48" spans="1:21" x14ac:dyDescent="0.35">
      <c r="A48" s="159" t="s">
        <v>77</v>
      </c>
      <c r="B48" s="183">
        <v>344</v>
      </c>
      <c r="C48" s="184" t="s">
        <v>76</v>
      </c>
      <c r="D48" s="68">
        <f>VLOOKUP($A48,'Table LA12 data'!$B$5:$CW$179,D$6+$AE$28+$AE$26,FALSE)</f>
        <v>1137</v>
      </c>
      <c r="E48" s="68">
        <f>VLOOKUP($A48,'Table LA12 data'!$B$5:$CW$179,E$6+$AE$28+$AE$26,FALSE)</f>
        <v>2212</v>
      </c>
      <c r="F48" s="68">
        <f>VLOOKUP($A48,'Table LA12 data'!$B$5:$CW$179,F$6+$AE$28+$AE$26,FALSE)</f>
        <v>3349</v>
      </c>
      <c r="G48" s="58"/>
      <c r="H48" s="69">
        <f>VLOOKUP($A48,'Table LA12 data'!$B$5:$CW$179,H$6+$AE$24+$AE$26,FALSE)</f>
        <v>38</v>
      </c>
      <c r="I48" s="68">
        <f>VLOOKUP($A48,'Table LA12 data'!$B$5:$CW$179,I$6+$AE$24+$AE$26,FALSE)</f>
        <v>53.3</v>
      </c>
      <c r="J48" s="69">
        <f>VLOOKUP($A48,'Table LA12 data'!$B$5:$CW$179,J$6+$AE$24+$AE$26,FALSE)</f>
        <v>48.1</v>
      </c>
      <c r="K48" s="58"/>
      <c r="L48" s="185" t="str">
        <f>IF($G$4=$AE$2,VLOOKUP($A48,'Table LA12 data'!$B$5:$CW$179,L$6+$AE$26,FALSE),"")</f>
        <v/>
      </c>
      <c r="M48" s="185" t="str">
        <f>IF($G$4=$AE$2,VLOOKUP($A48,'Table LA12 data'!$B$5:$CW$179,M$6+$AE$26,FALSE),"")</f>
        <v/>
      </c>
      <c r="N48" s="185" t="str">
        <f>IF($G$4=$AE$2,VLOOKUP($A48,'Table LA12 data'!$B$5:$CW$179,N$6+$AE$26,FALSE),"")</f>
        <v/>
      </c>
      <c r="O48" s="185"/>
      <c r="P48" s="185" t="str">
        <f>IF($G$4=$AE$2,VLOOKUP($A48,'Table LA12 data'!$B$5:$CW$179,P$6+$AE$26,FALSE),"")</f>
        <v/>
      </c>
      <c r="Q48" s="185" t="str">
        <f>IF($G$4=$AE$2,VLOOKUP($A48,'Table LA12 data'!$B$5:$CW$179,Q$6+$AE$26,FALSE),"")</f>
        <v/>
      </c>
      <c r="R48" s="185" t="str">
        <f>IF($G$4=$AE$2,VLOOKUP($A48,'Table LA12 data'!$B$5:$CW$179,R$6+$AE$26,FALSE),"")</f>
        <v/>
      </c>
      <c r="S48" s="182"/>
      <c r="T48" s="182"/>
      <c r="U48" s="182"/>
    </row>
    <row r="49" spans="1:21" x14ac:dyDescent="0.35">
      <c r="A49" s="178"/>
      <c r="B49" s="19"/>
      <c r="C49" s="187"/>
      <c r="D49" s="64"/>
      <c r="E49" s="64"/>
      <c r="F49" s="64"/>
      <c r="G49" s="72"/>
      <c r="H49" s="65"/>
      <c r="I49" s="64"/>
      <c r="J49" s="65"/>
      <c r="K49" s="72"/>
      <c r="L49" s="180"/>
      <c r="M49" s="180"/>
      <c r="N49" s="180"/>
      <c r="O49" s="180"/>
      <c r="P49" s="180"/>
      <c r="Q49" s="180"/>
      <c r="R49" s="180"/>
      <c r="S49" s="182"/>
      <c r="T49" s="182"/>
      <c r="U49" s="182"/>
    </row>
    <row r="50" spans="1:21" x14ac:dyDescent="0.35">
      <c r="A50" s="178" t="s">
        <v>78</v>
      </c>
      <c r="B50" s="19" t="s">
        <v>6</v>
      </c>
      <c r="C50" s="181" t="s">
        <v>332</v>
      </c>
      <c r="D50" s="64">
        <f>VLOOKUP($A50,'Table LA12 data'!$B$5:$CW$179,D$6+$AE$28+$AE$26,FALSE)</f>
        <v>15033</v>
      </c>
      <c r="E50" s="64">
        <f>VLOOKUP($A50,'Table LA12 data'!$B$5:$CW$179,E$6+$AE$28+$AE$26,FALSE)</f>
        <v>38140</v>
      </c>
      <c r="F50" s="64">
        <f>VLOOKUP($A50,'Table LA12 data'!$B$5:$CW$179,F$6+$AE$28+$AE$26,FALSE)</f>
        <v>53173</v>
      </c>
      <c r="G50" s="58"/>
      <c r="H50" s="65">
        <f>VLOOKUP($A50,'Table LA12 data'!$B$5:$CW$179,H$6+$AE$24+$AE$26,FALSE)</f>
        <v>35.799999999999997</v>
      </c>
      <c r="I50" s="64">
        <f>VLOOKUP($A50,'Table LA12 data'!$B$5:$CW$179,I$6+$AE$24+$AE$26,FALSE)</f>
        <v>49.2</v>
      </c>
      <c r="J50" s="65">
        <f>VLOOKUP($A50,'Table LA12 data'!$B$5:$CW$179,J$6+$AE$24+$AE$26,FALSE)</f>
        <v>45.4</v>
      </c>
      <c r="K50" s="58"/>
      <c r="L50" s="180" t="str">
        <f>IF($G$4=$AE$2,VLOOKUP($A50,'Table LA12 data'!$B$5:$CW$179,L$6+$AE$26,FALSE),"")</f>
        <v/>
      </c>
      <c r="M50" s="180" t="str">
        <f>IF($G$4=$AE$2,VLOOKUP($A50,'Table LA12 data'!$B$5:$CW$179,M$6+$AE$26,FALSE),"")</f>
        <v/>
      </c>
      <c r="N50" s="180" t="str">
        <f>IF($G$4=$AE$2,VLOOKUP($A50,'Table LA12 data'!$B$5:$CW$179,N$6+$AE$26,FALSE),"")</f>
        <v/>
      </c>
      <c r="O50" s="180"/>
      <c r="P50" s="180" t="str">
        <f>IF($G$4=$AE$2,VLOOKUP($A50,'Table LA12 data'!$B$5:$CW$179,P$6+$AE$26,FALSE),"")</f>
        <v/>
      </c>
      <c r="Q50" s="180" t="str">
        <f>IF($G$4=$AE$2,VLOOKUP($A50,'Table LA12 data'!$B$5:$CW$179,Q$6+$AE$26,FALSE),"")</f>
        <v/>
      </c>
      <c r="R50" s="180" t="str">
        <f>IF($G$4=$AE$2,VLOOKUP($A50,'Table LA12 data'!$B$5:$CW$179,R$6+$AE$26,FALSE),"")</f>
        <v/>
      </c>
      <c r="S50" s="182"/>
      <c r="T50" s="182"/>
      <c r="U50" s="182"/>
    </row>
    <row r="51" spans="1:21" s="178" customFormat="1" x14ac:dyDescent="0.35">
      <c r="A51" s="159" t="s">
        <v>80</v>
      </c>
      <c r="B51" s="183">
        <v>370</v>
      </c>
      <c r="C51" s="184" t="s">
        <v>79</v>
      </c>
      <c r="D51" s="68">
        <f>VLOOKUP($A51,'Table LA12 data'!$B$5:$CW$179,D$6+$AE$28+$AE$26,FALSE)</f>
        <v>682</v>
      </c>
      <c r="E51" s="68">
        <f>VLOOKUP($A51,'Table LA12 data'!$B$5:$CW$179,E$6+$AE$28+$AE$26,FALSE)</f>
        <v>1428</v>
      </c>
      <c r="F51" s="68">
        <f>VLOOKUP($A51,'Table LA12 data'!$B$5:$CW$179,F$6+$AE$28+$AE$26,FALSE)</f>
        <v>2110</v>
      </c>
      <c r="G51" s="58"/>
      <c r="H51" s="69">
        <f>VLOOKUP($A51,'Table LA12 data'!$B$5:$CW$179,H$6+$AE$24+$AE$26,FALSE)</f>
        <v>34.799999999999997</v>
      </c>
      <c r="I51" s="68">
        <f>VLOOKUP($A51,'Table LA12 data'!$B$5:$CW$179,I$6+$AE$24+$AE$26,FALSE)</f>
        <v>48.4</v>
      </c>
      <c r="J51" s="69">
        <f>VLOOKUP($A51,'Table LA12 data'!$B$5:$CW$179,J$6+$AE$24+$AE$26,FALSE)</f>
        <v>44</v>
      </c>
      <c r="K51" s="58"/>
      <c r="L51" s="185" t="str">
        <f>IF($G$4=$AE$2,VLOOKUP($A51,'Table LA12 data'!$B$5:$CW$179,L$6+$AE$26,FALSE),"")</f>
        <v/>
      </c>
      <c r="M51" s="185" t="str">
        <f>IF($G$4=$AE$2,VLOOKUP($A51,'Table LA12 data'!$B$5:$CW$179,M$6+$AE$26,FALSE),"")</f>
        <v/>
      </c>
      <c r="N51" s="185" t="str">
        <f>IF($G$4=$AE$2,VLOOKUP($A51,'Table LA12 data'!$B$5:$CW$179,N$6+$AE$26,FALSE),"")</f>
        <v/>
      </c>
      <c r="O51" s="185"/>
      <c r="P51" s="185" t="str">
        <f>IF($G$4=$AE$2,VLOOKUP($A51,'Table LA12 data'!$B$5:$CW$179,P$6+$AE$26,FALSE),"")</f>
        <v/>
      </c>
      <c r="Q51" s="185" t="str">
        <f>IF($G$4=$AE$2,VLOOKUP($A51,'Table LA12 data'!$B$5:$CW$179,Q$6+$AE$26,FALSE),"")</f>
        <v/>
      </c>
      <c r="R51" s="185" t="str">
        <f>IF($G$4=$AE$2,VLOOKUP($A51,'Table LA12 data'!$B$5:$CW$179,R$6+$AE$26,FALSE),"")</f>
        <v/>
      </c>
      <c r="S51" s="182"/>
      <c r="T51" s="182"/>
      <c r="U51" s="182"/>
    </row>
    <row r="52" spans="1:21" ht="12.75" customHeight="1" x14ac:dyDescent="0.35">
      <c r="A52" s="159" t="s">
        <v>82</v>
      </c>
      <c r="B52" s="183">
        <v>380</v>
      </c>
      <c r="C52" s="184" t="s">
        <v>81</v>
      </c>
      <c r="D52" s="68">
        <f>VLOOKUP($A52,'Table LA12 data'!$B$5:$CW$179,D$6+$AE$28+$AE$26,FALSE)</f>
        <v>2086</v>
      </c>
      <c r="E52" s="68">
        <f>VLOOKUP($A52,'Table LA12 data'!$B$5:$CW$179,E$6+$AE$28+$AE$26,FALSE)</f>
        <v>3700</v>
      </c>
      <c r="F52" s="68">
        <f>VLOOKUP($A52,'Table LA12 data'!$B$5:$CW$179,F$6+$AE$28+$AE$26,FALSE)</f>
        <v>5786</v>
      </c>
      <c r="G52" s="58"/>
      <c r="H52" s="69">
        <f>VLOOKUP($A52,'Table LA12 data'!$B$5:$CW$179,H$6+$AE$24+$AE$26,FALSE)</f>
        <v>35.6</v>
      </c>
      <c r="I52" s="68">
        <f>VLOOKUP($A52,'Table LA12 data'!$B$5:$CW$179,I$6+$AE$24+$AE$26,FALSE)</f>
        <v>46.2</v>
      </c>
      <c r="J52" s="69">
        <f>VLOOKUP($A52,'Table LA12 data'!$B$5:$CW$179,J$6+$AE$24+$AE$26,FALSE)</f>
        <v>42.4</v>
      </c>
      <c r="K52" s="58"/>
      <c r="L52" s="185" t="str">
        <f>IF($G$4=$AE$2,VLOOKUP($A52,'Table LA12 data'!$B$5:$CW$179,L$6+$AE$26,FALSE),"")</f>
        <v/>
      </c>
      <c r="M52" s="185" t="str">
        <f>IF($G$4=$AE$2,VLOOKUP($A52,'Table LA12 data'!$B$5:$CW$179,M$6+$AE$26,FALSE),"")</f>
        <v/>
      </c>
      <c r="N52" s="185" t="str">
        <f>IF($G$4=$AE$2,VLOOKUP($A52,'Table LA12 data'!$B$5:$CW$179,N$6+$AE$26,FALSE),"")</f>
        <v/>
      </c>
      <c r="O52" s="185"/>
      <c r="P52" s="185" t="str">
        <f>IF($G$4=$AE$2,VLOOKUP($A52,'Table LA12 data'!$B$5:$CW$179,P$6+$AE$26,FALSE),"")</f>
        <v/>
      </c>
      <c r="Q52" s="185" t="str">
        <f>IF($G$4=$AE$2,VLOOKUP($A52,'Table LA12 data'!$B$5:$CW$179,Q$6+$AE$26,FALSE),"")</f>
        <v/>
      </c>
      <c r="R52" s="185" t="str">
        <f>IF($G$4=$AE$2,VLOOKUP($A52,'Table LA12 data'!$B$5:$CW$179,R$6+$AE$26,FALSE),"")</f>
        <v/>
      </c>
    </row>
    <row r="53" spans="1:21" x14ac:dyDescent="0.35">
      <c r="A53" s="159" t="s">
        <v>84</v>
      </c>
      <c r="B53" s="183">
        <v>381</v>
      </c>
      <c r="C53" s="184" t="s">
        <v>83</v>
      </c>
      <c r="D53" s="68">
        <f>VLOOKUP($A53,'Table LA12 data'!$B$5:$CW$179,D$6+$AE$28+$AE$26,FALSE)</f>
        <v>631</v>
      </c>
      <c r="E53" s="68">
        <f>VLOOKUP($A53,'Table LA12 data'!$B$5:$CW$179,E$6+$AE$28+$AE$26,FALSE)</f>
        <v>1844</v>
      </c>
      <c r="F53" s="68">
        <f>VLOOKUP($A53,'Table LA12 data'!$B$5:$CW$179,F$6+$AE$28+$AE$26,FALSE)</f>
        <v>2475</v>
      </c>
      <c r="G53" s="58"/>
      <c r="H53" s="69">
        <f>VLOOKUP($A53,'Table LA12 data'!$B$5:$CW$179,H$6+$AE$24+$AE$26,FALSE)</f>
        <v>37.700000000000003</v>
      </c>
      <c r="I53" s="68">
        <f>VLOOKUP($A53,'Table LA12 data'!$B$5:$CW$179,I$6+$AE$24+$AE$26,FALSE)</f>
        <v>51.8</v>
      </c>
      <c r="J53" s="69">
        <f>VLOOKUP($A53,'Table LA12 data'!$B$5:$CW$179,J$6+$AE$24+$AE$26,FALSE)</f>
        <v>48.2</v>
      </c>
      <c r="K53" s="58"/>
      <c r="L53" s="185" t="str">
        <f>IF($G$4=$AE$2,VLOOKUP($A53,'Table LA12 data'!$B$5:$CW$179,L$6+$AE$26,FALSE),"")</f>
        <v/>
      </c>
      <c r="M53" s="185" t="str">
        <f>IF($G$4=$AE$2,VLOOKUP($A53,'Table LA12 data'!$B$5:$CW$179,M$6+$AE$26,FALSE),"")</f>
        <v/>
      </c>
      <c r="N53" s="185" t="str">
        <f>IF($G$4=$AE$2,VLOOKUP($A53,'Table LA12 data'!$B$5:$CW$179,N$6+$AE$26,FALSE),"")</f>
        <v/>
      </c>
      <c r="O53" s="185"/>
      <c r="P53" s="185" t="str">
        <f>IF($G$4=$AE$2,VLOOKUP($A53,'Table LA12 data'!$B$5:$CW$179,P$6+$AE$26,FALSE),"")</f>
        <v/>
      </c>
      <c r="Q53" s="185" t="str">
        <f>IF($G$4=$AE$2,VLOOKUP($A53,'Table LA12 data'!$B$5:$CW$179,Q$6+$AE$26,FALSE),"")</f>
        <v/>
      </c>
      <c r="R53" s="185" t="str">
        <f>IF($G$4=$AE$2,VLOOKUP($A53,'Table LA12 data'!$B$5:$CW$179,R$6+$AE$26,FALSE),"")</f>
        <v/>
      </c>
      <c r="S53" s="182"/>
      <c r="T53" s="182"/>
      <c r="U53" s="182"/>
    </row>
    <row r="54" spans="1:21" x14ac:dyDescent="0.35">
      <c r="A54" s="159" t="s">
        <v>86</v>
      </c>
      <c r="B54" s="183">
        <v>371</v>
      </c>
      <c r="C54" s="184" t="s">
        <v>85</v>
      </c>
      <c r="D54" s="68">
        <f>VLOOKUP($A54,'Table LA12 data'!$B$5:$CW$179,D$6+$AE$28+$AE$26,FALSE)</f>
        <v>907</v>
      </c>
      <c r="E54" s="68">
        <f>VLOOKUP($A54,'Table LA12 data'!$B$5:$CW$179,E$6+$AE$28+$AE$26,FALSE)</f>
        <v>2089</v>
      </c>
      <c r="F54" s="68">
        <f>VLOOKUP($A54,'Table LA12 data'!$B$5:$CW$179,F$6+$AE$28+$AE$26,FALSE)</f>
        <v>2996</v>
      </c>
      <c r="G54" s="58"/>
      <c r="H54" s="69">
        <f>VLOOKUP($A54,'Table LA12 data'!$B$5:$CW$179,H$6+$AE$24+$AE$26,FALSE)</f>
        <v>33.9</v>
      </c>
      <c r="I54" s="68">
        <f>VLOOKUP($A54,'Table LA12 data'!$B$5:$CW$179,I$6+$AE$24+$AE$26,FALSE)</f>
        <v>47.8</v>
      </c>
      <c r="J54" s="69">
        <f>VLOOKUP($A54,'Table LA12 data'!$B$5:$CW$179,J$6+$AE$24+$AE$26,FALSE)</f>
        <v>43.6</v>
      </c>
      <c r="K54" s="58"/>
      <c r="L54" s="185" t="str">
        <f>IF($G$4=$AE$2,VLOOKUP($A54,'Table LA12 data'!$B$5:$CW$179,L$6+$AE$26,FALSE),"")</f>
        <v/>
      </c>
      <c r="M54" s="185" t="str">
        <f>IF($G$4=$AE$2,VLOOKUP($A54,'Table LA12 data'!$B$5:$CW$179,M$6+$AE$26,FALSE),"")</f>
        <v/>
      </c>
      <c r="N54" s="185" t="str">
        <f>IF($G$4=$AE$2,VLOOKUP($A54,'Table LA12 data'!$B$5:$CW$179,N$6+$AE$26,FALSE),"")</f>
        <v/>
      </c>
      <c r="O54" s="185"/>
      <c r="P54" s="185" t="str">
        <f>IF($G$4=$AE$2,VLOOKUP($A54,'Table LA12 data'!$B$5:$CW$179,P$6+$AE$26,FALSE),"")</f>
        <v/>
      </c>
      <c r="Q54" s="185" t="str">
        <f>IF($G$4=$AE$2,VLOOKUP($A54,'Table LA12 data'!$B$5:$CW$179,Q$6+$AE$26,FALSE),"")</f>
        <v/>
      </c>
      <c r="R54" s="185" t="str">
        <f>IF($G$4=$AE$2,VLOOKUP($A54,'Table LA12 data'!$B$5:$CW$179,R$6+$AE$26,FALSE),"")</f>
        <v/>
      </c>
      <c r="S54" s="182"/>
      <c r="T54" s="182"/>
      <c r="U54" s="182"/>
    </row>
    <row r="55" spans="1:21" x14ac:dyDescent="0.35">
      <c r="A55" s="159" t="s">
        <v>88</v>
      </c>
      <c r="B55" s="183">
        <v>811</v>
      </c>
      <c r="C55" s="184" t="s">
        <v>87</v>
      </c>
      <c r="D55" s="68">
        <f>VLOOKUP($A55,'Table LA12 data'!$B$5:$CW$179,D$6+$AE$28+$AE$26,FALSE)</f>
        <v>599</v>
      </c>
      <c r="E55" s="68">
        <f>VLOOKUP($A55,'Table LA12 data'!$B$5:$CW$179,E$6+$AE$28+$AE$26,FALSE)</f>
        <v>2771</v>
      </c>
      <c r="F55" s="68">
        <f>VLOOKUP($A55,'Table LA12 data'!$B$5:$CW$179,F$6+$AE$28+$AE$26,FALSE)</f>
        <v>3370</v>
      </c>
      <c r="G55" s="58"/>
      <c r="H55" s="69">
        <f>VLOOKUP($A55,'Table LA12 data'!$B$5:$CW$179,H$6+$AE$24+$AE$26,FALSE)</f>
        <v>37.200000000000003</v>
      </c>
      <c r="I55" s="68">
        <f>VLOOKUP($A55,'Table LA12 data'!$B$5:$CW$179,I$6+$AE$24+$AE$26,FALSE)</f>
        <v>49.4</v>
      </c>
      <c r="J55" s="69">
        <f>VLOOKUP($A55,'Table LA12 data'!$B$5:$CW$179,J$6+$AE$24+$AE$26,FALSE)</f>
        <v>47.2</v>
      </c>
      <c r="K55" s="58"/>
      <c r="L55" s="185" t="str">
        <f>IF($G$4=$AE$2,VLOOKUP($A55,'Table LA12 data'!$B$5:$CW$179,L$6+$AE$26,FALSE),"")</f>
        <v/>
      </c>
      <c r="M55" s="185" t="str">
        <f>IF($G$4=$AE$2,VLOOKUP($A55,'Table LA12 data'!$B$5:$CW$179,M$6+$AE$26,FALSE),"")</f>
        <v/>
      </c>
      <c r="N55" s="185" t="str">
        <f>IF($G$4=$AE$2,VLOOKUP($A55,'Table LA12 data'!$B$5:$CW$179,N$6+$AE$26,FALSE),"")</f>
        <v/>
      </c>
      <c r="O55" s="185"/>
      <c r="P55" s="185" t="str">
        <f>IF($G$4=$AE$2,VLOOKUP($A55,'Table LA12 data'!$B$5:$CW$179,P$6+$AE$26,FALSE),"")</f>
        <v/>
      </c>
      <c r="Q55" s="185" t="str">
        <f>IF($G$4=$AE$2,VLOOKUP($A55,'Table LA12 data'!$B$5:$CW$179,Q$6+$AE$26,FALSE),"")</f>
        <v/>
      </c>
      <c r="R55" s="185" t="str">
        <f>IF($G$4=$AE$2,VLOOKUP($A55,'Table LA12 data'!$B$5:$CW$179,R$6+$AE$26,FALSE),"")</f>
        <v/>
      </c>
      <c r="S55" s="182"/>
      <c r="T55" s="182"/>
      <c r="U55" s="182"/>
    </row>
    <row r="56" spans="1:21" x14ac:dyDescent="0.35">
      <c r="A56" s="159" t="s">
        <v>90</v>
      </c>
      <c r="B56" s="183">
        <v>810</v>
      </c>
      <c r="C56" s="184" t="s">
        <v>353</v>
      </c>
      <c r="D56" s="68">
        <f>VLOOKUP($A56,'Table LA12 data'!$B$5:$CW$179,D$6+$AE$28+$AE$26,FALSE)</f>
        <v>949</v>
      </c>
      <c r="E56" s="68">
        <f>VLOOKUP($A56,'Table LA12 data'!$B$5:$CW$179,E$6+$AE$28+$AE$26,FALSE)</f>
        <v>1304</v>
      </c>
      <c r="F56" s="68">
        <f>VLOOKUP($A56,'Table LA12 data'!$B$5:$CW$179,F$6+$AE$28+$AE$26,FALSE)</f>
        <v>2253</v>
      </c>
      <c r="G56" s="58"/>
      <c r="H56" s="69">
        <f>VLOOKUP($A56,'Table LA12 data'!$B$5:$CW$179,H$6+$AE$24+$AE$26,FALSE)</f>
        <v>36.4</v>
      </c>
      <c r="I56" s="68">
        <f>VLOOKUP($A56,'Table LA12 data'!$B$5:$CW$179,I$6+$AE$24+$AE$26,FALSE)</f>
        <v>47.1</v>
      </c>
      <c r="J56" s="69">
        <f>VLOOKUP($A56,'Table LA12 data'!$B$5:$CW$179,J$6+$AE$24+$AE$26,FALSE)</f>
        <v>42.6</v>
      </c>
      <c r="K56" s="58"/>
      <c r="L56" s="185" t="str">
        <f>IF($G$4=$AE$2,VLOOKUP($A56,'Table LA12 data'!$B$5:$CW$179,L$6+$AE$26,FALSE),"")</f>
        <v/>
      </c>
      <c r="M56" s="185" t="str">
        <f>IF($G$4=$AE$2,VLOOKUP($A56,'Table LA12 data'!$B$5:$CW$179,M$6+$AE$26,FALSE),"")</f>
        <v/>
      </c>
      <c r="N56" s="185" t="str">
        <f>IF($G$4=$AE$2,VLOOKUP($A56,'Table LA12 data'!$B$5:$CW$179,N$6+$AE$26,FALSE),"")</f>
        <v/>
      </c>
      <c r="O56" s="185"/>
      <c r="P56" s="185" t="str">
        <f>IF($G$4=$AE$2,VLOOKUP($A56,'Table LA12 data'!$B$5:$CW$179,P$6+$AE$26,FALSE),"")</f>
        <v/>
      </c>
      <c r="Q56" s="185" t="str">
        <f>IF($G$4=$AE$2,VLOOKUP($A56,'Table LA12 data'!$B$5:$CW$179,Q$6+$AE$26,FALSE),"")</f>
        <v/>
      </c>
      <c r="R56" s="185" t="str">
        <f>IF($G$4=$AE$2,VLOOKUP($A56,'Table LA12 data'!$B$5:$CW$179,R$6+$AE$26,FALSE),"")</f>
        <v/>
      </c>
      <c r="S56" s="182"/>
      <c r="T56" s="182"/>
      <c r="U56" s="182"/>
    </row>
    <row r="57" spans="1:21" x14ac:dyDescent="0.35">
      <c r="A57" s="159" t="s">
        <v>92</v>
      </c>
      <c r="B57" s="183">
        <v>382</v>
      </c>
      <c r="C57" s="184" t="s">
        <v>91</v>
      </c>
      <c r="D57" s="68">
        <f>VLOOKUP($A57,'Table LA12 data'!$B$5:$CW$179,D$6+$AE$28+$AE$26,FALSE)</f>
        <v>1169</v>
      </c>
      <c r="E57" s="68">
        <f>VLOOKUP($A57,'Table LA12 data'!$B$5:$CW$179,E$6+$AE$28+$AE$26,FALSE)</f>
        <v>3214</v>
      </c>
      <c r="F57" s="68">
        <f>VLOOKUP($A57,'Table LA12 data'!$B$5:$CW$179,F$6+$AE$28+$AE$26,FALSE)</f>
        <v>4383</v>
      </c>
      <c r="G57" s="58"/>
      <c r="H57" s="69">
        <f>VLOOKUP($A57,'Table LA12 data'!$B$5:$CW$179,H$6+$AE$24+$AE$26,FALSE)</f>
        <v>35.9</v>
      </c>
      <c r="I57" s="68">
        <f>VLOOKUP($A57,'Table LA12 data'!$B$5:$CW$179,I$6+$AE$24+$AE$26,FALSE)</f>
        <v>48.7</v>
      </c>
      <c r="J57" s="69">
        <f>VLOOKUP($A57,'Table LA12 data'!$B$5:$CW$179,J$6+$AE$24+$AE$26,FALSE)</f>
        <v>45.3</v>
      </c>
      <c r="K57" s="58"/>
      <c r="L57" s="185" t="str">
        <f>IF($G$4=$AE$2,VLOOKUP($A57,'Table LA12 data'!$B$5:$CW$179,L$6+$AE$26,FALSE),"")</f>
        <v/>
      </c>
      <c r="M57" s="185" t="str">
        <f>IF($G$4=$AE$2,VLOOKUP($A57,'Table LA12 data'!$B$5:$CW$179,M$6+$AE$26,FALSE),"")</f>
        <v/>
      </c>
      <c r="N57" s="185" t="str">
        <f>IF($G$4=$AE$2,VLOOKUP($A57,'Table LA12 data'!$B$5:$CW$179,N$6+$AE$26,FALSE),"")</f>
        <v/>
      </c>
      <c r="O57" s="185"/>
      <c r="P57" s="185" t="str">
        <f>IF($G$4=$AE$2,VLOOKUP($A57,'Table LA12 data'!$B$5:$CW$179,P$6+$AE$26,FALSE),"")</f>
        <v/>
      </c>
      <c r="Q57" s="185" t="str">
        <f>IF($G$4=$AE$2,VLOOKUP($A57,'Table LA12 data'!$B$5:$CW$179,Q$6+$AE$26,FALSE),"")</f>
        <v/>
      </c>
      <c r="R57" s="185" t="str">
        <f>IF($G$4=$AE$2,VLOOKUP($A57,'Table LA12 data'!$B$5:$CW$179,R$6+$AE$26,FALSE),"")</f>
        <v/>
      </c>
      <c r="S57" s="182"/>
      <c r="T57" s="182"/>
      <c r="U57" s="182"/>
    </row>
    <row r="58" spans="1:21" x14ac:dyDescent="0.35">
      <c r="A58" s="159" t="s">
        <v>94</v>
      </c>
      <c r="B58" s="183">
        <v>383</v>
      </c>
      <c r="C58" s="184" t="s">
        <v>93</v>
      </c>
      <c r="D58" s="68">
        <f>VLOOKUP($A58,'Table LA12 data'!$B$5:$CW$179,D$6+$AE$28+$AE$26,FALSE)</f>
        <v>2416</v>
      </c>
      <c r="E58" s="68">
        <f>VLOOKUP($A58,'Table LA12 data'!$B$5:$CW$179,E$6+$AE$28+$AE$26,FALSE)</f>
        <v>5011</v>
      </c>
      <c r="F58" s="68">
        <f>VLOOKUP($A58,'Table LA12 data'!$B$5:$CW$179,F$6+$AE$28+$AE$26,FALSE)</f>
        <v>7427</v>
      </c>
      <c r="G58" s="58"/>
      <c r="H58" s="69">
        <f>VLOOKUP($A58,'Table LA12 data'!$B$5:$CW$179,H$6+$AE$24+$AE$26,FALSE)</f>
        <v>36.4</v>
      </c>
      <c r="I58" s="68">
        <f>VLOOKUP($A58,'Table LA12 data'!$B$5:$CW$179,I$6+$AE$24+$AE$26,FALSE)</f>
        <v>49.3</v>
      </c>
      <c r="J58" s="69">
        <f>VLOOKUP($A58,'Table LA12 data'!$B$5:$CW$179,J$6+$AE$24+$AE$26,FALSE)</f>
        <v>45.1</v>
      </c>
      <c r="K58" s="58"/>
      <c r="L58" s="185" t="str">
        <f>IF($G$4=$AE$2,VLOOKUP($A58,'Table LA12 data'!$B$5:$CW$179,L$6+$AE$26,FALSE),"")</f>
        <v/>
      </c>
      <c r="M58" s="185" t="str">
        <f>IF($G$4=$AE$2,VLOOKUP($A58,'Table LA12 data'!$B$5:$CW$179,M$6+$AE$26,FALSE),"")</f>
        <v/>
      </c>
      <c r="N58" s="185" t="str">
        <f>IF($G$4=$AE$2,VLOOKUP($A58,'Table LA12 data'!$B$5:$CW$179,N$6+$AE$26,FALSE),"")</f>
        <v/>
      </c>
      <c r="O58" s="185"/>
      <c r="P58" s="185" t="str">
        <f>IF($G$4=$AE$2,VLOOKUP($A58,'Table LA12 data'!$B$5:$CW$179,P$6+$AE$26,FALSE),"")</f>
        <v/>
      </c>
      <c r="Q58" s="185" t="str">
        <f>IF($G$4=$AE$2,VLOOKUP($A58,'Table LA12 data'!$B$5:$CW$179,Q$6+$AE$26,FALSE),"")</f>
        <v/>
      </c>
      <c r="R58" s="185" t="str">
        <f>IF($G$4=$AE$2,VLOOKUP($A58,'Table LA12 data'!$B$5:$CW$179,R$6+$AE$26,FALSE),"")</f>
        <v/>
      </c>
      <c r="S58" s="182"/>
      <c r="T58" s="182"/>
      <c r="U58" s="182"/>
    </row>
    <row r="59" spans="1:21" x14ac:dyDescent="0.35">
      <c r="A59" s="159" t="s">
        <v>96</v>
      </c>
      <c r="B59" s="183">
        <v>812</v>
      </c>
      <c r="C59" s="184" t="s">
        <v>95</v>
      </c>
      <c r="D59" s="68">
        <f>VLOOKUP($A59,'Table LA12 data'!$B$5:$CW$179,D$6+$AE$28+$AE$26,FALSE)</f>
        <v>468</v>
      </c>
      <c r="E59" s="68">
        <f>VLOOKUP($A59,'Table LA12 data'!$B$5:$CW$179,E$6+$AE$28+$AE$26,FALSE)</f>
        <v>1124</v>
      </c>
      <c r="F59" s="68">
        <f>VLOOKUP($A59,'Table LA12 data'!$B$5:$CW$179,F$6+$AE$28+$AE$26,FALSE)</f>
        <v>1592</v>
      </c>
      <c r="G59" s="58"/>
      <c r="H59" s="69">
        <f>VLOOKUP($A59,'Table LA12 data'!$B$5:$CW$179,H$6+$AE$24+$AE$26,FALSE)</f>
        <v>37.5</v>
      </c>
      <c r="I59" s="68">
        <f>VLOOKUP($A59,'Table LA12 data'!$B$5:$CW$179,I$6+$AE$24+$AE$26,FALSE)</f>
        <v>46.5</v>
      </c>
      <c r="J59" s="69">
        <f>VLOOKUP($A59,'Table LA12 data'!$B$5:$CW$179,J$6+$AE$24+$AE$26,FALSE)</f>
        <v>43.8</v>
      </c>
      <c r="K59" s="58"/>
      <c r="L59" s="185" t="str">
        <f>IF($G$4=$AE$2,VLOOKUP($A59,'Table LA12 data'!$B$5:$CW$179,L$6+$AE$26,FALSE),"")</f>
        <v/>
      </c>
      <c r="M59" s="185" t="str">
        <f>IF($G$4=$AE$2,VLOOKUP($A59,'Table LA12 data'!$B$5:$CW$179,M$6+$AE$26,FALSE),"")</f>
        <v/>
      </c>
      <c r="N59" s="185" t="str">
        <f>IF($G$4=$AE$2,VLOOKUP($A59,'Table LA12 data'!$B$5:$CW$179,N$6+$AE$26,FALSE),"")</f>
        <v/>
      </c>
      <c r="O59" s="185"/>
      <c r="P59" s="185" t="str">
        <f>IF($G$4=$AE$2,VLOOKUP($A59,'Table LA12 data'!$B$5:$CW$179,P$6+$AE$26,FALSE),"")</f>
        <v/>
      </c>
      <c r="Q59" s="185" t="str">
        <f>IF($G$4=$AE$2,VLOOKUP($A59,'Table LA12 data'!$B$5:$CW$179,Q$6+$AE$26,FALSE),"")</f>
        <v/>
      </c>
      <c r="R59" s="185" t="str">
        <f>IF($G$4=$AE$2,VLOOKUP($A59,'Table LA12 data'!$B$5:$CW$179,R$6+$AE$26,FALSE),"")</f>
        <v/>
      </c>
      <c r="S59" s="182"/>
      <c r="T59" s="182"/>
      <c r="U59" s="182"/>
    </row>
    <row r="60" spans="1:21" x14ac:dyDescent="0.35">
      <c r="A60" s="159" t="s">
        <v>98</v>
      </c>
      <c r="B60" s="183">
        <v>813</v>
      </c>
      <c r="C60" s="184" t="s">
        <v>97</v>
      </c>
      <c r="D60" s="68">
        <f>VLOOKUP($A60,'Table LA12 data'!$B$5:$CW$179,D$6+$AE$28+$AE$26,FALSE)</f>
        <v>469</v>
      </c>
      <c r="E60" s="68">
        <f>VLOOKUP($A60,'Table LA12 data'!$B$5:$CW$179,E$6+$AE$28+$AE$26,FALSE)</f>
        <v>1280</v>
      </c>
      <c r="F60" s="68">
        <f>VLOOKUP($A60,'Table LA12 data'!$B$5:$CW$179,F$6+$AE$28+$AE$26,FALSE)</f>
        <v>1749</v>
      </c>
      <c r="G60" s="58"/>
      <c r="H60" s="69">
        <f>VLOOKUP($A60,'Table LA12 data'!$B$5:$CW$179,H$6+$AE$24+$AE$26,FALSE)</f>
        <v>36.200000000000003</v>
      </c>
      <c r="I60" s="68">
        <f>VLOOKUP($A60,'Table LA12 data'!$B$5:$CW$179,I$6+$AE$24+$AE$26,FALSE)</f>
        <v>47.9</v>
      </c>
      <c r="J60" s="69">
        <f>VLOOKUP($A60,'Table LA12 data'!$B$5:$CW$179,J$6+$AE$24+$AE$26,FALSE)</f>
        <v>44.8</v>
      </c>
      <c r="K60" s="58"/>
      <c r="L60" s="185" t="str">
        <f>IF($G$4=$AE$2,VLOOKUP($A60,'Table LA12 data'!$B$5:$CW$179,L$6+$AE$26,FALSE),"")</f>
        <v/>
      </c>
      <c r="M60" s="185" t="str">
        <f>IF($G$4=$AE$2,VLOOKUP($A60,'Table LA12 data'!$B$5:$CW$179,M$6+$AE$26,FALSE),"")</f>
        <v/>
      </c>
      <c r="N60" s="185" t="str">
        <f>IF($G$4=$AE$2,VLOOKUP($A60,'Table LA12 data'!$B$5:$CW$179,N$6+$AE$26,FALSE),"")</f>
        <v/>
      </c>
      <c r="O60" s="185"/>
      <c r="P60" s="185" t="str">
        <f>IF($G$4=$AE$2,VLOOKUP($A60,'Table LA12 data'!$B$5:$CW$179,P$6+$AE$26,FALSE),"")</f>
        <v/>
      </c>
      <c r="Q60" s="185" t="str">
        <f>IF($G$4=$AE$2,VLOOKUP($A60,'Table LA12 data'!$B$5:$CW$179,Q$6+$AE$26,FALSE),"")</f>
        <v/>
      </c>
      <c r="R60" s="185" t="str">
        <f>IF($G$4=$AE$2,VLOOKUP($A60,'Table LA12 data'!$B$5:$CW$179,R$6+$AE$26,FALSE),"")</f>
        <v/>
      </c>
      <c r="S60" s="182"/>
      <c r="T60" s="182"/>
      <c r="U60" s="182"/>
    </row>
    <row r="61" spans="1:21" x14ac:dyDescent="0.35">
      <c r="A61" s="159" t="s">
        <v>100</v>
      </c>
      <c r="B61" s="183">
        <v>815</v>
      </c>
      <c r="C61" s="184" t="s">
        <v>99</v>
      </c>
      <c r="D61" s="68">
        <f>VLOOKUP($A61,'Table LA12 data'!$B$5:$CW$179,D$6+$AE$28+$AE$26,FALSE)</f>
        <v>913</v>
      </c>
      <c r="E61" s="68">
        <f>VLOOKUP($A61,'Table LA12 data'!$B$5:$CW$179,E$6+$AE$28+$AE$26,FALSE)</f>
        <v>4991</v>
      </c>
      <c r="F61" s="68">
        <f>VLOOKUP($A61,'Table LA12 data'!$B$5:$CW$179,F$6+$AE$28+$AE$26,FALSE)</f>
        <v>5904</v>
      </c>
      <c r="G61" s="58"/>
      <c r="H61" s="69">
        <f>VLOOKUP($A61,'Table LA12 data'!$B$5:$CW$179,H$6+$AE$24+$AE$26,FALSE)</f>
        <v>35.5</v>
      </c>
      <c r="I61" s="68">
        <f>VLOOKUP($A61,'Table LA12 data'!$B$5:$CW$179,I$6+$AE$24+$AE$26,FALSE)</f>
        <v>52.1</v>
      </c>
      <c r="J61" s="69">
        <f>VLOOKUP($A61,'Table LA12 data'!$B$5:$CW$179,J$6+$AE$24+$AE$26,FALSE)</f>
        <v>49.6</v>
      </c>
      <c r="K61" s="58"/>
      <c r="L61" s="185" t="str">
        <f>IF($G$4=$AE$2,VLOOKUP($A61,'Table LA12 data'!$B$5:$CW$179,L$6+$AE$26,FALSE),"")</f>
        <v/>
      </c>
      <c r="M61" s="185" t="str">
        <f>IF($G$4=$AE$2,VLOOKUP($A61,'Table LA12 data'!$B$5:$CW$179,M$6+$AE$26,FALSE),"")</f>
        <v/>
      </c>
      <c r="N61" s="185" t="str">
        <f>IF($G$4=$AE$2,VLOOKUP($A61,'Table LA12 data'!$B$5:$CW$179,N$6+$AE$26,FALSE),"")</f>
        <v/>
      </c>
      <c r="O61" s="185"/>
      <c r="P61" s="185" t="str">
        <f>IF($G$4=$AE$2,VLOOKUP($A61,'Table LA12 data'!$B$5:$CW$179,P$6+$AE$26,FALSE),"")</f>
        <v/>
      </c>
      <c r="Q61" s="185" t="str">
        <f>IF($G$4=$AE$2,VLOOKUP($A61,'Table LA12 data'!$B$5:$CW$179,Q$6+$AE$26,FALSE),"")</f>
        <v/>
      </c>
      <c r="R61" s="185" t="str">
        <f>IF($G$4=$AE$2,VLOOKUP($A61,'Table LA12 data'!$B$5:$CW$179,R$6+$AE$26,FALSE),"")</f>
        <v/>
      </c>
      <c r="S61" s="182"/>
      <c r="T61" s="182"/>
      <c r="U61" s="182"/>
    </row>
    <row r="62" spans="1:21" x14ac:dyDescent="0.35">
      <c r="A62" s="159" t="s">
        <v>102</v>
      </c>
      <c r="B62" s="183">
        <v>372</v>
      </c>
      <c r="C62" s="184" t="s">
        <v>101</v>
      </c>
      <c r="D62" s="68">
        <f>VLOOKUP($A62,'Table LA12 data'!$B$5:$CW$179,D$6+$AE$28+$AE$26,FALSE)</f>
        <v>953</v>
      </c>
      <c r="E62" s="68">
        <f>VLOOKUP($A62,'Table LA12 data'!$B$5:$CW$179,E$6+$AE$28+$AE$26,FALSE)</f>
        <v>2075</v>
      </c>
      <c r="F62" s="68">
        <f>VLOOKUP($A62,'Table LA12 data'!$B$5:$CW$179,F$6+$AE$28+$AE$26,FALSE)</f>
        <v>3028</v>
      </c>
      <c r="G62" s="58"/>
      <c r="H62" s="69">
        <f>VLOOKUP($A62,'Table LA12 data'!$B$5:$CW$179,H$6+$AE$24+$AE$26,FALSE)</f>
        <v>35.4</v>
      </c>
      <c r="I62" s="68">
        <f>VLOOKUP($A62,'Table LA12 data'!$B$5:$CW$179,I$6+$AE$24+$AE$26,FALSE)</f>
        <v>49.4</v>
      </c>
      <c r="J62" s="69">
        <f>VLOOKUP($A62,'Table LA12 data'!$B$5:$CW$179,J$6+$AE$24+$AE$26,FALSE)</f>
        <v>45</v>
      </c>
      <c r="K62" s="58"/>
      <c r="L62" s="185" t="str">
        <f>IF($G$4=$AE$2,VLOOKUP($A62,'Table LA12 data'!$B$5:$CW$179,L$6+$AE$26,FALSE),"")</f>
        <v/>
      </c>
      <c r="M62" s="185" t="str">
        <f>IF($G$4=$AE$2,VLOOKUP($A62,'Table LA12 data'!$B$5:$CW$179,M$6+$AE$26,FALSE),"")</f>
        <v/>
      </c>
      <c r="N62" s="185" t="str">
        <f>IF($G$4=$AE$2,VLOOKUP($A62,'Table LA12 data'!$B$5:$CW$179,N$6+$AE$26,FALSE),"")</f>
        <v/>
      </c>
      <c r="O62" s="185"/>
      <c r="P62" s="185" t="str">
        <f>IF($G$4=$AE$2,VLOOKUP($A62,'Table LA12 data'!$B$5:$CW$179,P$6+$AE$26,FALSE),"")</f>
        <v/>
      </c>
      <c r="Q62" s="185" t="str">
        <f>IF($G$4=$AE$2,VLOOKUP($A62,'Table LA12 data'!$B$5:$CW$179,Q$6+$AE$26,FALSE),"")</f>
        <v/>
      </c>
      <c r="R62" s="185" t="str">
        <f>IF($G$4=$AE$2,VLOOKUP($A62,'Table LA12 data'!$B$5:$CW$179,R$6+$AE$26,FALSE),"")</f>
        <v/>
      </c>
      <c r="S62" s="182"/>
      <c r="T62" s="182"/>
      <c r="U62" s="182"/>
    </row>
    <row r="63" spans="1:21" x14ac:dyDescent="0.35">
      <c r="A63" s="159" t="s">
        <v>104</v>
      </c>
      <c r="B63" s="183">
        <v>373</v>
      </c>
      <c r="C63" s="184" t="s">
        <v>103</v>
      </c>
      <c r="D63" s="68">
        <f>VLOOKUP($A63,'Table LA12 data'!$B$5:$CW$179,D$6+$AE$28+$AE$26,FALSE)</f>
        <v>1643</v>
      </c>
      <c r="E63" s="68">
        <f>VLOOKUP($A63,'Table LA12 data'!$B$5:$CW$179,E$6+$AE$28+$AE$26,FALSE)</f>
        <v>3447</v>
      </c>
      <c r="F63" s="68">
        <f>VLOOKUP($A63,'Table LA12 data'!$B$5:$CW$179,F$6+$AE$28+$AE$26,FALSE)</f>
        <v>5090</v>
      </c>
      <c r="G63" s="58"/>
      <c r="H63" s="69">
        <f>VLOOKUP($A63,'Table LA12 data'!$B$5:$CW$179,H$6+$AE$24+$AE$26,FALSE)</f>
        <v>34.700000000000003</v>
      </c>
      <c r="I63" s="68">
        <f>VLOOKUP($A63,'Table LA12 data'!$B$5:$CW$179,I$6+$AE$24+$AE$26,FALSE)</f>
        <v>49.4</v>
      </c>
      <c r="J63" s="69">
        <f>VLOOKUP($A63,'Table LA12 data'!$B$5:$CW$179,J$6+$AE$24+$AE$26,FALSE)</f>
        <v>44.6</v>
      </c>
      <c r="K63" s="58"/>
      <c r="L63" s="185" t="str">
        <f>IF($G$4=$AE$2,VLOOKUP($A63,'Table LA12 data'!$B$5:$CW$179,L$6+$AE$26,FALSE),"")</f>
        <v/>
      </c>
      <c r="M63" s="185" t="str">
        <f>IF($G$4=$AE$2,VLOOKUP($A63,'Table LA12 data'!$B$5:$CW$179,M$6+$AE$26,FALSE),"")</f>
        <v/>
      </c>
      <c r="N63" s="185" t="str">
        <f>IF($G$4=$AE$2,VLOOKUP($A63,'Table LA12 data'!$B$5:$CW$179,N$6+$AE$26,FALSE),"")</f>
        <v/>
      </c>
      <c r="O63" s="185"/>
      <c r="P63" s="185" t="str">
        <f>IF($G$4=$AE$2,VLOOKUP($A63,'Table LA12 data'!$B$5:$CW$179,P$6+$AE$26,FALSE),"")</f>
        <v/>
      </c>
      <c r="Q63" s="185" t="str">
        <f>IF($G$4=$AE$2,VLOOKUP($A63,'Table LA12 data'!$B$5:$CW$179,Q$6+$AE$26,FALSE),"")</f>
        <v/>
      </c>
      <c r="R63" s="185" t="str">
        <f>IF($G$4=$AE$2,VLOOKUP($A63,'Table LA12 data'!$B$5:$CW$179,R$6+$AE$26,FALSE),"")</f>
        <v/>
      </c>
      <c r="S63" s="182"/>
      <c r="T63" s="182"/>
      <c r="U63" s="182"/>
    </row>
    <row r="64" spans="1:21" x14ac:dyDescent="0.35">
      <c r="A64" s="159" t="s">
        <v>106</v>
      </c>
      <c r="B64" s="183">
        <v>384</v>
      </c>
      <c r="C64" s="184" t="s">
        <v>105</v>
      </c>
      <c r="D64" s="68">
        <f>VLOOKUP($A64,'Table LA12 data'!$B$5:$CW$179,D$6+$AE$28+$AE$26,FALSE)</f>
        <v>871</v>
      </c>
      <c r="E64" s="68">
        <f>VLOOKUP($A64,'Table LA12 data'!$B$5:$CW$179,E$6+$AE$28+$AE$26,FALSE)</f>
        <v>2531</v>
      </c>
      <c r="F64" s="68">
        <f>VLOOKUP($A64,'Table LA12 data'!$B$5:$CW$179,F$6+$AE$28+$AE$26,FALSE)</f>
        <v>3402</v>
      </c>
      <c r="G64" s="58"/>
      <c r="H64" s="69">
        <f>VLOOKUP($A64,'Table LA12 data'!$B$5:$CW$179,H$6+$AE$24+$AE$26,FALSE)</f>
        <v>35.9</v>
      </c>
      <c r="I64" s="68">
        <f>VLOOKUP($A64,'Table LA12 data'!$B$5:$CW$179,I$6+$AE$24+$AE$26,FALSE)</f>
        <v>48.8</v>
      </c>
      <c r="J64" s="69">
        <f>VLOOKUP($A64,'Table LA12 data'!$B$5:$CW$179,J$6+$AE$24+$AE$26,FALSE)</f>
        <v>45.5</v>
      </c>
      <c r="K64" s="58"/>
      <c r="L64" s="185" t="str">
        <f>IF($G$4=$AE$2,VLOOKUP($A64,'Table LA12 data'!$B$5:$CW$179,L$6+$AE$26,FALSE),"")</f>
        <v/>
      </c>
      <c r="M64" s="185" t="str">
        <f>IF($G$4=$AE$2,VLOOKUP($A64,'Table LA12 data'!$B$5:$CW$179,M$6+$AE$26,FALSE),"")</f>
        <v/>
      </c>
      <c r="N64" s="185" t="str">
        <f>IF($G$4=$AE$2,VLOOKUP($A64,'Table LA12 data'!$B$5:$CW$179,N$6+$AE$26,FALSE),"")</f>
        <v/>
      </c>
      <c r="O64" s="185"/>
      <c r="P64" s="185" t="str">
        <f>IF($G$4=$AE$2,VLOOKUP($A64,'Table LA12 data'!$B$5:$CW$179,P$6+$AE$26,FALSE),"")</f>
        <v/>
      </c>
      <c r="Q64" s="185" t="str">
        <f>IF($G$4=$AE$2,VLOOKUP($A64,'Table LA12 data'!$B$5:$CW$179,Q$6+$AE$26,FALSE),"")</f>
        <v/>
      </c>
      <c r="R64" s="185" t="str">
        <f>IF($G$4=$AE$2,VLOOKUP($A64,'Table LA12 data'!$B$5:$CW$179,R$6+$AE$26,FALSE),"")</f>
        <v/>
      </c>
      <c r="S64" s="182"/>
      <c r="T64" s="182"/>
      <c r="U64" s="182"/>
    </row>
    <row r="65" spans="1:21" x14ac:dyDescent="0.35">
      <c r="A65" s="159" t="s">
        <v>108</v>
      </c>
      <c r="B65" s="183">
        <v>816</v>
      </c>
      <c r="C65" s="184" t="s">
        <v>107</v>
      </c>
      <c r="D65" s="68">
        <f>VLOOKUP($A65,'Table LA12 data'!$B$5:$CW$179,D$6+$AE$28+$AE$26,FALSE)</f>
        <v>277</v>
      </c>
      <c r="E65" s="68">
        <f>VLOOKUP($A65,'Table LA12 data'!$B$5:$CW$179,E$6+$AE$28+$AE$26,FALSE)</f>
        <v>1331</v>
      </c>
      <c r="F65" s="68">
        <f>VLOOKUP($A65,'Table LA12 data'!$B$5:$CW$179,F$6+$AE$28+$AE$26,FALSE)</f>
        <v>1608</v>
      </c>
      <c r="G65" s="58"/>
      <c r="H65" s="69">
        <f>VLOOKUP($A65,'Table LA12 data'!$B$5:$CW$179,H$6+$AE$24+$AE$26,FALSE)</f>
        <v>35.9</v>
      </c>
      <c r="I65" s="68">
        <f>VLOOKUP($A65,'Table LA12 data'!$B$5:$CW$179,I$6+$AE$24+$AE$26,FALSE)</f>
        <v>52.1</v>
      </c>
      <c r="J65" s="69">
        <f>VLOOKUP($A65,'Table LA12 data'!$B$5:$CW$179,J$6+$AE$24+$AE$26,FALSE)</f>
        <v>49.3</v>
      </c>
      <c r="K65" s="58"/>
      <c r="L65" s="185" t="str">
        <f>IF($G$4=$AE$2,VLOOKUP($A65,'Table LA12 data'!$B$5:$CW$179,L$6+$AE$26,FALSE),"")</f>
        <v/>
      </c>
      <c r="M65" s="185" t="str">
        <f>IF($G$4=$AE$2,VLOOKUP($A65,'Table LA12 data'!$B$5:$CW$179,M$6+$AE$26,FALSE),"")</f>
        <v/>
      </c>
      <c r="N65" s="185" t="str">
        <f>IF($G$4=$AE$2,VLOOKUP($A65,'Table LA12 data'!$B$5:$CW$179,N$6+$AE$26,FALSE),"")</f>
        <v/>
      </c>
      <c r="O65" s="185"/>
      <c r="P65" s="185" t="str">
        <f>IF($G$4=$AE$2,VLOOKUP($A65,'Table LA12 data'!$B$5:$CW$179,P$6+$AE$26,FALSE),"")</f>
        <v/>
      </c>
      <c r="Q65" s="185" t="str">
        <f>IF($G$4=$AE$2,VLOOKUP($A65,'Table LA12 data'!$B$5:$CW$179,Q$6+$AE$26,FALSE),"")</f>
        <v/>
      </c>
      <c r="R65" s="185" t="str">
        <f>IF($G$4=$AE$2,VLOOKUP($A65,'Table LA12 data'!$B$5:$CW$179,R$6+$AE$26,FALSE),"")</f>
        <v/>
      </c>
      <c r="S65" s="182"/>
      <c r="T65" s="182"/>
      <c r="U65" s="182"/>
    </row>
    <row r="66" spans="1:21" x14ac:dyDescent="0.35">
      <c r="C66" s="187"/>
      <c r="D66" s="64"/>
      <c r="E66" s="64"/>
      <c r="F66" s="64"/>
      <c r="G66" s="72"/>
      <c r="H66" s="65"/>
      <c r="I66" s="64"/>
      <c r="J66" s="65"/>
      <c r="K66" s="72"/>
      <c r="L66" s="180"/>
      <c r="M66" s="180"/>
      <c r="N66" s="180"/>
      <c r="O66" s="180"/>
      <c r="P66" s="180"/>
      <c r="Q66" s="180"/>
      <c r="R66" s="180"/>
      <c r="S66" s="182"/>
      <c r="T66" s="182"/>
      <c r="U66" s="182"/>
    </row>
    <row r="67" spans="1:21" x14ac:dyDescent="0.35">
      <c r="A67" s="178" t="s">
        <v>109</v>
      </c>
      <c r="B67" s="19" t="s">
        <v>7</v>
      </c>
      <c r="C67" s="181" t="s">
        <v>333</v>
      </c>
      <c r="D67" s="64">
        <f>VLOOKUP($A67,'Table LA12 data'!$B$5:$CW$179,D$6+$AE$28+$AE$26,FALSE)</f>
        <v>10908</v>
      </c>
      <c r="E67" s="64">
        <f>VLOOKUP($A67,'Table LA12 data'!$B$5:$CW$179,E$6+$AE$28+$AE$26,FALSE)</f>
        <v>34584</v>
      </c>
      <c r="F67" s="64">
        <f>VLOOKUP($A67,'Table LA12 data'!$B$5:$CW$179,F$6+$AE$28+$AE$26,FALSE)</f>
        <v>45492</v>
      </c>
      <c r="G67" s="58"/>
      <c r="H67" s="65">
        <f>VLOOKUP($A67,'Table LA12 data'!$B$5:$CW$179,H$6+$AE$24+$AE$26,FALSE)</f>
        <v>35</v>
      </c>
      <c r="I67" s="64">
        <f>VLOOKUP($A67,'Table LA12 data'!$B$5:$CW$179,I$6+$AE$24+$AE$26,FALSE)</f>
        <v>48.6</v>
      </c>
      <c r="J67" s="65">
        <f>VLOOKUP($A67,'Table LA12 data'!$B$5:$CW$179,J$6+$AE$24+$AE$26,FALSE)</f>
        <v>45.4</v>
      </c>
      <c r="K67" s="58"/>
      <c r="L67" s="180" t="str">
        <f>IF($G$4=$AE$2,VLOOKUP($A67,'Table LA12 data'!$B$5:$CW$179,L$6+$AE$26,FALSE),"")</f>
        <v/>
      </c>
      <c r="M67" s="180" t="str">
        <f>IF($G$4=$AE$2,VLOOKUP($A67,'Table LA12 data'!$B$5:$CW$179,M$6+$AE$26,FALSE),"")</f>
        <v/>
      </c>
      <c r="N67" s="180" t="str">
        <f>IF($G$4=$AE$2,VLOOKUP($A67,'Table LA12 data'!$B$5:$CW$179,N$6+$AE$26,FALSE),"")</f>
        <v/>
      </c>
      <c r="O67" s="180"/>
      <c r="P67" s="180" t="str">
        <f>IF($G$4=$AE$2,VLOOKUP($A67,'Table LA12 data'!$B$5:$CW$179,P$6+$AE$26,FALSE),"")</f>
        <v/>
      </c>
      <c r="Q67" s="180" t="str">
        <f>IF($G$4=$AE$2,VLOOKUP($A67,'Table LA12 data'!$B$5:$CW$179,Q$6+$AE$26,FALSE),"")</f>
        <v/>
      </c>
      <c r="R67" s="180" t="str">
        <f>IF($G$4=$AE$2,VLOOKUP($A67,'Table LA12 data'!$B$5:$CW$179,R$6+$AE$26,FALSE),"")</f>
        <v/>
      </c>
      <c r="S67" s="182"/>
      <c r="T67" s="182"/>
      <c r="U67" s="182"/>
    </row>
    <row r="68" spans="1:21" s="178" customFormat="1" x14ac:dyDescent="0.35">
      <c r="A68" s="159" t="s">
        <v>111</v>
      </c>
      <c r="B68" s="183">
        <v>831</v>
      </c>
      <c r="C68" s="184" t="s">
        <v>110</v>
      </c>
      <c r="D68" s="68">
        <f>VLOOKUP($A68,'Table LA12 data'!$B$5:$CW$179,D$6+$AE$28+$AE$26,FALSE)</f>
        <v>896</v>
      </c>
      <c r="E68" s="68">
        <f>VLOOKUP($A68,'Table LA12 data'!$B$5:$CW$179,E$6+$AE$28+$AE$26,FALSE)</f>
        <v>1845</v>
      </c>
      <c r="F68" s="68">
        <f>VLOOKUP($A68,'Table LA12 data'!$B$5:$CW$179,F$6+$AE$28+$AE$26,FALSE)</f>
        <v>2741</v>
      </c>
      <c r="G68" s="58"/>
      <c r="H68" s="69">
        <f>VLOOKUP($A68,'Table LA12 data'!$B$5:$CW$179,H$6+$AE$24+$AE$26,FALSE)</f>
        <v>32</v>
      </c>
      <c r="I68" s="68">
        <f>VLOOKUP($A68,'Table LA12 data'!$B$5:$CW$179,I$6+$AE$24+$AE$26,FALSE)</f>
        <v>47.7</v>
      </c>
      <c r="J68" s="69">
        <f>VLOOKUP($A68,'Table LA12 data'!$B$5:$CW$179,J$6+$AE$24+$AE$26,FALSE)</f>
        <v>42.6</v>
      </c>
      <c r="K68" s="58"/>
      <c r="L68" s="185" t="str">
        <f>IF($G$4=$AE$2,VLOOKUP($A68,'Table LA12 data'!$B$5:$CW$179,L$6+$AE$26,FALSE),"")</f>
        <v/>
      </c>
      <c r="M68" s="185" t="str">
        <f>IF($G$4=$AE$2,VLOOKUP($A68,'Table LA12 data'!$B$5:$CW$179,M$6+$AE$26,FALSE),"")</f>
        <v/>
      </c>
      <c r="N68" s="185" t="str">
        <f>IF($G$4=$AE$2,VLOOKUP($A68,'Table LA12 data'!$B$5:$CW$179,N$6+$AE$26,FALSE),"")</f>
        <v/>
      </c>
      <c r="O68" s="185"/>
      <c r="P68" s="185" t="str">
        <f>IF($G$4=$AE$2,VLOOKUP($A68,'Table LA12 data'!$B$5:$CW$179,P$6+$AE$26,FALSE),"")</f>
        <v/>
      </c>
      <c r="Q68" s="185" t="str">
        <f>IF($G$4=$AE$2,VLOOKUP($A68,'Table LA12 data'!$B$5:$CW$179,Q$6+$AE$26,FALSE),"")</f>
        <v/>
      </c>
      <c r="R68" s="185" t="str">
        <f>IF($G$4=$AE$2,VLOOKUP($A68,'Table LA12 data'!$B$5:$CW$179,R$6+$AE$26,FALSE),"")</f>
        <v/>
      </c>
      <c r="S68" s="182"/>
      <c r="T68" s="182"/>
      <c r="U68" s="182"/>
    </row>
    <row r="69" spans="1:21" ht="12.75" customHeight="1" x14ac:dyDescent="0.35">
      <c r="A69" s="159" t="s">
        <v>113</v>
      </c>
      <c r="B69" s="183">
        <v>830</v>
      </c>
      <c r="C69" s="184" t="s">
        <v>112</v>
      </c>
      <c r="D69" s="68">
        <f>VLOOKUP($A69,'Table LA12 data'!$B$5:$CW$179,D$6+$AE$28+$AE$26,FALSE)</f>
        <v>1666</v>
      </c>
      <c r="E69" s="68">
        <f>VLOOKUP($A69,'Table LA12 data'!$B$5:$CW$179,E$6+$AE$28+$AE$26,FALSE)</f>
        <v>5583</v>
      </c>
      <c r="F69" s="68">
        <f>VLOOKUP($A69,'Table LA12 data'!$B$5:$CW$179,F$6+$AE$28+$AE$26,FALSE)</f>
        <v>7249</v>
      </c>
      <c r="G69" s="58"/>
      <c r="H69" s="69">
        <f>VLOOKUP($A69,'Table LA12 data'!$B$5:$CW$179,H$6+$AE$24+$AE$26,FALSE)</f>
        <v>35.299999999999997</v>
      </c>
      <c r="I69" s="68">
        <f>VLOOKUP($A69,'Table LA12 data'!$B$5:$CW$179,I$6+$AE$24+$AE$26,FALSE)</f>
        <v>48.7</v>
      </c>
      <c r="J69" s="69">
        <f>VLOOKUP($A69,'Table LA12 data'!$B$5:$CW$179,J$6+$AE$24+$AE$26,FALSE)</f>
        <v>45.6</v>
      </c>
      <c r="K69" s="58"/>
      <c r="L69" s="185" t="str">
        <f>IF($G$4=$AE$2,VLOOKUP($A69,'Table LA12 data'!$B$5:$CW$179,L$6+$AE$26,FALSE),"")</f>
        <v/>
      </c>
      <c r="M69" s="185" t="str">
        <f>IF($G$4=$AE$2,VLOOKUP($A69,'Table LA12 data'!$B$5:$CW$179,M$6+$AE$26,FALSE),"")</f>
        <v/>
      </c>
      <c r="N69" s="185" t="str">
        <f>IF($G$4=$AE$2,VLOOKUP($A69,'Table LA12 data'!$B$5:$CW$179,N$6+$AE$26,FALSE),"")</f>
        <v/>
      </c>
      <c r="O69" s="185"/>
      <c r="P69" s="185" t="str">
        <f>IF($G$4=$AE$2,VLOOKUP($A69,'Table LA12 data'!$B$5:$CW$179,P$6+$AE$26,FALSE),"")</f>
        <v/>
      </c>
      <c r="Q69" s="185" t="str">
        <f>IF($G$4=$AE$2,VLOOKUP($A69,'Table LA12 data'!$B$5:$CW$179,Q$6+$AE$26,FALSE),"")</f>
        <v/>
      </c>
      <c r="R69" s="185" t="str">
        <f>IF($G$4=$AE$2,VLOOKUP($A69,'Table LA12 data'!$B$5:$CW$179,R$6+$AE$26,FALSE),"")</f>
        <v/>
      </c>
    </row>
    <row r="70" spans="1:21" x14ac:dyDescent="0.35">
      <c r="A70" s="159" t="s">
        <v>115</v>
      </c>
      <c r="B70" s="183">
        <v>856</v>
      </c>
      <c r="C70" s="184" t="s">
        <v>114</v>
      </c>
      <c r="D70" s="68">
        <f>VLOOKUP($A70,'Table LA12 data'!$B$5:$CW$179,D$6+$AE$28+$AE$26,FALSE)</f>
        <v>1140</v>
      </c>
      <c r="E70" s="68">
        <f>VLOOKUP($A70,'Table LA12 data'!$B$5:$CW$179,E$6+$AE$28+$AE$26,FALSE)</f>
        <v>2170</v>
      </c>
      <c r="F70" s="68">
        <f>VLOOKUP($A70,'Table LA12 data'!$B$5:$CW$179,F$6+$AE$28+$AE$26,FALSE)</f>
        <v>3310</v>
      </c>
      <c r="G70" s="58"/>
      <c r="H70" s="69">
        <f>VLOOKUP($A70,'Table LA12 data'!$B$5:$CW$179,H$6+$AE$24+$AE$26,FALSE)</f>
        <v>36.5</v>
      </c>
      <c r="I70" s="68">
        <f>VLOOKUP($A70,'Table LA12 data'!$B$5:$CW$179,I$6+$AE$24+$AE$26,FALSE)</f>
        <v>46.1</v>
      </c>
      <c r="J70" s="69">
        <f>VLOOKUP($A70,'Table LA12 data'!$B$5:$CW$179,J$6+$AE$24+$AE$26,FALSE)</f>
        <v>42.8</v>
      </c>
      <c r="K70" s="58"/>
      <c r="L70" s="185" t="str">
        <f>IF($G$4=$AE$2,VLOOKUP($A70,'Table LA12 data'!$B$5:$CW$179,L$6+$AE$26,FALSE),"")</f>
        <v/>
      </c>
      <c r="M70" s="185" t="str">
        <f>IF($G$4=$AE$2,VLOOKUP($A70,'Table LA12 data'!$B$5:$CW$179,M$6+$AE$26,FALSE),"")</f>
        <v/>
      </c>
      <c r="N70" s="185" t="str">
        <f>IF($G$4=$AE$2,VLOOKUP($A70,'Table LA12 data'!$B$5:$CW$179,N$6+$AE$26,FALSE),"")</f>
        <v/>
      </c>
      <c r="O70" s="185"/>
      <c r="P70" s="185" t="str">
        <f>IF($G$4=$AE$2,VLOOKUP($A70,'Table LA12 data'!$B$5:$CW$179,P$6+$AE$26,FALSE),"")</f>
        <v/>
      </c>
      <c r="Q70" s="185" t="str">
        <f>IF($G$4=$AE$2,VLOOKUP($A70,'Table LA12 data'!$B$5:$CW$179,Q$6+$AE$26,FALSE),"")</f>
        <v/>
      </c>
      <c r="R70" s="185" t="str">
        <f>IF($G$4=$AE$2,VLOOKUP($A70,'Table LA12 data'!$B$5:$CW$179,R$6+$AE$26,FALSE),"")</f>
        <v/>
      </c>
      <c r="S70" s="182"/>
      <c r="T70" s="182"/>
      <c r="U70" s="182"/>
    </row>
    <row r="71" spans="1:21" x14ac:dyDescent="0.35">
      <c r="A71" s="159" t="s">
        <v>117</v>
      </c>
      <c r="B71" s="183">
        <v>855</v>
      </c>
      <c r="C71" s="184" t="s">
        <v>116</v>
      </c>
      <c r="D71" s="68">
        <f>VLOOKUP($A71,'Table LA12 data'!$B$5:$CW$179,D$6+$AE$28+$AE$26,FALSE)</f>
        <v>1116</v>
      </c>
      <c r="E71" s="68">
        <f>VLOOKUP($A71,'Table LA12 data'!$B$5:$CW$179,E$6+$AE$28+$AE$26,FALSE)</f>
        <v>5751</v>
      </c>
      <c r="F71" s="68">
        <f>VLOOKUP($A71,'Table LA12 data'!$B$5:$CW$179,F$6+$AE$28+$AE$26,FALSE)</f>
        <v>6867</v>
      </c>
      <c r="G71" s="58"/>
      <c r="H71" s="69">
        <f>VLOOKUP($A71,'Table LA12 data'!$B$5:$CW$179,H$6+$AE$24+$AE$26,FALSE)</f>
        <v>34.6</v>
      </c>
      <c r="I71" s="68">
        <f>VLOOKUP($A71,'Table LA12 data'!$B$5:$CW$179,I$6+$AE$24+$AE$26,FALSE)</f>
        <v>47.8</v>
      </c>
      <c r="J71" s="69">
        <f>VLOOKUP($A71,'Table LA12 data'!$B$5:$CW$179,J$6+$AE$24+$AE$26,FALSE)</f>
        <v>45.7</v>
      </c>
      <c r="K71" s="58"/>
      <c r="L71" s="185" t="str">
        <f>IF($G$4=$AE$2,VLOOKUP($A71,'Table LA12 data'!$B$5:$CW$179,L$6+$AE$26,FALSE),"")</f>
        <v/>
      </c>
      <c r="M71" s="185" t="str">
        <f>IF($G$4=$AE$2,VLOOKUP($A71,'Table LA12 data'!$B$5:$CW$179,M$6+$AE$26,FALSE),"")</f>
        <v/>
      </c>
      <c r="N71" s="185" t="str">
        <f>IF($G$4=$AE$2,VLOOKUP($A71,'Table LA12 data'!$B$5:$CW$179,N$6+$AE$26,FALSE),"")</f>
        <v/>
      </c>
      <c r="O71" s="185"/>
      <c r="P71" s="185" t="str">
        <f>IF($G$4=$AE$2,VLOOKUP($A71,'Table LA12 data'!$B$5:$CW$179,P$6+$AE$26,FALSE),"")</f>
        <v/>
      </c>
      <c r="Q71" s="185" t="str">
        <f>IF($G$4=$AE$2,VLOOKUP($A71,'Table LA12 data'!$B$5:$CW$179,Q$6+$AE$26,FALSE),"")</f>
        <v/>
      </c>
      <c r="R71" s="185" t="str">
        <f>IF($G$4=$AE$2,VLOOKUP($A71,'Table LA12 data'!$B$5:$CW$179,R$6+$AE$26,FALSE),"")</f>
        <v/>
      </c>
      <c r="S71" s="182"/>
      <c r="T71" s="182"/>
      <c r="U71" s="182"/>
    </row>
    <row r="72" spans="1:21" x14ac:dyDescent="0.35">
      <c r="A72" s="159" t="s">
        <v>119</v>
      </c>
      <c r="B72" s="183">
        <v>925</v>
      </c>
      <c r="C72" s="184" t="s">
        <v>118</v>
      </c>
      <c r="D72" s="68">
        <f>VLOOKUP($A72,'Table LA12 data'!$B$5:$CW$179,D$6+$AE$28+$AE$26,FALSE)</f>
        <v>1559</v>
      </c>
      <c r="E72" s="68">
        <f>VLOOKUP($A72,'Table LA12 data'!$B$5:$CW$179,E$6+$AE$28+$AE$26,FALSE)</f>
        <v>5990</v>
      </c>
      <c r="F72" s="68">
        <f>VLOOKUP($A72,'Table LA12 data'!$B$5:$CW$179,F$6+$AE$28+$AE$26,FALSE)</f>
        <v>7549</v>
      </c>
      <c r="G72" s="58"/>
      <c r="H72" s="69">
        <f>VLOOKUP($A72,'Table LA12 data'!$B$5:$CW$179,H$6+$AE$24+$AE$26,FALSE)</f>
        <v>34.299999999999997</v>
      </c>
      <c r="I72" s="68">
        <f>VLOOKUP($A72,'Table LA12 data'!$B$5:$CW$179,I$6+$AE$24+$AE$26,FALSE)</f>
        <v>49.6</v>
      </c>
      <c r="J72" s="69">
        <f>VLOOKUP($A72,'Table LA12 data'!$B$5:$CW$179,J$6+$AE$24+$AE$26,FALSE)</f>
        <v>46.4</v>
      </c>
      <c r="K72" s="58"/>
      <c r="L72" s="185" t="str">
        <f>IF($G$4=$AE$2,VLOOKUP($A72,'Table LA12 data'!$B$5:$CW$179,L$6+$AE$26,FALSE),"")</f>
        <v/>
      </c>
      <c r="M72" s="185" t="str">
        <f>IF($G$4=$AE$2,VLOOKUP($A72,'Table LA12 data'!$B$5:$CW$179,M$6+$AE$26,FALSE),"")</f>
        <v/>
      </c>
      <c r="N72" s="185" t="str">
        <f>IF($G$4=$AE$2,VLOOKUP($A72,'Table LA12 data'!$B$5:$CW$179,N$6+$AE$26,FALSE),"")</f>
        <v/>
      </c>
      <c r="O72" s="185"/>
      <c r="P72" s="185" t="str">
        <f>IF($G$4=$AE$2,VLOOKUP($A72,'Table LA12 data'!$B$5:$CW$179,P$6+$AE$26,FALSE),"")</f>
        <v/>
      </c>
      <c r="Q72" s="185" t="str">
        <f>IF($G$4=$AE$2,VLOOKUP($A72,'Table LA12 data'!$B$5:$CW$179,Q$6+$AE$26,FALSE),"")</f>
        <v/>
      </c>
      <c r="R72" s="185" t="str">
        <f>IF($G$4=$AE$2,VLOOKUP($A72,'Table LA12 data'!$B$5:$CW$179,R$6+$AE$26,FALSE),"")</f>
        <v/>
      </c>
      <c r="S72" s="182"/>
      <c r="T72" s="182"/>
      <c r="U72" s="182"/>
    </row>
    <row r="73" spans="1:21" x14ac:dyDescent="0.35">
      <c r="A73" s="159" t="s">
        <v>121</v>
      </c>
      <c r="B73" s="183">
        <v>928</v>
      </c>
      <c r="C73" s="184" t="s">
        <v>120</v>
      </c>
      <c r="D73" s="68">
        <f>VLOOKUP($A73,'Table LA12 data'!$B$5:$CW$179,D$6+$AE$28+$AE$26,FALSE)</f>
        <v>1625</v>
      </c>
      <c r="E73" s="68">
        <f>VLOOKUP($A73,'Table LA12 data'!$B$5:$CW$179,E$6+$AE$28+$AE$26,FALSE)</f>
        <v>5662</v>
      </c>
      <c r="F73" s="68">
        <f>VLOOKUP($A73,'Table LA12 data'!$B$5:$CW$179,F$6+$AE$28+$AE$26,FALSE)</f>
        <v>7287</v>
      </c>
      <c r="G73" s="58"/>
      <c r="H73" s="69">
        <f>VLOOKUP($A73,'Table LA12 data'!$B$5:$CW$179,H$6+$AE$24+$AE$26,FALSE)</f>
        <v>34.6</v>
      </c>
      <c r="I73" s="68">
        <f>VLOOKUP($A73,'Table LA12 data'!$B$5:$CW$179,I$6+$AE$24+$AE$26,FALSE)</f>
        <v>47.6</v>
      </c>
      <c r="J73" s="69">
        <f>VLOOKUP($A73,'Table LA12 data'!$B$5:$CW$179,J$6+$AE$24+$AE$26,FALSE)</f>
        <v>44.7</v>
      </c>
      <c r="K73" s="58"/>
      <c r="L73" s="185" t="str">
        <f>IF($G$4=$AE$2,VLOOKUP($A73,'Table LA12 data'!$B$5:$CW$179,L$6+$AE$26,FALSE),"")</f>
        <v/>
      </c>
      <c r="M73" s="185" t="str">
        <f>IF($G$4=$AE$2,VLOOKUP($A73,'Table LA12 data'!$B$5:$CW$179,M$6+$AE$26,FALSE),"")</f>
        <v/>
      </c>
      <c r="N73" s="185" t="str">
        <f>IF($G$4=$AE$2,VLOOKUP($A73,'Table LA12 data'!$B$5:$CW$179,N$6+$AE$26,FALSE),"")</f>
        <v/>
      </c>
      <c r="O73" s="185"/>
      <c r="P73" s="185" t="str">
        <f>IF($G$4=$AE$2,VLOOKUP($A73,'Table LA12 data'!$B$5:$CW$179,P$6+$AE$26,FALSE),"")</f>
        <v/>
      </c>
      <c r="Q73" s="185" t="str">
        <f>IF($G$4=$AE$2,VLOOKUP($A73,'Table LA12 data'!$B$5:$CW$179,Q$6+$AE$26,FALSE),"")</f>
        <v/>
      </c>
      <c r="R73" s="185" t="str">
        <f>IF($G$4=$AE$2,VLOOKUP($A73,'Table LA12 data'!$B$5:$CW$179,R$6+$AE$26,FALSE),"")</f>
        <v/>
      </c>
      <c r="S73" s="182"/>
      <c r="T73" s="182"/>
      <c r="U73" s="182"/>
    </row>
    <row r="74" spans="1:21" x14ac:dyDescent="0.35">
      <c r="A74" s="159" t="s">
        <v>123</v>
      </c>
      <c r="B74" s="183">
        <v>892</v>
      </c>
      <c r="C74" s="184" t="s">
        <v>122</v>
      </c>
      <c r="D74" s="68">
        <f>VLOOKUP($A74,'Table LA12 data'!$B$5:$CW$179,D$6+$AE$28+$AE$26,FALSE)</f>
        <v>1111</v>
      </c>
      <c r="E74" s="68">
        <f>VLOOKUP($A74,'Table LA12 data'!$B$5:$CW$179,E$6+$AE$28+$AE$26,FALSE)</f>
        <v>1394</v>
      </c>
      <c r="F74" s="68">
        <f>VLOOKUP($A74,'Table LA12 data'!$B$5:$CW$179,F$6+$AE$28+$AE$26,FALSE)</f>
        <v>2505</v>
      </c>
      <c r="G74" s="58"/>
      <c r="H74" s="69">
        <f>VLOOKUP($A74,'Table LA12 data'!$B$5:$CW$179,H$6+$AE$24+$AE$26,FALSE)</f>
        <v>34.4</v>
      </c>
      <c r="I74" s="68">
        <f>VLOOKUP($A74,'Table LA12 data'!$B$5:$CW$179,I$6+$AE$24+$AE$26,FALSE)</f>
        <v>44.9</v>
      </c>
      <c r="J74" s="69">
        <f>VLOOKUP($A74,'Table LA12 data'!$B$5:$CW$179,J$6+$AE$24+$AE$26,FALSE)</f>
        <v>40.299999999999997</v>
      </c>
      <c r="K74" s="58"/>
      <c r="L74" s="185" t="str">
        <f>IF($G$4=$AE$2,VLOOKUP($A74,'Table LA12 data'!$B$5:$CW$179,L$6+$AE$26,FALSE),"")</f>
        <v/>
      </c>
      <c r="M74" s="185" t="str">
        <f>IF($G$4=$AE$2,VLOOKUP($A74,'Table LA12 data'!$B$5:$CW$179,M$6+$AE$26,FALSE),"")</f>
        <v/>
      </c>
      <c r="N74" s="185" t="str">
        <f>IF($G$4=$AE$2,VLOOKUP($A74,'Table LA12 data'!$B$5:$CW$179,N$6+$AE$26,FALSE),"")</f>
        <v/>
      </c>
      <c r="O74" s="185"/>
      <c r="P74" s="185" t="str">
        <f>IF($G$4=$AE$2,VLOOKUP($A74,'Table LA12 data'!$B$5:$CW$179,P$6+$AE$26,FALSE),"")</f>
        <v/>
      </c>
      <c r="Q74" s="185" t="str">
        <f>IF($G$4=$AE$2,VLOOKUP($A74,'Table LA12 data'!$B$5:$CW$179,Q$6+$AE$26,FALSE),"")</f>
        <v/>
      </c>
      <c r="R74" s="185" t="str">
        <f>IF($G$4=$AE$2,VLOOKUP($A74,'Table LA12 data'!$B$5:$CW$179,R$6+$AE$26,FALSE),"")</f>
        <v/>
      </c>
      <c r="S74" s="182"/>
      <c r="T74" s="182"/>
      <c r="U74" s="182"/>
    </row>
    <row r="75" spans="1:21" x14ac:dyDescent="0.35">
      <c r="A75" s="159" t="s">
        <v>125</v>
      </c>
      <c r="B75" s="183">
        <v>891</v>
      </c>
      <c r="C75" s="184" t="s">
        <v>124</v>
      </c>
      <c r="D75" s="68">
        <f>VLOOKUP($A75,'Table LA12 data'!$B$5:$CW$179,D$6+$AE$28+$AE$26,FALSE)</f>
        <v>1741</v>
      </c>
      <c r="E75" s="68">
        <f>VLOOKUP($A75,'Table LA12 data'!$B$5:$CW$179,E$6+$AE$28+$AE$26,FALSE)</f>
        <v>5770</v>
      </c>
      <c r="F75" s="68">
        <f>VLOOKUP($A75,'Table LA12 data'!$B$5:$CW$179,F$6+$AE$28+$AE$26,FALSE)</f>
        <v>7511</v>
      </c>
      <c r="G75" s="58"/>
      <c r="H75" s="69">
        <f>VLOOKUP($A75,'Table LA12 data'!$B$5:$CW$179,H$6+$AE$24+$AE$26,FALSE)</f>
        <v>36.700000000000003</v>
      </c>
      <c r="I75" s="68">
        <f>VLOOKUP($A75,'Table LA12 data'!$B$5:$CW$179,I$6+$AE$24+$AE$26,FALSE)</f>
        <v>51.2</v>
      </c>
      <c r="J75" s="69">
        <f>VLOOKUP($A75,'Table LA12 data'!$B$5:$CW$179,J$6+$AE$24+$AE$26,FALSE)</f>
        <v>47.8</v>
      </c>
      <c r="K75" s="58"/>
      <c r="L75" s="185" t="str">
        <f>IF($G$4=$AE$2,VLOOKUP($A75,'Table LA12 data'!$B$5:$CW$179,L$6+$AE$26,FALSE),"")</f>
        <v/>
      </c>
      <c r="M75" s="185" t="str">
        <f>IF($G$4=$AE$2,VLOOKUP($A75,'Table LA12 data'!$B$5:$CW$179,M$6+$AE$26,FALSE),"")</f>
        <v/>
      </c>
      <c r="N75" s="185" t="str">
        <f>IF($G$4=$AE$2,VLOOKUP($A75,'Table LA12 data'!$B$5:$CW$179,N$6+$AE$26,FALSE),"")</f>
        <v/>
      </c>
      <c r="O75" s="185"/>
      <c r="P75" s="185" t="str">
        <f>IF($G$4=$AE$2,VLOOKUP($A75,'Table LA12 data'!$B$5:$CW$179,P$6+$AE$26,FALSE),"")</f>
        <v/>
      </c>
      <c r="Q75" s="185" t="str">
        <f>IF($G$4=$AE$2,VLOOKUP($A75,'Table LA12 data'!$B$5:$CW$179,Q$6+$AE$26,FALSE),"")</f>
        <v/>
      </c>
      <c r="R75" s="185" t="str">
        <f>IF($G$4=$AE$2,VLOOKUP($A75,'Table LA12 data'!$B$5:$CW$179,R$6+$AE$26,FALSE),"")</f>
        <v/>
      </c>
      <c r="S75" s="182"/>
      <c r="T75" s="182"/>
      <c r="U75" s="182"/>
    </row>
    <row r="76" spans="1:21" x14ac:dyDescent="0.35">
      <c r="A76" s="159" t="s">
        <v>127</v>
      </c>
      <c r="B76" s="183">
        <v>857</v>
      </c>
      <c r="C76" s="184" t="s">
        <v>126</v>
      </c>
      <c r="D76" s="68">
        <f>VLOOKUP($A76,'Table LA12 data'!$B$5:$CW$179,D$6+$AE$28+$AE$26,FALSE)</f>
        <v>54</v>
      </c>
      <c r="E76" s="68">
        <f>VLOOKUP($A76,'Table LA12 data'!$B$5:$CW$179,E$6+$AE$28+$AE$26,FALSE)</f>
        <v>419</v>
      </c>
      <c r="F76" s="68">
        <f>VLOOKUP($A76,'Table LA12 data'!$B$5:$CW$179,F$6+$AE$28+$AE$26,FALSE)</f>
        <v>473</v>
      </c>
      <c r="G76" s="58"/>
      <c r="H76" s="69">
        <f>VLOOKUP($A76,'Table LA12 data'!$B$5:$CW$179,H$6+$AE$24+$AE$26,FALSE)</f>
        <v>43.7</v>
      </c>
      <c r="I76" s="68">
        <f>VLOOKUP($A76,'Table LA12 data'!$B$5:$CW$179,I$6+$AE$24+$AE$26,FALSE)</f>
        <v>53.3</v>
      </c>
      <c r="J76" s="69">
        <f>VLOOKUP($A76,'Table LA12 data'!$B$5:$CW$179,J$6+$AE$24+$AE$26,FALSE)</f>
        <v>52.2</v>
      </c>
      <c r="K76" s="58"/>
      <c r="L76" s="185" t="str">
        <f>IF($G$4=$AE$2,VLOOKUP($A76,'Table LA12 data'!$B$5:$CW$179,L$6+$AE$26,FALSE),"")</f>
        <v/>
      </c>
      <c r="M76" s="185" t="str">
        <f>IF($G$4=$AE$2,VLOOKUP($A76,'Table LA12 data'!$B$5:$CW$179,M$6+$AE$26,FALSE),"")</f>
        <v/>
      </c>
      <c r="N76" s="185" t="str">
        <f>IF($G$4=$AE$2,VLOOKUP($A76,'Table LA12 data'!$B$5:$CW$179,N$6+$AE$26,FALSE),"")</f>
        <v/>
      </c>
      <c r="O76" s="185"/>
      <c r="P76" s="185" t="str">
        <f>IF($G$4=$AE$2,VLOOKUP($A76,'Table LA12 data'!$B$5:$CW$179,P$6+$AE$26,FALSE),"")</f>
        <v/>
      </c>
      <c r="Q76" s="185" t="str">
        <f>IF($G$4=$AE$2,VLOOKUP($A76,'Table LA12 data'!$B$5:$CW$179,Q$6+$AE$26,FALSE),"")</f>
        <v/>
      </c>
      <c r="R76" s="185" t="str">
        <f>IF($G$4=$AE$2,VLOOKUP($A76,'Table LA12 data'!$B$5:$CW$179,R$6+$AE$26,FALSE),"")</f>
        <v/>
      </c>
      <c r="S76" s="182"/>
      <c r="T76" s="182"/>
      <c r="U76" s="182"/>
    </row>
    <row r="77" spans="1:21" x14ac:dyDescent="0.35">
      <c r="A77" s="178"/>
      <c r="B77" s="19"/>
      <c r="C77" s="187"/>
      <c r="D77" s="64"/>
      <c r="E77" s="64"/>
      <c r="F77" s="64"/>
      <c r="G77" s="72"/>
      <c r="H77" s="65"/>
      <c r="I77" s="64"/>
      <c r="J77" s="65"/>
      <c r="K77" s="72"/>
      <c r="L77" s="180"/>
      <c r="M77" s="180"/>
      <c r="N77" s="180"/>
      <c r="O77" s="180"/>
      <c r="P77" s="180"/>
      <c r="Q77" s="180"/>
      <c r="R77" s="180"/>
      <c r="S77" s="182"/>
      <c r="T77" s="182"/>
      <c r="U77" s="182"/>
    </row>
    <row r="78" spans="1:21" x14ac:dyDescent="0.35">
      <c r="A78" s="178" t="s">
        <v>128</v>
      </c>
      <c r="B78" s="19" t="s">
        <v>1</v>
      </c>
      <c r="C78" s="181" t="s">
        <v>334</v>
      </c>
      <c r="D78" s="64">
        <f>VLOOKUP($A78,'Table LA12 data'!$B$5:$CW$179,D$6+$AE$28+$AE$26,FALSE)</f>
        <v>18143</v>
      </c>
      <c r="E78" s="64">
        <f>VLOOKUP($A78,'Table LA12 data'!$B$5:$CW$179,E$6+$AE$28+$AE$26,FALSE)</f>
        <v>40776</v>
      </c>
      <c r="F78" s="64">
        <f>VLOOKUP($A78,'Table LA12 data'!$B$5:$CW$179,F$6+$AE$28+$AE$26,FALSE)</f>
        <v>58919</v>
      </c>
      <c r="G78" s="58"/>
      <c r="H78" s="65">
        <f>VLOOKUP($A78,'Table LA12 data'!$B$5:$CW$179,H$6+$AE$24+$AE$26,FALSE)</f>
        <v>37.1</v>
      </c>
      <c r="I78" s="64">
        <f>VLOOKUP($A78,'Table LA12 data'!$B$5:$CW$179,I$6+$AE$24+$AE$26,FALSE)</f>
        <v>49.1</v>
      </c>
      <c r="J78" s="65">
        <f>VLOOKUP($A78,'Table LA12 data'!$B$5:$CW$179,J$6+$AE$24+$AE$26,FALSE)</f>
        <v>45.4</v>
      </c>
      <c r="K78" s="58"/>
      <c r="L78" s="180" t="str">
        <f>IF($G$4=$AE$2,VLOOKUP($A78,'Table LA12 data'!$B$5:$CW$179,L$6+$AE$26,FALSE),"")</f>
        <v/>
      </c>
      <c r="M78" s="180" t="str">
        <f>IF($G$4=$AE$2,VLOOKUP($A78,'Table LA12 data'!$B$5:$CW$179,M$6+$AE$26,FALSE),"")</f>
        <v/>
      </c>
      <c r="N78" s="180" t="str">
        <f>IF($G$4=$AE$2,VLOOKUP($A78,'Table LA12 data'!$B$5:$CW$179,N$6+$AE$26,FALSE),"")</f>
        <v/>
      </c>
      <c r="O78" s="180"/>
      <c r="P78" s="180" t="str">
        <f>IF($G$4=$AE$2,VLOOKUP($A78,'Table LA12 data'!$B$5:$CW$179,P$6+$AE$26,FALSE),"")</f>
        <v/>
      </c>
      <c r="Q78" s="180" t="str">
        <f>IF($G$4=$AE$2,VLOOKUP($A78,'Table LA12 data'!$B$5:$CW$179,Q$6+$AE$26,FALSE),"")</f>
        <v/>
      </c>
      <c r="R78" s="180" t="str">
        <f>IF($G$4=$AE$2,VLOOKUP($A78,'Table LA12 data'!$B$5:$CW$179,R$6+$AE$26,FALSE),"")</f>
        <v/>
      </c>
      <c r="S78" s="182"/>
      <c r="T78" s="182"/>
      <c r="U78" s="182"/>
    </row>
    <row r="79" spans="1:21" s="178" customFormat="1" x14ac:dyDescent="0.35">
      <c r="A79" s="159" t="s">
        <v>130</v>
      </c>
      <c r="B79" s="183">
        <v>330</v>
      </c>
      <c r="C79" s="184" t="s">
        <v>129</v>
      </c>
      <c r="D79" s="68">
        <f>VLOOKUP($A79,'Table LA12 data'!$B$5:$CW$179,D$6+$AE$28+$AE$26,FALSE)</f>
        <v>5592</v>
      </c>
      <c r="E79" s="68">
        <f>VLOOKUP($A79,'Table LA12 data'!$B$5:$CW$179,E$6+$AE$28+$AE$26,FALSE)</f>
        <v>6535</v>
      </c>
      <c r="F79" s="68">
        <f>VLOOKUP($A79,'Table LA12 data'!$B$5:$CW$179,F$6+$AE$28+$AE$26,FALSE)</f>
        <v>12127</v>
      </c>
      <c r="G79" s="58"/>
      <c r="H79" s="69">
        <f>VLOOKUP($A79,'Table LA12 data'!$B$5:$CW$179,H$6+$AE$24+$AE$26,FALSE)</f>
        <v>40.1</v>
      </c>
      <c r="I79" s="68">
        <f>VLOOKUP($A79,'Table LA12 data'!$B$5:$CW$179,I$6+$AE$24+$AE$26,FALSE)</f>
        <v>51.2</v>
      </c>
      <c r="J79" s="69">
        <f>VLOOKUP($A79,'Table LA12 data'!$B$5:$CW$179,J$6+$AE$24+$AE$26,FALSE)</f>
        <v>46.1</v>
      </c>
      <c r="K79" s="58"/>
      <c r="L79" s="185" t="str">
        <f>IF($G$4=$AE$2,VLOOKUP($A79,'Table LA12 data'!$B$5:$CW$179,L$6+$AE$26,FALSE),"")</f>
        <v/>
      </c>
      <c r="M79" s="185" t="str">
        <f>IF($G$4=$AE$2,VLOOKUP($A79,'Table LA12 data'!$B$5:$CW$179,M$6+$AE$26,FALSE),"")</f>
        <v/>
      </c>
      <c r="N79" s="185" t="str">
        <f>IF($G$4=$AE$2,VLOOKUP($A79,'Table LA12 data'!$B$5:$CW$179,N$6+$AE$26,FALSE),"")</f>
        <v/>
      </c>
      <c r="O79" s="185"/>
      <c r="P79" s="185" t="str">
        <f>IF($G$4=$AE$2,VLOOKUP($A79,'Table LA12 data'!$B$5:$CW$179,P$6+$AE$26,FALSE),"")</f>
        <v/>
      </c>
      <c r="Q79" s="185" t="str">
        <f>IF($G$4=$AE$2,VLOOKUP($A79,'Table LA12 data'!$B$5:$CW$179,Q$6+$AE$26,FALSE),"")</f>
        <v/>
      </c>
      <c r="R79" s="185" t="str">
        <f>IF($G$4=$AE$2,VLOOKUP($A79,'Table LA12 data'!$B$5:$CW$179,R$6+$AE$26,FALSE),"")</f>
        <v/>
      </c>
      <c r="S79" s="182"/>
      <c r="T79" s="182"/>
      <c r="U79" s="182"/>
    </row>
    <row r="80" spans="1:21" ht="12.75" customHeight="1" x14ac:dyDescent="0.35">
      <c r="A80" s="159" t="s">
        <v>132</v>
      </c>
      <c r="B80" s="183">
        <v>331</v>
      </c>
      <c r="C80" s="184" t="s">
        <v>131</v>
      </c>
      <c r="D80" s="68">
        <f>VLOOKUP($A80,'Table LA12 data'!$B$5:$CW$179,D$6+$AE$28+$AE$26,FALSE)</f>
        <v>1049</v>
      </c>
      <c r="E80" s="68">
        <f>VLOOKUP($A80,'Table LA12 data'!$B$5:$CW$179,E$6+$AE$28+$AE$26,FALSE)</f>
        <v>2325</v>
      </c>
      <c r="F80" s="68">
        <f>VLOOKUP($A80,'Table LA12 data'!$B$5:$CW$179,F$6+$AE$28+$AE$26,FALSE)</f>
        <v>3374</v>
      </c>
      <c r="G80" s="58"/>
      <c r="H80" s="69">
        <f>VLOOKUP($A80,'Table LA12 data'!$B$5:$CW$179,H$6+$AE$24+$AE$26,FALSE)</f>
        <v>34.799999999999997</v>
      </c>
      <c r="I80" s="68">
        <f>VLOOKUP($A80,'Table LA12 data'!$B$5:$CW$179,I$6+$AE$24+$AE$26,FALSE)</f>
        <v>46.4</v>
      </c>
      <c r="J80" s="69">
        <f>VLOOKUP($A80,'Table LA12 data'!$B$5:$CW$179,J$6+$AE$24+$AE$26,FALSE)</f>
        <v>42.8</v>
      </c>
      <c r="K80" s="58"/>
      <c r="L80" s="185" t="str">
        <f>IF($G$4=$AE$2,VLOOKUP($A80,'Table LA12 data'!$B$5:$CW$179,L$6+$AE$26,FALSE),"")</f>
        <v/>
      </c>
      <c r="M80" s="185" t="str">
        <f>IF($G$4=$AE$2,VLOOKUP($A80,'Table LA12 data'!$B$5:$CW$179,M$6+$AE$26,FALSE),"")</f>
        <v/>
      </c>
      <c r="N80" s="185" t="str">
        <f>IF($G$4=$AE$2,VLOOKUP($A80,'Table LA12 data'!$B$5:$CW$179,N$6+$AE$26,FALSE),"")</f>
        <v/>
      </c>
      <c r="O80" s="185"/>
      <c r="P80" s="185" t="str">
        <f>IF($G$4=$AE$2,VLOOKUP($A80,'Table LA12 data'!$B$5:$CW$179,P$6+$AE$26,FALSE),"")</f>
        <v/>
      </c>
      <c r="Q80" s="185" t="str">
        <f>IF($G$4=$AE$2,VLOOKUP($A80,'Table LA12 data'!$B$5:$CW$179,Q$6+$AE$26,FALSE),"")</f>
        <v/>
      </c>
      <c r="R80" s="185" t="str">
        <f>IF($G$4=$AE$2,VLOOKUP($A80,'Table LA12 data'!$B$5:$CW$179,R$6+$AE$26,FALSE),"")</f>
        <v/>
      </c>
    </row>
    <row r="81" spans="1:21" x14ac:dyDescent="0.35">
      <c r="A81" s="159" t="s">
        <v>134</v>
      </c>
      <c r="B81" s="183">
        <v>332</v>
      </c>
      <c r="C81" s="184" t="s">
        <v>133</v>
      </c>
      <c r="D81" s="68">
        <f>VLOOKUP($A81,'Table LA12 data'!$B$5:$CW$179,D$6+$AE$28+$AE$26,FALSE)</f>
        <v>975</v>
      </c>
      <c r="E81" s="68">
        <f>VLOOKUP($A81,'Table LA12 data'!$B$5:$CW$179,E$6+$AE$28+$AE$26,FALSE)</f>
        <v>2509</v>
      </c>
      <c r="F81" s="68">
        <f>VLOOKUP($A81,'Table LA12 data'!$B$5:$CW$179,F$6+$AE$28+$AE$26,FALSE)</f>
        <v>3484</v>
      </c>
      <c r="G81" s="58"/>
      <c r="H81" s="69">
        <f>VLOOKUP($A81,'Table LA12 data'!$B$5:$CW$179,H$6+$AE$24+$AE$26,FALSE)</f>
        <v>33.9</v>
      </c>
      <c r="I81" s="68">
        <f>VLOOKUP($A81,'Table LA12 data'!$B$5:$CW$179,I$6+$AE$24+$AE$26,FALSE)</f>
        <v>47.5</v>
      </c>
      <c r="J81" s="69">
        <f>VLOOKUP($A81,'Table LA12 data'!$B$5:$CW$179,J$6+$AE$24+$AE$26,FALSE)</f>
        <v>43.7</v>
      </c>
      <c r="K81" s="58"/>
      <c r="L81" s="185" t="str">
        <f>IF($G$4=$AE$2,VLOOKUP($A81,'Table LA12 data'!$B$5:$CW$179,L$6+$AE$26,FALSE),"")</f>
        <v/>
      </c>
      <c r="M81" s="185" t="str">
        <f>IF($G$4=$AE$2,VLOOKUP($A81,'Table LA12 data'!$B$5:$CW$179,M$6+$AE$26,FALSE),"")</f>
        <v/>
      </c>
      <c r="N81" s="185" t="str">
        <f>IF($G$4=$AE$2,VLOOKUP($A81,'Table LA12 data'!$B$5:$CW$179,N$6+$AE$26,FALSE),"")</f>
        <v/>
      </c>
      <c r="O81" s="185"/>
      <c r="P81" s="185" t="str">
        <f>IF($G$4=$AE$2,VLOOKUP($A81,'Table LA12 data'!$B$5:$CW$179,P$6+$AE$26,FALSE),"")</f>
        <v/>
      </c>
      <c r="Q81" s="185" t="str">
        <f>IF($G$4=$AE$2,VLOOKUP($A81,'Table LA12 data'!$B$5:$CW$179,Q$6+$AE$26,FALSE),"")</f>
        <v/>
      </c>
      <c r="R81" s="185" t="str">
        <f>IF($G$4=$AE$2,VLOOKUP($A81,'Table LA12 data'!$B$5:$CW$179,R$6+$AE$26,FALSE),"")</f>
        <v/>
      </c>
      <c r="S81" s="182"/>
      <c r="T81" s="182"/>
      <c r="U81" s="182"/>
    </row>
    <row r="82" spans="1:21" x14ac:dyDescent="0.35">
      <c r="A82" s="159" t="s">
        <v>135</v>
      </c>
      <c r="B82" s="183">
        <v>884</v>
      </c>
      <c r="C82" s="184" t="s">
        <v>325</v>
      </c>
      <c r="D82" s="68">
        <f>VLOOKUP($A82,'Table LA12 data'!$B$5:$CW$179,D$6+$AE$28+$AE$26,FALSE)</f>
        <v>309</v>
      </c>
      <c r="E82" s="68">
        <f>VLOOKUP($A82,'Table LA12 data'!$B$5:$CW$179,E$6+$AE$28+$AE$26,FALSE)</f>
        <v>1409</v>
      </c>
      <c r="F82" s="68">
        <f>VLOOKUP($A82,'Table LA12 data'!$B$5:$CW$179,F$6+$AE$28+$AE$26,FALSE)</f>
        <v>1718</v>
      </c>
      <c r="G82" s="58"/>
      <c r="H82" s="69">
        <f>VLOOKUP($A82,'Table LA12 data'!$B$5:$CW$179,H$6+$AE$24+$AE$26,FALSE)</f>
        <v>34.299999999999997</v>
      </c>
      <c r="I82" s="68">
        <f>VLOOKUP($A82,'Table LA12 data'!$B$5:$CW$179,I$6+$AE$24+$AE$26,FALSE)</f>
        <v>48.2</v>
      </c>
      <c r="J82" s="69">
        <f>VLOOKUP($A82,'Table LA12 data'!$B$5:$CW$179,J$6+$AE$24+$AE$26,FALSE)</f>
        <v>45.7</v>
      </c>
      <c r="K82" s="58"/>
      <c r="L82" s="185" t="str">
        <f>IF($G$4=$AE$2,VLOOKUP($A82,'Table LA12 data'!$B$5:$CW$179,L$6+$AE$26,FALSE),"")</f>
        <v/>
      </c>
      <c r="M82" s="185" t="str">
        <f>IF($G$4=$AE$2,VLOOKUP($A82,'Table LA12 data'!$B$5:$CW$179,M$6+$AE$26,FALSE),"")</f>
        <v/>
      </c>
      <c r="N82" s="185" t="str">
        <f>IF($G$4=$AE$2,VLOOKUP($A82,'Table LA12 data'!$B$5:$CW$179,N$6+$AE$26,FALSE),"")</f>
        <v/>
      </c>
      <c r="O82" s="185"/>
      <c r="P82" s="185" t="str">
        <f>IF($G$4=$AE$2,VLOOKUP($A82,'Table LA12 data'!$B$5:$CW$179,P$6+$AE$26,FALSE),"")</f>
        <v/>
      </c>
      <c r="Q82" s="185" t="str">
        <f>IF($G$4=$AE$2,VLOOKUP($A82,'Table LA12 data'!$B$5:$CW$179,Q$6+$AE$26,FALSE),"")</f>
        <v/>
      </c>
      <c r="R82" s="185" t="str">
        <f>IF($G$4=$AE$2,VLOOKUP($A82,'Table LA12 data'!$B$5:$CW$179,R$6+$AE$26,FALSE),"")</f>
        <v/>
      </c>
      <c r="S82" s="182"/>
      <c r="T82" s="182"/>
      <c r="U82" s="182"/>
    </row>
    <row r="83" spans="1:21" x14ac:dyDescent="0.35">
      <c r="A83" s="159" t="s">
        <v>137</v>
      </c>
      <c r="B83" s="183">
        <v>333</v>
      </c>
      <c r="C83" s="184" t="s">
        <v>136</v>
      </c>
      <c r="D83" s="68">
        <f>VLOOKUP($A83,'Table LA12 data'!$B$5:$CW$179,D$6+$AE$28+$AE$26,FALSE)</f>
        <v>1580</v>
      </c>
      <c r="E83" s="68">
        <f>VLOOKUP($A83,'Table LA12 data'!$B$5:$CW$179,E$6+$AE$28+$AE$26,FALSE)</f>
        <v>1984</v>
      </c>
      <c r="F83" s="68">
        <f>VLOOKUP($A83,'Table LA12 data'!$B$5:$CW$179,F$6+$AE$28+$AE$26,FALSE)</f>
        <v>3564</v>
      </c>
      <c r="G83" s="58"/>
      <c r="H83" s="69">
        <f>VLOOKUP($A83,'Table LA12 data'!$B$5:$CW$179,H$6+$AE$24+$AE$26,FALSE)</f>
        <v>38.299999999999997</v>
      </c>
      <c r="I83" s="68">
        <f>VLOOKUP($A83,'Table LA12 data'!$B$5:$CW$179,I$6+$AE$24+$AE$26,FALSE)</f>
        <v>45.6</v>
      </c>
      <c r="J83" s="69">
        <f>VLOOKUP($A83,'Table LA12 data'!$B$5:$CW$179,J$6+$AE$24+$AE$26,FALSE)</f>
        <v>42.4</v>
      </c>
      <c r="K83" s="58"/>
      <c r="L83" s="185" t="str">
        <f>IF($G$4=$AE$2,VLOOKUP($A83,'Table LA12 data'!$B$5:$CW$179,L$6+$AE$26,FALSE),"")</f>
        <v/>
      </c>
      <c r="M83" s="185" t="str">
        <f>IF($G$4=$AE$2,VLOOKUP($A83,'Table LA12 data'!$B$5:$CW$179,M$6+$AE$26,FALSE),"")</f>
        <v/>
      </c>
      <c r="N83" s="185" t="str">
        <f>IF($G$4=$AE$2,VLOOKUP($A83,'Table LA12 data'!$B$5:$CW$179,N$6+$AE$26,FALSE),"")</f>
        <v/>
      </c>
      <c r="O83" s="185"/>
      <c r="P83" s="185" t="str">
        <f>IF($G$4=$AE$2,VLOOKUP($A83,'Table LA12 data'!$B$5:$CW$179,P$6+$AE$26,FALSE),"")</f>
        <v/>
      </c>
      <c r="Q83" s="185" t="str">
        <f>IF($G$4=$AE$2,VLOOKUP($A83,'Table LA12 data'!$B$5:$CW$179,Q$6+$AE$26,FALSE),"")</f>
        <v/>
      </c>
      <c r="R83" s="185" t="str">
        <f>IF($G$4=$AE$2,VLOOKUP($A83,'Table LA12 data'!$B$5:$CW$179,R$6+$AE$26,FALSE),"")</f>
        <v/>
      </c>
      <c r="S83" s="182"/>
      <c r="T83" s="182"/>
      <c r="U83" s="182"/>
    </row>
    <row r="84" spans="1:21" x14ac:dyDescent="0.35">
      <c r="A84" s="159" t="s">
        <v>139</v>
      </c>
      <c r="B84" s="183">
        <v>893</v>
      </c>
      <c r="C84" s="184" t="s">
        <v>138</v>
      </c>
      <c r="D84" s="68">
        <f>VLOOKUP($A84,'Table LA12 data'!$B$5:$CW$179,D$6+$AE$28+$AE$26,FALSE)</f>
        <v>520</v>
      </c>
      <c r="E84" s="68">
        <f>VLOOKUP($A84,'Table LA12 data'!$B$5:$CW$179,E$6+$AE$28+$AE$26,FALSE)</f>
        <v>2257</v>
      </c>
      <c r="F84" s="68">
        <f>VLOOKUP($A84,'Table LA12 data'!$B$5:$CW$179,F$6+$AE$28+$AE$26,FALSE)</f>
        <v>2777</v>
      </c>
      <c r="G84" s="58"/>
      <c r="H84" s="69">
        <f>VLOOKUP($A84,'Table LA12 data'!$B$5:$CW$179,H$6+$AE$24+$AE$26,FALSE)</f>
        <v>36.4</v>
      </c>
      <c r="I84" s="68">
        <f>VLOOKUP($A84,'Table LA12 data'!$B$5:$CW$179,I$6+$AE$24+$AE$26,FALSE)</f>
        <v>48.7</v>
      </c>
      <c r="J84" s="69">
        <f>VLOOKUP($A84,'Table LA12 data'!$B$5:$CW$179,J$6+$AE$24+$AE$26,FALSE)</f>
        <v>46.4</v>
      </c>
      <c r="K84" s="58"/>
      <c r="L84" s="185" t="str">
        <f>IF($G$4=$AE$2,VLOOKUP($A84,'Table LA12 data'!$B$5:$CW$179,L$6+$AE$26,FALSE),"")</f>
        <v/>
      </c>
      <c r="M84" s="185" t="str">
        <f>IF($G$4=$AE$2,VLOOKUP($A84,'Table LA12 data'!$B$5:$CW$179,M$6+$AE$26,FALSE),"")</f>
        <v/>
      </c>
      <c r="N84" s="185" t="str">
        <f>IF($G$4=$AE$2,VLOOKUP($A84,'Table LA12 data'!$B$5:$CW$179,N$6+$AE$26,FALSE),"")</f>
        <v/>
      </c>
      <c r="O84" s="185"/>
      <c r="P84" s="185" t="str">
        <f>IF($G$4=$AE$2,VLOOKUP($A84,'Table LA12 data'!$B$5:$CW$179,P$6+$AE$26,FALSE),"")</f>
        <v/>
      </c>
      <c r="Q84" s="185" t="str">
        <f>IF($G$4=$AE$2,VLOOKUP($A84,'Table LA12 data'!$B$5:$CW$179,Q$6+$AE$26,FALSE),"")</f>
        <v/>
      </c>
      <c r="R84" s="185" t="str">
        <f>IF($G$4=$AE$2,VLOOKUP($A84,'Table LA12 data'!$B$5:$CW$179,R$6+$AE$26,FALSE),"")</f>
        <v/>
      </c>
      <c r="S84" s="182"/>
      <c r="T84" s="182"/>
      <c r="U84" s="182"/>
    </row>
    <row r="85" spans="1:21" x14ac:dyDescent="0.35">
      <c r="A85" s="159" t="s">
        <v>141</v>
      </c>
      <c r="B85" s="183">
        <v>334</v>
      </c>
      <c r="C85" s="184" t="s">
        <v>140</v>
      </c>
      <c r="D85" s="68">
        <f>VLOOKUP($A85,'Table LA12 data'!$B$5:$CW$179,D$6+$AE$28+$AE$26,FALSE)</f>
        <v>697</v>
      </c>
      <c r="E85" s="68">
        <f>VLOOKUP($A85,'Table LA12 data'!$B$5:$CW$179,E$6+$AE$28+$AE$26,FALSE)</f>
        <v>2220</v>
      </c>
      <c r="F85" s="68">
        <f>VLOOKUP($A85,'Table LA12 data'!$B$5:$CW$179,F$6+$AE$28+$AE$26,FALSE)</f>
        <v>2917</v>
      </c>
      <c r="G85" s="58"/>
      <c r="H85" s="69">
        <f>VLOOKUP($A85,'Table LA12 data'!$B$5:$CW$179,H$6+$AE$24+$AE$26,FALSE)</f>
        <v>37.5</v>
      </c>
      <c r="I85" s="68">
        <f>VLOOKUP($A85,'Table LA12 data'!$B$5:$CW$179,I$6+$AE$24+$AE$26,FALSE)</f>
        <v>50.2</v>
      </c>
      <c r="J85" s="69">
        <f>VLOOKUP($A85,'Table LA12 data'!$B$5:$CW$179,J$6+$AE$24+$AE$26,FALSE)</f>
        <v>47.1</v>
      </c>
      <c r="K85" s="58"/>
      <c r="L85" s="185" t="str">
        <f>IF($G$4=$AE$2,VLOOKUP($A85,'Table LA12 data'!$B$5:$CW$179,L$6+$AE$26,FALSE),"")</f>
        <v/>
      </c>
      <c r="M85" s="185" t="str">
        <f>IF($G$4=$AE$2,VLOOKUP($A85,'Table LA12 data'!$B$5:$CW$179,M$6+$AE$26,FALSE),"")</f>
        <v/>
      </c>
      <c r="N85" s="185" t="str">
        <f>IF($G$4=$AE$2,VLOOKUP($A85,'Table LA12 data'!$B$5:$CW$179,N$6+$AE$26,FALSE),"")</f>
        <v/>
      </c>
      <c r="O85" s="185"/>
      <c r="P85" s="185" t="str">
        <f>IF($G$4=$AE$2,VLOOKUP($A85,'Table LA12 data'!$B$5:$CW$179,P$6+$AE$26,FALSE),"")</f>
        <v/>
      </c>
      <c r="Q85" s="185" t="str">
        <f>IF($G$4=$AE$2,VLOOKUP($A85,'Table LA12 data'!$B$5:$CW$179,Q$6+$AE$26,FALSE),"")</f>
        <v/>
      </c>
      <c r="R85" s="185" t="str">
        <f>IF($G$4=$AE$2,VLOOKUP($A85,'Table LA12 data'!$B$5:$CW$179,R$6+$AE$26,FALSE),"")</f>
        <v/>
      </c>
      <c r="S85" s="182"/>
      <c r="T85" s="182"/>
      <c r="U85" s="182"/>
    </row>
    <row r="86" spans="1:21" x14ac:dyDescent="0.35">
      <c r="A86" s="159" t="s">
        <v>143</v>
      </c>
      <c r="B86" s="183">
        <v>860</v>
      </c>
      <c r="C86" s="184" t="s">
        <v>142</v>
      </c>
      <c r="D86" s="68">
        <f>VLOOKUP($A86,'Table LA12 data'!$B$5:$CW$179,D$6+$AE$28+$AE$26,FALSE)</f>
        <v>1754</v>
      </c>
      <c r="E86" s="68">
        <f>VLOOKUP($A86,'Table LA12 data'!$B$5:$CW$179,E$6+$AE$28+$AE$26,FALSE)</f>
        <v>6660</v>
      </c>
      <c r="F86" s="68">
        <f>VLOOKUP($A86,'Table LA12 data'!$B$5:$CW$179,F$6+$AE$28+$AE$26,FALSE)</f>
        <v>8414</v>
      </c>
      <c r="G86" s="58"/>
      <c r="H86" s="69">
        <f>VLOOKUP($A86,'Table LA12 data'!$B$5:$CW$179,H$6+$AE$24+$AE$26,FALSE)</f>
        <v>34.4</v>
      </c>
      <c r="I86" s="68">
        <f>VLOOKUP($A86,'Table LA12 data'!$B$5:$CW$179,I$6+$AE$24+$AE$26,FALSE)</f>
        <v>47.6</v>
      </c>
      <c r="J86" s="69">
        <f>VLOOKUP($A86,'Table LA12 data'!$B$5:$CW$179,J$6+$AE$24+$AE$26,FALSE)</f>
        <v>44.9</v>
      </c>
      <c r="K86" s="58"/>
      <c r="L86" s="185" t="str">
        <f>IF($G$4=$AE$2,VLOOKUP($A86,'Table LA12 data'!$B$5:$CW$179,L$6+$AE$26,FALSE),"")</f>
        <v/>
      </c>
      <c r="M86" s="185" t="str">
        <f>IF($G$4=$AE$2,VLOOKUP($A86,'Table LA12 data'!$B$5:$CW$179,M$6+$AE$26,FALSE),"")</f>
        <v/>
      </c>
      <c r="N86" s="185" t="str">
        <f>IF($G$4=$AE$2,VLOOKUP($A86,'Table LA12 data'!$B$5:$CW$179,N$6+$AE$26,FALSE),"")</f>
        <v/>
      </c>
      <c r="O86" s="185"/>
      <c r="P86" s="185" t="str">
        <f>IF($G$4=$AE$2,VLOOKUP($A86,'Table LA12 data'!$B$5:$CW$179,P$6+$AE$26,FALSE),"")</f>
        <v/>
      </c>
      <c r="Q86" s="185" t="str">
        <f>IF($G$4=$AE$2,VLOOKUP($A86,'Table LA12 data'!$B$5:$CW$179,Q$6+$AE$26,FALSE),"")</f>
        <v/>
      </c>
      <c r="R86" s="185" t="str">
        <f>IF($G$4=$AE$2,VLOOKUP($A86,'Table LA12 data'!$B$5:$CW$179,R$6+$AE$26,FALSE),"")</f>
        <v/>
      </c>
      <c r="S86" s="182"/>
      <c r="T86" s="182"/>
      <c r="U86" s="182"/>
    </row>
    <row r="87" spans="1:21" x14ac:dyDescent="0.35">
      <c r="A87" s="159" t="s">
        <v>145</v>
      </c>
      <c r="B87" s="183">
        <v>861</v>
      </c>
      <c r="C87" s="184" t="s">
        <v>144</v>
      </c>
      <c r="D87" s="68">
        <f>VLOOKUP($A87,'Table LA12 data'!$B$5:$CW$179,D$6+$AE$28+$AE$26,FALSE)</f>
        <v>782</v>
      </c>
      <c r="E87" s="68">
        <f>VLOOKUP($A87,'Table LA12 data'!$B$5:$CW$179,E$6+$AE$28+$AE$26,FALSE)</f>
        <v>1416</v>
      </c>
      <c r="F87" s="68">
        <f>VLOOKUP($A87,'Table LA12 data'!$B$5:$CW$179,F$6+$AE$28+$AE$26,FALSE)</f>
        <v>2198</v>
      </c>
      <c r="G87" s="58"/>
      <c r="H87" s="69">
        <f>VLOOKUP($A87,'Table LA12 data'!$B$5:$CW$179,H$6+$AE$24+$AE$26,FALSE)</f>
        <v>35.799999999999997</v>
      </c>
      <c r="I87" s="68">
        <f>VLOOKUP($A87,'Table LA12 data'!$B$5:$CW$179,I$6+$AE$24+$AE$26,FALSE)</f>
        <v>47.4</v>
      </c>
      <c r="J87" s="69">
        <f>VLOOKUP($A87,'Table LA12 data'!$B$5:$CW$179,J$6+$AE$24+$AE$26,FALSE)</f>
        <v>43.3</v>
      </c>
      <c r="K87" s="58"/>
      <c r="L87" s="185" t="str">
        <f>IF($G$4=$AE$2,VLOOKUP($A87,'Table LA12 data'!$B$5:$CW$179,L$6+$AE$26,FALSE),"")</f>
        <v/>
      </c>
      <c r="M87" s="185" t="str">
        <f>IF($G$4=$AE$2,VLOOKUP($A87,'Table LA12 data'!$B$5:$CW$179,M$6+$AE$26,FALSE),"")</f>
        <v/>
      </c>
      <c r="N87" s="185" t="str">
        <f>IF($G$4=$AE$2,VLOOKUP($A87,'Table LA12 data'!$B$5:$CW$179,N$6+$AE$26,FALSE),"")</f>
        <v/>
      </c>
      <c r="O87" s="185"/>
      <c r="P87" s="185" t="str">
        <f>IF($G$4=$AE$2,VLOOKUP($A87,'Table LA12 data'!$B$5:$CW$179,P$6+$AE$26,FALSE),"")</f>
        <v/>
      </c>
      <c r="Q87" s="185" t="str">
        <f>IF($G$4=$AE$2,VLOOKUP($A87,'Table LA12 data'!$B$5:$CW$179,Q$6+$AE$26,FALSE),"")</f>
        <v/>
      </c>
      <c r="R87" s="185" t="str">
        <f>IF($G$4=$AE$2,VLOOKUP($A87,'Table LA12 data'!$B$5:$CW$179,R$6+$AE$26,FALSE),"")</f>
        <v/>
      </c>
      <c r="S87" s="182"/>
      <c r="T87" s="182"/>
      <c r="U87" s="182"/>
    </row>
    <row r="88" spans="1:21" x14ac:dyDescent="0.35">
      <c r="A88" s="159" t="s">
        <v>147</v>
      </c>
      <c r="B88" s="183">
        <v>894</v>
      </c>
      <c r="C88" s="184" t="s">
        <v>146</v>
      </c>
      <c r="D88" s="68">
        <f>VLOOKUP($A88,'Table LA12 data'!$B$5:$CW$179,D$6+$AE$28+$AE$26,FALSE)</f>
        <v>523</v>
      </c>
      <c r="E88" s="68">
        <f>VLOOKUP($A88,'Table LA12 data'!$B$5:$CW$179,E$6+$AE$28+$AE$26,FALSE)</f>
        <v>1312</v>
      </c>
      <c r="F88" s="68">
        <f>VLOOKUP($A88,'Table LA12 data'!$B$5:$CW$179,F$6+$AE$28+$AE$26,FALSE)</f>
        <v>1835</v>
      </c>
      <c r="G88" s="58"/>
      <c r="H88" s="69">
        <f>VLOOKUP($A88,'Table LA12 data'!$B$5:$CW$179,H$6+$AE$24+$AE$26,FALSE)</f>
        <v>34.6</v>
      </c>
      <c r="I88" s="68">
        <f>VLOOKUP($A88,'Table LA12 data'!$B$5:$CW$179,I$6+$AE$24+$AE$26,FALSE)</f>
        <v>51.1</v>
      </c>
      <c r="J88" s="69">
        <f>VLOOKUP($A88,'Table LA12 data'!$B$5:$CW$179,J$6+$AE$24+$AE$26,FALSE)</f>
        <v>46.4</v>
      </c>
      <c r="K88" s="58"/>
      <c r="L88" s="185" t="str">
        <f>IF($G$4=$AE$2,VLOOKUP($A88,'Table LA12 data'!$B$5:$CW$179,L$6+$AE$26,FALSE),"")</f>
        <v/>
      </c>
      <c r="M88" s="185" t="str">
        <f>IF($G$4=$AE$2,VLOOKUP($A88,'Table LA12 data'!$B$5:$CW$179,M$6+$AE$26,FALSE),"")</f>
        <v/>
      </c>
      <c r="N88" s="185" t="str">
        <f>IF($G$4=$AE$2,VLOOKUP($A88,'Table LA12 data'!$B$5:$CW$179,N$6+$AE$26,FALSE),"")</f>
        <v/>
      </c>
      <c r="O88" s="185"/>
      <c r="P88" s="185" t="str">
        <f>IF($G$4=$AE$2,VLOOKUP($A88,'Table LA12 data'!$B$5:$CW$179,P$6+$AE$26,FALSE),"")</f>
        <v/>
      </c>
      <c r="Q88" s="185" t="str">
        <f>IF($G$4=$AE$2,VLOOKUP($A88,'Table LA12 data'!$B$5:$CW$179,Q$6+$AE$26,FALSE),"")</f>
        <v/>
      </c>
      <c r="R88" s="185" t="str">
        <f>IF($G$4=$AE$2,VLOOKUP($A88,'Table LA12 data'!$B$5:$CW$179,R$6+$AE$26,FALSE),"")</f>
        <v/>
      </c>
      <c r="S88" s="182"/>
      <c r="T88" s="182"/>
      <c r="U88" s="182"/>
    </row>
    <row r="89" spans="1:21" x14ac:dyDescent="0.35">
      <c r="A89" s="159" t="s">
        <v>149</v>
      </c>
      <c r="B89" s="183">
        <v>335</v>
      </c>
      <c r="C89" s="184" t="s">
        <v>148</v>
      </c>
      <c r="D89" s="68">
        <f>VLOOKUP($A89,'Table LA12 data'!$B$5:$CW$179,D$6+$AE$28+$AE$26,FALSE)</f>
        <v>1211</v>
      </c>
      <c r="E89" s="68">
        <f>VLOOKUP($A89,'Table LA12 data'!$B$5:$CW$179,E$6+$AE$28+$AE$26,FALSE)</f>
        <v>1958</v>
      </c>
      <c r="F89" s="68">
        <f>VLOOKUP($A89,'Table LA12 data'!$B$5:$CW$179,F$6+$AE$28+$AE$26,FALSE)</f>
        <v>3169</v>
      </c>
      <c r="G89" s="58"/>
      <c r="H89" s="69">
        <f>VLOOKUP($A89,'Table LA12 data'!$B$5:$CW$179,H$6+$AE$24+$AE$26,FALSE)</f>
        <v>34.5</v>
      </c>
      <c r="I89" s="68">
        <f>VLOOKUP($A89,'Table LA12 data'!$B$5:$CW$179,I$6+$AE$24+$AE$26,FALSE)</f>
        <v>48.6</v>
      </c>
      <c r="J89" s="69">
        <f>VLOOKUP($A89,'Table LA12 data'!$B$5:$CW$179,J$6+$AE$24+$AE$26,FALSE)</f>
        <v>43.2</v>
      </c>
      <c r="K89" s="58"/>
      <c r="L89" s="185" t="str">
        <f>IF($G$4=$AE$2,VLOOKUP($A89,'Table LA12 data'!$B$5:$CW$179,L$6+$AE$26,FALSE),"")</f>
        <v/>
      </c>
      <c r="M89" s="185" t="str">
        <f>IF($G$4=$AE$2,VLOOKUP($A89,'Table LA12 data'!$B$5:$CW$179,M$6+$AE$26,FALSE),"")</f>
        <v/>
      </c>
      <c r="N89" s="185" t="str">
        <f>IF($G$4=$AE$2,VLOOKUP($A89,'Table LA12 data'!$B$5:$CW$179,N$6+$AE$26,FALSE),"")</f>
        <v/>
      </c>
      <c r="O89" s="185"/>
      <c r="P89" s="185" t="str">
        <f>IF($G$4=$AE$2,VLOOKUP($A89,'Table LA12 data'!$B$5:$CW$179,P$6+$AE$26,FALSE),"")</f>
        <v/>
      </c>
      <c r="Q89" s="185" t="str">
        <f>IF($G$4=$AE$2,VLOOKUP($A89,'Table LA12 data'!$B$5:$CW$179,Q$6+$AE$26,FALSE),"")</f>
        <v/>
      </c>
      <c r="R89" s="185" t="str">
        <f>IF($G$4=$AE$2,VLOOKUP($A89,'Table LA12 data'!$B$5:$CW$179,R$6+$AE$26,FALSE),"")</f>
        <v/>
      </c>
      <c r="S89" s="182"/>
      <c r="T89" s="182"/>
      <c r="U89" s="182"/>
    </row>
    <row r="90" spans="1:21" x14ac:dyDescent="0.35">
      <c r="A90" s="159" t="s">
        <v>151</v>
      </c>
      <c r="B90" s="183">
        <v>937</v>
      </c>
      <c r="C90" s="184" t="s">
        <v>150</v>
      </c>
      <c r="D90" s="68">
        <f>VLOOKUP($A90,'Table LA12 data'!$B$5:$CW$179,D$6+$AE$28+$AE$26,FALSE)</f>
        <v>1034</v>
      </c>
      <c r="E90" s="68">
        <f>VLOOKUP($A90,'Table LA12 data'!$B$5:$CW$179,E$6+$AE$28+$AE$26,FALSE)</f>
        <v>4455</v>
      </c>
      <c r="F90" s="68">
        <f>VLOOKUP($A90,'Table LA12 data'!$B$5:$CW$179,F$6+$AE$28+$AE$26,FALSE)</f>
        <v>5489</v>
      </c>
      <c r="G90" s="58"/>
      <c r="H90" s="69">
        <f>VLOOKUP($A90,'Table LA12 data'!$B$5:$CW$179,H$6+$AE$24+$AE$26,FALSE)</f>
        <v>36.700000000000003</v>
      </c>
      <c r="I90" s="68">
        <f>VLOOKUP($A90,'Table LA12 data'!$B$5:$CW$179,I$6+$AE$24+$AE$26,FALSE)</f>
        <v>51.8</v>
      </c>
      <c r="J90" s="69">
        <f>VLOOKUP($A90,'Table LA12 data'!$B$5:$CW$179,J$6+$AE$24+$AE$26,FALSE)</f>
        <v>49</v>
      </c>
      <c r="K90" s="58"/>
      <c r="L90" s="185" t="str">
        <f>IF($G$4=$AE$2,VLOOKUP($A90,'Table LA12 data'!$B$5:$CW$179,L$6+$AE$26,FALSE),"")</f>
        <v/>
      </c>
      <c r="M90" s="185" t="str">
        <f>IF($G$4=$AE$2,VLOOKUP($A90,'Table LA12 data'!$B$5:$CW$179,M$6+$AE$26,FALSE),"")</f>
        <v/>
      </c>
      <c r="N90" s="185" t="str">
        <f>IF($G$4=$AE$2,VLOOKUP($A90,'Table LA12 data'!$B$5:$CW$179,N$6+$AE$26,FALSE),"")</f>
        <v/>
      </c>
      <c r="O90" s="185"/>
      <c r="P90" s="185" t="str">
        <f>IF($G$4=$AE$2,VLOOKUP($A90,'Table LA12 data'!$B$5:$CW$179,P$6+$AE$26,FALSE),"")</f>
        <v/>
      </c>
      <c r="Q90" s="185" t="str">
        <f>IF($G$4=$AE$2,VLOOKUP($A90,'Table LA12 data'!$B$5:$CW$179,Q$6+$AE$26,FALSE),"")</f>
        <v/>
      </c>
      <c r="R90" s="185" t="str">
        <f>IF($G$4=$AE$2,VLOOKUP($A90,'Table LA12 data'!$B$5:$CW$179,R$6+$AE$26,FALSE),"")</f>
        <v/>
      </c>
      <c r="S90" s="182"/>
      <c r="T90" s="182"/>
      <c r="U90" s="182"/>
    </row>
    <row r="91" spans="1:21" x14ac:dyDescent="0.35">
      <c r="A91" s="159" t="s">
        <v>153</v>
      </c>
      <c r="B91" s="183">
        <v>336</v>
      </c>
      <c r="C91" s="184" t="s">
        <v>152</v>
      </c>
      <c r="D91" s="68">
        <f>VLOOKUP($A91,'Table LA12 data'!$B$5:$CW$179,D$6+$AE$28+$AE$26,FALSE)</f>
        <v>1022</v>
      </c>
      <c r="E91" s="68">
        <f>VLOOKUP($A91,'Table LA12 data'!$B$5:$CW$179,E$6+$AE$28+$AE$26,FALSE)</f>
        <v>1483</v>
      </c>
      <c r="F91" s="68">
        <f>VLOOKUP($A91,'Table LA12 data'!$B$5:$CW$179,F$6+$AE$28+$AE$26,FALSE)</f>
        <v>2505</v>
      </c>
      <c r="G91" s="58"/>
      <c r="H91" s="69">
        <f>VLOOKUP($A91,'Table LA12 data'!$B$5:$CW$179,H$6+$AE$24+$AE$26,FALSE)</f>
        <v>37.9</v>
      </c>
      <c r="I91" s="68">
        <f>VLOOKUP($A91,'Table LA12 data'!$B$5:$CW$179,I$6+$AE$24+$AE$26,FALSE)</f>
        <v>49.8</v>
      </c>
      <c r="J91" s="69">
        <f>VLOOKUP($A91,'Table LA12 data'!$B$5:$CW$179,J$6+$AE$24+$AE$26,FALSE)</f>
        <v>45</v>
      </c>
      <c r="K91" s="58"/>
      <c r="L91" s="185" t="str">
        <f>IF($G$4=$AE$2,VLOOKUP($A91,'Table LA12 data'!$B$5:$CW$179,L$6+$AE$26,FALSE),"")</f>
        <v/>
      </c>
      <c r="M91" s="185" t="str">
        <f>IF($G$4=$AE$2,VLOOKUP($A91,'Table LA12 data'!$B$5:$CW$179,M$6+$AE$26,FALSE),"")</f>
        <v/>
      </c>
      <c r="N91" s="185" t="str">
        <f>IF($G$4=$AE$2,VLOOKUP($A91,'Table LA12 data'!$B$5:$CW$179,N$6+$AE$26,FALSE),"")</f>
        <v/>
      </c>
      <c r="O91" s="185"/>
      <c r="P91" s="185" t="str">
        <f>IF($G$4=$AE$2,VLOOKUP($A91,'Table LA12 data'!$B$5:$CW$179,P$6+$AE$26,FALSE),"")</f>
        <v/>
      </c>
      <c r="Q91" s="185" t="str">
        <f>IF($G$4=$AE$2,VLOOKUP($A91,'Table LA12 data'!$B$5:$CW$179,Q$6+$AE$26,FALSE),"")</f>
        <v/>
      </c>
      <c r="R91" s="185" t="str">
        <f>IF($G$4=$AE$2,VLOOKUP($A91,'Table LA12 data'!$B$5:$CW$179,R$6+$AE$26,FALSE),"")</f>
        <v/>
      </c>
      <c r="S91" s="182"/>
      <c r="T91" s="182"/>
      <c r="U91" s="182"/>
    </row>
    <row r="92" spans="1:21" x14ac:dyDescent="0.35">
      <c r="A92" s="159" t="s">
        <v>155</v>
      </c>
      <c r="B92" s="183">
        <v>885</v>
      </c>
      <c r="C92" s="184" t="s">
        <v>154</v>
      </c>
      <c r="D92" s="68">
        <f>VLOOKUP($A92,'Table LA12 data'!$B$5:$CW$179,D$6+$AE$28+$AE$26,FALSE)</f>
        <v>1095</v>
      </c>
      <c r="E92" s="68">
        <f>VLOOKUP($A92,'Table LA12 data'!$B$5:$CW$179,E$6+$AE$28+$AE$26,FALSE)</f>
        <v>4253</v>
      </c>
      <c r="F92" s="68">
        <f>VLOOKUP($A92,'Table LA12 data'!$B$5:$CW$179,F$6+$AE$28+$AE$26,FALSE)</f>
        <v>5348</v>
      </c>
      <c r="G92" s="58"/>
      <c r="H92" s="69">
        <f>VLOOKUP($A92,'Table LA12 data'!$B$5:$CW$179,H$6+$AE$24+$AE$26,FALSE)</f>
        <v>34.299999999999997</v>
      </c>
      <c r="I92" s="68">
        <f>VLOOKUP($A92,'Table LA12 data'!$B$5:$CW$179,I$6+$AE$24+$AE$26,FALSE)</f>
        <v>49.5</v>
      </c>
      <c r="J92" s="69">
        <f>VLOOKUP($A92,'Table LA12 data'!$B$5:$CW$179,J$6+$AE$24+$AE$26,FALSE)</f>
        <v>46.4</v>
      </c>
      <c r="K92" s="58"/>
      <c r="L92" s="185" t="str">
        <f>IF($G$4=$AE$2,VLOOKUP($A92,'Table LA12 data'!$B$5:$CW$179,L$6+$AE$26,FALSE),"")</f>
        <v/>
      </c>
      <c r="M92" s="185" t="str">
        <f>IF($G$4=$AE$2,VLOOKUP($A92,'Table LA12 data'!$B$5:$CW$179,M$6+$AE$26,FALSE),"")</f>
        <v/>
      </c>
      <c r="N92" s="185" t="str">
        <f>IF($G$4=$AE$2,VLOOKUP($A92,'Table LA12 data'!$B$5:$CW$179,N$6+$AE$26,FALSE),"")</f>
        <v/>
      </c>
      <c r="O92" s="185"/>
      <c r="P92" s="185" t="str">
        <f>IF($G$4=$AE$2,VLOOKUP($A92,'Table LA12 data'!$B$5:$CW$179,P$6+$AE$26,FALSE),"")</f>
        <v/>
      </c>
      <c r="Q92" s="185" t="str">
        <f>IF($G$4=$AE$2,VLOOKUP($A92,'Table LA12 data'!$B$5:$CW$179,Q$6+$AE$26,FALSE),"")</f>
        <v/>
      </c>
      <c r="R92" s="185" t="str">
        <f>IF($G$4=$AE$2,VLOOKUP($A92,'Table LA12 data'!$B$5:$CW$179,R$6+$AE$26,FALSE),"")</f>
        <v/>
      </c>
      <c r="S92" s="182"/>
      <c r="T92" s="182"/>
      <c r="U92" s="182"/>
    </row>
    <row r="93" spans="1:21" x14ac:dyDescent="0.35">
      <c r="A93" s="178"/>
      <c r="B93" s="19"/>
      <c r="C93" s="187"/>
      <c r="D93" s="64"/>
      <c r="E93" s="64"/>
      <c r="F93" s="64"/>
      <c r="G93" s="72"/>
      <c r="H93" s="65"/>
      <c r="I93" s="64"/>
      <c r="J93" s="65"/>
      <c r="K93" s="72"/>
      <c r="L93" s="180"/>
      <c r="M93" s="180"/>
      <c r="N93" s="180"/>
      <c r="O93" s="180"/>
      <c r="P93" s="180"/>
      <c r="Q93" s="180"/>
      <c r="R93" s="180"/>
      <c r="S93" s="182"/>
      <c r="T93" s="182"/>
      <c r="U93" s="182"/>
    </row>
    <row r="94" spans="1:21" x14ac:dyDescent="0.35">
      <c r="A94" s="178" t="s">
        <v>156</v>
      </c>
      <c r="B94" s="19" t="s">
        <v>8</v>
      </c>
      <c r="C94" s="181" t="s">
        <v>361</v>
      </c>
      <c r="D94" s="64">
        <f>VLOOKUP($A94,'Table LA12 data'!$B$5:$CW$179,D$6+$AE$28+$AE$26,FALSE)</f>
        <v>12986</v>
      </c>
      <c r="E94" s="64">
        <f>VLOOKUP($A94,'Table LA12 data'!$B$5:$CW$179,E$6+$AE$28+$AE$26,FALSE)</f>
        <v>47167</v>
      </c>
      <c r="F94" s="64">
        <f>VLOOKUP($A94,'Table LA12 data'!$B$5:$CW$179,F$6+$AE$28+$AE$26,FALSE)</f>
        <v>60153</v>
      </c>
      <c r="G94" s="58"/>
      <c r="H94" s="65">
        <f>VLOOKUP($A94,'Table LA12 data'!$B$5:$CW$179,H$6+$AE$24+$AE$26,FALSE)</f>
        <v>35.700000000000003</v>
      </c>
      <c r="I94" s="64">
        <f>VLOOKUP($A94,'Table LA12 data'!$B$5:$CW$179,I$6+$AE$24+$AE$26,FALSE)</f>
        <v>49.7</v>
      </c>
      <c r="J94" s="65">
        <f>VLOOKUP($A94,'Table LA12 data'!$B$5:$CW$179,J$6+$AE$24+$AE$26,FALSE)</f>
        <v>46.7</v>
      </c>
      <c r="K94" s="58"/>
      <c r="L94" s="180" t="str">
        <f>IF($G$4=$AE$2,VLOOKUP($A94,'Table LA12 data'!$B$5:$CW$179,L$6+$AE$26,FALSE),"")</f>
        <v/>
      </c>
      <c r="M94" s="180" t="str">
        <f>IF($G$4=$AE$2,VLOOKUP($A94,'Table LA12 data'!$B$5:$CW$179,M$6+$AE$26,FALSE),"")</f>
        <v/>
      </c>
      <c r="N94" s="180" t="str">
        <f>IF($G$4=$AE$2,VLOOKUP($A94,'Table LA12 data'!$B$5:$CW$179,N$6+$AE$26,FALSE),"")</f>
        <v/>
      </c>
      <c r="O94" s="180"/>
      <c r="P94" s="180" t="str">
        <f>IF($G$4=$AE$2,VLOOKUP($A94,'Table LA12 data'!$B$5:$CW$179,P$6+$AE$26,FALSE),"")</f>
        <v/>
      </c>
      <c r="Q94" s="180" t="str">
        <f>IF($G$4=$AE$2,VLOOKUP($A94,'Table LA12 data'!$B$5:$CW$179,Q$6+$AE$26,FALSE),"")</f>
        <v/>
      </c>
      <c r="R94" s="180" t="str">
        <f>IF($G$4=$AE$2,VLOOKUP($A94,'Table LA12 data'!$B$5:$CW$179,R$6+$AE$26,FALSE),"")</f>
        <v/>
      </c>
      <c r="S94" s="182"/>
      <c r="T94" s="182"/>
      <c r="U94" s="182"/>
    </row>
    <row r="95" spans="1:21" s="178" customFormat="1" x14ac:dyDescent="0.35">
      <c r="A95" s="159" t="s">
        <v>158</v>
      </c>
      <c r="B95" s="183">
        <v>822</v>
      </c>
      <c r="C95" s="184" t="s">
        <v>157</v>
      </c>
      <c r="D95" s="68">
        <f>VLOOKUP($A95,'Table LA12 data'!$B$5:$CW$179,D$6+$AE$28+$AE$26,FALSE)</f>
        <v>410</v>
      </c>
      <c r="E95" s="68">
        <f>VLOOKUP($A95,'Table LA12 data'!$B$5:$CW$179,E$6+$AE$28+$AE$26,FALSE)</f>
        <v>1417</v>
      </c>
      <c r="F95" s="68">
        <f>VLOOKUP($A95,'Table LA12 data'!$B$5:$CW$179,F$6+$AE$28+$AE$26,FALSE)</f>
        <v>1827</v>
      </c>
      <c r="G95" s="58"/>
      <c r="H95" s="69">
        <f>VLOOKUP($A95,'Table LA12 data'!$B$5:$CW$179,H$6+$AE$24+$AE$26,FALSE)</f>
        <v>37.9</v>
      </c>
      <c r="I95" s="68">
        <f>VLOOKUP($A95,'Table LA12 data'!$B$5:$CW$179,I$6+$AE$24+$AE$26,FALSE)</f>
        <v>48.3</v>
      </c>
      <c r="J95" s="69">
        <f>VLOOKUP($A95,'Table LA12 data'!$B$5:$CW$179,J$6+$AE$24+$AE$26,FALSE)</f>
        <v>45.9</v>
      </c>
      <c r="K95" s="58"/>
      <c r="L95" s="185" t="str">
        <f>IF($G$4=$AE$2,VLOOKUP($A95,'Table LA12 data'!$B$5:$CW$179,L$6+$AE$26,FALSE),"")</f>
        <v/>
      </c>
      <c r="M95" s="185" t="str">
        <f>IF($G$4=$AE$2,VLOOKUP($A95,'Table LA12 data'!$B$5:$CW$179,M$6+$AE$26,FALSE),"")</f>
        <v/>
      </c>
      <c r="N95" s="185" t="str">
        <f>IF($G$4=$AE$2,VLOOKUP($A95,'Table LA12 data'!$B$5:$CW$179,N$6+$AE$26,FALSE),"")</f>
        <v/>
      </c>
      <c r="O95" s="185"/>
      <c r="P95" s="185" t="str">
        <f>IF($G$4=$AE$2,VLOOKUP($A95,'Table LA12 data'!$B$5:$CW$179,P$6+$AE$26,FALSE),"")</f>
        <v/>
      </c>
      <c r="Q95" s="185" t="str">
        <f>IF($G$4=$AE$2,VLOOKUP($A95,'Table LA12 data'!$B$5:$CW$179,Q$6+$AE$26,FALSE),"")</f>
        <v/>
      </c>
      <c r="R95" s="185" t="str">
        <f>IF($G$4=$AE$2,VLOOKUP($A95,'Table LA12 data'!$B$5:$CW$179,R$6+$AE$26,FALSE),"")</f>
        <v/>
      </c>
      <c r="S95" s="182"/>
      <c r="T95" s="182"/>
      <c r="U95" s="182"/>
    </row>
    <row r="96" spans="1:21" ht="12.75" customHeight="1" x14ac:dyDescent="0.35">
      <c r="A96" s="159" t="s">
        <v>160</v>
      </c>
      <c r="B96" s="183">
        <v>873</v>
      </c>
      <c r="C96" s="184" t="s">
        <v>159</v>
      </c>
      <c r="D96" s="68">
        <f>VLOOKUP($A96,'Table LA12 data'!$B$5:$CW$179,D$6+$AE$28+$AE$26,FALSE)</f>
        <v>1056</v>
      </c>
      <c r="E96" s="68">
        <f>VLOOKUP($A96,'Table LA12 data'!$B$5:$CW$179,E$6+$AE$28+$AE$26,FALSE)</f>
        <v>4579</v>
      </c>
      <c r="F96" s="68">
        <f>VLOOKUP($A96,'Table LA12 data'!$B$5:$CW$179,F$6+$AE$28+$AE$26,FALSE)</f>
        <v>5635</v>
      </c>
      <c r="G96" s="58"/>
      <c r="H96" s="69">
        <f>VLOOKUP($A96,'Table LA12 data'!$B$5:$CW$179,H$6+$AE$24+$AE$26,FALSE)</f>
        <v>34.5</v>
      </c>
      <c r="I96" s="68">
        <f>VLOOKUP($A96,'Table LA12 data'!$B$5:$CW$179,I$6+$AE$24+$AE$26,FALSE)</f>
        <v>50.8</v>
      </c>
      <c r="J96" s="69">
        <f>VLOOKUP($A96,'Table LA12 data'!$B$5:$CW$179,J$6+$AE$24+$AE$26,FALSE)</f>
        <v>47.7</v>
      </c>
      <c r="K96" s="58"/>
      <c r="L96" s="185" t="str">
        <f>IF($G$4=$AE$2,VLOOKUP($A96,'Table LA12 data'!$B$5:$CW$179,L$6+$AE$26,FALSE),"")</f>
        <v/>
      </c>
      <c r="M96" s="185" t="str">
        <f>IF($G$4=$AE$2,VLOOKUP($A96,'Table LA12 data'!$B$5:$CW$179,M$6+$AE$26,FALSE),"")</f>
        <v/>
      </c>
      <c r="N96" s="185" t="str">
        <f>IF($G$4=$AE$2,VLOOKUP($A96,'Table LA12 data'!$B$5:$CW$179,N$6+$AE$26,FALSE),"")</f>
        <v/>
      </c>
      <c r="O96" s="185"/>
      <c r="P96" s="185" t="str">
        <f>IF($G$4=$AE$2,VLOOKUP($A96,'Table LA12 data'!$B$5:$CW$179,P$6+$AE$26,FALSE),"")</f>
        <v/>
      </c>
      <c r="Q96" s="185" t="str">
        <f>IF($G$4=$AE$2,VLOOKUP($A96,'Table LA12 data'!$B$5:$CW$179,Q$6+$AE$26,FALSE),"")</f>
        <v/>
      </c>
      <c r="R96" s="185" t="str">
        <f>IF($G$4=$AE$2,VLOOKUP($A96,'Table LA12 data'!$B$5:$CW$179,R$6+$AE$26,FALSE),"")</f>
        <v/>
      </c>
    </row>
    <row r="97" spans="1:21" x14ac:dyDescent="0.35">
      <c r="A97" s="159" t="s">
        <v>162</v>
      </c>
      <c r="B97" s="183">
        <v>823</v>
      </c>
      <c r="C97" s="184" t="s">
        <v>161</v>
      </c>
      <c r="D97" s="68">
        <f>VLOOKUP($A97,'Table LA12 data'!$B$5:$CW$179,D$6+$AE$28+$AE$26,FALSE)</f>
        <v>416</v>
      </c>
      <c r="E97" s="68">
        <f>VLOOKUP($A97,'Table LA12 data'!$B$5:$CW$179,E$6+$AE$28+$AE$26,FALSE)</f>
        <v>2175</v>
      </c>
      <c r="F97" s="68">
        <f>VLOOKUP($A97,'Table LA12 data'!$B$5:$CW$179,F$6+$AE$28+$AE$26,FALSE)</f>
        <v>2591</v>
      </c>
      <c r="G97" s="58"/>
      <c r="H97" s="69">
        <f>VLOOKUP($A97,'Table LA12 data'!$B$5:$CW$179,H$6+$AE$24+$AE$26,FALSE)</f>
        <v>34.4</v>
      </c>
      <c r="I97" s="68">
        <f>VLOOKUP($A97,'Table LA12 data'!$B$5:$CW$179,I$6+$AE$24+$AE$26,FALSE)</f>
        <v>47.6</v>
      </c>
      <c r="J97" s="69">
        <f>VLOOKUP($A97,'Table LA12 data'!$B$5:$CW$179,J$6+$AE$24+$AE$26,FALSE)</f>
        <v>45.5</v>
      </c>
      <c r="K97" s="58"/>
      <c r="L97" s="185" t="str">
        <f>IF($G$4=$AE$2,VLOOKUP($A97,'Table LA12 data'!$B$5:$CW$179,L$6+$AE$26,FALSE),"")</f>
        <v/>
      </c>
      <c r="M97" s="185" t="str">
        <f>IF($G$4=$AE$2,VLOOKUP($A97,'Table LA12 data'!$B$5:$CW$179,M$6+$AE$26,FALSE),"")</f>
        <v/>
      </c>
      <c r="N97" s="185" t="str">
        <f>IF($G$4=$AE$2,VLOOKUP($A97,'Table LA12 data'!$B$5:$CW$179,N$6+$AE$26,FALSE),"")</f>
        <v/>
      </c>
      <c r="O97" s="185"/>
      <c r="P97" s="185" t="str">
        <f>IF($G$4=$AE$2,VLOOKUP($A97,'Table LA12 data'!$B$5:$CW$179,P$6+$AE$26,FALSE),"")</f>
        <v/>
      </c>
      <c r="Q97" s="185" t="str">
        <f>IF($G$4=$AE$2,VLOOKUP($A97,'Table LA12 data'!$B$5:$CW$179,Q$6+$AE$26,FALSE),"")</f>
        <v/>
      </c>
      <c r="R97" s="185" t="str">
        <f>IF($G$4=$AE$2,VLOOKUP($A97,'Table LA12 data'!$B$5:$CW$179,R$6+$AE$26,FALSE),"")</f>
        <v/>
      </c>
      <c r="S97" s="182"/>
      <c r="T97" s="182"/>
      <c r="U97" s="182"/>
    </row>
    <row r="98" spans="1:21" x14ac:dyDescent="0.35">
      <c r="A98" s="159" t="s">
        <v>164</v>
      </c>
      <c r="B98" s="183">
        <v>881</v>
      </c>
      <c r="C98" s="184" t="s">
        <v>163</v>
      </c>
      <c r="D98" s="68">
        <f>VLOOKUP($A98,'Table LA12 data'!$B$5:$CW$179,D$6+$AE$28+$AE$26,FALSE)</f>
        <v>3126</v>
      </c>
      <c r="E98" s="68">
        <f>VLOOKUP($A98,'Table LA12 data'!$B$5:$CW$179,E$6+$AE$28+$AE$26,FALSE)</f>
        <v>11252</v>
      </c>
      <c r="F98" s="68">
        <f>VLOOKUP($A98,'Table LA12 data'!$B$5:$CW$179,F$6+$AE$28+$AE$26,FALSE)</f>
        <v>14378</v>
      </c>
      <c r="G98" s="58"/>
      <c r="H98" s="69">
        <f>VLOOKUP($A98,'Table LA12 data'!$B$5:$CW$179,H$6+$AE$24+$AE$26,FALSE)</f>
        <v>36.5</v>
      </c>
      <c r="I98" s="68">
        <f>VLOOKUP($A98,'Table LA12 data'!$B$5:$CW$179,I$6+$AE$24+$AE$26,FALSE)</f>
        <v>49.5</v>
      </c>
      <c r="J98" s="69">
        <f>VLOOKUP($A98,'Table LA12 data'!$B$5:$CW$179,J$6+$AE$24+$AE$26,FALSE)</f>
        <v>46.7</v>
      </c>
      <c r="K98" s="58"/>
      <c r="L98" s="185" t="str">
        <f>IF($G$4=$AE$2,VLOOKUP($A98,'Table LA12 data'!$B$5:$CW$179,L$6+$AE$26,FALSE),"")</f>
        <v/>
      </c>
      <c r="M98" s="185" t="str">
        <f>IF($G$4=$AE$2,VLOOKUP($A98,'Table LA12 data'!$B$5:$CW$179,M$6+$AE$26,FALSE),"")</f>
        <v/>
      </c>
      <c r="N98" s="185" t="str">
        <f>IF($G$4=$AE$2,VLOOKUP($A98,'Table LA12 data'!$B$5:$CW$179,N$6+$AE$26,FALSE),"")</f>
        <v/>
      </c>
      <c r="O98" s="185"/>
      <c r="P98" s="185" t="str">
        <f>IF($G$4=$AE$2,VLOOKUP($A98,'Table LA12 data'!$B$5:$CW$179,P$6+$AE$26,FALSE),"")</f>
        <v/>
      </c>
      <c r="Q98" s="185" t="str">
        <f>IF($G$4=$AE$2,VLOOKUP($A98,'Table LA12 data'!$B$5:$CW$179,Q$6+$AE$26,FALSE),"")</f>
        <v/>
      </c>
      <c r="R98" s="185" t="str">
        <f>IF($G$4=$AE$2,VLOOKUP($A98,'Table LA12 data'!$B$5:$CW$179,R$6+$AE$26,FALSE),"")</f>
        <v/>
      </c>
      <c r="S98" s="182"/>
      <c r="T98" s="182"/>
      <c r="U98" s="182"/>
    </row>
    <row r="99" spans="1:21" x14ac:dyDescent="0.35">
      <c r="A99" s="159" t="s">
        <v>166</v>
      </c>
      <c r="B99" s="183">
        <v>919</v>
      </c>
      <c r="C99" s="184" t="s">
        <v>165</v>
      </c>
      <c r="D99" s="68">
        <f>VLOOKUP($A99,'Table LA12 data'!$B$5:$CW$179,D$6+$AE$28+$AE$26,FALSE)</f>
        <v>2198</v>
      </c>
      <c r="E99" s="68">
        <f>VLOOKUP($A99,'Table LA12 data'!$B$5:$CW$179,E$6+$AE$28+$AE$26,FALSE)</f>
        <v>10536</v>
      </c>
      <c r="F99" s="68">
        <f>VLOOKUP($A99,'Table LA12 data'!$B$5:$CW$179,F$6+$AE$28+$AE$26,FALSE)</f>
        <v>12734</v>
      </c>
      <c r="G99" s="58"/>
      <c r="H99" s="69">
        <f>VLOOKUP($A99,'Table LA12 data'!$B$5:$CW$179,H$6+$AE$24+$AE$26,FALSE)</f>
        <v>35.799999999999997</v>
      </c>
      <c r="I99" s="68">
        <f>VLOOKUP($A99,'Table LA12 data'!$B$5:$CW$179,I$6+$AE$24+$AE$26,FALSE)</f>
        <v>52.6</v>
      </c>
      <c r="J99" s="69">
        <f>VLOOKUP($A99,'Table LA12 data'!$B$5:$CW$179,J$6+$AE$24+$AE$26,FALSE)</f>
        <v>49.7</v>
      </c>
      <c r="K99" s="58"/>
      <c r="L99" s="185" t="str">
        <f>IF($G$4=$AE$2,VLOOKUP($A99,'Table LA12 data'!$B$5:$CW$179,L$6+$AE$26,FALSE),"")</f>
        <v/>
      </c>
      <c r="M99" s="185" t="str">
        <f>IF($G$4=$AE$2,VLOOKUP($A99,'Table LA12 data'!$B$5:$CW$179,M$6+$AE$26,FALSE),"")</f>
        <v/>
      </c>
      <c r="N99" s="185" t="str">
        <f>IF($G$4=$AE$2,VLOOKUP($A99,'Table LA12 data'!$B$5:$CW$179,N$6+$AE$26,FALSE),"")</f>
        <v/>
      </c>
      <c r="O99" s="185"/>
      <c r="P99" s="185" t="str">
        <f>IF($G$4=$AE$2,VLOOKUP($A99,'Table LA12 data'!$B$5:$CW$179,P$6+$AE$26,FALSE),"")</f>
        <v/>
      </c>
      <c r="Q99" s="185" t="str">
        <f>IF($G$4=$AE$2,VLOOKUP($A99,'Table LA12 data'!$B$5:$CW$179,Q$6+$AE$26,FALSE),"")</f>
        <v/>
      </c>
      <c r="R99" s="185" t="str">
        <f>IF($G$4=$AE$2,VLOOKUP($A99,'Table LA12 data'!$B$5:$CW$179,R$6+$AE$26,FALSE),"")</f>
        <v/>
      </c>
      <c r="S99" s="182"/>
      <c r="T99" s="182"/>
      <c r="U99" s="182"/>
    </row>
    <row r="100" spans="1:21" x14ac:dyDescent="0.35">
      <c r="A100" s="159" t="s">
        <v>168</v>
      </c>
      <c r="B100" s="183">
        <v>821</v>
      </c>
      <c r="C100" s="184" t="s">
        <v>167</v>
      </c>
      <c r="D100" s="68">
        <f>VLOOKUP($A100,'Table LA12 data'!$B$5:$CW$179,D$6+$AE$28+$AE$26,FALSE)</f>
        <v>818</v>
      </c>
      <c r="E100" s="68">
        <f>VLOOKUP($A100,'Table LA12 data'!$B$5:$CW$179,E$6+$AE$28+$AE$26,FALSE)</f>
        <v>1615</v>
      </c>
      <c r="F100" s="68">
        <f>VLOOKUP($A100,'Table LA12 data'!$B$5:$CW$179,F$6+$AE$28+$AE$26,FALSE)</f>
        <v>2433</v>
      </c>
      <c r="G100" s="58"/>
      <c r="H100" s="69">
        <f>VLOOKUP($A100,'Table LA12 data'!$B$5:$CW$179,H$6+$AE$24+$AE$26,FALSE)</f>
        <v>38</v>
      </c>
      <c r="I100" s="68">
        <f>VLOOKUP($A100,'Table LA12 data'!$B$5:$CW$179,I$6+$AE$24+$AE$26,FALSE)</f>
        <v>46.2</v>
      </c>
      <c r="J100" s="69">
        <f>VLOOKUP($A100,'Table LA12 data'!$B$5:$CW$179,J$6+$AE$24+$AE$26,FALSE)</f>
        <v>43.5</v>
      </c>
      <c r="K100" s="58"/>
      <c r="L100" s="185" t="str">
        <f>IF($G$4=$AE$2,VLOOKUP($A100,'Table LA12 data'!$B$5:$CW$179,L$6+$AE$26,FALSE),"")</f>
        <v/>
      </c>
      <c r="M100" s="185" t="str">
        <f>IF($G$4=$AE$2,VLOOKUP($A100,'Table LA12 data'!$B$5:$CW$179,M$6+$AE$26,FALSE),"")</f>
        <v/>
      </c>
      <c r="N100" s="185" t="str">
        <f>IF($G$4=$AE$2,VLOOKUP($A100,'Table LA12 data'!$B$5:$CW$179,N$6+$AE$26,FALSE),"")</f>
        <v/>
      </c>
      <c r="O100" s="185"/>
      <c r="P100" s="185" t="str">
        <f>IF($G$4=$AE$2,VLOOKUP($A100,'Table LA12 data'!$B$5:$CW$179,P$6+$AE$26,FALSE),"")</f>
        <v/>
      </c>
      <c r="Q100" s="185" t="str">
        <f>IF($G$4=$AE$2,VLOOKUP($A100,'Table LA12 data'!$B$5:$CW$179,Q$6+$AE$26,FALSE),"")</f>
        <v/>
      </c>
      <c r="R100" s="185" t="str">
        <f>IF($G$4=$AE$2,VLOOKUP($A100,'Table LA12 data'!$B$5:$CW$179,R$6+$AE$26,FALSE),"")</f>
        <v/>
      </c>
      <c r="S100" s="182"/>
      <c r="T100" s="182"/>
      <c r="U100" s="182"/>
    </row>
    <row r="101" spans="1:21" x14ac:dyDescent="0.35">
      <c r="A101" s="159" t="s">
        <v>170</v>
      </c>
      <c r="B101" s="183">
        <v>926</v>
      </c>
      <c r="C101" s="184" t="s">
        <v>169</v>
      </c>
      <c r="D101" s="68">
        <f>VLOOKUP($A101,'Table LA12 data'!$B$5:$CW$179,D$6+$AE$28+$AE$26,FALSE)</f>
        <v>1847</v>
      </c>
      <c r="E101" s="68">
        <f>VLOOKUP($A101,'Table LA12 data'!$B$5:$CW$179,E$6+$AE$28+$AE$26,FALSE)</f>
        <v>6017</v>
      </c>
      <c r="F101" s="68">
        <f>VLOOKUP($A101,'Table LA12 data'!$B$5:$CW$179,F$6+$AE$28+$AE$26,FALSE)</f>
        <v>7864</v>
      </c>
      <c r="G101" s="58"/>
      <c r="H101" s="69">
        <f>VLOOKUP($A101,'Table LA12 data'!$B$5:$CW$179,H$6+$AE$24+$AE$26,FALSE)</f>
        <v>34.799999999999997</v>
      </c>
      <c r="I101" s="68">
        <f>VLOOKUP($A101,'Table LA12 data'!$B$5:$CW$179,I$6+$AE$24+$AE$26,FALSE)</f>
        <v>48.1</v>
      </c>
      <c r="J101" s="69">
        <f>VLOOKUP($A101,'Table LA12 data'!$B$5:$CW$179,J$6+$AE$24+$AE$26,FALSE)</f>
        <v>45</v>
      </c>
      <c r="K101" s="58"/>
      <c r="L101" s="185" t="str">
        <f>IF($G$4=$AE$2,VLOOKUP($A101,'Table LA12 data'!$B$5:$CW$179,L$6+$AE$26,FALSE),"")</f>
        <v/>
      </c>
      <c r="M101" s="185" t="str">
        <f>IF($G$4=$AE$2,VLOOKUP($A101,'Table LA12 data'!$B$5:$CW$179,M$6+$AE$26,FALSE),"")</f>
        <v/>
      </c>
      <c r="N101" s="185" t="str">
        <f>IF($G$4=$AE$2,VLOOKUP($A101,'Table LA12 data'!$B$5:$CW$179,N$6+$AE$26,FALSE),"")</f>
        <v/>
      </c>
      <c r="O101" s="185"/>
      <c r="P101" s="185" t="str">
        <f>IF($G$4=$AE$2,VLOOKUP($A101,'Table LA12 data'!$B$5:$CW$179,P$6+$AE$26,FALSE),"")</f>
        <v/>
      </c>
      <c r="Q101" s="185" t="str">
        <f>IF($G$4=$AE$2,VLOOKUP($A101,'Table LA12 data'!$B$5:$CW$179,Q$6+$AE$26,FALSE),"")</f>
        <v/>
      </c>
      <c r="R101" s="185" t="str">
        <f>IF($G$4=$AE$2,VLOOKUP($A101,'Table LA12 data'!$B$5:$CW$179,R$6+$AE$26,FALSE),"")</f>
        <v/>
      </c>
      <c r="S101" s="182"/>
      <c r="T101" s="182"/>
      <c r="U101" s="182"/>
    </row>
    <row r="102" spans="1:21" x14ac:dyDescent="0.35">
      <c r="A102" s="159" t="s">
        <v>172</v>
      </c>
      <c r="B102" s="183">
        <v>874</v>
      </c>
      <c r="C102" s="184" t="s">
        <v>171</v>
      </c>
      <c r="D102" s="68">
        <f>VLOOKUP($A102,'Table LA12 data'!$B$5:$CW$179,D$6+$AE$28+$AE$26,FALSE)</f>
        <v>668</v>
      </c>
      <c r="E102" s="68">
        <f>VLOOKUP($A102,'Table LA12 data'!$B$5:$CW$179,E$6+$AE$28+$AE$26,FALSE)</f>
        <v>1569</v>
      </c>
      <c r="F102" s="68">
        <f>VLOOKUP($A102,'Table LA12 data'!$B$5:$CW$179,F$6+$AE$28+$AE$26,FALSE)</f>
        <v>2237</v>
      </c>
      <c r="G102" s="58"/>
      <c r="H102" s="69">
        <f>VLOOKUP($A102,'Table LA12 data'!$B$5:$CW$179,H$6+$AE$24+$AE$26,FALSE)</f>
        <v>33.4</v>
      </c>
      <c r="I102" s="68">
        <f>VLOOKUP($A102,'Table LA12 data'!$B$5:$CW$179,I$6+$AE$24+$AE$26,FALSE)</f>
        <v>45.8</v>
      </c>
      <c r="J102" s="69">
        <f>VLOOKUP($A102,'Table LA12 data'!$B$5:$CW$179,J$6+$AE$24+$AE$26,FALSE)</f>
        <v>42.1</v>
      </c>
      <c r="K102" s="58"/>
      <c r="L102" s="185" t="str">
        <f>IF($G$4=$AE$2,VLOOKUP($A102,'Table LA12 data'!$B$5:$CW$179,L$6+$AE$26,FALSE),"")</f>
        <v/>
      </c>
      <c r="M102" s="185" t="str">
        <f>IF($G$4=$AE$2,VLOOKUP($A102,'Table LA12 data'!$B$5:$CW$179,M$6+$AE$26,FALSE),"")</f>
        <v/>
      </c>
      <c r="N102" s="185" t="str">
        <f>IF($G$4=$AE$2,VLOOKUP($A102,'Table LA12 data'!$B$5:$CW$179,N$6+$AE$26,FALSE),"")</f>
        <v/>
      </c>
      <c r="O102" s="185"/>
      <c r="P102" s="185" t="str">
        <f>IF($G$4=$AE$2,VLOOKUP($A102,'Table LA12 data'!$B$5:$CW$179,P$6+$AE$26,FALSE),"")</f>
        <v/>
      </c>
      <c r="Q102" s="185" t="str">
        <f>IF($G$4=$AE$2,VLOOKUP($A102,'Table LA12 data'!$B$5:$CW$179,Q$6+$AE$26,FALSE),"")</f>
        <v/>
      </c>
      <c r="R102" s="185" t="str">
        <f>IF($G$4=$AE$2,VLOOKUP($A102,'Table LA12 data'!$B$5:$CW$179,R$6+$AE$26,FALSE),"")</f>
        <v/>
      </c>
      <c r="S102" s="182"/>
      <c r="T102" s="182"/>
      <c r="U102" s="182"/>
    </row>
    <row r="103" spans="1:21" x14ac:dyDescent="0.35">
      <c r="A103" s="159" t="s">
        <v>174</v>
      </c>
      <c r="B103" s="183">
        <v>882</v>
      </c>
      <c r="C103" s="184" t="s">
        <v>173</v>
      </c>
      <c r="D103" s="68">
        <f>VLOOKUP($A103,'Table LA12 data'!$B$5:$CW$179,D$6+$AE$28+$AE$26,FALSE)</f>
        <v>515</v>
      </c>
      <c r="E103" s="68">
        <f>VLOOKUP($A103,'Table LA12 data'!$B$5:$CW$179,E$6+$AE$28+$AE$26,FALSE)</f>
        <v>1588</v>
      </c>
      <c r="F103" s="68">
        <f>VLOOKUP($A103,'Table LA12 data'!$B$5:$CW$179,F$6+$AE$28+$AE$26,FALSE)</f>
        <v>2103</v>
      </c>
      <c r="G103" s="58"/>
      <c r="H103" s="69">
        <f>VLOOKUP($A103,'Table LA12 data'!$B$5:$CW$179,H$6+$AE$24+$AE$26,FALSE)</f>
        <v>36</v>
      </c>
      <c r="I103" s="68">
        <f>VLOOKUP($A103,'Table LA12 data'!$B$5:$CW$179,I$6+$AE$24+$AE$26,FALSE)</f>
        <v>55.1</v>
      </c>
      <c r="J103" s="69">
        <f>VLOOKUP($A103,'Table LA12 data'!$B$5:$CW$179,J$6+$AE$24+$AE$26,FALSE)</f>
        <v>50.4</v>
      </c>
      <c r="K103" s="58"/>
      <c r="L103" s="185" t="str">
        <f>IF($G$4=$AE$2,VLOOKUP($A103,'Table LA12 data'!$B$5:$CW$179,L$6+$AE$26,FALSE),"")</f>
        <v/>
      </c>
      <c r="M103" s="185" t="str">
        <f>IF($G$4=$AE$2,VLOOKUP($A103,'Table LA12 data'!$B$5:$CW$179,M$6+$AE$26,FALSE),"")</f>
        <v/>
      </c>
      <c r="N103" s="185" t="str">
        <f>IF($G$4=$AE$2,VLOOKUP($A103,'Table LA12 data'!$B$5:$CW$179,N$6+$AE$26,FALSE),"")</f>
        <v/>
      </c>
      <c r="O103" s="185"/>
      <c r="P103" s="185" t="str">
        <f>IF($G$4=$AE$2,VLOOKUP($A103,'Table LA12 data'!$B$5:$CW$179,P$6+$AE$26,FALSE),"")</f>
        <v/>
      </c>
      <c r="Q103" s="185" t="str">
        <f>IF($G$4=$AE$2,VLOOKUP($A103,'Table LA12 data'!$B$5:$CW$179,Q$6+$AE$26,FALSE),"")</f>
        <v/>
      </c>
      <c r="R103" s="185" t="str">
        <f>IF($G$4=$AE$2,VLOOKUP($A103,'Table LA12 data'!$B$5:$CW$179,R$6+$AE$26,FALSE),"")</f>
        <v/>
      </c>
      <c r="S103" s="182"/>
      <c r="T103" s="182"/>
      <c r="U103" s="182"/>
    </row>
    <row r="104" spans="1:21" x14ac:dyDescent="0.35">
      <c r="A104" s="159" t="s">
        <v>176</v>
      </c>
      <c r="B104" s="183">
        <v>935</v>
      </c>
      <c r="C104" s="184" t="s">
        <v>175</v>
      </c>
      <c r="D104" s="68">
        <f>VLOOKUP($A104,'Table LA12 data'!$B$5:$CW$179,D$6+$AE$28+$AE$26,FALSE)</f>
        <v>1474</v>
      </c>
      <c r="E104" s="68">
        <f>VLOOKUP($A104,'Table LA12 data'!$B$5:$CW$179,E$6+$AE$28+$AE$26,FALSE)</f>
        <v>5244</v>
      </c>
      <c r="F104" s="68">
        <f>VLOOKUP($A104,'Table LA12 data'!$B$5:$CW$179,F$6+$AE$28+$AE$26,FALSE)</f>
        <v>6718</v>
      </c>
      <c r="G104" s="58"/>
      <c r="H104" s="69">
        <f>VLOOKUP($A104,'Table LA12 data'!$B$5:$CW$179,H$6+$AE$24+$AE$26,FALSE)</f>
        <v>35.299999999999997</v>
      </c>
      <c r="I104" s="68">
        <f>VLOOKUP($A104,'Table LA12 data'!$B$5:$CW$179,I$6+$AE$24+$AE$26,FALSE)</f>
        <v>47.3</v>
      </c>
      <c r="J104" s="69">
        <f>VLOOKUP($A104,'Table LA12 data'!$B$5:$CW$179,J$6+$AE$24+$AE$26,FALSE)</f>
        <v>44.7</v>
      </c>
      <c r="K104" s="58"/>
      <c r="L104" s="185" t="str">
        <f>IF($G$4=$AE$2,VLOOKUP($A104,'Table LA12 data'!$B$5:$CW$179,L$6+$AE$26,FALSE),"")</f>
        <v/>
      </c>
      <c r="M104" s="185" t="str">
        <f>IF($G$4=$AE$2,VLOOKUP($A104,'Table LA12 data'!$B$5:$CW$179,M$6+$AE$26,FALSE),"")</f>
        <v/>
      </c>
      <c r="N104" s="185" t="str">
        <f>IF($G$4=$AE$2,VLOOKUP($A104,'Table LA12 data'!$B$5:$CW$179,N$6+$AE$26,FALSE),"")</f>
        <v/>
      </c>
      <c r="O104" s="185"/>
      <c r="P104" s="185" t="str">
        <f>IF($G$4=$AE$2,VLOOKUP($A104,'Table LA12 data'!$B$5:$CW$179,P$6+$AE$26,FALSE),"")</f>
        <v/>
      </c>
      <c r="Q104" s="185" t="str">
        <f>IF($G$4=$AE$2,VLOOKUP($A104,'Table LA12 data'!$B$5:$CW$179,Q$6+$AE$26,FALSE),"")</f>
        <v/>
      </c>
      <c r="R104" s="185" t="str">
        <f>IF($G$4=$AE$2,VLOOKUP($A104,'Table LA12 data'!$B$5:$CW$179,R$6+$AE$26,FALSE),"")</f>
        <v/>
      </c>
      <c r="S104" s="182"/>
      <c r="T104" s="182"/>
      <c r="U104" s="182"/>
    </row>
    <row r="105" spans="1:21" x14ac:dyDescent="0.35">
      <c r="A105" s="159" t="s">
        <v>178</v>
      </c>
      <c r="B105" s="183">
        <v>883</v>
      </c>
      <c r="C105" s="184" t="s">
        <v>177</v>
      </c>
      <c r="D105" s="68">
        <f>VLOOKUP($A105,'Table LA12 data'!$B$5:$CW$179,D$6+$AE$28+$AE$26,FALSE)</f>
        <v>458</v>
      </c>
      <c r="E105" s="68">
        <f>VLOOKUP($A105,'Table LA12 data'!$B$5:$CW$179,E$6+$AE$28+$AE$26,FALSE)</f>
        <v>1175</v>
      </c>
      <c r="F105" s="68">
        <f>VLOOKUP($A105,'Table LA12 data'!$B$5:$CW$179,F$6+$AE$28+$AE$26,FALSE)</f>
        <v>1633</v>
      </c>
      <c r="G105" s="58"/>
      <c r="H105" s="69">
        <f>VLOOKUP($A105,'Table LA12 data'!$B$5:$CW$179,H$6+$AE$24+$AE$26,FALSE)</f>
        <v>36.700000000000003</v>
      </c>
      <c r="I105" s="68">
        <f>VLOOKUP($A105,'Table LA12 data'!$B$5:$CW$179,I$6+$AE$24+$AE$26,FALSE)</f>
        <v>47.4</v>
      </c>
      <c r="J105" s="69">
        <f>VLOOKUP($A105,'Table LA12 data'!$B$5:$CW$179,J$6+$AE$24+$AE$26,FALSE)</f>
        <v>44.4</v>
      </c>
      <c r="K105" s="58"/>
      <c r="L105" s="185" t="str">
        <f>IF($G$4=$AE$2,VLOOKUP($A105,'Table LA12 data'!$B$5:$CW$179,L$6+$AE$26,FALSE),"")</f>
        <v/>
      </c>
      <c r="M105" s="185" t="str">
        <f>IF($G$4=$AE$2,VLOOKUP($A105,'Table LA12 data'!$B$5:$CW$179,M$6+$AE$26,FALSE),"")</f>
        <v/>
      </c>
      <c r="N105" s="185" t="str">
        <f>IF($G$4=$AE$2,VLOOKUP($A105,'Table LA12 data'!$B$5:$CW$179,N$6+$AE$26,FALSE),"")</f>
        <v/>
      </c>
      <c r="O105" s="185"/>
      <c r="P105" s="185" t="str">
        <f>IF($G$4=$AE$2,VLOOKUP($A105,'Table LA12 data'!$B$5:$CW$179,P$6+$AE$26,FALSE),"")</f>
        <v/>
      </c>
      <c r="Q105" s="185" t="str">
        <f>IF($G$4=$AE$2,VLOOKUP($A105,'Table LA12 data'!$B$5:$CW$179,Q$6+$AE$26,FALSE),"")</f>
        <v/>
      </c>
      <c r="R105" s="185" t="str">
        <f>IF($G$4=$AE$2,VLOOKUP($A105,'Table LA12 data'!$B$5:$CW$179,R$6+$AE$26,FALSE),"")</f>
        <v/>
      </c>
      <c r="S105" s="182"/>
      <c r="T105" s="182"/>
      <c r="U105" s="182"/>
    </row>
    <row r="106" spans="1:21" x14ac:dyDescent="0.35">
      <c r="C106" s="187"/>
      <c r="D106" s="64"/>
      <c r="E106" s="64"/>
      <c r="F106" s="64"/>
      <c r="G106" s="72"/>
      <c r="H106" s="65"/>
      <c r="I106" s="64"/>
      <c r="J106" s="65"/>
      <c r="K106" s="72"/>
      <c r="L106" s="180"/>
      <c r="M106" s="180"/>
      <c r="N106" s="180"/>
      <c r="O106" s="180"/>
      <c r="P106" s="180"/>
      <c r="Q106" s="180"/>
      <c r="R106" s="180"/>
      <c r="S106" s="182"/>
      <c r="T106" s="182"/>
      <c r="U106" s="182"/>
    </row>
    <row r="107" spans="1:21" x14ac:dyDescent="0.35">
      <c r="A107" s="178" t="s">
        <v>179</v>
      </c>
      <c r="B107" s="19" t="s">
        <v>360</v>
      </c>
      <c r="C107" s="76" t="s">
        <v>327</v>
      </c>
      <c r="D107" s="64">
        <f>VLOOKUP($A107,'Table LA12 data'!$B$5:$CW$179,D$6+$AE$28+$AE$26,FALSE)</f>
        <v>28433</v>
      </c>
      <c r="E107" s="64">
        <f>VLOOKUP($A107,'Table LA12 data'!$B$5:$CW$179,E$6+$AE$28+$AE$26,FALSE)</f>
        <v>47085</v>
      </c>
      <c r="F107" s="64">
        <f>VLOOKUP($A107,'Table LA12 data'!$B$5:$CW$179,F$6+$AE$28+$AE$26,FALSE)</f>
        <v>75518</v>
      </c>
      <c r="G107" s="58"/>
      <c r="H107" s="65">
        <f>VLOOKUP($A107,'Table LA12 data'!$B$5:$CW$179,H$6+$AE$24+$AE$26,FALSE)</f>
        <v>42.8</v>
      </c>
      <c r="I107" s="64">
        <f>VLOOKUP($A107,'Table LA12 data'!$B$5:$CW$179,I$6+$AE$24+$AE$26,FALSE)</f>
        <v>52.6</v>
      </c>
      <c r="J107" s="65">
        <f>VLOOKUP($A107,'Table LA12 data'!$B$5:$CW$179,J$6+$AE$24+$AE$26,FALSE)</f>
        <v>48.9</v>
      </c>
      <c r="K107" s="58"/>
      <c r="L107" s="180" t="str">
        <f>IF($G$4=$AE$2,VLOOKUP($A107,'Table LA12 data'!$B$5:$CW$179,L$6+$AE$26,FALSE),"")</f>
        <v/>
      </c>
      <c r="M107" s="180" t="str">
        <f>IF($G$4=$AE$2,VLOOKUP($A107,'Table LA12 data'!$B$5:$CW$179,M$6+$AE$26,FALSE),"")</f>
        <v/>
      </c>
      <c r="N107" s="180" t="str">
        <f>IF($G$4=$AE$2,VLOOKUP($A107,'Table LA12 data'!$B$5:$CW$179,N$6+$AE$26,FALSE),"")</f>
        <v/>
      </c>
      <c r="O107" s="180"/>
      <c r="P107" s="180" t="str">
        <f>IF($G$4=$AE$2,VLOOKUP($A107,'Table LA12 data'!$B$5:$CW$179,P$6+$AE$26,FALSE),"")</f>
        <v/>
      </c>
      <c r="Q107" s="180" t="str">
        <f>IF($G$4=$AE$2,VLOOKUP($A107,'Table LA12 data'!$B$5:$CW$179,Q$6+$AE$26,FALSE),"")</f>
        <v/>
      </c>
      <c r="R107" s="180" t="str">
        <f>IF($G$4=$AE$2,VLOOKUP($A107,'Table LA12 data'!$B$5:$CW$179,R$6+$AE$26,FALSE),"")</f>
        <v/>
      </c>
      <c r="S107" s="182"/>
      <c r="T107" s="182"/>
      <c r="U107" s="182"/>
    </row>
    <row r="108" spans="1:21" s="178" customFormat="1" x14ac:dyDescent="0.35">
      <c r="A108" s="188" t="s">
        <v>181</v>
      </c>
      <c r="B108" s="189" t="s">
        <v>359</v>
      </c>
      <c r="C108" s="190" t="s">
        <v>180</v>
      </c>
      <c r="D108" s="64">
        <f>VLOOKUP($A108,'Table LA12 data'!$B$5:$CW$179,D$6+$AE$28+$AE$26,FALSE)</f>
        <v>13281</v>
      </c>
      <c r="E108" s="64">
        <f>VLOOKUP($A108,'Table LA12 data'!$B$5:$CW$179,E$6+$AE$28+$AE$26,FALSE)</f>
        <v>11690</v>
      </c>
      <c r="F108" s="64">
        <f>VLOOKUP($A108,'Table LA12 data'!$B$5:$CW$179,F$6+$AE$28+$AE$26,FALSE)</f>
        <v>24971</v>
      </c>
      <c r="G108" s="132"/>
      <c r="H108" s="65">
        <f>VLOOKUP($A108,'Table LA12 data'!$B$5:$CW$179,H$6+$AE$24+$AE$26,FALSE)</f>
        <v>44.2</v>
      </c>
      <c r="I108" s="64">
        <f>VLOOKUP($A108,'Table LA12 data'!$B$5:$CW$179,I$6+$AE$24+$AE$26,FALSE)</f>
        <v>52.7</v>
      </c>
      <c r="J108" s="65">
        <f>VLOOKUP($A108,'Table LA12 data'!$B$5:$CW$179,J$6+$AE$24+$AE$26,FALSE)</f>
        <v>48.2</v>
      </c>
      <c r="K108" s="132"/>
      <c r="L108" s="180" t="str">
        <f>IF($G$4=$AE$2,VLOOKUP($A108,'Table LA12 data'!$B$5:$CW$179,L$6+$AE$26,FALSE),"")</f>
        <v/>
      </c>
      <c r="M108" s="180" t="str">
        <f>IF($G$4=$AE$2,VLOOKUP($A108,'Table LA12 data'!$B$5:$CW$179,M$6+$AE$26,FALSE),"")</f>
        <v/>
      </c>
      <c r="N108" s="180" t="str">
        <f>IF($G$4=$AE$2,VLOOKUP($A108,'Table LA12 data'!$B$5:$CW$179,N$6+$AE$26,FALSE),"")</f>
        <v/>
      </c>
      <c r="O108" s="180"/>
      <c r="P108" s="180" t="str">
        <f>IF($G$4=$AE$2,VLOOKUP($A108,'Table LA12 data'!$B$5:$CW$179,P$6+$AE$26,FALSE),"")</f>
        <v/>
      </c>
      <c r="Q108" s="180" t="str">
        <f>IF($G$4=$AE$2,VLOOKUP($A108,'Table LA12 data'!$B$5:$CW$179,Q$6+$AE$26,FALSE),"")</f>
        <v/>
      </c>
      <c r="R108" s="180" t="str">
        <f>IF($G$4=$AE$2,VLOOKUP($A108,'Table LA12 data'!$B$5:$CW$179,R$6+$AE$26,FALSE),"")</f>
        <v/>
      </c>
      <c r="S108" s="182"/>
      <c r="T108" s="182"/>
      <c r="U108" s="182"/>
    </row>
    <row r="109" spans="1:21" ht="12.75" customHeight="1" x14ac:dyDescent="0.35">
      <c r="A109" s="159" t="s">
        <v>183</v>
      </c>
      <c r="B109" s="183">
        <v>202</v>
      </c>
      <c r="C109" s="80" t="s">
        <v>182</v>
      </c>
      <c r="D109" s="68">
        <f>VLOOKUP($A109,'Table LA12 data'!$B$5:$CW$179,D$6+$AE$28+$AE$26,FALSE)</f>
        <v>793</v>
      </c>
      <c r="E109" s="68">
        <f>VLOOKUP($A109,'Table LA12 data'!$B$5:$CW$179,E$6+$AE$28+$AE$26,FALSE)</f>
        <v>720</v>
      </c>
      <c r="F109" s="68">
        <f>VLOOKUP($A109,'Table LA12 data'!$B$5:$CW$179,F$6+$AE$28+$AE$26,FALSE)</f>
        <v>1513</v>
      </c>
      <c r="G109" s="58"/>
      <c r="H109" s="69">
        <f>VLOOKUP($A109,'Table LA12 data'!$B$5:$CW$179,H$6+$AE$24+$AE$26,FALSE)</f>
        <v>42.6</v>
      </c>
      <c r="I109" s="68">
        <f>VLOOKUP($A109,'Table LA12 data'!$B$5:$CW$179,I$6+$AE$24+$AE$26,FALSE)</f>
        <v>54.5</v>
      </c>
      <c r="J109" s="69">
        <f>VLOOKUP($A109,'Table LA12 data'!$B$5:$CW$179,J$6+$AE$24+$AE$26,FALSE)</f>
        <v>48.3</v>
      </c>
      <c r="K109" s="58"/>
      <c r="L109" s="185" t="str">
        <f>IF($G$4=$AE$2,VLOOKUP($A109,'Table LA12 data'!$B$5:$CW$179,L$6+$AE$26,FALSE),"")</f>
        <v/>
      </c>
      <c r="M109" s="185" t="str">
        <f>IF($G$4=$AE$2,VLOOKUP($A109,'Table LA12 data'!$B$5:$CW$179,M$6+$AE$26,FALSE),"")</f>
        <v/>
      </c>
      <c r="N109" s="185" t="str">
        <f>IF($G$4=$AE$2,VLOOKUP($A109,'Table LA12 data'!$B$5:$CW$179,N$6+$AE$26,FALSE),"")</f>
        <v/>
      </c>
      <c r="O109" s="185"/>
      <c r="P109" s="185" t="str">
        <f>IF($G$4=$AE$2,VLOOKUP($A109,'Table LA12 data'!$B$5:$CW$179,P$6+$AE$26,FALSE),"")</f>
        <v/>
      </c>
      <c r="Q109" s="185" t="str">
        <f>IF($G$4=$AE$2,VLOOKUP($A109,'Table LA12 data'!$B$5:$CW$179,Q$6+$AE$26,FALSE),"")</f>
        <v/>
      </c>
      <c r="R109" s="185" t="str">
        <f>IF($G$4=$AE$2,VLOOKUP($A109,'Table LA12 data'!$B$5:$CW$179,R$6+$AE$26,FALSE),"")</f>
        <v/>
      </c>
    </row>
    <row r="110" spans="1:21" s="178" customFormat="1" x14ac:dyDescent="0.35">
      <c r="A110" s="159" t="s">
        <v>185</v>
      </c>
      <c r="B110" s="183">
        <v>201</v>
      </c>
      <c r="C110" s="80" t="s">
        <v>184</v>
      </c>
      <c r="D110" s="68" t="s">
        <v>186</v>
      </c>
      <c r="E110" s="68" t="s">
        <v>186</v>
      </c>
      <c r="F110" s="68" t="s">
        <v>186</v>
      </c>
      <c r="G110" s="58"/>
      <c r="H110" s="69" t="s">
        <v>186</v>
      </c>
      <c r="I110" s="68" t="s">
        <v>186</v>
      </c>
      <c r="J110" s="69" t="s">
        <v>186</v>
      </c>
      <c r="K110" s="58"/>
      <c r="L110" s="185" t="s">
        <v>186</v>
      </c>
      <c r="M110" s="185" t="s">
        <v>186</v>
      </c>
      <c r="N110" s="185" t="s">
        <v>186</v>
      </c>
      <c r="O110" s="185"/>
      <c r="P110" s="185" t="s">
        <v>186</v>
      </c>
      <c r="Q110" s="185" t="s">
        <v>186</v>
      </c>
      <c r="R110" s="185" t="s">
        <v>186</v>
      </c>
      <c r="S110" s="182"/>
      <c r="T110" s="182"/>
      <c r="U110" s="182"/>
    </row>
    <row r="111" spans="1:21" x14ac:dyDescent="0.35">
      <c r="A111" s="159" t="s">
        <v>188</v>
      </c>
      <c r="B111" s="183">
        <v>204</v>
      </c>
      <c r="C111" s="81" t="s">
        <v>187</v>
      </c>
      <c r="D111" s="68">
        <f>VLOOKUP($A111,'Table LA12 data'!$B$5:$CW$179,D$6+$AE$28+$AE$26,FALSE)</f>
        <v>1077</v>
      </c>
      <c r="E111" s="68">
        <f>VLOOKUP($A111,'Table LA12 data'!$B$5:$CW$179,E$6+$AE$28+$AE$26,FALSE)</f>
        <v>925</v>
      </c>
      <c r="F111" s="68">
        <f>VLOOKUP($A111,'Table LA12 data'!$B$5:$CW$179,F$6+$AE$28+$AE$26,FALSE)</f>
        <v>2002</v>
      </c>
      <c r="G111" s="58"/>
      <c r="H111" s="69">
        <f>VLOOKUP($A111,'Table LA12 data'!$B$5:$CW$179,H$6+$AE$24+$AE$26,FALSE)</f>
        <v>45.3</v>
      </c>
      <c r="I111" s="68">
        <f>VLOOKUP($A111,'Table LA12 data'!$B$5:$CW$179,I$6+$AE$24+$AE$26,FALSE)</f>
        <v>54.1</v>
      </c>
      <c r="J111" s="69">
        <f>VLOOKUP($A111,'Table LA12 data'!$B$5:$CW$179,J$6+$AE$24+$AE$26,FALSE)</f>
        <v>49.4</v>
      </c>
      <c r="K111" s="58"/>
      <c r="L111" s="185" t="str">
        <f>IF($G$4=$AE$2,VLOOKUP($A111,'Table LA12 data'!$B$5:$CW$179,L$6+$AE$26,FALSE),"")</f>
        <v/>
      </c>
      <c r="M111" s="185" t="str">
        <f>IF($G$4=$AE$2,VLOOKUP($A111,'Table LA12 data'!$B$5:$CW$179,M$6+$AE$26,FALSE),"")</f>
        <v/>
      </c>
      <c r="N111" s="185" t="str">
        <f>IF($G$4=$AE$2,VLOOKUP($A111,'Table LA12 data'!$B$5:$CW$179,N$6+$AE$26,FALSE),"")</f>
        <v/>
      </c>
      <c r="O111" s="185"/>
      <c r="P111" s="185" t="str">
        <f>IF($G$4=$AE$2,VLOOKUP($A111,'Table LA12 data'!$B$5:$CW$179,P$6+$AE$26,FALSE),"")</f>
        <v/>
      </c>
      <c r="Q111" s="185" t="str">
        <f>IF($G$4=$AE$2,VLOOKUP($A111,'Table LA12 data'!$B$5:$CW$179,Q$6+$AE$26,FALSE),"")</f>
        <v/>
      </c>
      <c r="R111" s="185" t="str">
        <f>IF($G$4=$AE$2,VLOOKUP($A111,'Table LA12 data'!$B$5:$CW$179,R$6+$AE$26,FALSE),"")</f>
        <v/>
      </c>
      <c r="S111" s="182"/>
      <c r="T111" s="182"/>
      <c r="U111" s="182"/>
    </row>
    <row r="112" spans="1:21" x14ac:dyDescent="0.35">
      <c r="A112" s="159" t="s">
        <v>190</v>
      </c>
      <c r="B112" s="183">
        <v>205</v>
      </c>
      <c r="C112" s="82" t="s">
        <v>189</v>
      </c>
      <c r="D112" s="68">
        <f>VLOOKUP($A112,'Table LA12 data'!$B$5:$CW$179,D$6+$AE$28+$AE$26,FALSE)</f>
        <v>574</v>
      </c>
      <c r="E112" s="68">
        <f>VLOOKUP($A112,'Table LA12 data'!$B$5:$CW$179,E$6+$AE$28+$AE$26,FALSE)</f>
        <v>739</v>
      </c>
      <c r="F112" s="68">
        <f>VLOOKUP($A112,'Table LA12 data'!$B$5:$CW$179,F$6+$AE$28+$AE$26,FALSE)</f>
        <v>1313</v>
      </c>
      <c r="G112" s="58"/>
      <c r="H112" s="69">
        <f>VLOOKUP($A112,'Table LA12 data'!$B$5:$CW$179,H$6+$AE$24+$AE$26,FALSE)</f>
        <v>42.9</v>
      </c>
      <c r="I112" s="68">
        <f>VLOOKUP($A112,'Table LA12 data'!$B$5:$CW$179,I$6+$AE$24+$AE$26,FALSE)</f>
        <v>57.1</v>
      </c>
      <c r="J112" s="69">
        <f>VLOOKUP($A112,'Table LA12 data'!$B$5:$CW$179,J$6+$AE$24+$AE$26,FALSE)</f>
        <v>50.9</v>
      </c>
      <c r="K112" s="58"/>
      <c r="L112" s="185" t="str">
        <f>IF($G$4=$AE$2,VLOOKUP($A112,'Table LA12 data'!$B$5:$CW$179,L$6+$AE$26,FALSE),"")</f>
        <v/>
      </c>
      <c r="M112" s="185" t="str">
        <f>IF($G$4=$AE$2,VLOOKUP($A112,'Table LA12 data'!$B$5:$CW$179,M$6+$AE$26,FALSE),"")</f>
        <v/>
      </c>
      <c r="N112" s="185" t="str">
        <f>IF($G$4=$AE$2,VLOOKUP($A112,'Table LA12 data'!$B$5:$CW$179,N$6+$AE$26,FALSE),"")</f>
        <v/>
      </c>
      <c r="O112" s="185"/>
      <c r="P112" s="185" t="str">
        <f>IF($G$4=$AE$2,VLOOKUP($A112,'Table LA12 data'!$B$5:$CW$179,P$6+$AE$26,FALSE),"")</f>
        <v/>
      </c>
      <c r="Q112" s="185" t="str">
        <f>IF($G$4=$AE$2,VLOOKUP($A112,'Table LA12 data'!$B$5:$CW$179,Q$6+$AE$26,FALSE),"")</f>
        <v/>
      </c>
      <c r="R112" s="185" t="str">
        <f>IF($G$4=$AE$2,VLOOKUP($A112,'Table LA12 data'!$B$5:$CW$179,R$6+$AE$26,FALSE),"")</f>
        <v/>
      </c>
      <c r="S112" s="182"/>
      <c r="T112" s="182"/>
      <c r="U112" s="182"/>
    </row>
    <row r="113" spans="1:21" x14ac:dyDescent="0.35">
      <c r="A113" s="159" t="s">
        <v>192</v>
      </c>
      <c r="B113" s="183">
        <v>309</v>
      </c>
      <c r="C113" s="81" t="s">
        <v>191</v>
      </c>
      <c r="D113" s="68">
        <f>VLOOKUP($A113,'Table LA12 data'!$B$5:$CW$179,D$6+$AE$28+$AE$26,FALSE)</f>
        <v>1038</v>
      </c>
      <c r="E113" s="68">
        <f>VLOOKUP($A113,'Table LA12 data'!$B$5:$CW$179,E$6+$AE$28+$AE$26,FALSE)</f>
        <v>1089</v>
      </c>
      <c r="F113" s="68">
        <f>VLOOKUP($A113,'Table LA12 data'!$B$5:$CW$179,F$6+$AE$28+$AE$26,FALSE)</f>
        <v>2127</v>
      </c>
      <c r="G113" s="58"/>
      <c r="H113" s="69">
        <f>VLOOKUP($A113,'Table LA12 data'!$B$5:$CW$179,H$6+$AE$24+$AE$26,FALSE)</f>
        <v>41.2</v>
      </c>
      <c r="I113" s="68">
        <f>VLOOKUP($A113,'Table LA12 data'!$B$5:$CW$179,I$6+$AE$24+$AE$26,FALSE)</f>
        <v>51.6</v>
      </c>
      <c r="J113" s="69">
        <f>VLOOKUP($A113,'Table LA12 data'!$B$5:$CW$179,J$6+$AE$24+$AE$26,FALSE)</f>
        <v>46.5</v>
      </c>
      <c r="K113" s="58"/>
      <c r="L113" s="185" t="str">
        <f>IF($G$4=$AE$2,VLOOKUP($A113,'Table LA12 data'!$B$5:$CW$179,L$6+$AE$26,FALSE),"")</f>
        <v/>
      </c>
      <c r="M113" s="185" t="str">
        <f>IF($G$4=$AE$2,VLOOKUP($A113,'Table LA12 data'!$B$5:$CW$179,M$6+$AE$26,FALSE),"")</f>
        <v/>
      </c>
      <c r="N113" s="185" t="str">
        <f>IF($G$4=$AE$2,VLOOKUP($A113,'Table LA12 data'!$B$5:$CW$179,N$6+$AE$26,FALSE),"")</f>
        <v/>
      </c>
      <c r="O113" s="185"/>
      <c r="P113" s="185" t="str">
        <f>IF($G$4=$AE$2,VLOOKUP($A113,'Table LA12 data'!$B$5:$CW$179,P$6+$AE$26,FALSE),"")</f>
        <v/>
      </c>
      <c r="Q113" s="185" t="str">
        <f>IF($G$4=$AE$2,VLOOKUP($A113,'Table LA12 data'!$B$5:$CW$179,Q$6+$AE$26,FALSE),"")</f>
        <v/>
      </c>
      <c r="R113" s="185" t="str">
        <f>IF($G$4=$AE$2,VLOOKUP($A113,'Table LA12 data'!$B$5:$CW$179,R$6+$AE$26,FALSE),"")</f>
        <v/>
      </c>
      <c r="S113" s="182"/>
      <c r="T113" s="182"/>
      <c r="U113" s="182"/>
    </row>
    <row r="114" spans="1:21" x14ac:dyDescent="0.35">
      <c r="A114" s="159" t="s">
        <v>194</v>
      </c>
      <c r="B114" s="183">
        <v>206</v>
      </c>
      <c r="C114" s="81" t="s">
        <v>193</v>
      </c>
      <c r="D114" s="68">
        <f>VLOOKUP($A114,'Table LA12 data'!$B$5:$CW$179,D$6+$AE$28+$AE$26,FALSE)</f>
        <v>898</v>
      </c>
      <c r="E114" s="68">
        <f>VLOOKUP($A114,'Table LA12 data'!$B$5:$CW$179,E$6+$AE$28+$AE$26,FALSE)</f>
        <v>479</v>
      </c>
      <c r="F114" s="68">
        <f>VLOOKUP($A114,'Table LA12 data'!$B$5:$CW$179,F$6+$AE$28+$AE$26,FALSE)</f>
        <v>1377</v>
      </c>
      <c r="G114" s="58"/>
      <c r="H114" s="69">
        <f>VLOOKUP($A114,'Table LA12 data'!$B$5:$CW$179,H$6+$AE$24+$AE$26,FALSE)</f>
        <v>43.1</v>
      </c>
      <c r="I114" s="68">
        <f>VLOOKUP($A114,'Table LA12 data'!$B$5:$CW$179,I$6+$AE$24+$AE$26,FALSE)</f>
        <v>50.3</v>
      </c>
      <c r="J114" s="69">
        <f>VLOOKUP($A114,'Table LA12 data'!$B$5:$CW$179,J$6+$AE$24+$AE$26,FALSE)</f>
        <v>45.6</v>
      </c>
      <c r="K114" s="58"/>
      <c r="L114" s="185" t="str">
        <f>IF($G$4=$AE$2,VLOOKUP($A114,'Table LA12 data'!$B$5:$CW$179,L$6+$AE$26,FALSE),"")</f>
        <v/>
      </c>
      <c r="M114" s="185" t="str">
        <f>IF($G$4=$AE$2,VLOOKUP($A114,'Table LA12 data'!$B$5:$CW$179,M$6+$AE$26,FALSE),"")</f>
        <v/>
      </c>
      <c r="N114" s="185" t="str">
        <f>IF($G$4=$AE$2,VLOOKUP($A114,'Table LA12 data'!$B$5:$CW$179,N$6+$AE$26,FALSE),"")</f>
        <v/>
      </c>
      <c r="O114" s="185"/>
      <c r="P114" s="185" t="str">
        <f>IF($G$4=$AE$2,VLOOKUP($A114,'Table LA12 data'!$B$5:$CW$179,P$6+$AE$26,FALSE),"")</f>
        <v/>
      </c>
      <c r="Q114" s="185" t="str">
        <f>IF($G$4=$AE$2,VLOOKUP($A114,'Table LA12 data'!$B$5:$CW$179,Q$6+$AE$26,FALSE),"")</f>
        <v/>
      </c>
      <c r="R114" s="185" t="str">
        <f>IF($G$4=$AE$2,VLOOKUP($A114,'Table LA12 data'!$B$5:$CW$179,R$6+$AE$26,FALSE),"")</f>
        <v/>
      </c>
      <c r="S114" s="182"/>
      <c r="T114" s="182"/>
      <c r="U114" s="182"/>
    </row>
    <row r="115" spans="1:21" x14ac:dyDescent="0.35">
      <c r="A115" s="159" t="s">
        <v>196</v>
      </c>
      <c r="B115" s="183">
        <v>207</v>
      </c>
      <c r="C115" s="81" t="s">
        <v>195</v>
      </c>
      <c r="D115" s="68">
        <f>VLOOKUP($A115,'Table LA12 data'!$B$5:$CW$179,D$6+$AE$28+$AE$26,FALSE)</f>
        <v>307</v>
      </c>
      <c r="E115" s="68">
        <f>VLOOKUP($A115,'Table LA12 data'!$B$5:$CW$179,E$6+$AE$28+$AE$26,FALSE)</f>
        <v>432</v>
      </c>
      <c r="F115" s="68">
        <f>VLOOKUP($A115,'Table LA12 data'!$B$5:$CW$179,F$6+$AE$28+$AE$26,FALSE)</f>
        <v>739</v>
      </c>
      <c r="G115" s="58"/>
      <c r="H115" s="69">
        <f>VLOOKUP($A115,'Table LA12 data'!$B$5:$CW$179,H$6+$AE$24+$AE$26,FALSE)</f>
        <v>51.4</v>
      </c>
      <c r="I115" s="68">
        <f>VLOOKUP($A115,'Table LA12 data'!$B$5:$CW$179,I$6+$AE$24+$AE$26,FALSE)</f>
        <v>57.5</v>
      </c>
      <c r="J115" s="69">
        <f>VLOOKUP($A115,'Table LA12 data'!$B$5:$CW$179,J$6+$AE$24+$AE$26,FALSE)</f>
        <v>55</v>
      </c>
      <c r="K115" s="58"/>
      <c r="L115" s="185" t="str">
        <f>IF($G$4=$AE$2,VLOOKUP($A115,'Table LA12 data'!$B$5:$CW$179,L$6+$AE$26,FALSE),"")</f>
        <v/>
      </c>
      <c r="M115" s="185" t="str">
        <f>IF($G$4=$AE$2,VLOOKUP($A115,'Table LA12 data'!$B$5:$CW$179,M$6+$AE$26,FALSE),"")</f>
        <v/>
      </c>
      <c r="N115" s="185" t="str">
        <f>IF($G$4=$AE$2,VLOOKUP($A115,'Table LA12 data'!$B$5:$CW$179,N$6+$AE$26,FALSE),"")</f>
        <v/>
      </c>
      <c r="O115" s="185"/>
      <c r="P115" s="185" t="str">
        <f>IF($G$4=$AE$2,VLOOKUP($A115,'Table LA12 data'!$B$5:$CW$179,P$6+$AE$26,FALSE),"")</f>
        <v/>
      </c>
      <c r="Q115" s="185" t="str">
        <f>IF($G$4=$AE$2,VLOOKUP($A115,'Table LA12 data'!$B$5:$CW$179,Q$6+$AE$26,FALSE),"")</f>
        <v/>
      </c>
      <c r="R115" s="185" t="str">
        <f>IF($G$4=$AE$2,VLOOKUP($A115,'Table LA12 data'!$B$5:$CW$179,R$6+$AE$26,FALSE),"")</f>
        <v/>
      </c>
      <c r="S115" s="182"/>
      <c r="T115" s="182"/>
      <c r="U115" s="182"/>
    </row>
    <row r="116" spans="1:21" x14ac:dyDescent="0.35">
      <c r="A116" s="159" t="s">
        <v>198</v>
      </c>
      <c r="B116" s="183">
        <v>208</v>
      </c>
      <c r="C116" s="81" t="s">
        <v>197</v>
      </c>
      <c r="D116" s="68">
        <f>VLOOKUP($A116,'Table LA12 data'!$B$5:$CW$179,D$6+$AE$28+$AE$26,FALSE)</f>
        <v>1078</v>
      </c>
      <c r="E116" s="68">
        <f>VLOOKUP($A116,'Table LA12 data'!$B$5:$CW$179,E$6+$AE$28+$AE$26,FALSE)</f>
        <v>871</v>
      </c>
      <c r="F116" s="68">
        <f>VLOOKUP($A116,'Table LA12 data'!$B$5:$CW$179,F$6+$AE$28+$AE$26,FALSE)</f>
        <v>1949</v>
      </c>
      <c r="G116" s="58"/>
      <c r="H116" s="69">
        <f>VLOOKUP($A116,'Table LA12 data'!$B$5:$CW$179,H$6+$AE$24+$AE$26,FALSE)</f>
        <v>40.299999999999997</v>
      </c>
      <c r="I116" s="68">
        <f>VLOOKUP($A116,'Table LA12 data'!$B$5:$CW$179,I$6+$AE$24+$AE$26,FALSE)</f>
        <v>49.3</v>
      </c>
      <c r="J116" s="69">
        <f>VLOOKUP($A116,'Table LA12 data'!$B$5:$CW$179,J$6+$AE$24+$AE$26,FALSE)</f>
        <v>44.3</v>
      </c>
      <c r="K116" s="58"/>
      <c r="L116" s="185" t="str">
        <f>IF($G$4=$AE$2,VLOOKUP($A116,'Table LA12 data'!$B$5:$CW$179,L$6+$AE$26,FALSE),"")</f>
        <v/>
      </c>
      <c r="M116" s="185" t="str">
        <f>IF($G$4=$AE$2,VLOOKUP($A116,'Table LA12 data'!$B$5:$CW$179,M$6+$AE$26,FALSE),"")</f>
        <v/>
      </c>
      <c r="N116" s="185" t="str">
        <f>IF($G$4=$AE$2,VLOOKUP($A116,'Table LA12 data'!$B$5:$CW$179,N$6+$AE$26,FALSE),"")</f>
        <v/>
      </c>
      <c r="O116" s="185"/>
      <c r="P116" s="185" t="str">
        <f>IF($G$4=$AE$2,VLOOKUP($A116,'Table LA12 data'!$B$5:$CW$179,P$6+$AE$26,FALSE),"")</f>
        <v/>
      </c>
      <c r="Q116" s="185" t="str">
        <f>IF($G$4=$AE$2,VLOOKUP($A116,'Table LA12 data'!$B$5:$CW$179,Q$6+$AE$26,FALSE),"")</f>
        <v/>
      </c>
      <c r="R116" s="185" t="str">
        <f>IF($G$4=$AE$2,VLOOKUP($A116,'Table LA12 data'!$B$5:$CW$179,R$6+$AE$26,FALSE),"")</f>
        <v/>
      </c>
      <c r="S116" s="182"/>
      <c r="T116" s="182"/>
      <c r="U116" s="182"/>
    </row>
    <row r="117" spans="1:21" x14ac:dyDescent="0.35">
      <c r="A117" s="159" t="s">
        <v>200</v>
      </c>
      <c r="B117" s="183">
        <v>209</v>
      </c>
      <c r="C117" s="81" t="s">
        <v>199</v>
      </c>
      <c r="D117" s="68">
        <f>VLOOKUP($A117,'Table LA12 data'!$B$5:$CW$179,D$6+$AE$28+$AE$26,FALSE)</f>
        <v>996</v>
      </c>
      <c r="E117" s="68">
        <f>VLOOKUP($A117,'Table LA12 data'!$B$5:$CW$179,E$6+$AE$28+$AE$26,FALSE)</f>
        <v>1251</v>
      </c>
      <c r="F117" s="68">
        <f>VLOOKUP($A117,'Table LA12 data'!$B$5:$CW$179,F$6+$AE$28+$AE$26,FALSE)</f>
        <v>2247</v>
      </c>
      <c r="G117" s="58"/>
      <c r="H117" s="69">
        <f>VLOOKUP($A117,'Table LA12 data'!$B$5:$CW$179,H$6+$AE$24+$AE$26,FALSE)</f>
        <v>38.5</v>
      </c>
      <c r="I117" s="68">
        <f>VLOOKUP($A117,'Table LA12 data'!$B$5:$CW$179,I$6+$AE$24+$AE$26,FALSE)</f>
        <v>48.8</v>
      </c>
      <c r="J117" s="69">
        <f>VLOOKUP($A117,'Table LA12 data'!$B$5:$CW$179,J$6+$AE$24+$AE$26,FALSE)</f>
        <v>44.2</v>
      </c>
      <c r="K117" s="58"/>
      <c r="L117" s="185" t="str">
        <f>IF($G$4=$AE$2,VLOOKUP($A117,'Table LA12 data'!$B$5:$CW$179,L$6+$AE$26,FALSE),"")</f>
        <v/>
      </c>
      <c r="M117" s="185" t="str">
        <f>IF($G$4=$AE$2,VLOOKUP($A117,'Table LA12 data'!$B$5:$CW$179,M$6+$AE$26,FALSE),"")</f>
        <v/>
      </c>
      <c r="N117" s="185" t="str">
        <f>IF($G$4=$AE$2,VLOOKUP($A117,'Table LA12 data'!$B$5:$CW$179,N$6+$AE$26,FALSE),"")</f>
        <v/>
      </c>
      <c r="O117" s="185"/>
      <c r="P117" s="185" t="str">
        <f>IF($G$4=$AE$2,VLOOKUP($A117,'Table LA12 data'!$B$5:$CW$179,P$6+$AE$26,FALSE),"")</f>
        <v/>
      </c>
      <c r="Q117" s="185" t="str">
        <f>IF($G$4=$AE$2,VLOOKUP($A117,'Table LA12 data'!$B$5:$CW$179,Q$6+$AE$26,FALSE),"")</f>
        <v/>
      </c>
      <c r="R117" s="185" t="str">
        <f>IF($G$4=$AE$2,VLOOKUP($A117,'Table LA12 data'!$B$5:$CW$179,R$6+$AE$26,FALSE),"")</f>
        <v/>
      </c>
      <c r="S117" s="182"/>
      <c r="T117" s="182"/>
      <c r="U117" s="182"/>
    </row>
    <row r="118" spans="1:21" x14ac:dyDescent="0.35">
      <c r="A118" s="159" t="s">
        <v>202</v>
      </c>
      <c r="B118" s="183">
        <v>316</v>
      </c>
      <c r="C118" s="81" t="s">
        <v>201</v>
      </c>
      <c r="D118" s="68">
        <f>VLOOKUP($A118,'Table LA12 data'!$B$5:$CW$179,D$6+$AE$28+$AE$26,FALSE)</f>
        <v>2155</v>
      </c>
      <c r="E118" s="68">
        <f>VLOOKUP($A118,'Table LA12 data'!$B$5:$CW$179,E$6+$AE$28+$AE$26,FALSE)</f>
        <v>1368</v>
      </c>
      <c r="F118" s="68">
        <f>VLOOKUP($A118,'Table LA12 data'!$B$5:$CW$179,F$6+$AE$28+$AE$26,FALSE)</f>
        <v>3523</v>
      </c>
      <c r="G118" s="58"/>
      <c r="H118" s="69">
        <f>VLOOKUP($A118,'Table LA12 data'!$B$5:$CW$179,H$6+$AE$24+$AE$26,FALSE)</f>
        <v>46.2</v>
      </c>
      <c r="I118" s="68">
        <f>VLOOKUP($A118,'Table LA12 data'!$B$5:$CW$179,I$6+$AE$24+$AE$26,FALSE)</f>
        <v>51.9</v>
      </c>
      <c r="J118" s="69">
        <f>VLOOKUP($A118,'Table LA12 data'!$B$5:$CW$179,J$6+$AE$24+$AE$26,FALSE)</f>
        <v>48.4</v>
      </c>
      <c r="K118" s="58"/>
      <c r="L118" s="185" t="str">
        <f>IF($G$4=$AE$2,VLOOKUP($A118,'Table LA12 data'!$B$5:$CW$179,L$6+$AE$26,FALSE),"")</f>
        <v/>
      </c>
      <c r="M118" s="185" t="str">
        <f>IF($G$4=$AE$2,VLOOKUP($A118,'Table LA12 data'!$B$5:$CW$179,M$6+$AE$26,FALSE),"")</f>
        <v/>
      </c>
      <c r="N118" s="185" t="str">
        <f>IF($G$4=$AE$2,VLOOKUP($A118,'Table LA12 data'!$B$5:$CW$179,N$6+$AE$26,FALSE),"")</f>
        <v/>
      </c>
      <c r="O118" s="185"/>
      <c r="P118" s="185" t="str">
        <f>IF($G$4=$AE$2,VLOOKUP($A118,'Table LA12 data'!$B$5:$CW$179,P$6+$AE$26,FALSE),"")</f>
        <v/>
      </c>
      <c r="Q118" s="185" t="str">
        <f>IF($G$4=$AE$2,VLOOKUP($A118,'Table LA12 data'!$B$5:$CW$179,Q$6+$AE$26,FALSE),"")</f>
        <v/>
      </c>
      <c r="R118" s="185" t="str">
        <f>IF($G$4=$AE$2,VLOOKUP($A118,'Table LA12 data'!$B$5:$CW$179,R$6+$AE$26,FALSE),"")</f>
        <v/>
      </c>
      <c r="S118" s="182"/>
      <c r="T118" s="182"/>
      <c r="U118" s="182"/>
    </row>
    <row r="119" spans="1:21" x14ac:dyDescent="0.35">
      <c r="A119" s="159" t="s">
        <v>204</v>
      </c>
      <c r="B119" s="183">
        <v>210</v>
      </c>
      <c r="C119" s="81" t="s">
        <v>203</v>
      </c>
      <c r="D119" s="68">
        <f>VLOOKUP($A119,'Table LA12 data'!$B$5:$CW$179,D$6+$AE$28+$AE$26,FALSE)</f>
        <v>1147</v>
      </c>
      <c r="E119" s="68">
        <f>VLOOKUP($A119,'Table LA12 data'!$B$5:$CW$179,E$6+$AE$28+$AE$26,FALSE)</f>
        <v>1181</v>
      </c>
      <c r="F119" s="68">
        <f>VLOOKUP($A119,'Table LA12 data'!$B$5:$CW$179,F$6+$AE$28+$AE$26,FALSE)</f>
        <v>2328</v>
      </c>
      <c r="G119" s="58"/>
      <c r="H119" s="69">
        <f>VLOOKUP($A119,'Table LA12 data'!$B$5:$CW$179,H$6+$AE$24+$AE$26,FALSE)</f>
        <v>45.9</v>
      </c>
      <c r="I119" s="68">
        <f>VLOOKUP($A119,'Table LA12 data'!$B$5:$CW$179,I$6+$AE$24+$AE$26,FALSE)</f>
        <v>54.9</v>
      </c>
      <c r="J119" s="69">
        <f>VLOOKUP($A119,'Table LA12 data'!$B$5:$CW$179,J$6+$AE$24+$AE$26,FALSE)</f>
        <v>50.5</v>
      </c>
      <c r="K119" s="58"/>
      <c r="L119" s="185" t="str">
        <f>IF($G$4=$AE$2,VLOOKUP($A119,'Table LA12 data'!$B$5:$CW$179,L$6+$AE$26,FALSE),"")</f>
        <v/>
      </c>
      <c r="M119" s="185" t="str">
        <f>IF($G$4=$AE$2,VLOOKUP($A119,'Table LA12 data'!$B$5:$CW$179,M$6+$AE$26,FALSE),"")</f>
        <v/>
      </c>
      <c r="N119" s="185" t="str">
        <f>IF($G$4=$AE$2,VLOOKUP($A119,'Table LA12 data'!$B$5:$CW$179,N$6+$AE$26,FALSE),"")</f>
        <v/>
      </c>
      <c r="O119" s="185"/>
      <c r="P119" s="185" t="str">
        <f>IF($G$4=$AE$2,VLOOKUP($A119,'Table LA12 data'!$B$5:$CW$179,P$6+$AE$26,FALSE),"")</f>
        <v/>
      </c>
      <c r="Q119" s="185" t="str">
        <f>IF($G$4=$AE$2,VLOOKUP($A119,'Table LA12 data'!$B$5:$CW$179,Q$6+$AE$26,FALSE),"")</f>
        <v/>
      </c>
      <c r="R119" s="185" t="str">
        <f>IF($G$4=$AE$2,VLOOKUP($A119,'Table LA12 data'!$B$5:$CW$179,R$6+$AE$26,FALSE),"")</f>
        <v/>
      </c>
      <c r="S119" s="182"/>
      <c r="T119" s="182"/>
      <c r="U119" s="182"/>
    </row>
    <row r="120" spans="1:21" x14ac:dyDescent="0.35">
      <c r="A120" s="159" t="s">
        <v>206</v>
      </c>
      <c r="B120" s="183">
        <v>211</v>
      </c>
      <c r="C120" s="81" t="s">
        <v>205</v>
      </c>
      <c r="D120" s="68">
        <f>VLOOKUP($A120,'Table LA12 data'!$B$5:$CW$179,D$6+$AE$28+$AE$26,FALSE)</f>
        <v>1682</v>
      </c>
      <c r="E120" s="68">
        <f>VLOOKUP($A120,'Table LA12 data'!$B$5:$CW$179,E$6+$AE$28+$AE$26,FALSE)</f>
        <v>941</v>
      </c>
      <c r="F120" s="68">
        <f>VLOOKUP($A120,'Table LA12 data'!$B$5:$CW$179,F$6+$AE$28+$AE$26,FALSE)</f>
        <v>2623</v>
      </c>
      <c r="G120" s="58"/>
      <c r="H120" s="69">
        <f>VLOOKUP($A120,'Table LA12 data'!$B$5:$CW$179,H$6+$AE$24+$AE$26,FALSE)</f>
        <v>46.2</v>
      </c>
      <c r="I120" s="68">
        <f>VLOOKUP($A120,'Table LA12 data'!$B$5:$CW$179,I$6+$AE$24+$AE$26,FALSE)</f>
        <v>49</v>
      </c>
      <c r="J120" s="69">
        <f>VLOOKUP($A120,'Table LA12 data'!$B$5:$CW$179,J$6+$AE$24+$AE$26,FALSE)</f>
        <v>47.2</v>
      </c>
      <c r="K120" s="58"/>
      <c r="L120" s="185" t="str">
        <f>IF($G$4=$AE$2,VLOOKUP($A120,'Table LA12 data'!$B$5:$CW$179,L$6+$AE$26,FALSE),"")</f>
        <v/>
      </c>
      <c r="M120" s="185" t="str">
        <f>IF($G$4=$AE$2,VLOOKUP($A120,'Table LA12 data'!$B$5:$CW$179,M$6+$AE$26,FALSE),"")</f>
        <v/>
      </c>
      <c r="N120" s="185" t="str">
        <f>IF($G$4=$AE$2,VLOOKUP($A120,'Table LA12 data'!$B$5:$CW$179,N$6+$AE$26,FALSE),"")</f>
        <v/>
      </c>
      <c r="O120" s="185"/>
      <c r="P120" s="185" t="str">
        <f>IF($G$4=$AE$2,VLOOKUP($A120,'Table LA12 data'!$B$5:$CW$179,P$6+$AE$26,FALSE),"")</f>
        <v/>
      </c>
      <c r="Q120" s="185" t="str">
        <f>IF($G$4=$AE$2,VLOOKUP($A120,'Table LA12 data'!$B$5:$CW$179,Q$6+$AE$26,FALSE),"")</f>
        <v/>
      </c>
      <c r="R120" s="185" t="str">
        <f>IF($G$4=$AE$2,VLOOKUP($A120,'Table LA12 data'!$B$5:$CW$179,R$6+$AE$26,FALSE),"")</f>
        <v/>
      </c>
      <c r="S120" s="182"/>
      <c r="T120" s="182"/>
      <c r="U120" s="182"/>
    </row>
    <row r="121" spans="1:21" x14ac:dyDescent="0.35">
      <c r="A121" s="159" t="s">
        <v>208</v>
      </c>
      <c r="B121" s="183">
        <v>212</v>
      </c>
      <c r="C121" s="81" t="s">
        <v>207</v>
      </c>
      <c r="D121" s="68">
        <f>VLOOKUP($A121,'Table LA12 data'!$B$5:$CW$179,D$6+$AE$28+$AE$26,FALSE)</f>
        <v>717</v>
      </c>
      <c r="E121" s="68">
        <f>VLOOKUP($A121,'Table LA12 data'!$B$5:$CW$179,E$6+$AE$28+$AE$26,FALSE)</f>
        <v>978</v>
      </c>
      <c r="F121" s="68">
        <f>VLOOKUP($A121,'Table LA12 data'!$B$5:$CW$179,F$6+$AE$28+$AE$26,FALSE)</f>
        <v>1695</v>
      </c>
      <c r="G121" s="58"/>
      <c r="H121" s="69">
        <f>VLOOKUP($A121,'Table LA12 data'!$B$5:$CW$179,H$6+$AE$24+$AE$26,FALSE)</f>
        <v>44.6</v>
      </c>
      <c r="I121" s="68">
        <f>VLOOKUP($A121,'Table LA12 data'!$B$5:$CW$179,I$6+$AE$24+$AE$26,FALSE)</f>
        <v>53.1</v>
      </c>
      <c r="J121" s="69">
        <f>VLOOKUP($A121,'Table LA12 data'!$B$5:$CW$179,J$6+$AE$24+$AE$26,FALSE)</f>
        <v>49.5</v>
      </c>
      <c r="K121" s="58"/>
      <c r="L121" s="185" t="str">
        <f>IF($G$4=$AE$2,VLOOKUP($A121,'Table LA12 data'!$B$5:$CW$179,L$6+$AE$26,FALSE),"")</f>
        <v/>
      </c>
      <c r="M121" s="185" t="str">
        <f>IF($G$4=$AE$2,VLOOKUP($A121,'Table LA12 data'!$B$5:$CW$179,M$6+$AE$26,FALSE),"")</f>
        <v/>
      </c>
      <c r="N121" s="185" t="str">
        <f>IF($G$4=$AE$2,VLOOKUP($A121,'Table LA12 data'!$B$5:$CW$179,N$6+$AE$26,FALSE),"")</f>
        <v/>
      </c>
      <c r="O121" s="185"/>
      <c r="P121" s="185" t="str">
        <f>IF($G$4=$AE$2,VLOOKUP($A121,'Table LA12 data'!$B$5:$CW$179,P$6+$AE$26,FALSE),"")</f>
        <v/>
      </c>
      <c r="Q121" s="185" t="str">
        <f>IF($G$4=$AE$2,VLOOKUP($A121,'Table LA12 data'!$B$5:$CW$179,Q$6+$AE$26,FALSE),"")</f>
        <v/>
      </c>
      <c r="R121" s="185" t="str">
        <f>IF($G$4=$AE$2,VLOOKUP($A121,'Table LA12 data'!$B$5:$CW$179,R$6+$AE$26,FALSE),"")</f>
        <v/>
      </c>
      <c r="S121" s="182"/>
      <c r="T121" s="182"/>
      <c r="U121" s="182"/>
    </row>
    <row r="122" spans="1:21" x14ac:dyDescent="0.35">
      <c r="A122" s="159" t="s">
        <v>210</v>
      </c>
      <c r="B122" s="183">
        <v>213</v>
      </c>
      <c r="C122" s="81" t="s">
        <v>209</v>
      </c>
      <c r="D122" s="68">
        <f>VLOOKUP($A122,'Table LA12 data'!$B$5:$CW$179,D$6+$AE$28+$AE$26,FALSE)</f>
        <v>819</v>
      </c>
      <c r="E122" s="68">
        <f>VLOOKUP($A122,'Table LA12 data'!$B$5:$CW$179,E$6+$AE$28+$AE$26,FALSE)</f>
        <v>716</v>
      </c>
      <c r="F122" s="68">
        <f>VLOOKUP($A122,'Table LA12 data'!$B$5:$CW$179,F$6+$AE$28+$AE$26,FALSE)</f>
        <v>1535</v>
      </c>
      <c r="G122" s="58"/>
      <c r="H122" s="69">
        <f>VLOOKUP($A122,'Table LA12 data'!$B$5:$CW$179,H$6+$AE$24+$AE$26,FALSE)</f>
        <v>48</v>
      </c>
      <c r="I122" s="68">
        <f>VLOOKUP($A122,'Table LA12 data'!$B$5:$CW$179,I$6+$AE$24+$AE$26,FALSE)</f>
        <v>57.8</v>
      </c>
      <c r="J122" s="69">
        <f>VLOOKUP($A122,'Table LA12 data'!$B$5:$CW$179,J$6+$AE$24+$AE$26,FALSE)</f>
        <v>52.6</v>
      </c>
      <c r="K122" s="58"/>
      <c r="L122" s="185" t="str">
        <f>IF($G$4=$AE$2,VLOOKUP($A122,'Table LA12 data'!$B$5:$CW$179,L$6+$AE$26,FALSE),"")</f>
        <v/>
      </c>
      <c r="M122" s="185" t="str">
        <f>IF($G$4=$AE$2,VLOOKUP($A122,'Table LA12 data'!$B$5:$CW$179,M$6+$AE$26,FALSE),"")</f>
        <v/>
      </c>
      <c r="N122" s="185" t="str">
        <f>IF($G$4=$AE$2,VLOOKUP($A122,'Table LA12 data'!$B$5:$CW$179,N$6+$AE$26,FALSE),"")</f>
        <v/>
      </c>
      <c r="O122" s="185"/>
      <c r="P122" s="185" t="str">
        <f>IF($G$4=$AE$2,VLOOKUP($A122,'Table LA12 data'!$B$5:$CW$179,P$6+$AE$26,FALSE),"")</f>
        <v/>
      </c>
      <c r="Q122" s="185" t="str">
        <f>IF($G$4=$AE$2,VLOOKUP($A122,'Table LA12 data'!$B$5:$CW$179,Q$6+$AE$26,FALSE),"")</f>
        <v/>
      </c>
      <c r="R122" s="185" t="str">
        <f>IF($G$4=$AE$2,VLOOKUP($A122,'Table LA12 data'!$B$5:$CW$179,R$6+$AE$26,FALSE),"")</f>
        <v/>
      </c>
      <c r="S122" s="182"/>
      <c r="T122" s="182"/>
      <c r="U122" s="182"/>
    </row>
    <row r="123" spans="1:21" x14ac:dyDescent="0.35">
      <c r="C123" s="81"/>
      <c r="D123" s="64"/>
      <c r="E123" s="64"/>
      <c r="F123" s="64"/>
      <c r="G123" s="72"/>
      <c r="H123" s="65"/>
      <c r="I123" s="64"/>
      <c r="J123" s="65"/>
      <c r="K123" s="72"/>
      <c r="L123" s="180"/>
      <c r="M123" s="180"/>
      <c r="N123" s="180"/>
      <c r="O123" s="180"/>
      <c r="P123" s="180"/>
      <c r="Q123" s="180"/>
      <c r="R123" s="180"/>
      <c r="S123" s="182"/>
      <c r="T123" s="182"/>
      <c r="U123" s="182"/>
    </row>
    <row r="124" spans="1:21" x14ac:dyDescent="0.35">
      <c r="A124" s="188" t="s">
        <v>212</v>
      </c>
      <c r="B124" s="189" t="s">
        <v>358</v>
      </c>
      <c r="C124" s="190" t="s">
        <v>211</v>
      </c>
      <c r="D124" s="64">
        <f>VLOOKUP($A124,'Table LA12 data'!$B$5:$CW$179,D$6+$AE$28+$AE$26,FALSE)</f>
        <v>15152</v>
      </c>
      <c r="E124" s="64">
        <f>VLOOKUP($A124,'Table LA12 data'!$B$5:$CW$179,E$6+$AE$28+$AE$26,FALSE)</f>
        <v>35395</v>
      </c>
      <c r="F124" s="64">
        <f>VLOOKUP($A124,'Table LA12 data'!$B$5:$CW$179,F$6+$AE$28+$AE$26,FALSE)</f>
        <v>50547</v>
      </c>
      <c r="G124" s="58"/>
      <c r="H124" s="65">
        <f>VLOOKUP($A124,'Table LA12 data'!$B$5:$CW$179,H$6+$AE$24+$AE$26,FALSE)</f>
        <v>41.5</v>
      </c>
      <c r="I124" s="64">
        <f>VLOOKUP($A124,'Table LA12 data'!$B$5:$CW$179,I$6+$AE$24+$AE$26,FALSE)</f>
        <v>52.5</v>
      </c>
      <c r="J124" s="65">
        <f>VLOOKUP($A124,'Table LA12 data'!$B$5:$CW$179,J$6+$AE$24+$AE$26,FALSE)</f>
        <v>49.2</v>
      </c>
      <c r="K124" s="58"/>
      <c r="L124" s="180" t="str">
        <f>IF($G$4=$AE$2,VLOOKUP($A124,'Table LA12 data'!$B$5:$CW$179,L$6+$AE$26,FALSE),"")</f>
        <v/>
      </c>
      <c r="M124" s="180" t="str">
        <f>IF($G$4=$AE$2,VLOOKUP($A124,'Table LA12 data'!$B$5:$CW$179,M$6+$AE$26,FALSE),"")</f>
        <v/>
      </c>
      <c r="N124" s="180" t="str">
        <f>IF($G$4=$AE$2,VLOOKUP($A124,'Table LA12 data'!$B$5:$CW$179,N$6+$AE$26,FALSE),"")</f>
        <v/>
      </c>
      <c r="O124" s="180"/>
      <c r="P124" s="180" t="str">
        <f>IF($G$4=$AE$2,VLOOKUP($A124,'Table LA12 data'!$B$5:$CW$179,P$6+$AE$26,FALSE),"")</f>
        <v/>
      </c>
      <c r="Q124" s="180" t="str">
        <f>IF($G$4=$AE$2,VLOOKUP($A124,'Table LA12 data'!$B$5:$CW$179,Q$6+$AE$26,FALSE),"")</f>
        <v/>
      </c>
      <c r="R124" s="180" t="str">
        <f>IF($G$4=$AE$2,VLOOKUP($A124,'Table LA12 data'!$B$5:$CW$179,R$6+$AE$26,FALSE),"")</f>
        <v/>
      </c>
      <c r="S124" s="182"/>
      <c r="T124" s="182"/>
      <c r="U124" s="182"/>
    </row>
    <row r="125" spans="1:21" ht="12.75" customHeight="1" x14ac:dyDescent="0.35">
      <c r="A125" s="159" t="s">
        <v>214</v>
      </c>
      <c r="B125" s="183">
        <v>301</v>
      </c>
      <c r="C125" s="81" t="s">
        <v>213</v>
      </c>
      <c r="D125" s="68">
        <f>VLOOKUP($A125,'Table LA12 data'!$B$5:$CW$179,D$6+$AE$28+$AE$26,FALSE)</f>
        <v>851</v>
      </c>
      <c r="E125" s="68">
        <f>VLOOKUP($A125,'Table LA12 data'!$B$5:$CW$179,E$6+$AE$28+$AE$26,FALSE)</f>
        <v>1334</v>
      </c>
      <c r="F125" s="68">
        <f>VLOOKUP($A125,'Table LA12 data'!$B$5:$CW$179,F$6+$AE$28+$AE$26,FALSE)</f>
        <v>2185</v>
      </c>
      <c r="G125" s="58"/>
      <c r="H125" s="69">
        <f>VLOOKUP($A125,'Table LA12 data'!$B$5:$CW$179,H$6+$AE$24+$AE$26,FALSE)</f>
        <v>43.2</v>
      </c>
      <c r="I125" s="68">
        <f>VLOOKUP($A125,'Table LA12 data'!$B$5:$CW$179,I$6+$AE$24+$AE$26,FALSE)</f>
        <v>48.9</v>
      </c>
      <c r="J125" s="69">
        <f>VLOOKUP($A125,'Table LA12 data'!$B$5:$CW$179,J$6+$AE$24+$AE$26,FALSE)</f>
        <v>46.7</v>
      </c>
      <c r="K125" s="58"/>
      <c r="L125" s="185" t="str">
        <f>IF($G$4=$AE$2,VLOOKUP($A125,'Table LA12 data'!$B$5:$CW$179,L$6+$AE$26,FALSE),"")</f>
        <v/>
      </c>
      <c r="M125" s="185" t="str">
        <f>IF($G$4=$AE$2,VLOOKUP($A125,'Table LA12 data'!$B$5:$CW$179,M$6+$AE$26,FALSE),"")</f>
        <v/>
      </c>
      <c r="N125" s="185" t="str">
        <f>IF($G$4=$AE$2,VLOOKUP($A125,'Table LA12 data'!$B$5:$CW$179,N$6+$AE$26,FALSE),"")</f>
        <v/>
      </c>
      <c r="O125" s="185"/>
      <c r="P125" s="185" t="str">
        <f>IF($G$4=$AE$2,VLOOKUP($A125,'Table LA12 data'!$B$5:$CW$179,P$6+$AE$26,FALSE),"")</f>
        <v/>
      </c>
      <c r="Q125" s="185" t="str">
        <f>IF($G$4=$AE$2,VLOOKUP($A125,'Table LA12 data'!$B$5:$CW$179,Q$6+$AE$26,FALSE),"")</f>
        <v/>
      </c>
      <c r="R125" s="185" t="str">
        <f>IF($G$4=$AE$2,VLOOKUP($A125,'Table LA12 data'!$B$5:$CW$179,R$6+$AE$26,FALSE),"")</f>
        <v/>
      </c>
    </row>
    <row r="126" spans="1:21" s="178" customFormat="1" x14ac:dyDescent="0.35">
      <c r="A126" s="159" t="s">
        <v>216</v>
      </c>
      <c r="B126" s="183">
        <v>302</v>
      </c>
      <c r="C126" s="81" t="s">
        <v>215</v>
      </c>
      <c r="D126" s="68">
        <f>VLOOKUP($A126,'Table LA12 data'!$B$5:$CW$179,D$6+$AE$28+$AE$26,FALSE)</f>
        <v>1047</v>
      </c>
      <c r="E126" s="68">
        <f>VLOOKUP($A126,'Table LA12 data'!$B$5:$CW$179,E$6+$AE$28+$AE$26,FALSE)</f>
        <v>2481</v>
      </c>
      <c r="F126" s="68">
        <f>VLOOKUP($A126,'Table LA12 data'!$B$5:$CW$179,F$6+$AE$28+$AE$26,FALSE)</f>
        <v>3528</v>
      </c>
      <c r="G126" s="58"/>
      <c r="H126" s="69">
        <f>VLOOKUP($A126,'Table LA12 data'!$B$5:$CW$179,H$6+$AE$24+$AE$26,FALSE)</f>
        <v>43.9</v>
      </c>
      <c r="I126" s="68">
        <f>VLOOKUP($A126,'Table LA12 data'!$B$5:$CW$179,I$6+$AE$24+$AE$26,FALSE)</f>
        <v>59.3</v>
      </c>
      <c r="J126" s="69">
        <f>VLOOKUP($A126,'Table LA12 data'!$B$5:$CW$179,J$6+$AE$24+$AE$26,FALSE)</f>
        <v>54.7</v>
      </c>
      <c r="K126" s="58"/>
      <c r="L126" s="185" t="str">
        <f>IF($G$4=$AE$2,VLOOKUP($A126,'Table LA12 data'!$B$5:$CW$179,L$6+$AE$26,FALSE),"")</f>
        <v/>
      </c>
      <c r="M126" s="185" t="str">
        <f>IF($G$4=$AE$2,VLOOKUP($A126,'Table LA12 data'!$B$5:$CW$179,M$6+$AE$26,FALSE),"")</f>
        <v/>
      </c>
      <c r="N126" s="185" t="str">
        <f>IF($G$4=$AE$2,VLOOKUP($A126,'Table LA12 data'!$B$5:$CW$179,N$6+$AE$26,FALSE),"")</f>
        <v/>
      </c>
      <c r="O126" s="185"/>
      <c r="P126" s="185" t="str">
        <f>IF($G$4=$AE$2,VLOOKUP($A126,'Table LA12 data'!$B$5:$CW$179,P$6+$AE$26,FALSE),"")</f>
        <v/>
      </c>
      <c r="Q126" s="185" t="str">
        <f>IF($G$4=$AE$2,VLOOKUP($A126,'Table LA12 data'!$B$5:$CW$179,Q$6+$AE$26,FALSE),"")</f>
        <v/>
      </c>
      <c r="R126" s="185" t="str">
        <f>IF($G$4=$AE$2,VLOOKUP($A126,'Table LA12 data'!$B$5:$CW$179,R$6+$AE$26,FALSE),"")</f>
        <v/>
      </c>
      <c r="S126" s="182"/>
      <c r="T126" s="182"/>
      <c r="U126" s="182"/>
    </row>
    <row r="127" spans="1:21" x14ac:dyDescent="0.35">
      <c r="A127" s="159" t="s">
        <v>218</v>
      </c>
      <c r="B127" s="183">
        <v>303</v>
      </c>
      <c r="C127" s="81" t="s">
        <v>217</v>
      </c>
      <c r="D127" s="68">
        <f>VLOOKUP($A127,'Table LA12 data'!$B$5:$CW$179,D$6+$AE$28+$AE$26,FALSE)</f>
        <v>695</v>
      </c>
      <c r="E127" s="68">
        <f>VLOOKUP($A127,'Table LA12 data'!$B$5:$CW$179,E$6+$AE$28+$AE$26,FALSE)</f>
        <v>2446</v>
      </c>
      <c r="F127" s="68">
        <f>VLOOKUP($A127,'Table LA12 data'!$B$5:$CW$179,F$6+$AE$28+$AE$26,FALSE)</f>
        <v>3141</v>
      </c>
      <c r="G127" s="58"/>
      <c r="H127" s="69">
        <f>VLOOKUP($A127,'Table LA12 data'!$B$5:$CW$179,H$6+$AE$24+$AE$26,FALSE)</f>
        <v>38</v>
      </c>
      <c r="I127" s="68">
        <f>VLOOKUP($A127,'Table LA12 data'!$B$5:$CW$179,I$6+$AE$24+$AE$26,FALSE)</f>
        <v>52.1</v>
      </c>
      <c r="J127" s="69">
        <f>VLOOKUP($A127,'Table LA12 data'!$B$5:$CW$179,J$6+$AE$24+$AE$26,FALSE)</f>
        <v>49</v>
      </c>
      <c r="K127" s="58"/>
      <c r="L127" s="185" t="str">
        <f>IF($G$4=$AE$2,VLOOKUP($A127,'Table LA12 data'!$B$5:$CW$179,L$6+$AE$26,FALSE),"")</f>
        <v/>
      </c>
      <c r="M127" s="185" t="str">
        <f>IF($G$4=$AE$2,VLOOKUP($A127,'Table LA12 data'!$B$5:$CW$179,M$6+$AE$26,FALSE),"")</f>
        <v/>
      </c>
      <c r="N127" s="185" t="str">
        <f>IF($G$4=$AE$2,VLOOKUP($A127,'Table LA12 data'!$B$5:$CW$179,N$6+$AE$26,FALSE),"")</f>
        <v/>
      </c>
      <c r="O127" s="185"/>
      <c r="P127" s="185" t="str">
        <f>IF($G$4=$AE$2,VLOOKUP($A127,'Table LA12 data'!$B$5:$CW$179,P$6+$AE$26,FALSE),"")</f>
        <v/>
      </c>
      <c r="Q127" s="185" t="str">
        <f>IF($G$4=$AE$2,VLOOKUP($A127,'Table LA12 data'!$B$5:$CW$179,Q$6+$AE$26,FALSE),"")</f>
        <v/>
      </c>
      <c r="R127" s="185" t="str">
        <f>IF($G$4=$AE$2,VLOOKUP($A127,'Table LA12 data'!$B$5:$CW$179,R$6+$AE$26,FALSE),"")</f>
        <v/>
      </c>
      <c r="S127" s="182"/>
      <c r="T127" s="182"/>
      <c r="U127" s="182"/>
    </row>
    <row r="128" spans="1:21" x14ac:dyDescent="0.35">
      <c r="A128" s="159" t="s">
        <v>220</v>
      </c>
      <c r="B128" s="183">
        <v>304</v>
      </c>
      <c r="C128" s="81" t="s">
        <v>219</v>
      </c>
      <c r="D128" s="68">
        <f>VLOOKUP($A128,'Table LA12 data'!$B$5:$CW$179,D$6+$AE$28+$AE$26,FALSE)</f>
        <v>914</v>
      </c>
      <c r="E128" s="68">
        <f>VLOOKUP($A128,'Table LA12 data'!$B$5:$CW$179,E$6+$AE$28+$AE$26,FALSE)</f>
        <v>1994</v>
      </c>
      <c r="F128" s="68">
        <f>VLOOKUP($A128,'Table LA12 data'!$B$5:$CW$179,F$6+$AE$28+$AE$26,FALSE)</f>
        <v>2908</v>
      </c>
      <c r="G128" s="58"/>
      <c r="H128" s="69">
        <f>VLOOKUP($A128,'Table LA12 data'!$B$5:$CW$179,H$6+$AE$24+$AE$26,FALSE)</f>
        <v>42.4</v>
      </c>
      <c r="I128" s="68">
        <f>VLOOKUP($A128,'Table LA12 data'!$B$5:$CW$179,I$6+$AE$24+$AE$26,FALSE)</f>
        <v>52</v>
      </c>
      <c r="J128" s="69">
        <f>VLOOKUP($A128,'Table LA12 data'!$B$5:$CW$179,J$6+$AE$24+$AE$26,FALSE)</f>
        <v>49</v>
      </c>
      <c r="K128" s="58"/>
      <c r="L128" s="185" t="str">
        <f>IF($G$4=$AE$2,VLOOKUP($A128,'Table LA12 data'!$B$5:$CW$179,L$6+$AE$26,FALSE),"")</f>
        <v/>
      </c>
      <c r="M128" s="185" t="str">
        <f>IF($G$4=$AE$2,VLOOKUP($A128,'Table LA12 data'!$B$5:$CW$179,M$6+$AE$26,FALSE),"")</f>
        <v/>
      </c>
      <c r="N128" s="185" t="str">
        <f>IF($G$4=$AE$2,VLOOKUP($A128,'Table LA12 data'!$B$5:$CW$179,N$6+$AE$26,FALSE),"")</f>
        <v/>
      </c>
      <c r="O128" s="185"/>
      <c r="P128" s="185" t="str">
        <f>IF($G$4=$AE$2,VLOOKUP($A128,'Table LA12 data'!$B$5:$CW$179,P$6+$AE$26,FALSE),"")</f>
        <v/>
      </c>
      <c r="Q128" s="185" t="str">
        <f>IF($G$4=$AE$2,VLOOKUP($A128,'Table LA12 data'!$B$5:$CW$179,Q$6+$AE$26,FALSE),"")</f>
        <v/>
      </c>
      <c r="R128" s="185" t="str">
        <f>IF($G$4=$AE$2,VLOOKUP($A128,'Table LA12 data'!$B$5:$CW$179,R$6+$AE$26,FALSE),"")</f>
        <v/>
      </c>
      <c r="S128" s="182"/>
      <c r="T128" s="182"/>
      <c r="U128" s="182"/>
    </row>
    <row r="129" spans="1:21" x14ac:dyDescent="0.35">
      <c r="A129" s="159" t="s">
        <v>222</v>
      </c>
      <c r="B129" s="183">
        <v>305</v>
      </c>
      <c r="C129" s="81" t="s">
        <v>221</v>
      </c>
      <c r="D129" s="68">
        <f>VLOOKUP($A129,'Table LA12 data'!$B$5:$CW$179,D$6+$AE$28+$AE$26,FALSE)</f>
        <v>612</v>
      </c>
      <c r="E129" s="68">
        <f>VLOOKUP($A129,'Table LA12 data'!$B$5:$CW$179,E$6+$AE$28+$AE$26,FALSE)</f>
        <v>2646</v>
      </c>
      <c r="F129" s="68">
        <f>VLOOKUP($A129,'Table LA12 data'!$B$5:$CW$179,F$6+$AE$28+$AE$26,FALSE)</f>
        <v>3258</v>
      </c>
      <c r="G129" s="58"/>
      <c r="H129" s="69">
        <f>VLOOKUP($A129,'Table LA12 data'!$B$5:$CW$179,H$6+$AE$24+$AE$26,FALSE)</f>
        <v>41.1</v>
      </c>
      <c r="I129" s="68">
        <f>VLOOKUP($A129,'Table LA12 data'!$B$5:$CW$179,I$6+$AE$24+$AE$26,FALSE)</f>
        <v>51.8</v>
      </c>
      <c r="J129" s="69">
        <f>VLOOKUP($A129,'Table LA12 data'!$B$5:$CW$179,J$6+$AE$24+$AE$26,FALSE)</f>
        <v>49.8</v>
      </c>
      <c r="K129" s="58"/>
      <c r="L129" s="185" t="str">
        <f>IF($G$4=$AE$2,VLOOKUP($A129,'Table LA12 data'!$B$5:$CW$179,L$6+$AE$26,FALSE),"")</f>
        <v/>
      </c>
      <c r="M129" s="185" t="str">
        <f>IF($G$4=$AE$2,VLOOKUP($A129,'Table LA12 data'!$B$5:$CW$179,M$6+$AE$26,FALSE),"")</f>
        <v/>
      </c>
      <c r="N129" s="185" t="str">
        <f>IF($G$4=$AE$2,VLOOKUP($A129,'Table LA12 data'!$B$5:$CW$179,N$6+$AE$26,FALSE),"")</f>
        <v/>
      </c>
      <c r="O129" s="185"/>
      <c r="P129" s="185" t="str">
        <f>IF($G$4=$AE$2,VLOOKUP($A129,'Table LA12 data'!$B$5:$CW$179,P$6+$AE$26,FALSE),"")</f>
        <v/>
      </c>
      <c r="Q129" s="185" t="str">
        <f>IF($G$4=$AE$2,VLOOKUP($A129,'Table LA12 data'!$B$5:$CW$179,Q$6+$AE$26,FALSE),"")</f>
        <v/>
      </c>
      <c r="R129" s="185" t="str">
        <f>IF($G$4=$AE$2,VLOOKUP($A129,'Table LA12 data'!$B$5:$CW$179,R$6+$AE$26,FALSE),"")</f>
        <v/>
      </c>
      <c r="S129" s="182"/>
      <c r="T129" s="182"/>
      <c r="U129" s="182"/>
    </row>
    <row r="130" spans="1:21" x14ac:dyDescent="0.35">
      <c r="A130" s="159" t="s">
        <v>224</v>
      </c>
      <c r="B130" s="183">
        <v>306</v>
      </c>
      <c r="C130" s="81" t="s">
        <v>223</v>
      </c>
      <c r="D130" s="68">
        <f>VLOOKUP($A130,'Table LA12 data'!$B$5:$CW$179,D$6+$AE$28+$AE$26,FALSE)</f>
        <v>1243</v>
      </c>
      <c r="E130" s="68">
        <f>VLOOKUP($A130,'Table LA12 data'!$B$5:$CW$179,E$6+$AE$28+$AE$26,FALSE)</f>
        <v>2336</v>
      </c>
      <c r="F130" s="68">
        <f>VLOOKUP($A130,'Table LA12 data'!$B$5:$CW$179,F$6+$AE$28+$AE$26,FALSE)</f>
        <v>3579</v>
      </c>
      <c r="G130" s="58"/>
      <c r="H130" s="69">
        <f>VLOOKUP($A130,'Table LA12 data'!$B$5:$CW$179,H$6+$AE$24+$AE$26,FALSE)</f>
        <v>38.9</v>
      </c>
      <c r="I130" s="68">
        <f>VLOOKUP($A130,'Table LA12 data'!$B$5:$CW$179,I$6+$AE$24+$AE$26,FALSE)</f>
        <v>48.3</v>
      </c>
      <c r="J130" s="69">
        <f>VLOOKUP($A130,'Table LA12 data'!$B$5:$CW$179,J$6+$AE$24+$AE$26,FALSE)</f>
        <v>45</v>
      </c>
      <c r="K130" s="58"/>
      <c r="L130" s="185" t="str">
        <f>IF($G$4=$AE$2,VLOOKUP($A130,'Table LA12 data'!$B$5:$CW$179,L$6+$AE$26,FALSE),"")</f>
        <v/>
      </c>
      <c r="M130" s="185" t="str">
        <f>IF($G$4=$AE$2,VLOOKUP($A130,'Table LA12 data'!$B$5:$CW$179,M$6+$AE$26,FALSE),"")</f>
        <v/>
      </c>
      <c r="N130" s="185" t="str">
        <f>IF($G$4=$AE$2,VLOOKUP($A130,'Table LA12 data'!$B$5:$CW$179,N$6+$AE$26,FALSE),"")</f>
        <v/>
      </c>
      <c r="O130" s="185"/>
      <c r="P130" s="185" t="str">
        <f>IF($G$4=$AE$2,VLOOKUP($A130,'Table LA12 data'!$B$5:$CW$179,P$6+$AE$26,FALSE),"")</f>
        <v/>
      </c>
      <c r="Q130" s="185" t="str">
        <f>IF($G$4=$AE$2,VLOOKUP($A130,'Table LA12 data'!$B$5:$CW$179,Q$6+$AE$26,FALSE),"")</f>
        <v/>
      </c>
      <c r="R130" s="185" t="str">
        <f>IF($G$4=$AE$2,VLOOKUP($A130,'Table LA12 data'!$B$5:$CW$179,R$6+$AE$26,FALSE),"")</f>
        <v/>
      </c>
      <c r="S130" s="182"/>
      <c r="T130" s="182"/>
      <c r="U130" s="182"/>
    </row>
    <row r="131" spans="1:21" x14ac:dyDescent="0.35">
      <c r="A131" s="159" t="s">
        <v>226</v>
      </c>
      <c r="B131" s="183">
        <v>307</v>
      </c>
      <c r="C131" s="81" t="s">
        <v>225</v>
      </c>
      <c r="D131" s="68">
        <f>VLOOKUP($A131,'Table LA12 data'!$B$5:$CW$179,D$6+$AE$28+$AE$26,FALSE)</f>
        <v>956</v>
      </c>
      <c r="E131" s="68">
        <f>VLOOKUP($A131,'Table LA12 data'!$B$5:$CW$179,E$6+$AE$28+$AE$26,FALSE)</f>
        <v>1766</v>
      </c>
      <c r="F131" s="68">
        <f>VLOOKUP($A131,'Table LA12 data'!$B$5:$CW$179,F$6+$AE$28+$AE$26,FALSE)</f>
        <v>2722</v>
      </c>
      <c r="G131" s="58"/>
      <c r="H131" s="69">
        <f>VLOOKUP($A131,'Table LA12 data'!$B$5:$CW$179,H$6+$AE$24+$AE$26,FALSE)</f>
        <v>42.9</v>
      </c>
      <c r="I131" s="68">
        <f>VLOOKUP($A131,'Table LA12 data'!$B$5:$CW$179,I$6+$AE$24+$AE$26,FALSE)</f>
        <v>51.9</v>
      </c>
      <c r="J131" s="69">
        <f>VLOOKUP($A131,'Table LA12 data'!$B$5:$CW$179,J$6+$AE$24+$AE$26,FALSE)</f>
        <v>48.7</v>
      </c>
      <c r="K131" s="58"/>
      <c r="L131" s="185" t="str">
        <f>IF($G$4=$AE$2,VLOOKUP($A131,'Table LA12 data'!$B$5:$CW$179,L$6+$AE$26,FALSE),"")</f>
        <v/>
      </c>
      <c r="M131" s="185" t="str">
        <f>IF($G$4=$AE$2,VLOOKUP($A131,'Table LA12 data'!$B$5:$CW$179,M$6+$AE$26,FALSE),"")</f>
        <v/>
      </c>
      <c r="N131" s="185" t="str">
        <f>IF($G$4=$AE$2,VLOOKUP($A131,'Table LA12 data'!$B$5:$CW$179,N$6+$AE$26,FALSE),"")</f>
        <v/>
      </c>
      <c r="O131" s="185"/>
      <c r="P131" s="185" t="str">
        <f>IF($G$4=$AE$2,VLOOKUP($A131,'Table LA12 data'!$B$5:$CW$179,P$6+$AE$26,FALSE),"")</f>
        <v/>
      </c>
      <c r="Q131" s="185" t="str">
        <f>IF($G$4=$AE$2,VLOOKUP($A131,'Table LA12 data'!$B$5:$CW$179,Q$6+$AE$26,FALSE),"")</f>
        <v/>
      </c>
      <c r="R131" s="185" t="str">
        <f>IF($G$4=$AE$2,VLOOKUP($A131,'Table LA12 data'!$B$5:$CW$179,R$6+$AE$26,FALSE),"")</f>
        <v/>
      </c>
      <c r="S131" s="182"/>
      <c r="T131" s="182"/>
      <c r="U131" s="182"/>
    </row>
    <row r="132" spans="1:21" x14ac:dyDescent="0.35">
      <c r="A132" s="159" t="s">
        <v>228</v>
      </c>
      <c r="B132" s="183">
        <v>308</v>
      </c>
      <c r="C132" s="81" t="s">
        <v>227</v>
      </c>
      <c r="D132" s="68">
        <f>VLOOKUP($A132,'Table LA12 data'!$B$5:$CW$179,D$6+$AE$28+$AE$26,FALSE)</f>
        <v>1381</v>
      </c>
      <c r="E132" s="68">
        <f>VLOOKUP($A132,'Table LA12 data'!$B$5:$CW$179,E$6+$AE$28+$AE$26,FALSE)</f>
        <v>2106</v>
      </c>
      <c r="F132" s="68">
        <f>VLOOKUP($A132,'Table LA12 data'!$B$5:$CW$179,F$6+$AE$28+$AE$26,FALSE)</f>
        <v>3487</v>
      </c>
      <c r="G132" s="58"/>
      <c r="H132" s="69">
        <f>VLOOKUP($A132,'Table LA12 data'!$B$5:$CW$179,H$6+$AE$24+$AE$26,FALSE)</f>
        <v>39.9</v>
      </c>
      <c r="I132" s="68">
        <f>VLOOKUP($A132,'Table LA12 data'!$B$5:$CW$179,I$6+$AE$24+$AE$26,FALSE)</f>
        <v>50.4</v>
      </c>
      <c r="J132" s="69">
        <f>VLOOKUP($A132,'Table LA12 data'!$B$5:$CW$179,J$6+$AE$24+$AE$26,FALSE)</f>
        <v>46.2</v>
      </c>
      <c r="K132" s="58"/>
      <c r="L132" s="185" t="str">
        <f>IF($G$4=$AE$2,VLOOKUP($A132,'Table LA12 data'!$B$5:$CW$179,L$6+$AE$26,FALSE),"")</f>
        <v/>
      </c>
      <c r="M132" s="185" t="str">
        <f>IF($G$4=$AE$2,VLOOKUP($A132,'Table LA12 data'!$B$5:$CW$179,M$6+$AE$26,FALSE),"")</f>
        <v/>
      </c>
      <c r="N132" s="185" t="str">
        <f>IF($G$4=$AE$2,VLOOKUP($A132,'Table LA12 data'!$B$5:$CW$179,N$6+$AE$26,FALSE),"")</f>
        <v/>
      </c>
      <c r="O132" s="185"/>
      <c r="P132" s="185" t="str">
        <f>IF($G$4=$AE$2,VLOOKUP($A132,'Table LA12 data'!$B$5:$CW$179,P$6+$AE$26,FALSE),"")</f>
        <v/>
      </c>
      <c r="Q132" s="185" t="str">
        <f>IF($G$4=$AE$2,VLOOKUP($A132,'Table LA12 data'!$B$5:$CW$179,Q$6+$AE$26,FALSE),"")</f>
        <v/>
      </c>
      <c r="R132" s="185" t="str">
        <f>IF($G$4=$AE$2,VLOOKUP($A132,'Table LA12 data'!$B$5:$CW$179,R$6+$AE$26,FALSE),"")</f>
        <v/>
      </c>
      <c r="S132" s="182"/>
      <c r="T132" s="182"/>
      <c r="U132" s="182"/>
    </row>
    <row r="133" spans="1:21" x14ac:dyDescent="0.35">
      <c r="A133" s="159" t="s">
        <v>230</v>
      </c>
      <c r="B133" s="183">
        <v>203</v>
      </c>
      <c r="C133" s="81" t="s">
        <v>229</v>
      </c>
      <c r="D133" s="68">
        <f>VLOOKUP($A133,'Table LA12 data'!$B$5:$CW$179,D$6+$AE$28+$AE$26,FALSE)</f>
        <v>907</v>
      </c>
      <c r="E133" s="68">
        <f>VLOOKUP($A133,'Table LA12 data'!$B$5:$CW$179,E$6+$AE$28+$AE$26,FALSE)</f>
        <v>1259</v>
      </c>
      <c r="F133" s="68">
        <f>VLOOKUP($A133,'Table LA12 data'!$B$5:$CW$179,F$6+$AE$28+$AE$26,FALSE)</f>
        <v>2166</v>
      </c>
      <c r="G133" s="58"/>
      <c r="H133" s="69">
        <f>VLOOKUP($A133,'Table LA12 data'!$B$5:$CW$179,H$6+$AE$24+$AE$26,FALSE)</f>
        <v>40.299999999999997</v>
      </c>
      <c r="I133" s="68">
        <f>VLOOKUP($A133,'Table LA12 data'!$B$5:$CW$179,I$6+$AE$24+$AE$26,FALSE)</f>
        <v>50</v>
      </c>
      <c r="J133" s="69">
        <f>VLOOKUP($A133,'Table LA12 data'!$B$5:$CW$179,J$6+$AE$24+$AE$26,FALSE)</f>
        <v>45.9</v>
      </c>
      <c r="K133" s="58"/>
      <c r="L133" s="185" t="str">
        <f>IF($G$4=$AE$2,VLOOKUP($A133,'Table LA12 data'!$B$5:$CW$179,L$6+$AE$26,FALSE),"")</f>
        <v/>
      </c>
      <c r="M133" s="185" t="str">
        <f>IF($G$4=$AE$2,VLOOKUP($A133,'Table LA12 data'!$B$5:$CW$179,M$6+$AE$26,FALSE),"")</f>
        <v/>
      </c>
      <c r="N133" s="185" t="str">
        <f>IF($G$4=$AE$2,VLOOKUP($A133,'Table LA12 data'!$B$5:$CW$179,N$6+$AE$26,FALSE),"")</f>
        <v/>
      </c>
      <c r="O133" s="185"/>
      <c r="P133" s="185" t="str">
        <f>IF($G$4=$AE$2,VLOOKUP($A133,'Table LA12 data'!$B$5:$CW$179,P$6+$AE$26,FALSE),"")</f>
        <v/>
      </c>
      <c r="Q133" s="185" t="str">
        <f>IF($G$4=$AE$2,VLOOKUP($A133,'Table LA12 data'!$B$5:$CW$179,Q$6+$AE$26,FALSE),"")</f>
        <v/>
      </c>
      <c r="R133" s="185" t="str">
        <f>IF($G$4=$AE$2,VLOOKUP($A133,'Table LA12 data'!$B$5:$CW$179,R$6+$AE$26,FALSE),"")</f>
        <v/>
      </c>
      <c r="S133" s="182"/>
      <c r="T133" s="182"/>
      <c r="U133" s="182"/>
    </row>
    <row r="134" spans="1:21" x14ac:dyDescent="0.35">
      <c r="A134" s="159" t="s">
        <v>232</v>
      </c>
      <c r="B134" s="183">
        <v>310</v>
      </c>
      <c r="C134" s="82" t="s">
        <v>231</v>
      </c>
      <c r="D134" s="68">
        <f>VLOOKUP($A134,'Table LA12 data'!$B$5:$CW$179,D$6+$AE$28+$AE$26,FALSE)</f>
        <v>605</v>
      </c>
      <c r="E134" s="68">
        <f>VLOOKUP($A134,'Table LA12 data'!$B$5:$CW$179,E$6+$AE$28+$AE$26,FALSE)</f>
        <v>1444</v>
      </c>
      <c r="F134" s="68">
        <f>VLOOKUP($A134,'Table LA12 data'!$B$5:$CW$179,F$6+$AE$28+$AE$26,FALSE)</f>
        <v>2049</v>
      </c>
      <c r="G134" s="58"/>
      <c r="H134" s="69">
        <f>VLOOKUP($A134,'Table LA12 data'!$B$5:$CW$179,H$6+$AE$24+$AE$26,FALSE)</f>
        <v>43.4</v>
      </c>
      <c r="I134" s="68">
        <f>VLOOKUP($A134,'Table LA12 data'!$B$5:$CW$179,I$6+$AE$24+$AE$26,FALSE)</f>
        <v>52.4</v>
      </c>
      <c r="J134" s="69">
        <f>VLOOKUP($A134,'Table LA12 data'!$B$5:$CW$179,J$6+$AE$24+$AE$26,FALSE)</f>
        <v>49.7</v>
      </c>
      <c r="K134" s="58"/>
      <c r="L134" s="185" t="str">
        <f>IF($G$4=$AE$2,VLOOKUP($A134,'Table LA12 data'!$B$5:$CW$179,L$6+$AE$26,FALSE),"")</f>
        <v/>
      </c>
      <c r="M134" s="185" t="str">
        <f>IF($G$4=$AE$2,VLOOKUP($A134,'Table LA12 data'!$B$5:$CW$179,M$6+$AE$26,FALSE),"")</f>
        <v/>
      </c>
      <c r="N134" s="185" t="str">
        <f>IF($G$4=$AE$2,VLOOKUP($A134,'Table LA12 data'!$B$5:$CW$179,N$6+$AE$26,FALSE),"")</f>
        <v/>
      </c>
      <c r="O134" s="185"/>
      <c r="P134" s="185" t="str">
        <f>IF($G$4=$AE$2,VLOOKUP($A134,'Table LA12 data'!$B$5:$CW$179,P$6+$AE$26,FALSE),"")</f>
        <v/>
      </c>
      <c r="Q134" s="185" t="str">
        <f>IF($G$4=$AE$2,VLOOKUP($A134,'Table LA12 data'!$B$5:$CW$179,Q$6+$AE$26,FALSE),"")</f>
        <v/>
      </c>
      <c r="R134" s="185" t="str">
        <f>IF($G$4=$AE$2,VLOOKUP($A134,'Table LA12 data'!$B$5:$CW$179,R$6+$AE$26,FALSE),"")</f>
        <v/>
      </c>
      <c r="S134" s="182"/>
      <c r="T134" s="182"/>
      <c r="U134" s="182"/>
    </row>
    <row r="135" spans="1:21" x14ac:dyDescent="0.35">
      <c r="A135" s="159" t="s">
        <v>234</v>
      </c>
      <c r="B135" s="183">
        <v>311</v>
      </c>
      <c r="C135" s="81" t="s">
        <v>233</v>
      </c>
      <c r="D135" s="68">
        <f>VLOOKUP($A135,'Table LA12 data'!$B$5:$CW$179,D$6+$AE$28+$AE$26,FALSE)</f>
        <v>628</v>
      </c>
      <c r="E135" s="68">
        <f>VLOOKUP($A135,'Table LA12 data'!$B$5:$CW$179,E$6+$AE$28+$AE$26,FALSE)</f>
        <v>2166</v>
      </c>
      <c r="F135" s="68">
        <f>VLOOKUP($A135,'Table LA12 data'!$B$5:$CW$179,F$6+$AE$28+$AE$26,FALSE)</f>
        <v>2794</v>
      </c>
      <c r="G135" s="58"/>
      <c r="H135" s="69">
        <f>VLOOKUP($A135,'Table LA12 data'!$B$5:$CW$179,H$6+$AE$24+$AE$26,FALSE)</f>
        <v>38.4</v>
      </c>
      <c r="I135" s="68">
        <f>VLOOKUP($A135,'Table LA12 data'!$B$5:$CW$179,I$6+$AE$24+$AE$26,FALSE)</f>
        <v>50.2</v>
      </c>
      <c r="J135" s="69">
        <f>VLOOKUP($A135,'Table LA12 data'!$B$5:$CW$179,J$6+$AE$24+$AE$26,FALSE)</f>
        <v>47.5</v>
      </c>
      <c r="K135" s="58"/>
      <c r="L135" s="185" t="str">
        <f>IF($G$4=$AE$2,VLOOKUP($A135,'Table LA12 data'!$B$5:$CW$179,L$6+$AE$26,FALSE),"")</f>
        <v/>
      </c>
      <c r="M135" s="185" t="str">
        <f>IF($G$4=$AE$2,VLOOKUP($A135,'Table LA12 data'!$B$5:$CW$179,M$6+$AE$26,FALSE),"")</f>
        <v/>
      </c>
      <c r="N135" s="185" t="str">
        <f>IF($G$4=$AE$2,VLOOKUP($A135,'Table LA12 data'!$B$5:$CW$179,N$6+$AE$26,FALSE),"")</f>
        <v/>
      </c>
      <c r="O135" s="185"/>
      <c r="P135" s="185" t="str">
        <f>IF($G$4=$AE$2,VLOOKUP($A135,'Table LA12 data'!$B$5:$CW$179,P$6+$AE$26,FALSE),"")</f>
        <v/>
      </c>
      <c r="Q135" s="185" t="str">
        <f>IF($G$4=$AE$2,VLOOKUP($A135,'Table LA12 data'!$B$5:$CW$179,Q$6+$AE$26,FALSE),"")</f>
        <v/>
      </c>
      <c r="R135" s="185" t="str">
        <f>IF($G$4=$AE$2,VLOOKUP($A135,'Table LA12 data'!$B$5:$CW$179,R$6+$AE$26,FALSE),"")</f>
        <v/>
      </c>
      <c r="S135" s="182"/>
      <c r="T135" s="182"/>
      <c r="U135" s="182"/>
    </row>
    <row r="136" spans="1:21" x14ac:dyDescent="0.35">
      <c r="A136" s="159" t="s">
        <v>236</v>
      </c>
      <c r="B136" s="183">
        <v>312</v>
      </c>
      <c r="C136" s="81" t="s">
        <v>235</v>
      </c>
      <c r="D136" s="68">
        <f>VLOOKUP($A136,'Table LA12 data'!$B$5:$CW$179,D$6+$AE$28+$AE$26,FALSE)</f>
        <v>881</v>
      </c>
      <c r="E136" s="68">
        <f>VLOOKUP($A136,'Table LA12 data'!$B$5:$CW$179,E$6+$AE$28+$AE$26,FALSE)</f>
        <v>2194</v>
      </c>
      <c r="F136" s="68">
        <f>VLOOKUP($A136,'Table LA12 data'!$B$5:$CW$179,F$6+$AE$28+$AE$26,FALSE)</f>
        <v>3075</v>
      </c>
      <c r="G136" s="58"/>
      <c r="H136" s="69">
        <f>VLOOKUP($A136,'Table LA12 data'!$B$5:$CW$179,H$6+$AE$24+$AE$26,FALSE)</f>
        <v>39.4</v>
      </c>
      <c r="I136" s="68">
        <f>VLOOKUP($A136,'Table LA12 data'!$B$5:$CW$179,I$6+$AE$24+$AE$26,FALSE)</f>
        <v>50.2</v>
      </c>
      <c r="J136" s="69">
        <f>VLOOKUP($A136,'Table LA12 data'!$B$5:$CW$179,J$6+$AE$24+$AE$26,FALSE)</f>
        <v>47.1</v>
      </c>
      <c r="K136" s="58"/>
      <c r="L136" s="185" t="str">
        <f>IF($G$4=$AE$2,VLOOKUP($A136,'Table LA12 data'!$B$5:$CW$179,L$6+$AE$26,FALSE),"")</f>
        <v/>
      </c>
      <c r="M136" s="185" t="str">
        <f>IF($G$4=$AE$2,VLOOKUP($A136,'Table LA12 data'!$B$5:$CW$179,M$6+$AE$26,FALSE),"")</f>
        <v/>
      </c>
      <c r="N136" s="185" t="str">
        <f>IF($G$4=$AE$2,VLOOKUP($A136,'Table LA12 data'!$B$5:$CW$179,N$6+$AE$26,FALSE),"")</f>
        <v/>
      </c>
      <c r="O136" s="185"/>
      <c r="P136" s="185" t="str">
        <f>IF($G$4=$AE$2,VLOOKUP($A136,'Table LA12 data'!$B$5:$CW$179,P$6+$AE$26,FALSE),"")</f>
        <v/>
      </c>
      <c r="Q136" s="185" t="str">
        <f>IF($G$4=$AE$2,VLOOKUP($A136,'Table LA12 data'!$B$5:$CW$179,Q$6+$AE$26,FALSE),"")</f>
        <v/>
      </c>
      <c r="R136" s="185" t="str">
        <f>IF($G$4=$AE$2,VLOOKUP($A136,'Table LA12 data'!$B$5:$CW$179,R$6+$AE$26,FALSE),"")</f>
        <v/>
      </c>
      <c r="S136" s="182"/>
      <c r="T136" s="182"/>
      <c r="U136" s="182"/>
    </row>
    <row r="137" spans="1:21" x14ac:dyDescent="0.35">
      <c r="A137" s="159" t="s">
        <v>238</v>
      </c>
      <c r="B137" s="183">
        <v>313</v>
      </c>
      <c r="C137" s="81" t="s">
        <v>237</v>
      </c>
      <c r="D137" s="68">
        <f>VLOOKUP($A137,'Table LA12 data'!$B$5:$CW$179,D$6+$AE$28+$AE$26,FALSE)</f>
        <v>853</v>
      </c>
      <c r="E137" s="68">
        <f>VLOOKUP($A137,'Table LA12 data'!$B$5:$CW$179,E$6+$AE$28+$AE$26,FALSE)</f>
        <v>1788</v>
      </c>
      <c r="F137" s="68">
        <f>VLOOKUP($A137,'Table LA12 data'!$B$5:$CW$179,F$6+$AE$28+$AE$26,FALSE)</f>
        <v>2641</v>
      </c>
      <c r="G137" s="58"/>
      <c r="H137" s="69">
        <f>VLOOKUP($A137,'Table LA12 data'!$B$5:$CW$179,H$6+$AE$24+$AE$26,FALSE)</f>
        <v>44.4</v>
      </c>
      <c r="I137" s="68">
        <f>VLOOKUP($A137,'Table LA12 data'!$B$5:$CW$179,I$6+$AE$24+$AE$26,FALSE)</f>
        <v>49.7</v>
      </c>
      <c r="J137" s="69">
        <f>VLOOKUP($A137,'Table LA12 data'!$B$5:$CW$179,J$6+$AE$24+$AE$26,FALSE)</f>
        <v>48</v>
      </c>
      <c r="K137" s="58"/>
      <c r="L137" s="185" t="str">
        <f>IF($G$4=$AE$2,VLOOKUP($A137,'Table LA12 data'!$B$5:$CW$179,L$6+$AE$26,FALSE),"")</f>
        <v/>
      </c>
      <c r="M137" s="185" t="str">
        <f>IF($G$4=$AE$2,VLOOKUP($A137,'Table LA12 data'!$B$5:$CW$179,M$6+$AE$26,FALSE),"")</f>
        <v/>
      </c>
      <c r="N137" s="185" t="str">
        <f>IF($G$4=$AE$2,VLOOKUP($A137,'Table LA12 data'!$B$5:$CW$179,N$6+$AE$26,FALSE),"")</f>
        <v/>
      </c>
      <c r="O137" s="185"/>
      <c r="P137" s="185" t="str">
        <f>IF($G$4=$AE$2,VLOOKUP($A137,'Table LA12 data'!$B$5:$CW$179,P$6+$AE$26,FALSE),"")</f>
        <v/>
      </c>
      <c r="Q137" s="185" t="str">
        <f>IF($G$4=$AE$2,VLOOKUP($A137,'Table LA12 data'!$B$5:$CW$179,Q$6+$AE$26,FALSE),"")</f>
        <v/>
      </c>
      <c r="R137" s="185" t="str">
        <f>IF($G$4=$AE$2,VLOOKUP($A137,'Table LA12 data'!$B$5:$CW$179,R$6+$AE$26,FALSE),"")</f>
        <v/>
      </c>
      <c r="S137" s="182"/>
      <c r="T137" s="182"/>
      <c r="U137" s="182"/>
    </row>
    <row r="138" spans="1:21" x14ac:dyDescent="0.35">
      <c r="A138" s="159" t="s">
        <v>240</v>
      </c>
      <c r="B138" s="183">
        <v>314</v>
      </c>
      <c r="C138" s="81" t="s">
        <v>239</v>
      </c>
      <c r="D138" s="68">
        <f>VLOOKUP($A138,'Table LA12 data'!$B$5:$CW$179,D$6+$AE$28+$AE$26,FALSE)</f>
        <v>282</v>
      </c>
      <c r="E138" s="68">
        <f>VLOOKUP($A138,'Table LA12 data'!$B$5:$CW$179,E$6+$AE$28+$AE$26,FALSE)</f>
        <v>1235</v>
      </c>
      <c r="F138" s="68">
        <f>VLOOKUP($A138,'Table LA12 data'!$B$5:$CW$179,F$6+$AE$28+$AE$26,FALSE)</f>
        <v>1517</v>
      </c>
      <c r="G138" s="58"/>
      <c r="H138" s="69">
        <f>VLOOKUP($A138,'Table LA12 data'!$B$5:$CW$179,H$6+$AE$24+$AE$26,FALSE)</f>
        <v>40.9</v>
      </c>
      <c r="I138" s="68">
        <f>VLOOKUP($A138,'Table LA12 data'!$B$5:$CW$179,I$6+$AE$24+$AE$26,FALSE)</f>
        <v>58.9</v>
      </c>
      <c r="J138" s="69">
        <f>VLOOKUP($A138,'Table LA12 data'!$B$5:$CW$179,J$6+$AE$24+$AE$26,FALSE)</f>
        <v>55.5</v>
      </c>
      <c r="K138" s="58"/>
      <c r="L138" s="185" t="str">
        <f>IF($G$4=$AE$2,VLOOKUP($A138,'Table LA12 data'!$B$5:$CW$179,L$6+$AE$26,FALSE),"")</f>
        <v/>
      </c>
      <c r="M138" s="185" t="str">
        <f>IF($G$4=$AE$2,VLOOKUP($A138,'Table LA12 data'!$B$5:$CW$179,M$6+$AE$26,FALSE),"")</f>
        <v/>
      </c>
      <c r="N138" s="185" t="str">
        <f>IF($G$4=$AE$2,VLOOKUP($A138,'Table LA12 data'!$B$5:$CW$179,N$6+$AE$26,FALSE),"")</f>
        <v/>
      </c>
      <c r="O138" s="185"/>
      <c r="P138" s="185" t="str">
        <f>IF($G$4=$AE$2,VLOOKUP($A138,'Table LA12 data'!$B$5:$CW$179,P$6+$AE$26,FALSE),"")</f>
        <v/>
      </c>
      <c r="Q138" s="185" t="str">
        <f>IF($G$4=$AE$2,VLOOKUP($A138,'Table LA12 data'!$B$5:$CW$179,Q$6+$AE$26,FALSE),"")</f>
        <v/>
      </c>
      <c r="R138" s="185" t="str">
        <f>IF($G$4=$AE$2,VLOOKUP($A138,'Table LA12 data'!$B$5:$CW$179,R$6+$AE$26,FALSE),"")</f>
        <v/>
      </c>
      <c r="S138" s="182"/>
      <c r="T138" s="182"/>
      <c r="U138" s="182"/>
    </row>
    <row r="139" spans="1:21" x14ac:dyDescent="0.35">
      <c r="A139" s="159" t="s">
        <v>242</v>
      </c>
      <c r="B139" s="183">
        <v>315</v>
      </c>
      <c r="C139" s="81" t="s">
        <v>241</v>
      </c>
      <c r="D139" s="68">
        <f>VLOOKUP($A139,'Table LA12 data'!$B$5:$CW$179,D$6+$AE$28+$AE$26,FALSE)</f>
        <v>429</v>
      </c>
      <c r="E139" s="68">
        <f>VLOOKUP($A139,'Table LA12 data'!$B$5:$CW$179,E$6+$AE$28+$AE$26,FALSE)</f>
        <v>991</v>
      </c>
      <c r="F139" s="68">
        <f>VLOOKUP($A139,'Table LA12 data'!$B$5:$CW$179,F$6+$AE$28+$AE$26,FALSE)</f>
        <v>1420</v>
      </c>
      <c r="G139" s="58"/>
      <c r="H139" s="69">
        <f>VLOOKUP($A139,'Table LA12 data'!$B$5:$CW$179,H$6+$AE$24+$AE$26,FALSE)</f>
        <v>41.2</v>
      </c>
      <c r="I139" s="68">
        <f>VLOOKUP($A139,'Table LA12 data'!$B$5:$CW$179,I$6+$AE$24+$AE$26,FALSE)</f>
        <v>54.1</v>
      </c>
      <c r="J139" s="69">
        <f>VLOOKUP($A139,'Table LA12 data'!$B$5:$CW$179,J$6+$AE$24+$AE$26,FALSE)</f>
        <v>50.2</v>
      </c>
      <c r="K139" s="58"/>
      <c r="L139" s="185" t="str">
        <f>IF($G$4=$AE$2,VLOOKUP($A139,'Table LA12 data'!$B$5:$CW$179,L$6+$AE$26,FALSE),"")</f>
        <v/>
      </c>
      <c r="M139" s="185" t="str">
        <f>IF($G$4=$AE$2,VLOOKUP($A139,'Table LA12 data'!$B$5:$CW$179,M$6+$AE$26,FALSE),"")</f>
        <v/>
      </c>
      <c r="N139" s="185" t="str">
        <f>IF($G$4=$AE$2,VLOOKUP($A139,'Table LA12 data'!$B$5:$CW$179,N$6+$AE$26,FALSE),"")</f>
        <v/>
      </c>
      <c r="O139" s="185"/>
      <c r="P139" s="185" t="str">
        <f>IF($G$4=$AE$2,VLOOKUP($A139,'Table LA12 data'!$B$5:$CW$179,P$6+$AE$26,FALSE),"")</f>
        <v/>
      </c>
      <c r="Q139" s="185" t="str">
        <f>IF($G$4=$AE$2,VLOOKUP($A139,'Table LA12 data'!$B$5:$CW$179,Q$6+$AE$26,FALSE),"")</f>
        <v/>
      </c>
      <c r="R139" s="185" t="str">
        <f>IF($G$4=$AE$2,VLOOKUP($A139,'Table LA12 data'!$B$5:$CW$179,R$6+$AE$26,FALSE),"")</f>
        <v/>
      </c>
      <c r="S139" s="182"/>
      <c r="T139" s="182"/>
      <c r="U139" s="182"/>
    </row>
    <row r="140" spans="1:21" x14ac:dyDescent="0.35">
      <c r="A140" s="159" t="s">
        <v>244</v>
      </c>
      <c r="B140" s="183">
        <v>317</v>
      </c>
      <c r="C140" s="81" t="s">
        <v>243</v>
      </c>
      <c r="D140" s="68">
        <f>VLOOKUP($A140,'Table LA12 data'!$B$5:$CW$179,D$6+$AE$28+$AE$26,FALSE)</f>
        <v>1007</v>
      </c>
      <c r="E140" s="68">
        <f>VLOOKUP($A140,'Table LA12 data'!$B$5:$CW$179,E$6+$AE$28+$AE$26,FALSE)</f>
        <v>2451</v>
      </c>
      <c r="F140" s="68">
        <f>VLOOKUP($A140,'Table LA12 data'!$B$5:$CW$179,F$6+$AE$28+$AE$26,FALSE)</f>
        <v>3458</v>
      </c>
      <c r="G140" s="58"/>
      <c r="H140" s="69">
        <f>VLOOKUP($A140,'Table LA12 data'!$B$5:$CW$179,H$6+$AE$24+$AE$26,FALSE)</f>
        <v>44.9</v>
      </c>
      <c r="I140" s="68">
        <f>VLOOKUP($A140,'Table LA12 data'!$B$5:$CW$179,I$6+$AE$24+$AE$26,FALSE)</f>
        <v>53.7</v>
      </c>
      <c r="J140" s="69">
        <f>VLOOKUP($A140,'Table LA12 data'!$B$5:$CW$179,J$6+$AE$24+$AE$26,FALSE)</f>
        <v>51.2</v>
      </c>
      <c r="K140" s="58"/>
      <c r="L140" s="185" t="str">
        <f>IF($G$4=$AE$2,VLOOKUP($A140,'Table LA12 data'!$B$5:$CW$179,L$6+$AE$26,FALSE),"")</f>
        <v/>
      </c>
      <c r="M140" s="185" t="str">
        <f>IF($G$4=$AE$2,VLOOKUP($A140,'Table LA12 data'!$B$5:$CW$179,M$6+$AE$26,FALSE),"")</f>
        <v/>
      </c>
      <c r="N140" s="185" t="str">
        <f>IF($G$4=$AE$2,VLOOKUP($A140,'Table LA12 data'!$B$5:$CW$179,N$6+$AE$26,FALSE),"")</f>
        <v/>
      </c>
      <c r="O140" s="185"/>
      <c r="P140" s="185" t="str">
        <f>IF($G$4=$AE$2,VLOOKUP($A140,'Table LA12 data'!$B$5:$CW$179,P$6+$AE$26,FALSE),"")</f>
        <v/>
      </c>
      <c r="Q140" s="185" t="str">
        <f>IF($G$4=$AE$2,VLOOKUP($A140,'Table LA12 data'!$B$5:$CW$179,Q$6+$AE$26,FALSE),"")</f>
        <v/>
      </c>
      <c r="R140" s="185" t="str">
        <f>IF($G$4=$AE$2,VLOOKUP($A140,'Table LA12 data'!$B$5:$CW$179,R$6+$AE$26,FALSE),"")</f>
        <v/>
      </c>
      <c r="S140" s="182"/>
      <c r="T140" s="182"/>
      <c r="U140" s="182"/>
    </row>
    <row r="141" spans="1:21" x14ac:dyDescent="0.35">
      <c r="A141" s="159" t="s">
        <v>246</v>
      </c>
      <c r="B141" s="183">
        <v>318</v>
      </c>
      <c r="C141" s="81" t="s">
        <v>245</v>
      </c>
      <c r="D141" s="68">
        <f>VLOOKUP($A141,'Table LA12 data'!$B$5:$CW$179,D$6+$AE$28+$AE$26,FALSE)</f>
        <v>291</v>
      </c>
      <c r="E141" s="68">
        <f>VLOOKUP($A141,'Table LA12 data'!$B$5:$CW$179,E$6+$AE$28+$AE$26,FALSE)</f>
        <v>1083</v>
      </c>
      <c r="F141" s="68">
        <f>VLOOKUP($A141,'Table LA12 data'!$B$5:$CW$179,F$6+$AE$28+$AE$26,FALSE)</f>
        <v>1374</v>
      </c>
      <c r="G141" s="58"/>
      <c r="H141" s="69">
        <f>VLOOKUP($A141,'Table LA12 data'!$B$5:$CW$179,H$6+$AE$24+$AE$26,FALSE)</f>
        <v>39.9</v>
      </c>
      <c r="I141" s="68">
        <f>VLOOKUP($A141,'Table LA12 data'!$B$5:$CW$179,I$6+$AE$24+$AE$26,FALSE)</f>
        <v>56.1</v>
      </c>
      <c r="J141" s="69">
        <f>VLOOKUP($A141,'Table LA12 data'!$B$5:$CW$179,J$6+$AE$24+$AE$26,FALSE)</f>
        <v>52.7</v>
      </c>
      <c r="K141" s="58"/>
      <c r="L141" s="185" t="str">
        <f>IF($G$4=$AE$2,VLOOKUP($A141,'Table LA12 data'!$B$5:$CW$179,L$6+$AE$26,FALSE),"")</f>
        <v/>
      </c>
      <c r="M141" s="185" t="str">
        <f>IF($G$4=$AE$2,VLOOKUP($A141,'Table LA12 data'!$B$5:$CW$179,M$6+$AE$26,FALSE),"")</f>
        <v/>
      </c>
      <c r="N141" s="185" t="str">
        <f>IF($G$4=$AE$2,VLOOKUP($A141,'Table LA12 data'!$B$5:$CW$179,N$6+$AE$26,FALSE),"")</f>
        <v/>
      </c>
      <c r="O141" s="185"/>
      <c r="P141" s="185" t="str">
        <f>IF($G$4=$AE$2,VLOOKUP($A141,'Table LA12 data'!$B$5:$CW$179,P$6+$AE$26,FALSE),"")</f>
        <v/>
      </c>
      <c r="Q141" s="185" t="str">
        <f>IF($G$4=$AE$2,VLOOKUP($A141,'Table LA12 data'!$B$5:$CW$179,Q$6+$AE$26,FALSE),"")</f>
        <v/>
      </c>
      <c r="R141" s="185" t="str">
        <f>IF($G$4=$AE$2,VLOOKUP($A141,'Table LA12 data'!$B$5:$CW$179,R$6+$AE$26,FALSE),"")</f>
        <v/>
      </c>
      <c r="S141" s="182"/>
      <c r="T141" s="182"/>
      <c r="U141" s="182"/>
    </row>
    <row r="142" spans="1:21" x14ac:dyDescent="0.35">
      <c r="A142" s="159" t="s">
        <v>248</v>
      </c>
      <c r="B142" s="183">
        <v>319</v>
      </c>
      <c r="C142" s="81" t="s">
        <v>247</v>
      </c>
      <c r="D142" s="68">
        <f>VLOOKUP($A142,'Table LA12 data'!$B$5:$CW$179,D$6+$AE$28+$AE$26,FALSE)</f>
        <v>510</v>
      </c>
      <c r="E142" s="68">
        <f>VLOOKUP($A142,'Table LA12 data'!$B$5:$CW$179,E$6+$AE$28+$AE$26,FALSE)</f>
        <v>2249</v>
      </c>
      <c r="F142" s="68">
        <f>VLOOKUP($A142,'Table LA12 data'!$B$5:$CW$179,F$6+$AE$28+$AE$26,FALSE)</f>
        <v>2759</v>
      </c>
      <c r="G142" s="58"/>
      <c r="H142" s="69">
        <f>VLOOKUP($A142,'Table LA12 data'!$B$5:$CW$179,H$6+$AE$24+$AE$26,FALSE)</f>
        <v>42.4</v>
      </c>
      <c r="I142" s="68">
        <f>VLOOKUP($A142,'Table LA12 data'!$B$5:$CW$179,I$6+$AE$24+$AE$26,FALSE)</f>
        <v>59.3</v>
      </c>
      <c r="J142" s="69">
        <f>VLOOKUP($A142,'Table LA12 data'!$B$5:$CW$179,J$6+$AE$24+$AE$26,FALSE)</f>
        <v>56.2</v>
      </c>
      <c r="K142" s="58"/>
      <c r="L142" s="185" t="str">
        <f>IF($G$4=$AE$2,VLOOKUP($A142,'Table LA12 data'!$B$5:$CW$179,L$6+$AE$26,FALSE),"")</f>
        <v/>
      </c>
      <c r="M142" s="185" t="str">
        <f>IF($G$4=$AE$2,VLOOKUP($A142,'Table LA12 data'!$B$5:$CW$179,M$6+$AE$26,FALSE),"")</f>
        <v/>
      </c>
      <c r="N142" s="185" t="str">
        <f>IF($G$4=$AE$2,VLOOKUP($A142,'Table LA12 data'!$B$5:$CW$179,N$6+$AE$26,FALSE),"")</f>
        <v/>
      </c>
      <c r="O142" s="185"/>
      <c r="P142" s="185" t="str">
        <f>IF($G$4=$AE$2,VLOOKUP($A142,'Table LA12 data'!$B$5:$CW$179,P$6+$AE$26,FALSE),"")</f>
        <v/>
      </c>
      <c r="Q142" s="185" t="str">
        <f>IF($G$4=$AE$2,VLOOKUP($A142,'Table LA12 data'!$B$5:$CW$179,Q$6+$AE$26,FALSE),"")</f>
        <v/>
      </c>
      <c r="R142" s="185" t="str">
        <f>IF($G$4=$AE$2,VLOOKUP($A142,'Table LA12 data'!$B$5:$CW$179,R$6+$AE$26,FALSE),"")</f>
        <v/>
      </c>
      <c r="S142" s="182"/>
      <c r="T142" s="182"/>
      <c r="U142" s="182"/>
    </row>
    <row r="143" spans="1:21" x14ac:dyDescent="0.35">
      <c r="A143" s="159" t="s">
        <v>250</v>
      </c>
      <c r="B143" s="183">
        <v>320</v>
      </c>
      <c r="C143" s="81" t="s">
        <v>249</v>
      </c>
      <c r="D143" s="68">
        <f>VLOOKUP($A143,'Table LA12 data'!$B$5:$CW$179,D$6+$AE$28+$AE$26,FALSE)</f>
        <v>1060</v>
      </c>
      <c r="E143" s="68">
        <f>VLOOKUP($A143,'Table LA12 data'!$B$5:$CW$179,E$6+$AE$28+$AE$26,FALSE)</f>
        <v>1426</v>
      </c>
      <c r="F143" s="68">
        <f>VLOOKUP($A143,'Table LA12 data'!$B$5:$CW$179,F$6+$AE$28+$AE$26,FALSE)</f>
        <v>2486</v>
      </c>
      <c r="G143" s="58"/>
      <c r="H143" s="69">
        <f>VLOOKUP($A143,'Table LA12 data'!$B$5:$CW$179,H$6+$AE$24+$AE$26,FALSE)</f>
        <v>41.3</v>
      </c>
      <c r="I143" s="68">
        <f>VLOOKUP($A143,'Table LA12 data'!$B$5:$CW$179,I$6+$AE$24+$AE$26,FALSE)</f>
        <v>48.5</v>
      </c>
      <c r="J143" s="69">
        <f>VLOOKUP($A143,'Table LA12 data'!$B$5:$CW$179,J$6+$AE$24+$AE$26,FALSE)</f>
        <v>45.5</v>
      </c>
      <c r="K143" s="58"/>
      <c r="L143" s="185" t="str">
        <f>IF($G$4=$AE$2,VLOOKUP($A143,'Table LA12 data'!$B$5:$CW$179,L$6+$AE$26,FALSE),"")</f>
        <v/>
      </c>
      <c r="M143" s="185" t="str">
        <f>IF($G$4=$AE$2,VLOOKUP($A143,'Table LA12 data'!$B$5:$CW$179,M$6+$AE$26,FALSE),"")</f>
        <v/>
      </c>
      <c r="N143" s="185" t="str">
        <f>IF($G$4=$AE$2,VLOOKUP($A143,'Table LA12 data'!$B$5:$CW$179,N$6+$AE$26,FALSE),"")</f>
        <v/>
      </c>
      <c r="O143" s="185"/>
      <c r="P143" s="185" t="str">
        <f>IF($G$4=$AE$2,VLOOKUP($A143,'Table LA12 data'!$B$5:$CW$179,P$6+$AE$26,FALSE),"")</f>
        <v/>
      </c>
      <c r="Q143" s="185" t="str">
        <f>IF($G$4=$AE$2,VLOOKUP($A143,'Table LA12 data'!$B$5:$CW$179,Q$6+$AE$26,FALSE),"")</f>
        <v/>
      </c>
      <c r="R143" s="185" t="str">
        <f>IF($G$4=$AE$2,VLOOKUP($A143,'Table LA12 data'!$B$5:$CW$179,R$6+$AE$26,FALSE),"")</f>
        <v/>
      </c>
      <c r="S143" s="182"/>
      <c r="T143" s="182"/>
      <c r="U143" s="182"/>
    </row>
    <row r="144" spans="1:21" x14ac:dyDescent="0.35">
      <c r="C144" s="81"/>
      <c r="D144" s="64"/>
      <c r="E144" s="64"/>
      <c r="F144" s="64"/>
      <c r="G144" s="72"/>
      <c r="H144" s="65"/>
      <c r="I144" s="64"/>
      <c r="J144" s="65"/>
      <c r="K144" s="72"/>
      <c r="L144" s="180"/>
      <c r="M144" s="180"/>
      <c r="N144" s="180"/>
      <c r="O144" s="180"/>
      <c r="P144" s="180"/>
      <c r="Q144" s="180"/>
      <c r="R144" s="180"/>
      <c r="S144" s="182"/>
      <c r="T144" s="182"/>
      <c r="U144" s="182"/>
    </row>
    <row r="145" spans="1:21" x14ac:dyDescent="0.35">
      <c r="A145" s="178" t="s">
        <v>251</v>
      </c>
      <c r="B145" s="19" t="s">
        <v>357</v>
      </c>
      <c r="C145" s="181" t="s">
        <v>336</v>
      </c>
      <c r="D145" s="64">
        <f>VLOOKUP($A145,'Table LA12 data'!$B$5:$CW$179,D$6+$AE$28+$AE$26,FALSE)</f>
        <v>16936</v>
      </c>
      <c r="E145" s="64">
        <f>VLOOKUP($A145,'Table LA12 data'!$B$5:$CW$179,E$6+$AE$28+$AE$26,FALSE)</f>
        <v>66967</v>
      </c>
      <c r="F145" s="64">
        <f>VLOOKUP($A145,'Table LA12 data'!$B$5:$CW$179,F$6+$AE$28+$AE$26,FALSE)</f>
        <v>83903</v>
      </c>
      <c r="G145" s="58"/>
      <c r="H145" s="65">
        <f>VLOOKUP($A145,'Table LA12 data'!$B$5:$CW$179,H$6+$AE$24+$AE$26,FALSE)</f>
        <v>34.6</v>
      </c>
      <c r="I145" s="64">
        <f>VLOOKUP($A145,'Table LA12 data'!$B$5:$CW$179,I$6+$AE$24+$AE$26,FALSE)</f>
        <v>50.7</v>
      </c>
      <c r="J145" s="65">
        <f>VLOOKUP($A145,'Table LA12 data'!$B$5:$CW$179,J$6+$AE$24+$AE$26,FALSE)</f>
        <v>47.4</v>
      </c>
      <c r="K145" s="58"/>
      <c r="L145" s="180" t="str">
        <f>IF($G$4=$AE$2,VLOOKUP($A145,'Table LA12 data'!$B$5:$CW$179,L$6+$AE$26,FALSE),"")</f>
        <v/>
      </c>
      <c r="M145" s="180" t="str">
        <f>IF($G$4=$AE$2,VLOOKUP($A145,'Table LA12 data'!$B$5:$CW$179,M$6+$AE$26,FALSE),"")</f>
        <v/>
      </c>
      <c r="N145" s="180" t="str">
        <f>IF($G$4=$AE$2,VLOOKUP($A145,'Table LA12 data'!$B$5:$CW$179,N$6+$AE$26,FALSE),"")</f>
        <v/>
      </c>
      <c r="O145" s="180"/>
      <c r="P145" s="180" t="str">
        <f>IF($G$4=$AE$2,VLOOKUP($A145,'Table LA12 data'!$B$5:$CW$179,P$6+$AE$26,FALSE),"")</f>
        <v/>
      </c>
      <c r="Q145" s="180" t="str">
        <f>IF($G$4=$AE$2,VLOOKUP($A145,'Table LA12 data'!$B$5:$CW$179,Q$6+$AE$26,FALSE),"")</f>
        <v/>
      </c>
      <c r="R145" s="180" t="str">
        <f>IF($G$4=$AE$2,VLOOKUP($A145,'Table LA12 data'!$B$5:$CW$179,R$6+$AE$26,FALSE),"")</f>
        <v/>
      </c>
      <c r="S145" s="182"/>
      <c r="T145" s="182"/>
      <c r="U145" s="182"/>
    </row>
    <row r="146" spans="1:21" s="178" customFormat="1" x14ac:dyDescent="0.35">
      <c r="A146" s="159" t="s">
        <v>253</v>
      </c>
      <c r="B146" s="183">
        <v>867</v>
      </c>
      <c r="C146" s="184" t="s">
        <v>252</v>
      </c>
      <c r="D146" s="68">
        <f>VLOOKUP($A146,'Table LA12 data'!$B$5:$CW$179,D$6+$AE$28+$AE$26,FALSE)</f>
        <v>195</v>
      </c>
      <c r="E146" s="68">
        <f>VLOOKUP($A146,'Table LA12 data'!$B$5:$CW$179,E$6+$AE$28+$AE$26,FALSE)</f>
        <v>924</v>
      </c>
      <c r="F146" s="68">
        <f>VLOOKUP($A146,'Table LA12 data'!$B$5:$CW$179,F$6+$AE$28+$AE$26,FALSE)</f>
        <v>1119</v>
      </c>
      <c r="G146" s="58"/>
      <c r="H146" s="69">
        <f>VLOOKUP($A146,'Table LA12 data'!$B$5:$CW$179,H$6+$AE$24+$AE$26,FALSE)</f>
        <v>35.4</v>
      </c>
      <c r="I146" s="68">
        <f>VLOOKUP($A146,'Table LA12 data'!$B$5:$CW$179,I$6+$AE$24+$AE$26,FALSE)</f>
        <v>48.6</v>
      </c>
      <c r="J146" s="69">
        <f>VLOOKUP($A146,'Table LA12 data'!$B$5:$CW$179,J$6+$AE$24+$AE$26,FALSE)</f>
        <v>46.3</v>
      </c>
      <c r="K146" s="58"/>
      <c r="L146" s="185" t="str">
        <f>IF($G$4=$AE$2,VLOOKUP($A146,'Table LA12 data'!$B$5:$CW$179,L$6+$AE$26,FALSE),"")</f>
        <v/>
      </c>
      <c r="M146" s="185" t="str">
        <f>IF($G$4=$AE$2,VLOOKUP($A146,'Table LA12 data'!$B$5:$CW$179,M$6+$AE$26,FALSE),"")</f>
        <v/>
      </c>
      <c r="N146" s="185" t="str">
        <f>IF($G$4=$AE$2,VLOOKUP($A146,'Table LA12 data'!$B$5:$CW$179,N$6+$AE$26,FALSE),"")</f>
        <v/>
      </c>
      <c r="O146" s="185"/>
      <c r="P146" s="185" t="str">
        <f>IF($G$4=$AE$2,VLOOKUP($A146,'Table LA12 data'!$B$5:$CW$179,P$6+$AE$26,FALSE),"")</f>
        <v/>
      </c>
      <c r="Q146" s="185" t="str">
        <f>IF($G$4=$AE$2,VLOOKUP($A146,'Table LA12 data'!$B$5:$CW$179,Q$6+$AE$26,FALSE),"")</f>
        <v/>
      </c>
      <c r="R146" s="185" t="str">
        <f>IF($G$4=$AE$2,VLOOKUP($A146,'Table LA12 data'!$B$5:$CW$179,R$6+$AE$26,FALSE),"")</f>
        <v/>
      </c>
      <c r="S146" s="182"/>
      <c r="T146" s="182"/>
      <c r="U146" s="182"/>
    </row>
    <row r="147" spans="1:21" ht="12.75" customHeight="1" x14ac:dyDescent="0.35">
      <c r="A147" s="159" t="s">
        <v>255</v>
      </c>
      <c r="B147" s="183">
        <v>846</v>
      </c>
      <c r="C147" s="184" t="s">
        <v>254</v>
      </c>
      <c r="D147" s="68">
        <f>VLOOKUP($A147,'Table LA12 data'!$B$5:$CW$179,D$6+$AE$28+$AE$26,FALSE)</f>
        <v>562</v>
      </c>
      <c r="E147" s="68">
        <f>VLOOKUP($A147,'Table LA12 data'!$B$5:$CW$179,E$6+$AE$28+$AE$26,FALSE)</f>
        <v>1635</v>
      </c>
      <c r="F147" s="68">
        <f>VLOOKUP($A147,'Table LA12 data'!$B$5:$CW$179,F$6+$AE$28+$AE$26,FALSE)</f>
        <v>2197</v>
      </c>
      <c r="G147" s="58"/>
      <c r="H147" s="69">
        <f>VLOOKUP($A147,'Table LA12 data'!$B$5:$CW$179,H$6+$AE$24+$AE$26,FALSE)</f>
        <v>33.1</v>
      </c>
      <c r="I147" s="68">
        <f>VLOOKUP($A147,'Table LA12 data'!$B$5:$CW$179,I$6+$AE$24+$AE$26,FALSE)</f>
        <v>51.4</v>
      </c>
      <c r="J147" s="69">
        <f>VLOOKUP($A147,'Table LA12 data'!$B$5:$CW$179,J$6+$AE$24+$AE$26,FALSE)</f>
        <v>46.8</v>
      </c>
      <c r="K147" s="58"/>
      <c r="L147" s="185" t="str">
        <f>IF($G$4=$AE$2,VLOOKUP($A147,'Table LA12 data'!$B$5:$CW$179,L$6+$AE$26,FALSE),"")</f>
        <v/>
      </c>
      <c r="M147" s="185" t="str">
        <f>IF($G$4=$AE$2,VLOOKUP($A147,'Table LA12 data'!$B$5:$CW$179,M$6+$AE$26,FALSE),"")</f>
        <v/>
      </c>
      <c r="N147" s="185" t="str">
        <f>IF($G$4=$AE$2,VLOOKUP($A147,'Table LA12 data'!$B$5:$CW$179,N$6+$AE$26,FALSE),"")</f>
        <v/>
      </c>
      <c r="O147" s="185"/>
      <c r="P147" s="185" t="str">
        <f>IF($G$4=$AE$2,VLOOKUP($A147,'Table LA12 data'!$B$5:$CW$179,P$6+$AE$26,FALSE),"")</f>
        <v/>
      </c>
      <c r="Q147" s="185" t="str">
        <f>IF($G$4=$AE$2,VLOOKUP($A147,'Table LA12 data'!$B$5:$CW$179,Q$6+$AE$26,FALSE),"")</f>
        <v/>
      </c>
      <c r="R147" s="185" t="str">
        <f>IF($G$4=$AE$2,VLOOKUP($A147,'Table LA12 data'!$B$5:$CW$179,R$6+$AE$26,FALSE),"")</f>
        <v/>
      </c>
    </row>
    <row r="148" spans="1:21" x14ac:dyDescent="0.35">
      <c r="A148" s="159" t="s">
        <v>257</v>
      </c>
      <c r="B148" s="183">
        <v>825</v>
      </c>
      <c r="C148" s="184" t="s">
        <v>256</v>
      </c>
      <c r="D148" s="68">
        <f>VLOOKUP($A148,'Table LA12 data'!$B$5:$CW$179,D$6+$AE$28+$AE$26,FALSE)</f>
        <v>765</v>
      </c>
      <c r="E148" s="68">
        <f>VLOOKUP($A148,'Table LA12 data'!$B$5:$CW$179,E$6+$AE$28+$AE$26,FALSE)</f>
        <v>4834</v>
      </c>
      <c r="F148" s="68">
        <f>VLOOKUP($A148,'Table LA12 data'!$B$5:$CW$179,F$6+$AE$28+$AE$26,FALSE)</f>
        <v>5599</v>
      </c>
      <c r="G148" s="58"/>
      <c r="H148" s="69">
        <f>VLOOKUP($A148,'Table LA12 data'!$B$5:$CW$179,H$6+$AE$24+$AE$26,FALSE)</f>
        <v>35.6</v>
      </c>
      <c r="I148" s="68">
        <f>VLOOKUP($A148,'Table LA12 data'!$B$5:$CW$179,I$6+$AE$24+$AE$26,FALSE)</f>
        <v>55.7</v>
      </c>
      <c r="J148" s="69">
        <f>VLOOKUP($A148,'Table LA12 data'!$B$5:$CW$179,J$6+$AE$24+$AE$26,FALSE)</f>
        <v>52.9</v>
      </c>
      <c r="K148" s="58"/>
      <c r="L148" s="185" t="str">
        <f>IF($G$4=$AE$2,VLOOKUP($A148,'Table LA12 data'!$B$5:$CW$179,L$6+$AE$26,FALSE),"")</f>
        <v/>
      </c>
      <c r="M148" s="185" t="str">
        <f>IF($G$4=$AE$2,VLOOKUP($A148,'Table LA12 data'!$B$5:$CW$179,M$6+$AE$26,FALSE),"")</f>
        <v/>
      </c>
      <c r="N148" s="185" t="str">
        <f>IF($G$4=$AE$2,VLOOKUP($A148,'Table LA12 data'!$B$5:$CW$179,N$6+$AE$26,FALSE),"")</f>
        <v/>
      </c>
      <c r="O148" s="185"/>
      <c r="P148" s="185" t="str">
        <f>IF($G$4=$AE$2,VLOOKUP($A148,'Table LA12 data'!$B$5:$CW$179,P$6+$AE$26,FALSE),"")</f>
        <v/>
      </c>
      <c r="Q148" s="185" t="str">
        <f>IF($G$4=$AE$2,VLOOKUP($A148,'Table LA12 data'!$B$5:$CW$179,Q$6+$AE$26,FALSE),"")</f>
        <v/>
      </c>
      <c r="R148" s="185" t="str">
        <f>IF($G$4=$AE$2,VLOOKUP($A148,'Table LA12 data'!$B$5:$CW$179,R$6+$AE$26,FALSE),"")</f>
        <v/>
      </c>
      <c r="S148" s="182"/>
      <c r="T148" s="182"/>
      <c r="U148" s="182"/>
    </row>
    <row r="149" spans="1:21" x14ac:dyDescent="0.35">
      <c r="A149" s="159" t="s">
        <v>259</v>
      </c>
      <c r="B149" s="183">
        <v>845</v>
      </c>
      <c r="C149" s="184" t="s">
        <v>258</v>
      </c>
      <c r="D149" s="68">
        <f>VLOOKUP($A149,'Table LA12 data'!$B$5:$CW$179,D$6+$AE$28+$AE$26,FALSE)</f>
        <v>1147</v>
      </c>
      <c r="E149" s="68">
        <f>VLOOKUP($A149,'Table LA12 data'!$B$5:$CW$179,E$6+$AE$28+$AE$26,FALSE)</f>
        <v>3665</v>
      </c>
      <c r="F149" s="68">
        <f>VLOOKUP($A149,'Table LA12 data'!$B$5:$CW$179,F$6+$AE$28+$AE$26,FALSE)</f>
        <v>4812</v>
      </c>
      <c r="G149" s="58"/>
      <c r="H149" s="69">
        <f>VLOOKUP($A149,'Table LA12 data'!$B$5:$CW$179,H$6+$AE$24+$AE$26,FALSE)</f>
        <v>34.1</v>
      </c>
      <c r="I149" s="68">
        <f>VLOOKUP($A149,'Table LA12 data'!$B$5:$CW$179,I$6+$AE$24+$AE$26,FALSE)</f>
        <v>48.8</v>
      </c>
      <c r="J149" s="69">
        <f>VLOOKUP($A149,'Table LA12 data'!$B$5:$CW$179,J$6+$AE$24+$AE$26,FALSE)</f>
        <v>45.3</v>
      </c>
      <c r="K149" s="58"/>
      <c r="L149" s="185" t="str">
        <f>IF($G$4=$AE$2,VLOOKUP($A149,'Table LA12 data'!$B$5:$CW$179,L$6+$AE$26,FALSE),"")</f>
        <v/>
      </c>
      <c r="M149" s="185" t="str">
        <f>IF($G$4=$AE$2,VLOOKUP($A149,'Table LA12 data'!$B$5:$CW$179,M$6+$AE$26,FALSE),"")</f>
        <v/>
      </c>
      <c r="N149" s="185" t="str">
        <f>IF($G$4=$AE$2,VLOOKUP($A149,'Table LA12 data'!$B$5:$CW$179,N$6+$AE$26,FALSE),"")</f>
        <v/>
      </c>
      <c r="O149" s="185"/>
      <c r="P149" s="185" t="str">
        <f>IF($G$4=$AE$2,VLOOKUP($A149,'Table LA12 data'!$B$5:$CW$179,P$6+$AE$26,FALSE),"")</f>
        <v/>
      </c>
      <c r="Q149" s="185" t="str">
        <f>IF($G$4=$AE$2,VLOOKUP($A149,'Table LA12 data'!$B$5:$CW$179,Q$6+$AE$26,FALSE),"")</f>
        <v/>
      </c>
      <c r="R149" s="185" t="str">
        <f>IF($G$4=$AE$2,VLOOKUP($A149,'Table LA12 data'!$B$5:$CW$179,R$6+$AE$26,FALSE),"")</f>
        <v/>
      </c>
      <c r="S149" s="182"/>
      <c r="T149" s="182"/>
      <c r="U149" s="182"/>
    </row>
    <row r="150" spans="1:21" x14ac:dyDescent="0.35">
      <c r="A150" s="159" t="s">
        <v>261</v>
      </c>
      <c r="B150" s="183">
        <v>850</v>
      </c>
      <c r="C150" s="184" t="s">
        <v>260</v>
      </c>
      <c r="D150" s="68">
        <f>VLOOKUP($A150,'Table LA12 data'!$B$5:$CW$179,D$6+$AE$28+$AE$26,FALSE)</f>
        <v>2241</v>
      </c>
      <c r="E150" s="68">
        <f>VLOOKUP($A150,'Table LA12 data'!$B$5:$CW$179,E$6+$AE$28+$AE$26,FALSE)</f>
        <v>10499</v>
      </c>
      <c r="F150" s="68">
        <f>VLOOKUP($A150,'Table LA12 data'!$B$5:$CW$179,F$6+$AE$28+$AE$26,FALSE)</f>
        <v>12740</v>
      </c>
      <c r="G150" s="58"/>
      <c r="H150" s="69">
        <f>VLOOKUP($A150,'Table LA12 data'!$B$5:$CW$179,H$6+$AE$24+$AE$26,FALSE)</f>
        <v>33.4</v>
      </c>
      <c r="I150" s="68">
        <f>VLOOKUP($A150,'Table LA12 data'!$B$5:$CW$179,I$6+$AE$24+$AE$26,FALSE)</f>
        <v>49.9</v>
      </c>
      <c r="J150" s="69">
        <f>VLOOKUP($A150,'Table LA12 data'!$B$5:$CW$179,J$6+$AE$24+$AE$26,FALSE)</f>
        <v>47</v>
      </c>
      <c r="K150" s="58"/>
      <c r="L150" s="185" t="str">
        <f>IF($G$4=$AE$2,VLOOKUP($A150,'Table LA12 data'!$B$5:$CW$179,L$6+$AE$26,FALSE),"")</f>
        <v/>
      </c>
      <c r="M150" s="185" t="str">
        <f>IF($G$4=$AE$2,VLOOKUP($A150,'Table LA12 data'!$B$5:$CW$179,M$6+$AE$26,FALSE),"")</f>
        <v/>
      </c>
      <c r="N150" s="185" t="str">
        <f>IF($G$4=$AE$2,VLOOKUP($A150,'Table LA12 data'!$B$5:$CW$179,N$6+$AE$26,FALSE),"")</f>
        <v/>
      </c>
      <c r="O150" s="185"/>
      <c r="P150" s="185" t="str">
        <f>IF($G$4=$AE$2,VLOOKUP($A150,'Table LA12 data'!$B$5:$CW$179,P$6+$AE$26,FALSE),"")</f>
        <v/>
      </c>
      <c r="Q150" s="185" t="str">
        <f>IF($G$4=$AE$2,VLOOKUP($A150,'Table LA12 data'!$B$5:$CW$179,Q$6+$AE$26,FALSE),"")</f>
        <v/>
      </c>
      <c r="R150" s="185" t="str">
        <f>IF($G$4=$AE$2,VLOOKUP($A150,'Table LA12 data'!$B$5:$CW$179,R$6+$AE$26,FALSE),"")</f>
        <v/>
      </c>
      <c r="S150" s="182"/>
      <c r="T150" s="182"/>
      <c r="U150" s="182"/>
    </row>
    <row r="151" spans="1:21" x14ac:dyDescent="0.35">
      <c r="A151" s="159" t="s">
        <v>263</v>
      </c>
      <c r="B151" s="183">
        <v>921</v>
      </c>
      <c r="C151" s="184" t="s">
        <v>262</v>
      </c>
      <c r="D151" s="68">
        <f>VLOOKUP($A151,'Table LA12 data'!$B$5:$CW$179,D$6+$AE$28+$AE$26,FALSE)</f>
        <v>322</v>
      </c>
      <c r="E151" s="68">
        <f>VLOOKUP($A151,'Table LA12 data'!$B$5:$CW$179,E$6+$AE$28+$AE$26,FALSE)</f>
        <v>929</v>
      </c>
      <c r="F151" s="68">
        <f>VLOOKUP($A151,'Table LA12 data'!$B$5:$CW$179,F$6+$AE$28+$AE$26,FALSE)</f>
        <v>1251</v>
      </c>
      <c r="G151" s="58"/>
      <c r="H151" s="69">
        <f>VLOOKUP($A151,'Table LA12 data'!$B$5:$CW$179,H$6+$AE$24+$AE$26,FALSE)</f>
        <v>30.6</v>
      </c>
      <c r="I151" s="68">
        <f>VLOOKUP($A151,'Table LA12 data'!$B$5:$CW$179,I$6+$AE$24+$AE$26,FALSE)</f>
        <v>43.4</v>
      </c>
      <c r="J151" s="69">
        <f>VLOOKUP($A151,'Table LA12 data'!$B$5:$CW$179,J$6+$AE$24+$AE$26,FALSE)</f>
        <v>40.1</v>
      </c>
      <c r="K151" s="58"/>
      <c r="L151" s="185" t="str">
        <f>IF($G$4=$AE$2,VLOOKUP($A151,'Table LA12 data'!$B$5:$CW$179,L$6+$AE$26,FALSE),"")</f>
        <v/>
      </c>
      <c r="M151" s="185" t="str">
        <f>IF($G$4=$AE$2,VLOOKUP($A151,'Table LA12 data'!$B$5:$CW$179,M$6+$AE$26,FALSE),"")</f>
        <v/>
      </c>
      <c r="N151" s="185" t="str">
        <f>IF($G$4=$AE$2,VLOOKUP($A151,'Table LA12 data'!$B$5:$CW$179,N$6+$AE$26,FALSE),"")</f>
        <v/>
      </c>
      <c r="O151" s="185"/>
      <c r="P151" s="185" t="str">
        <f>IF($G$4=$AE$2,VLOOKUP($A151,'Table LA12 data'!$B$5:$CW$179,P$6+$AE$26,FALSE),"")</f>
        <v/>
      </c>
      <c r="Q151" s="185" t="str">
        <f>IF($G$4=$AE$2,VLOOKUP($A151,'Table LA12 data'!$B$5:$CW$179,Q$6+$AE$26,FALSE),"")</f>
        <v/>
      </c>
      <c r="R151" s="185" t="str">
        <f>IF($G$4=$AE$2,VLOOKUP($A151,'Table LA12 data'!$B$5:$CW$179,R$6+$AE$26,FALSE),"")</f>
        <v/>
      </c>
      <c r="S151" s="182"/>
      <c r="T151" s="182"/>
      <c r="U151" s="182"/>
    </row>
    <row r="152" spans="1:21" x14ac:dyDescent="0.35">
      <c r="A152" s="159" t="s">
        <v>265</v>
      </c>
      <c r="B152" s="183">
        <v>886</v>
      </c>
      <c r="C152" s="184" t="s">
        <v>264</v>
      </c>
      <c r="D152" s="68">
        <f>VLOOKUP($A152,'Table LA12 data'!$B$5:$CW$179,D$6+$AE$28+$AE$26,FALSE)</f>
        <v>3444</v>
      </c>
      <c r="E152" s="68">
        <f>VLOOKUP($A152,'Table LA12 data'!$B$5:$CW$179,E$6+$AE$28+$AE$26,FALSE)</f>
        <v>11963</v>
      </c>
      <c r="F152" s="68">
        <f>VLOOKUP($A152,'Table LA12 data'!$B$5:$CW$179,F$6+$AE$28+$AE$26,FALSE)</f>
        <v>15407</v>
      </c>
      <c r="G152" s="58"/>
      <c r="H152" s="69">
        <f>VLOOKUP($A152,'Table LA12 data'!$B$5:$CW$179,H$6+$AE$24+$AE$26,FALSE)</f>
        <v>32.700000000000003</v>
      </c>
      <c r="I152" s="68">
        <f>VLOOKUP($A152,'Table LA12 data'!$B$5:$CW$179,I$6+$AE$24+$AE$26,FALSE)</f>
        <v>50.2</v>
      </c>
      <c r="J152" s="69">
        <f>VLOOKUP($A152,'Table LA12 data'!$B$5:$CW$179,J$6+$AE$24+$AE$26,FALSE)</f>
        <v>46.3</v>
      </c>
      <c r="K152" s="58"/>
      <c r="L152" s="185" t="str">
        <f>IF($G$4=$AE$2,VLOOKUP($A152,'Table LA12 data'!$B$5:$CW$179,L$6+$AE$26,FALSE),"")</f>
        <v/>
      </c>
      <c r="M152" s="185" t="str">
        <f>IF($G$4=$AE$2,VLOOKUP($A152,'Table LA12 data'!$B$5:$CW$179,M$6+$AE$26,FALSE),"")</f>
        <v/>
      </c>
      <c r="N152" s="185" t="str">
        <f>IF($G$4=$AE$2,VLOOKUP($A152,'Table LA12 data'!$B$5:$CW$179,N$6+$AE$26,FALSE),"")</f>
        <v/>
      </c>
      <c r="O152" s="185"/>
      <c r="P152" s="185" t="str">
        <f>IF($G$4=$AE$2,VLOOKUP($A152,'Table LA12 data'!$B$5:$CW$179,P$6+$AE$26,FALSE),"")</f>
        <v/>
      </c>
      <c r="Q152" s="185" t="str">
        <f>IF($G$4=$AE$2,VLOOKUP($A152,'Table LA12 data'!$B$5:$CW$179,Q$6+$AE$26,FALSE),"")</f>
        <v/>
      </c>
      <c r="R152" s="185" t="str">
        <f>IF($G$4=$AE$2,VLOOKUP($A152,'Table LA12 data'!$B$5:$CW$179,R$6+$AE$26,FALSE),"")</f>
        <v/>
      </c>
      <c r="S152" s="182"/>
      <c r="T152" s="182"/>
      <c r="U152" s="182"/>
    </row>
    <row r="153" spans="1:21" x14ac:dyDescent="0.35">
      <c r="A153" s="159" t="s">
        <v>267</v>
      </c>
      <c r="B153" s="183">
        <v>887</v>
      </c>
      <c r="C153" s="184" t="s">
        <v>266</v>
      </c>
      <c r="D153" s="68">
        <f>VLOOKUP($A153,'Table LA12 data'!$B$5:$CW$179,D$6+$AE$28+$AE$26,FALSE)</f>
        <v>723</v>
      </c>
      <c r="E153" s="68">
        <f>VLOOKUP($A153,'Table LA12 data'!$B$5:$CW$179,E$6+$AE$28+$AE$26,FALSE)</f>
        <v>2187</v>
      </c>
      <c r="F153" s="68">
        <f>VLOOKUP($A153,'Table LA12 data'!$B$5:$CW$179,F$6+$AE$28+$AE$26,FALSE)</f>
        <v>2910</v>
      </c>
      <c r="G153" s="58"/>
      <c r="H153" s="69">
        <f>VLOOKUP($A153,'Table LA12 data'!$B$5:$CW$179,H$6+$AE$24+$AE$26,FALSE)</f>
        <v>36.200000000000003</v>
      </c>
      <c r="I153" s="68">
        <f>VLOOKUP($A153,'Table LA12 data'!$B$5:$CW$179,I$6+$AE$24+$AE$26,FALSE)</f>
        <v>48.8</v>
      </c>
      <c r="J153" s="69">
        <f>VLOOKUP($A153,'Table LA12 data'!$B$5:$CW$179,J$6+$AE$24+$AE$26,FALSE)</f>
        <v>45.7</v>
      </c>
      <c r="K153" s="58"/>
      <c r="L153" s="185" t="str">
        <f>IF($G$4=$AE$2,VLOOKUP($A153,'Table LA12 data'!$B$5:$CW$179,L$6+$AE$26,FALSE),"")</f>
        <v/>
      </c>
      <c r="M153" s="185" t="str">
        <f>IF($G$4=$AE$2,VLOOKUP($A153,'Table LA12 data'!$B$5:$CW$179,M$6+$AE$26,FALSE),"")</f>
        <v/>
      </c>
      <c r="N153" s="185" t="str">
        <f>IF($G$4=$AE$2,VLOOKUP($A153,'Table LA12 data'!$B$5:$CW$179,N$6+$AE$26,FALSE),"")</f>
        <v/>
      </c>
      <c r="O153" s="185"/>
      <c r="P153" s="185" t="str">
        <f>IF($G$4=$AE$2,VLOOKUP($A153,'Table LA12 data'!$B$5:$CW$179,P$6+$AE$26,FALSE),"")</f>
        <v/>
      </c>
      <c r="Q153" s="185" t="str">
        <f>IF($G$4=$AE$2,VLOOKUP($A153,'Table LA12 data'!$B$5:$CW$179,Q$6+$AE$26,FALSE),"")</f>
        <v/>
      </c>
      <c r="R153" s="185" t="str">
        <f>IF($G$4=$AE$2,VLOOKUP($A153,'Table LA12 data'!$B$5:$CW$179,R$6+$AE$26,FALSE),"")</f>
        <v/>
      </c>
      <c r="S153" s="182"/>
      <c r="T153" s="182"/>
      <c r="U153" s="182"/>
    </row>
    <row r="154" spans="1:21" x14ac:dyDescent="0.35">
      <c r="A154" s="159" t="s">
        <v>269</v>
      </c>
      <c r="B154" s="183">
        <v>826</v>
      </c>
      <c r="C154" s="184" t="s">
        <v>268</v>
      </c>
      <c r="D154" s="68">
        <f>VLOOKUP($A154,'Table LA12 data'!$B$5:$CW$179,D$6+$AE$28+$AE$26,FALSE)</f>
        <v>774</v>
      </c>
      <c r="E154" s="68">
        <f>VLOOKUP($A154,'Table LA12 data'!$B$5:$CW$179,E$6+$AE$28+$AE$26,FALSE)</f>
        <v>2067</v>
      </c>
      <c r="F154" s="68">
        <f>VLOOKUP($A154,'Table LA12 data'!$B$5:$CW$179,F$6+$AE$28+$AE$26,FALSE)</f>
        <v>2841</v>
      </c>
      <c r="G154" s="58"/>
      <c r="H154" s="69">
        <f>VLOOKUP($A154,'Table LA12 data'!$B$5:$CW$179,H$6+$AE$24+$AE$26,FALSE)</f>
        <v>36.299999999999997</v>
      </c>
      <c r="I154" s="68">
        <f>VLOOKUP($A154,'Table LA12 data'!$B$5:$CW$179,I$6+$AE$24+$AE$26,FALSE)</f>
        <v>48.2</v>
      </c>
      <c r="J154" s="69">
        <f>VLOOKUP($A154,'Table LA12 data'!$B$5:$CW$179,J$6+$AE$24+$AE$26,FALSE)</f>
        <v>44.9</v>
      </c>
      <c r="K154" s="58"/>
      <c r="L154" s="185" t="str">
        <f>IF($G$4=$AE$2,VLOOKUP($A154,'Table LA12 data'!$B$5:$CW$179,L$6+$AE$26,FALSE),"")</f>
        <v/>
      </c>
      <c r="M154" s="185" t="str">
        <f>IF($G$4=$AE$2,VLOOKUP($A154,'Table LA12 data'!$B$5:$CW$179,M$6+$AE$26,FALSE),"")</f>
        <v/>
      </c>
      <c r="N154" s="185" t="str">
        <f>IF($G$4=$AE$2,VLOOKUP($A154,'Table LA12 data'!$B$5:$CW$179,N$6+$AE$26,FALSE),"")</f>
        <v/>
      </c>
      <c r="O154" s="185"/>
      <c r="P154" s="185" t="str">
        <f>IF($G$4=$AE$2,VLOOKUP($A154,'Table LA12 data'!$B$5:$CW$179,P$6+$AE$26,FALSE),"")</f>
        <v/>
      </c>
      <c r="Q154" s="185" t="str">
        <f>IF($G$4=$AE$2,VLOOKUP($A154,'Table LA12 data'!$B$5:$CW$179,Q$6+$AE$26,FALSE),"")</f>
        <v/>
      </c>
      <c r="R154" s="185" t="str">
        <f>IF($G$4=$AE$2,VLOOKUP($A154,'Table LA12 data'!$B$5:$CW$179,R$6+$AE$26,FALSE),"")</f>
        <v/>
      </c>
      <c r="S154" s="182"/>
      <c r="T154" s="182"/>
      <c r="U154" s="182"/>
    </row>
    <row r="155" spans="1:21" x14ac:dyDescent="0.35">
      <c r="A155" s="159" t="s">
        <v>271</v>
      </c>
      <c r="B155" s="183">
        <v>931</v>
      </c>
      <c r="C155" s="184" t="s">
        <v>270</v>
      </c>
      <c r="D155" s="68">
        <f>VLOOKUP($A155,'Table LA12 data'!$B$5:$CW$179,D$6+$AE$28+$AE$26,FALSE)</f>
        <v>1044</v>
      </c>
      <c r="E155" s="68">
        <f>VLOOKUP($A155,'Table LA12 data'!$B$5:$CW$179,E$6+$AE$28+$AE$26,FALSE)</f>
        <v>4901</v>
      </c>
      <c r="F155" s="68">
        <f>VLOOKUP($A155,'Table LA12 data'!$B$5:$CW$179,F$6+$AE$28+$AE$26,FALSE)</f>
        <v>5945</v>
      </c>
      <c r="G155" s="58"/>
      <c r="H155" s="69">
        <f>VLOOKUP($A155,'Table LA12 data'!$B$5:$CW$179,H$6+$AE$24+$AE$26,FALSE)</f>
        <v>35</v>
      </c>
      <c r="I155" s="68">
        <f>VLOOKUP($A155,'Table LA12 data'!$B$5:$CW$179,I$6+$AE$24+$AE$26,FALSE)</f>
        <v>50.3</v>
      </c>
      <c r="J155" s="69">
        <f>VLOOKUP($A155,'Table LA12 data'!$B$5:$CW$179,J$6+$AE$24+$AE$26,FALSE)</f>
        <v>47.6</v>
      </c>
      <c r="K155" s="58"/>
      <c r="L155" s="185" t="str">
        <f>IF($G$4=$AE$2,VLOOKUP($A155,'Table LA12 data'!$B$5:$CW$179,L$6+$AE$26,FALSE),"")</f>
        <v/>
      </c>
      <c r="M155" s="185" t="str">
        <f>IF($G$4=$AE$2,VLOOKUP($A155,'Table LA12 data'!$B$5:$CW$179,M$6+$AE$26,FALSE),"")</f>
        <v/>
      </c>
      <c r="N155" s="185" t="str">
        <f>IF($G$4=$AE$2,VLOOKUP($A155,'Table LA12 data'!$B$5:$CW$179,N$6+$AE$26,FALSE),"")</f>
        <v/>
      </c>
      <c r="O155" s="185"/>
      <c r="P155" s="185" t="str">
        <f>IF($G$4=$AE$2,VLOOKUP($A155,'Table LA12 data'!$B$5:$CW$179,P$6+$AE$26,FALSE),"")</f>
        <v/>
      </c>
      <c r="Q155" s="185" t="str">
        <f>IF($G$4=$AE$2,VLOOKUP($A155,'Table LA12 data'!$B$5:$CW$179,Q$6+$AE$26,FALSE),"")</f>
        <v/>
      </c>
      <c r="R155" s="185" t="str">
        <f>IF($G$4=$AE$2,VLOOKUP($A155,'Table LA12 data'!$B$5:$CW$179,R$6+$AE$26,FALSE),"")</f>
        <v/>
      </c>
      <c r="S155" s="182"/>
      <c r="T155" s="182"/>
      <c r="U155" s="182"/>
    </row>
    <row r="156" spans="1:21" x14ac:dyDescent="0.35">
      <c r="A156" s="159" t="s">
        <v>273</v>
      </c>
      <c r="B156" s="183">
        <v>851</v>
      </c>
      <c r="C156" s="184" t="s">
        <v>272</v>
      </c>
      <c r="D156" s="68">
        <f>VLOOKUP($A156,'Table LA12 data'!$B$5:$CW$179,D$6+$AE$28+$AE$26,FALSE)</f>
        <v>639</v>
      </c>
      <c r="E156" s="68">
        <f>VLOOKUP($A156,'Table LA12 data'!$B$5:$CW$179,E$6+$AE$28+$AE$26,FALSE)</f>
        <v>988</v>
      </c>
      <c r="F156" s="68">
        <f>VLOOKUP($A156,'Table LA12 data'!$B$5:$CW$179,F$6+$AE$28+$AE$26,FALSE)</f>
        <v>1627</v>
      </c>
      <c r="G156" s="58"/>
      <c r="H156" s="69">
        <f>VLOOKUP($A156,'Table LA12 data'!$B$5:$CW$179,H$6+$AE$24+$AE$26,FALSE)</f>
        <v>34.799999999999997</v>
      </c>
      <c r="I156" s="68">
        <f>VLOOKUP($A156,'Table LA12 data'!$B$5:$CW$179,I$6+$AE$24+$AE$26,FALSE)</f>
        <v>47.2</v>
      </c>
      <c r="J156" s="69">
        <f>VLOOKUP($A156,'Table LA12 data'!$B$5:$CW$179,J$6+$AE$24+$AE$26,FALSE)</f>
        <v>42.3</v>
      </c>
      <c r="K156" s="58"/>
      <c r="L156" s="185" t="str">
        <f>IF($G$4=$AE$2,VLOOKUP($A156,'Table LA12 data'!$B$5:$CW$179,L$6+$AE$26,FALSE),"")</f>
        <v/>
      </c>
      <c r="M156" s="185" t="str">
        <f>IF($G$4=$AE$2,VLOOKUP($A156,'Table LA12 data'!$B$5:$CW$179,M$6+$AE$26,FALSE),"")</f>
        <v/>
      </c>
      <c r="N156" s="185" t="str">
        <f>IF($G$4=$AE$2,VLOOKUP($A156,'Table LA12 data'!$B$5:$CW$179,N$6+$AE$26,FALSE),"")</f>
        <v/>
      </c>
      <c r="O156" s="185"/>
      <c r="P156" s="185" t="str">
        <f>IF($G$4=$AE$2,VLOOKUP($A156,'Table LA12 data'!$B$5:$CW$179,P$6+$AE$26,FALSE),"")</f>
        <v/>
      </c>
      <c r="Q156" s="185" t="str">
        <f>IF($G$4=$AE$2,VLOOKUP($A156,'Table LA12 data'!$B$5:$CW$179,Q$6+$AE$26,FALSE),"")</f>
        <v/>
      </c>
      <c r="R156" s="185" t="str">
        <f>IF($G$4=$AE$2,VLOOKUP($A156,'Table LA12 data'!$B$5:$CW$179,R$6+$AE$26,FALSE),"")</f>
        <v/>
      </c>
      <c r="S156" s="182"/>
      <c r="T156" s="182"/>
      <c r="U156" s="182"/>
    </row>
    <row r="157" spans="1:21" x14ac:dyDescent="0.35">
      <c r="A157" s="159" t="s">
        <v>275</v>
      </c>
      <c r="B157" s="183">
        <v>870</v>
      </c>
      <c r="C157" s="184" t="s">
        <v>274</v>
      </c>
      <c r="D157" s="68">
        <f>VLOOKUP($A157,'Table LA12 data'!$B$5:$CW$179,D$6+$AE$28+$AE$26,FALSE)</f>
        <v>300</v>
      </c>
      <c r="E157" s="68">
        <f>VLOOKUP($A157,'Table LA12 data'!$B$5:$CW$179,E$6+$AE$28+$AE$26,FALSE)</f>
        <v>834</v>
      </c>
      <c r="F157" s="68">
        <f>VLOOKUP($A157,'Table LA12 data'!$B$5:$CW$179,F$6+$AE$28+$AE$26,FALSE)</f>
        <v>1134</v>
      </c>
      <c r="G157" s="58"/>
      <c r="H157" s="69">
        <f>VLOOKUP($A157,'Table LA12 data'!$B$5:$CW$179,H$6+$AE$24+$AE$26,FALSE)</f>
        <v>33.700000000000003</v>
      </c>
      <c r="I157" s="68">
        <f>VLOOKUP($A157,'Table LA12 data'!$B$5:$CW$179,I$6+$AE$24+$AE$26,FALSE)</f>
        <v>55.4</v>
      </c>
      <c r="J157" s="69">
        <f>VLOOKUP($A157,'Table LA12 data'!$B$5:$CW$179,J$6+$AE$24+$AE$26,FALSE)</f>
        <v>49.6</v>
      </c>
      <c r="K157" s="58"/>
      <c r="L157" s="185" t="str">
        <f>IF($G$4=$AE$2,VLOOKUP($A157,'Table LA12 data'!$B$5:$CW$179,L$6+$AE$26,FALSE),"")</f>
        <v/>
      </c>
      <c r="M157" s="185" t="str">
        <f>IF($G$4=$AE$2,VLOOKUP($A157,'Table LA12 data'!$B$5:$CW$179,M$6+$AE$26,FALSE),"")</f>
        <v/>
      </c>
      <c r="N157" s="185" t="str">
        <f>IF($G$4=$AE$2,VLOOKUP($A157,'Table LA12 data'!$B$5:$CW$179,N$6+$AE$26,FALSE),"")</f>
        <v/>
      </c>
      <c r="O157" s="185"/>
      <c r="P157" s="185" t="str">
        <f>IF($G$4=$AE$2,VLOOKUP($A157,'Table LA12 data'!$B$5:$CW$179,P$6+$AE$26,FALSE),"")</f>
        <v/>
      </c>
      <c r="Q157" s="185" t="str">
        <f>IF($G$4=$AE$2,VLOOKUP($A157,'Table LA12 data'!$B$5:$CW$179,Q$6+$AE$26,FALSE),"")</f>
        <v/>
      </c>
      <c r="R157" s="185" t="str">
        <f>IF($G$4=$AE$2,VLOOKUP($A157,'Table LA12 data'!$B$5:$CW$179,R$6+$AE$26,FALSE),"")</f>
        <v/>
      </c>
      <c r="S157" s="182"/>
      <c r="T157" s="182"/>
      <c r="U157" s="182"/>
    </row>
    <row r="158" spans="1:21" x14ac:dyDescent="0.35">
      <c r="A158" s="159" t="s">
        <v>277</v>
      </c>
      <c r="B158" s="183">
        <v>871</v>
      </c>
      <c r="C158" s="184" t="s">
        <v>276</v>
      </c>
      <c r="D158" s="68">
        <f>VLOOKUP($A158,'Table LA12 data'!$B$5:$CW$179,D$6+$AE$28+$AE$26,FALSE)</f>
        <v>430</v>
      </c>
      <c r="E158" s="68">
        <f>VLOOKUP($A158,'Table LA12 data'!$B$5:$CW$179,E$6+$AE$28+$AE$26,FALSE)</f>
        <v>1218</v>
      </c>
      <c r="F158" s="68">
        <f>VLOOKUP($A158,'Table LA12 data'!$B$5:$CW$179,F$6+$AE$28+$AE$26,FALSE)</f>
        <v>1648</v>
      </c>
      <c r="G158" s="58"/>
      <c r="H158" s="69">
        <f>VLOOKUP($A158,'Table LA12 data'!$B$5:$CW$179,H$6+$AE$24+$AE$26,FALSE)</f>
        <v>42.9</v>
      </c>
      <c r="I158" s="68">
        <f>VLOOKUP($A158,'Table LA12 data'!$B$5:$CW$179,I$6+$AE$24+$AE$26,FALSE)</f>
        <v>55.4</v>
      </c>
      <c r="J158" s="69">
        <f>VLOOKUP($A158,'Table LA12 data'!$B$5:$CW$179,J$6+$AE$24+$AE$26,FALSE)</f>
        <v>52.2</v>
      </c>
      <c r="K158" s="58"/>
      <c r="L158" s="185" t="str">
        <f>IF($G$4=$AE$2,VLOOKUP($A158,'Table LA12 data'!$B$5:$CW$179,L$6+$AE$26,FALSE),"")</f>
        <v/>
      </c>
      <c r="M158" s="185" t="str">
        <f>IF($G$4=$AE$2,VLOOKUP($A158,'Table LA12 data'!$B$5:$CW$179,M$6+$AE$26,FALSE),"")</f>
        <v/>
      </c>
      <c r="N158" s="185" t="str">
        <f>IF($G$4=$AE$2,VLOOKUP($A158,'Table LA12 data'!$B$5:$CW$179,N$6+$AE$26,FALSE),"")</f>
        <v/>
      </c>
      <c r="O158" s="185"/>
      <c r="P158" s="185" t="str">
        <f>IF($G$4=$AE$2,VLOOKUP($A158,'Table LA12 data'!$B$5:$CW$179,P$6+$AE$26,FALSE),"")</f>
        <v/>
      </c>
      <c r="Q158" s="185" t="str">
        <f>IF($G$4=$AE$2,VLOOKUP($A158,'Table LA12 data'!$B$5:$CW$179,Q$6+$AE$26,FALSE),"")</f>
        <v/>
      </c>
      <c r="R158" s="185" t="str">
        <f>IF($G$4=$AE$2,VLOOKUP($A158,'Table LA12 data'!$B$5:$CW$179,R$6+$AE$26,FALSE),"")</f>
        <v/>
      </c>
      <c r="S158" s="182"/>
      <c r="T158" s="182"/>
      <c r="U158" s="182"/>
    </row>
    <row r="159" spans="1:21" x14ac:dyDescent="0.35">
      <c r="A159" s="159" t="s">
        <v>279</v>
      </c>
      <c r="B159" s="183">
        <v>852</v>
      </c>
      <c r="C159" s="184" t="s">
        <v>278</v>
      </c>
      <c r="D159" s="68">
        <f>VLOOKUP($A159,'Table LA12 data'!$B$5:$CW$179,D$6+$AE$28+$AE$26,FALSE)</f>
        <v>645</v>
      </c>
      <c r="E159" s="68">
        <f>VLOOKUP($A159,'Table LA12 data'!$B$5:$CW$179,E$6+$AE$28+$AE$26,FALSE)</f>
        <v>1200</v>
      </c>
      <c r="F159" s="68">
        <f>VLOOKUP($A159,'Table LA12 data'!$B$5:$CW$179,F$6+$AE$28+$AE$26,FALSE)</f>
        <v>1845</v>
      </c>
      <c r="G159" s="58"/>
      <c r="H159" s="69">
        <f>VLOOKUP($A159,'Table LA12 data'!$B$5:$CW$179,H$6+$AE$24+$AE$26,FALSE)</f>
        <v>36.1</v>
      </c>
      <c r="I159" s="68">
        <f>VLOOKUP($A159,'Table LA12 data'!$B$5:$CW$179,I$6+$AE$24+$AE$26,FALSE)</f>
        <v>48.6</v>
      </c>
      <c r="J159" s="69">
        <f>VLOOKUP($A159,'Table LA12 data'!$B$5:$CW$179,J$6+$AE$24+$AE$26,FALSE)</f>
        <v>44.2</v>
      </c>
      <c r="K159" s="58"/>
      <c r="L159" s="185" t="str">
        <f>IF($G$4=$AE$2,VLOOKUP($A159,'Table LA12 data'!$B$5:$CW$179,L$6+$AE$26,FALSE),"")</f>
        <v/>
      </c>
      <c r="M159" s="185" t="str">
        <f>IF($G$4=$AE$2,VLOOKUP($A159,'Table LA12 data'!$B$5:$CW$179,M$6+$AE$26,FALSE),"")</f>
        <v/>
      </c>
      <c r="N159" s="185" t="str">
        <f>IF($G$4=$AE$2,VLOOKUP($A159,'Table LA12 data'!$B$5:$CW$179,N$6+$AE$26,FALSE),"")</f>
        <v/>
      </c>
      <c r="O159" s="185"/>
      <c r="P159" s="185" t="str">
        <f>IF($G$4=$AE$2,VLOOKUP($A159,'Table LA12 data'!$B$5:$CW$179,P$6+$AE$26,FALSE),"")</f>
        <v/>
      </c>
      <c r="Q159" s="185" t="str">
        <f>IF($G$4=$AE$2,VLOOKUP($A159,'Table LA12 data'!$B$5:$CW$179,Q$6+$AE$26,FALSE),"")</f>
        <v/>
      </c>
      <c r="R159" s="185" t="str">
        <f>IF($G$4=$AE$2,VLOOKUP($A159,'Table LA12 data'!$B$5:$CW$179,R$6+$AE$26,FALSE),"")</f>
        <v/>
      </c>
      <c r="S159" s="182"/>
      <c r="T159" s="182"/>
      <c r="U159" s="182"/>
    </row>
    <row r="160" spans="1:21" x14ac:dyDescent="0.35">
      <c r="A160" s="159" t="s">
        <v>281</v>
      </c>
      <c r="B160" s="183">
        <v>936</v>
      </c>
      <c r="C160" s="184" t="s">
        <v>280</v>
      </c>
      <c r="D160" s="68">
        <f>VLOOKUP($A160,'Table LA12 data'!$B$5:$CW$179,D$6+$AE$28+$AE$26,FALSE)</f>
        <v>1665</v>
      </c>
      <c r="E160" s="68">
        <f>VLOOKUP($A160,'Table LA12 data'!$B$5:$CW$179,E$6+$AE$28+$AE$26,FALSE)</f>
        <v>8402</v>
      </c>
      <c r="F160" s="68">
        <f>VLOOKUP($A160,'Table LA12 data'!$B$5:$CW$179,F$6+$AE$28+$AE$26,FALSE)</f>
        <v>10067</v>
      </c>
      <c r="G160" s="58"/>
      <c r="H160" s="69">
        <f>VLOOKUP($A160,'Table LA12 data'!$B$5:$CW$179,H$6+$AE$24+$AE$26,FALSE)</f>
        <v>36.9</v>
      </c>
      <c r="I160" s="68">
        <f>VLOOKUP($A160,'Table LA12 data'!$B$5:$CW$179,I$6+$AE$24+$AE$26,FALSE)</f>
        <v>52.6</v>
      </c>
      <c r="J160" s="69">
        <f>VLOOKUP($A160,'Table LA12 data'!$B$5:$CW$179,J$6+$AE$24+$AE$26,FALSE)</f>
        <v>50</v>
      </c>
      <c r="K160" s="58"/>
      <c r="L160" s="185" t="str">
        <f>IF($G$4=$AE$2,VLOOKUP($A160,'Table LA12 data'!$B$5:$CW$179,L$6+$AE$26,FALSE),"")</f>
        <v/>
      </c>
      <c r="M160" s="185" t="str">
        <f>IF($G$4=$AE$2,VLOOKUP($A160,'Table LA12 data'!$B$5:$CW$179,M$6+$AE$26,FALSE),"")</f>
        <v/>
      </c>
      <c r="N160" s="185" t="str">
        <f>IF($G$4=$AE$2,VLOOKUP($A160,'Table LA12 data'!$B$5:$CW$179,N$6+$AE$26,FALSE),"")</f>
        <v/>
      </c>
      <c r="O160" s="185"/>
      <c r="P160" s="185" t="str">
        <f>IF($G$4=$AE$2,VLOOKUP($A160,'Table LA12 data'!$B$5:$CW$179,P$6+$AE$26,FALSE),"")</f>
        <v/>
      </c>
      <c r="Q160" s="185" t="str">
        <f>IF($G$4=$AE$2,VLOOKUP($A160,'Table LA12 data'!$B$5:$CW$179,Q$6+$AE$26,FALSE),"")</f>
        <v/>
      </c>
      <c r="R160" s="185" t="str">
        <f>IF($G$4=$AE$2,VLOOKUP($A160,'Table LA12 data'!$B$5:$CW$179,R$6+$AE$26,FALSE),"")</f>
        <v/>
      </c>
      <c r="S160" s="182"/>
      <c r="T160" s="182"/>
      <c r="U160" s="182"/>
    </row>
    <row r="161" spans="1:21" x14ac:dyDescent="0.35">
      <c r="A161" s="159" t="s">
        <v>283</v>
      </c>
      <c r="B161" s="183">
        <v>869</v>
      </c>
      <c r="C161" s="184" t="s">
        <v>282</v>
      </c>
      <c r="D161" s="68">
        <f>VLOOKUP($A161,'Table LA12 data'!$B$5:$CW$179,D$6+$AE$28+$AE$26,FALSE)</f>
        <v>258</v>
      </c>
      <c r="E161" s="68">
        <f>VLOOKUP($A161,'Table LA12 data'!$B$5:$CW$179,E$6+$AE$28+$AE$26,FALSE)</f>
        <v>1532</v>
      </c>
      <c r="F161" s="68">
        <f>VLOOKUP($A161,'Table LA12 data'!$B$5:$CW$179,F$6+$AE$28+$AE$26,FALSE)</f>
        <v>1790</v>
      </c>
      <c r="G161" s="58"/>
      <c r="H161" s="69">
        <f>VLOOKUP($A161,'Table LA12 data'!$B$5:$CW$179,H$6+$AE$24+$AE$26,FALSE)</f>
        <v>34.5</v>
      </c>
      <c r="I161" s="68">
        <f>VLOOKUP($A161,'Table LA12 data'!$B$5:$CW$179,I$6+$AE$24+$AE$26,FALSE)</f>
        <v>49.5</v>
      </c>
      <c r="J161" s="69">
        <f>VLOOKUP($A161,'Table LA12 data'!$B$5:$CW$179,J$6+$AE$24+$AE$26,FALSE)</f>
        <v>47.4</v>
      </c>
      <c r="K161" s="58"/>
      <c r="L161" s="185" t="str">
        <f>IF($G$4=$AE$2,VLOOKUP($A161,'Table LA12 data'!$B$5:$CW$179,L$6+$AE$26,FALSE),"")</f>
        <v/>
      </c>
      <c r="M161" s="185" t="str">
        <f>IF($G$4=$AE$2,VLOOKUP($A161,'Table LA12 data'!$B$5:$CW$179,M$6+$AE$26,FALSE),"")</f>
        <v/>
      </c>
      <c r="N161" s="185" t="str">
        <f>IF($G$4=$AE$2,VLOOKUP($A161,'Table LA12 data'!$B$5:$CW$179,N$6+$AE$26,FALSE),"")</f>
        <v/>
      </c>
      <c r="O161" s="185"/>
      <c r="P161" s="185" t="str">
        <f>IF($G$4=$AE$2,VLOOKUP($A161,'Table LA12 data'!$B$5:$CW$179,P$6+$AE$26,FALSE),"")</f>
        <v/>
      </c>
      <c r="Q161" s="185" t="str">
        <f>IF($G$4=$AE$2,VLOOKUP($A161,'Table LA12 data'!$B$5:$CW$179,Q$6+$AE$26,FALSE),"")</f>
        <v/>
      </c>
      <c r="R161" s="185" t="str">
        <f>IF($G$4=$AE$2,VLOOKUP($A161,'Table LA12 data'!$B$5:$CW$179,R$6+$AE$26,FALSE),"")</f>
        <v/>
      </c>
      <c r="S161" s="182"/>
      <c r="T161" s="182"/>
      <c r="U161" s="182"/>
    </row>
    <row r="162" spans="1:21" x14ac:dyDescent="0.35">
      <c r="A162" s="159" t="s">
        <v>285</v>
      </c>
      <c r="B162" s="183">
        <v>938</v>
      </c>
      <c r="C162" s="184" t="s">
        <v>284</v>
      </c>
      <c r="D162" s="68">
        <f>VLOOKUP($A162,'Table LA12 data'!$B$5:$CW$179,D$6+$AE$28+$AE$26,FALSE)</f>
        <v>1329</v>
      </c>
      <c r="E162" s="68">
        <f>VLOOKUP($A162,'Table LA12 data'!$B$5:$CW$179,E$6+$AE$28+$AE$26,FALSE)</f>
        <v>6453</v>
      </c>
      <c r="F162" s="68">
        <f>VLOOKUP($A162,'Table LA12 data'!$B$5:$CW$179,F$6+$AE$28+$AE$26,FALSE)</f>
        <v>7782</v>
      </c>
      <c r="G162" s="58"/>
      <c r="H162" s="69">
        <f>VLOOKUP($A162,'Table LA12 data'!$B$5:$CW$179,H$6+$AE$24+$AE$26,FALSE)</f>
        <v>34.1</v>
      </c>
      <c r="I162" s="68">
        <f>VLOOKUP($A162,'Table LA12 data'!$B$5:$CW$179,I$6+$AE$24+$AE$26,FALSE)</f>
        <v>49.4</v>
      </c>
      <c r="J162" s="69">
        <f>VLOOKUP($A162,'Table LA12 data'!$B$5:$CW$179,J$6+$AE$24+$AE$26,FALSE)</f>
        <v>46.8</v>
      </c>
      <c r="K162" s="58"/>
      <c r="L162" s="185" t="str">
        <f>IF($G$4=$AE$2,VLOOKUP($A162,'Table LA12 data'!$B$5:$CW$179,L$6+$AE$26,FALSE),"")</f>
        <v/>
      </c>
      <c r="M162" s="185" t="str">
        <f>IF($G$4=$AE$2,VLOOKUP($A162,'Table LA12 data'!$B$5:$CW$179,M$6+$AE$26,FALSE),"")</f>
        <v/>
      </c>
      <c r="N162" s="185" t="str">
        <f>IF($G$4=$AE$2,VLOOKUP($A162,'Table LA12 data'!$B$5:$CW$179,N$6+$AE$26,FALSE),"")</f>
        <v/>
      </c>
      <c r="O162" s="185"/>
      <c r="P162" s="185" t="str">
        <f>IF($G$4=$AE$2,VLOOKUP($A162,'Table LA12 data'!$B$5:$CW$179,P$6+$AE$26,FALSE),"")</f>
        <v/>
      </c>
      <c r="Q162" s="185" t="str">
        <f>IF($G$4=$AE$2,VLOOKUP($A162,'Table LA12 data'!$B$5:$CW$179,Q$6+$AE$26,FALSE),"")</f>
        <v/>
      </c>
      <c r="R162" s="185" t="str">
        <f>IF($G$4=$AE$2,VLOOKUP($A162,'Table LA12 data'!$B$5:$CW$179,R$6+$AE$26,FALSE),"")</f>
        <v/>
      </c>
      <c r="S162" s="182"/>
      <c r="T162" s="182"/>
      <c r="U162" s="182"/>
    </row>
    <row r="163" spans="1:21" x14ac:dyDescent="0.35">
      <c r="A163" s="159" t="s">
        <v>287</v>
      </c>
      <c r="B163" s="183">
        <v>868</v>
      </c>
      <c r="C163" s="184" t="s">
        <v>286</v>
      </c>
      <c r="D163" s="68">
        <f>VLOOKUP($A163,'Table LA12 data'!$B$5:$CW$179,D$6+$AE$28+$AE$26,FALSE)</f>
        <v>253</v>
      </c>
      <c r="E163" s="68">
        <f>VLOOKUP($A163,'Table LA12 data'!$B$5:$CW$179,E$6+$AE$28+$AE$26,FALSE)</f>
        <v>1294</v>
      </c>
      <c r="F163" s="68">
        <f>VLOOKUP($A163,'Table LA12 data'!$B$5:$CW$179,F$6+$AE$28+$AE$26,FALSE)</f>
        <v>1547</v>
      </c>
      <c r="G163" s="58"/>
      <c r="H163" s="69">
        <f>VLOOKUP($A163,'Table LA12 data'!$B$5:$CW$179,H$6+$AE$24+$AE$26,FALSE)</f>
        <v>37.700000000000003</v>
      </c>
      <c r="I163" s="68">
        <f>VLOOKUP($A163,'Table LA12 data'!$B$5:$CW$179,I$6+$AE$24+$AE$26,FALSE)</f>
        <v>51.7</v>
      </c>
      <c r="J163" s="69">
        <f>VLOOKUP($A163,'Table LA12 data'!$B$5:$CW$179,J$6+$AE$24+$AE$26,FALSE)</f>
        <v>49.4</v>
      </c>
      <c r="K163" s="58"/>
      <c r="L163" s="185" t="str">
        <f>IF($G$4=$AE$2,VLOOKUP($A163,'Table LA12 data'!$B$5:$CW$179,L$6+$AE$26,FALSE),"")</f>
        <v/>
      </c>
      <c r="M163" s="185" t="str">
        <f>IF($G$4=$AE$2,VLOOKUP($A163,'Table LA12 data'!$B$5:$CW$179,M$6+$AE$26,FALSE),"")</f>
        <v/>
      </c>
      <c r="N163" s="185" t="str">
        <f>IF($G$4=$AE$2,VLOOKUP($A163,'Table LA12 data'!$B$5:$CW$179,N$6+$AE$26,FALSE),"")</f>
        <v/>
      </c>
      <c r="O163" s="185"/>
      <c r="P163" s="185" t="str">
        <f>IF($G$4=$AE$2,VLOOKUP($A163,'Table LA12 data'!$B$5:$CW$179,P$6+$AE$26,FALSE),"")</f>
        <v/>
      </c>
      <c r="Q163" s="185" t="str">
        <f>IF($G$4=$AE$2,VLOOKUP($A163,'Table LA12 data'!$B$5:$CW$179,Q$6+$AE$26,FALSE),"")</f>
        <v/>
      </c>
      <c r="R163" s="185" t="str">
        <f>IF($G$4=$AE$2,VLOOKUP($A163,'Table LA12 data'!$B$5:$CW$179,R$6+$AE$26,FALSE),"")</f>
        <v/>
      </c>
      <c r="S163" s="182"/>
      <c r="T163" s="182"/>
      <c r="U163" s="182"/>
    </row>
    <row r="164" spans="1:21" x14ac:dyDescent="0.35">
      <c r="A164" s="159" t="s">
        <v>289</v>
      </c>
      <c r="B164" s="183">
        <v>872</v>
      </c>
      <c r="C164" s="184" t="s">
        <v>288</v>
      </c>
      <c r="D164" s="68">
        <f>VLOOKUP($A164,'Table LA12 data'!$B$5:$CW$179,D$6+$AE$28+$AE$26,FALSE)</f>
        <v>200</v>
      </c>
      <c r="E164" s="68">
        <f>VLOOKUP($A164,'Table LA12 data'!$B$5:$CW$179,E$6+$AE$28+$AE$26,FALSE)</f>
        <v>1442</v>
      </c>
      <c r="F164" s="68">
        <f>VLOOKUP($A164,'Table LA12 data'!$B$5:$CW$179,F$6+$AE$28+$AE$26,FALSE)</f>
        <v>1642</v>
      </c>
      <c r="G164" s="58"/>
      <c r="H164" s="69">
        <f>VLOOKUP($A164,'Table LA12 data'!$B$5:$CW$179,H$6+$AE$24+$AE$26,FALSE)</f>
        <v>37.200000000000003</v>
      </c>
      <c r="I164" s="68">
        <f>VLOOKUP($A164,'Table LA12 data'!$B$5:$CW$179,I$6+$AE$24+$AE$26,FALSE)</f>
        <v>53.7</v>
      </c>
      <c r="J164" s="69">
        <f>VLOOKUP($A164,'Table LA12 data'!$B$5:$CW$179,J$6+$AE$24+$AE$26,FALSE)</f>
        <v>51.7</v>
      </c>
      <c r="K164" s="58"/>
      <c r="L164" s="185" t="str">
        <f>IF($G$4=$AE$2,VLOOKUP($A164,'Table LA12 data'!$B$5:$CW$179,L$6+$AE$26,FALSE),"")</f>
        <v/>
      </c>
      <c r="M164" s="185" t="str">
        <f>IF($G$4=$AE$2,VLOOKUP($A164,'Table LA12 data'!$B$5:$CW$179,M$6+$AE$26,FALSE),"")</f>
        <v/>
      </c>
      <c r="N164" s="185" t="str">
        <f>IF($G$4=$AE$2,VLOOKUP($A164,'Table LA12 data'!$B$5:$CW$179,N$6+$AE$26,FALSE),"")</f>
        <v/>
      </c>
      <c r="O164" s="185"/>
      <c r="P164" s="185" t="str">
        <f>IF($G$4=$AE$2,VLOOKUP($A164,'Table LA12 data'!$B$5:$CW$179,P$6+$AE$26,FALSE),"")</f>
        <v/>
      </c>
      <c r="Q164" s="185" t="str">
        <f>IF($G$4=$AE$2,VLOOKUP($A164,'Table LA12 data'!$B$5:$CW$179,Q$6+$AE$26,FALSE),"")</f>
        <v/>
      </c>
      <c r="R164" s="185" t="str">
        <f>IF($G$4=$AE$2,VLOOKUP($A164,'Table LA12 data'!$B$5:$CW$179,R$6+$AE$26,FALSE),"")</f>
        <v/>
      </c>
      <c r="S164" s="182"/>
      <c r="T164" s="182"/>
      <c r="U164" s="182"/>
    </row>
    <row r="165" spans="1:21" x14ac:dyDescent="0.35">
      <c r="C165" s="187"/>
      <c r="D165" s="64"/>
      <c r="E165" s="64"/>
      <c r="F165" s="64"/>
      <c r="G165" s="72"/>
      <c r="H165" s="65"/>
      <c r="I165" s="64"/>
      <c r="J165" s="65"/>
      <c r="K165" s="72"/>
      <c r="L165" s="180"/>
      <c r="M165" s="180"/>
      <c r="N165" s="180"/>
      <c r="O165" s="180"/>
      <c r="P165" s="180"/>
      <c r="Q165" s="180"/>
      <c r="R165" s="180"/>
      <c r="S165" s="182"/>
      <c r="T165" s="182"/>
      <c r="U165" s="182"/>
    </row>
    <row r="166" spans="1:21" x14ac:dyDescent="0.35">
      <c r="A166" s="191" t="s">
        <v>290</v>
      </c>
      <c r="B166" s="192" t="s">
        <v>356</v>
      </c>
      <c r="C166" s="181" t="s">
        <v>337</v>
      </c>
      <c r="D166" s="64">
        <f>VLOOKUP($A166,'Table LA12 data'!$B$5:$CW$179,D$6+$AE$28+$AE$26,FALSE)</f>
        <v>10640</v>
      </c>
      <c r="E166" s="64">
        <f>VLOOKUP($A166,'Table LA12 data'!$B$5:$CW$179,E$6+$AE$28+$AE$26,FALSE)</f>
        <v>39668</v>
      </c>
      <c r="F166" s="64">
        <f>VLOOKUP($A166,'Table LA12 data'!$B$5:$CW$179,F$6+$AE$28+$AE$26,FALSE)</f>
        <v>50308</v>
      </c>
      <c r="G166" s="58"/>
      <c r="H166" s="65">
        <f>VLOOKUP($A166,'Table LA12 data'!$B$5:$CW$179,H$6+$AE$24+$AE$26,FALSE)</f>
        <v>34.799999999999997</v>
      </c>
      <c r="I166" s="64">
        <f>VLOOKUP($A166,'Table LA12 data'!$B$5:$CW$179,I$6+$AE$24+$AE$26,FALSE)</f>
        <v>49.3</v>
      </c>
      <c r="J166" s="65">
        <f>VLOOKUP($A166,'Table LA12 data'!$B$5:$CW$179,J$6+$AE$24+$AE$26,FALSE)</f>
        <v>46.2</v>
      </c>
      <c r="K166" s="58"/>
      <c r="L166" s="180" t="str">
        <f>IF($G$4=$AE$2,VLOOKUP($A166,'Table LA12 data'!$B$5:$CW$179,L$6+$AE$26,FALSE),"")</f>
        <v/>
      </c>
      <c r="M166" s="180" t="str">
        <f>IF($G$4=$AE$2,VLOOKUP($A166,'Table LA12 data'!$B$5:$CW$179,M$6+$AE$26,FALSE),"")</f>
        <v/>
      </c>
      <c r="N166" s="180" t="str">
        <f>IF($G$4=$AE$2,VLOOKUP($A166,'Table LA12 data'!$B$5:$CW$179,N$6+$AE$26,FALSE),"")</f>
        <v/>
      </c>
      <c r="O166" s="180"/>
      <c r="P166" s="180" t="str">
        <f>IF($G$4=$AE$2,VLOOKUP($A166,'Table LA12 data'!$B$5:$CW$179,P$6+$AE$26,FALSE),"")</f>
        <v/>
      </c>
      <c r="Q166" s="180" t="str">
        <f>IF($G$4=$AE$2,VLOOKUP($A166,'Table LA12 data'!$B$5:$CW$179,Q$6+$AE$26,FALSE),"")</f>
        <v/>
      </c>
      <c r="R166" s="180" t="str">
        <f>IF($G$4=$AE$2,VLOOKUP($A166,'Table LA12 data'!$B$5:$CW$179,R$6+$AE$26,FALSE),"")</f>
        <v/>
      </c>
      <c r="S166" s="182"/>
      <c r="T166" s="182"/>
      <c r="U166" s="182"/>
    </row>
    <row r="167" spans="1:21" s="178" customFormat="1" x14ac:dyDescent="0.35">
      <c r="A167" s="193" t="s">
        <v>294</v>
      </c>
      <c r="B167" s="194">
        <v>800</v>
      </c>
      <c r="C167" s="184" t="s">
        <v>293</v>
      </c>
      <c r="D167" s="68">
        <f>VLOOKUP($A167,'Table LA12 data'!$B$5:$CW$179,D$6+$AE$28+$AE$26,FALSE)</f>
        <v>337</v>
      </c>
      <c r="E167" s="68">
        <f>VLOOKUP($A167,'Table LA12 data'!$B$5:$CW$179,E$6+$AE$28+$AE$26,FALSE)</f>
        <v>1664</v>
      </c>
      <c r="F167" s="68">
        <f>VLOOKUP($A167,'Table LA12 data'!$B$5:$CW$179,F$6+$AE$28+$AE$26,FALSE)</f>
        <v>2001</v>
      </c>
      <c r="G167" s="58"/>
      <c r="H167" s="69">
        <f>VLOOKUP($A167,'Table LA12 data'!$B$5:$CW$179,H$6+$AE$24+$AE$26,FALSE)</f>
        <v>36.4</v>
      </c>
      <c r="I167" s="68">
        <f>VLOOKUP($A167,'Table LA12 data'!$B$5:$CW$179,I$6+$AE$24+$AE$26,FALSE)</f>
        <v>49.8</v>
      </c>
      <c r="J167" s="69">
        <f>VLOOKUP($A167,'Table LA12 data'!$B$5:$CW$179,J$6+$AE$24+$AE$26,FALSE)</f>
        <v>47.5</v>
      </c>
      <c r="K167" s="58"/>
      <c r="L167" s="185" t="str">
        <f>IF($G$4=$AE$2,VLOOKUP($A167,'Table LA12 data'!$B$5:$CW$179,L$6+$AE$26,FALSE),"")</f>
        <v/>
      </c>
      <c r="M167" s="185" t="str">
        <f>IF($G$4=$AE$2,VLOOKUP($A167,'Table LA12 data'!$B$5:$CW$179,M$6+$AE$26,FALSE),"")</f>
        <v/>
      </c>
      <c r="N167" s="185" t="str">
        <f>IF($G$4=$AE$2,VLOOKUP($A167,'Table LA12 data'!$B$5:$CW$179,N$6+$AE$26,FALSE),"")</f>
        <v/>
      </c>
      <c r="O167" s="185"/>
      <c r="P167" s="185" t="str">
        <f>IF($G$4=$AE$2,VLOOKUP($A167,'Table LA12 data'!$B$5:$CW$179,P$6+$AE$26,FALSE),"")</f>
        <v/>
      </c>
      <c r="Q167" s="185" t="str">
        <f>IF($G$4=$AE$2,VLOOKUP($A167,'Table LA12 data'!$B$5:$CW$179,Q$6+$AE$26,FALSE),"")</f>
        <v/>
      </c>
      <c r="R167" s="185" t="str">
        <f>IF($G$4=$AE$2,VLOOKUP($A167,'Table LA12 data'!$B$5:$CW$179,R$6+$AE$26,FALSE),"")</f>
        <v/>
      </c>
      <c r="S167" s="182"/>
      <c r="T167" s="182"/>
      <c r="U167" s="182"/>
    </row>
    <row r="168" spans="1:21" ht="12" customHeight="1" x14ac:dyDescent="0.35">
      <c r="A168" s="193" t="s">
        <v>296</v>
      </c>
      <c r="B168" s="194">
        <v>837</v>
      </c>
      <c r="C168" s="184" t="s">
        <v>295</v>
      </c>
      <c r="D168" s="68">
        <f>VLOOKUP($A168,'Table LA12 data'!$B$5:$CW$179,D$6+$AE$28+$AE$26,FALSE)</f>
        <v>394</v>
      </c>
      <c r="E168" s="68">
        <f>VLOOKUP($A168,'Table LA12 data'!$B$5:$CW$179,E$6+$AE$28+$AE$26,FALSE)</f>
        <v>1217</v>
      </c>
      <c r="F168" s="68">
        <f>VLOOKUP($A168,'Table LA12 data'!$B$5:$CW$179,F$6+$AE$28+$AE$26,FALSE)</f>
        <v>1611</v>
      </c>
      <c r="G168" s="58"/>
      <c r="H168" s="69">
        <f>VLOOKUP($A168,'Table LA12 data'!$B$5:$CW$179,H$6+$AE$24+$AE$26,FALSE)</f>
        <v>37</v>
      </c>
      <c r="I168" s="68">
        <f>VLOOKUP($A168,'Table LA12 data'!$B$5:$CW$179,I$6+$AE$24+$AE$26,FALSE)</f>
        <v>51.6</v>
      </c>
      <c r="J168" s="69">
        <f>VLOOKUP($A168,'Table LA12 data'!$B$5:$CW$179,J$6+$AE$24+$AE$26,FALSE)</f>
        <v>48</v>
      </c>
      <c r="K168" s="58"/>
      <c r="L168" s="185" t="str">
        <f>IF($G$4=$AE$2,VLOOKUP($A168,'Table LA12 data'!$B$5:$CW$179,L$6+$AE$26,FALSE),"")</f>
        <v/>
      </c>
      <c r="M168" s="185" t="str">
        <f>IF($G$4=$AE$2,VLOOKUP($A168,'Table LA12 data'!$B$5:$CW$179,M$6+$AE$26,FALSE),"")</f>
        <v/>
      </c>
      <c r="N168" s="185" t="str">
        <f>IF($G$4=$AE$2,VLOOKUP($A168,'Table LA12 data'!$B$5:$CW$179,N$6+$AE$26,FALSE),"")</f>
        <v/>
      </c>
      <c r="O168" s="185"/>
      <c r="P168" s="185" t="str">
        <f>IF($G$4=$AE$2,VLOOKUP($A168,'Table LA12 data'!$B$5:$CW$179,P$6+$AE$26,FALSE),"")</f>
        <v/>
      </c>
      <c r="Q168" s="185" t="str">
        <f>IF($G$4=$AE$2,VLOOKUP($A168,'Table LA12 data'!$B$5:$CW$179,Q$6+$AE$26,FALSE),"")</f>
        <v/>
      </c>
      <c r="R168" s="185" t="str">
        <f>IF($G$4=$AE$2,VLOOKUP($A168,'Table LA12 data'!$B$5:$CW$179,R$6+$AE$26,FALSE),"")</f>
        <v/>
      </c>
    </row>
    <row r="169" spans="1:21" x14ac:dyDescent="0.35">
      <c r="A169" s="193" t="s">
        <v>298</v>
      </c>
      <c r="B169" s="194">
        <v>801</v>
      </c>
      <c r="C169" s="184" t="s">
        <v>297</v>
      </c>
      <c r="D169" s="68">
        <f>VLOOKUP($A169,'Table LA12 data'!$B$5:$CW$179,D$6+$AE$28+$AE$26,FALSE)</f>
        <v>1156</v>
      </c>
      <c r="E169" s="68">
        <f>VLOOKUP($A169,'Table LA12 data'!$B$5:$CW$179,E$6+$AE$28+$AE$26,FALSE)</f>
        <v>2080</v>
      </c>
      <c r="F169" s="68">
        <f>VLOOKUP($A169,'Table LA12 data'!$B$5:$CW$179,F$6+$AE$28+$AE$26,FALSE)</f>
        <v>3236</v>
      </c>
      <c r="G169" s="58"/>
      <c r="H169" s="69">
        <f>VLOOKUP($A169,'Table LA12 data'!$B$5:$CW$179,H$6+$AE$24+$AE$26,FALSE)</f>
        <v>33.799999999999997</v>
      </c>
      <c r="I169" s="68">
        <f>VLOOKUP($A169,'Table LA12 data'!$B$5:$CW$179,I$6+$AE$24+$AE$26,FALSE)</f>
        <v>49.7</v>
      </c>
      <c r="J169" s="69">
        <f>VLOOKUP($A169,'Table LA12 data'!$B$5:$CW$179,J$6+$AE$24+$AE$26,FALSE)</f>
        <v>44</v>
      </c>
      <c r="K169" s="58"/>
      <c r="L169" s="185" t="str">
        <f>IF($G$4=$AE$2,VLOOKUP($A169,'Table LA12 data'!$B$5:$CW$179,L$6+$AE$26,FALSE),"")</f>
        <v/>
      </c>
      <c r="M169" s="185" t="str">
        <f>IF($G$4=$AE$2,VLOOKUP($A169,'Table LA12 data'!$B$5:$CW$179,M$6+$AE$26,FALSE),"")</f>
        <v/>
      </c>
      <c r="N169" s="185" t="str">
        <f>IF($G$4=$AE$2,VLOOKUP($A169,'Table LA12 data'!$B$5:$CW$179,N$6+$AE$26,FALSE),"")</f>
        <v/>
      </c>
      <c r="O169" s="185"/>
      <c r="P169" s="185" t="str">
        <f>IF($G$4=$AE$2,VLOOKUP($A169,'Table LA12 data'!$B$5:$CW$179,P$6+$AE$26,FALSE),"")</f>
        <v/>
      </c>
      <c r="Q169" s="185" t="str">
        <f>IF($G$4=$AE$2,VLOOKUP($A169,'Table LA12 data'!$B$5:$CW$179,Q$6+$AE$26,FALSE),"")</f>
        <v/>
      </c>
      <c r="R169" s="185" t="str">
        <f>IF($G$4=$AE$2,VLOOKUP($A169,'Table LA12 data'!$B$5:$CW$179,R$6+$AE$26,FALSE),"")</f>
        <v/>
      </c>
      <c r="S169" s="182"/>
      <c r="T169" s="182"/>
      <c r="U169" s="182"/>
    </row>
    <row r="170" spans="1:21" x14ac:dyDescent="0.35">
      <c r="A170" s="193" t="s">
        <v>300</v>
      </c>
      <c r="B170" s="194">
        <v>908</v>
      </c>
      <c r="C170" s="184" t="s">
        <v>299</v>
      </c>
      <c r="D170" s="68">
        <f>VLOOKUP($A170,'Table LA12 data'!$B$5:$CW$179,D$6+$AE$28+$AE$26,FALSE)</f>
        <v>1253</v>
      </c>
      <c r="E170" s="68">
        <f>VLOOKUP($A170,'Table LA12 data'!$B$5:$CW$179,E$6+$AE$28+$AE$26,FALSE)</f>
        <v>3880</v>
      </c>
      <c r="F170" s="68">
        <f>VLOOKUP($A170,'Table LA12 data'!$B$5:$CW$179,F$6+$AE$28+$AE$26,FALSE)</f>
        <v>5133</v>
      </c>
      <c r="G170" s="58"/>
      <c r="H170" s="69">
        <f>VLOOKUP($A170,'Table LA12 data'!$B$5:$CW$179,H$6+$AE$24+$AE$26,FALSE)</f>
        <v>36</v>
      </c>
      <c r="I170" s="68">
        <f>VLOOKUP($A170,'Table LA12 data'!$B$5:$CW$179,I$6+$AE$24+$AE$26,FALSE)</f>
        <v>48.9</v>
      </c>
      <c r="J170" s="69">
        <f>VLOOKUP($A170,'Table LA12 data'!$B$5:$CW$179,J$6+$AE$24+$AE$26,FALSE)</f>
        <v>45.7</v>
      </c>
      <c r="K170" s="58"/>
      <c r="L170" s="185" t="str">
        <f>IF($G$4=$AE$2,VLOOKUP($A170,'Table LA12 data'!$B$5:$CW$179,L$6+$AE$26,FALSE),"")</f>
        <v/>
      </c>
      <c r="M170" s="185" t="str">
        <f>IF($G$4=$AE$2,VLOOKUP($A170,'Table LA12 data'!$B$5:$CW$179,M$6+$AE$26,FALSE),"")</f>
        <v/>
      </c>
      <c r="N170" s="185" t="str">
        <f>IF($G$4=$AE$2,VLOOKUP($A170,'Table LA12 data'!$B$5:$CW$179,N$6+$AE$26,FALSE),"")</f>
        <v/>
      </c>
      <c r="O170" s="185"/>
      <c r="P170" s="185" t="str">
        <f>IF($G$4=$AE$2,VLOOKUP($A170,'Table LA12 data'!$B$5:$CW$179,P$6+$AE$26,FALSE),"")</f>
        <v/>
      </c>
      <c r="Q170" s="185" t="str">
        <f>IF($G$4=$AE$2,VLOOKUP($A170,'Table LA12 data'!$B$5:$CW$179,Q$6+$AE$26,FALSE),"")</f>
        <v/>
      </c>
      <c r="R170" s="185" t="str">
        <f>IF($G$4=$AE$2,VLOOKUP($A170,'Table LA12 data'!$B$5:$CW$179,R$6+$AE$26,FALSE),"")</f>
        <v/>
      </c>
      <c r="S170" s="182"/>
      <c r="T170" s="182"/>
      <c r="U170" s="182"/>
    </row>
    <row r="171" spans="1:21" x14ac:dyDescent="0.35">
      <c r="A171" s="193" t="s">
        <v>302</v>
      </c>
      <c r="B171" s="194">
        <v>878</v>
      </c>
      <c r="C171" s="184" t="s">
        <v>301</v>
      </c>
      <c r="D171" s="68">
        <f>VLOOKUP($A171,'Table LA12 data'!$B$5:$CW$179,D$6+$AE$28+$AE$26,FALSE)</f>
        <v>1274</v>
      </c>
      <c r="E171" s="68">
        <f>VLOOKUP($A171,'Table LA12 data'!$B$5:$CW$179,E$6+$AE$28+$AE$26,FALSE)</f>
        <v>5430</v>
      </c>
      <c r="F171" s="68">
        <f>VLOOKUP($A171,'Table LA12 data'!$B$5:$CW$179,F$6+$AE$28+$AE$26,FALSE)</f>
        <v>6704</v>
      </c>
      <c r="G171" s="58"/>
      <c r="H171" s="69">
        <f>VLOOKUP($A171,'Table LA12 data'!$B$5:$CW$179,H$6+$AE$24+$AE$26,FALSE)</f>
        <v>36.4</v>
      </c>
      <c r="I171" s="68">
        <f>VLOOKUP($A171,'Table LA12 data'!$B$5:$CW$179,I$6+$AE$24+$AE$26,FALSE)</f>
        <v>48.8</v>
      </c>
      <c r="J171" s="69">
        <f>VLOOKUP($A171,'Table LA12 data'!$B$5:$CW$179,J$6+$AE$24+$AE$26,FALSE)</f>
        <v>46.5</v>
      </c>
      <c r="K171" s="58"/>
      <c r="L171" s="185" t="str">
        <f>IF($G$4=$AE$2,VLOOKUP($A171,'Table LA12 data'!$B$5:$CW$179,L$6+$AE$26,FALSE),"")</f>
        <v/>
      </c>
      <c r="M171" s="185" t="str">
        <f>IF($G$4=$AE$2,VLOOKUP($A171,'Table LA12 data'!$B$5:$CW$179,M$6+$AE$26,FALSE),"")</f>
        <v/>
      </c>
      <c r="N171" s="185" t="str">
        <f>IF($G$4=$AE$2,VLOOKUP($A171,'Table LA12 data'!$B$5:$CW$179,N$6+$AE$26,FALSE),"")</f>
        <v/>
      </c>
      <c r="O171" s="185"/>
      <c r="P171" s="185" t="str">
        <f>IF($G$4=$AE$2,VLOOKUP($A171,'Table LA12 data'!$B$5:$CW$179,P$6+$AE$26,FALSE),"")</f>
        <v/>
      </c>
      <c r="Q171" s="185" t="str">
        <f>IF($G$4=$AE$2,VLOOKUP($A171,'Table LA12 data'!$B$5:$CW$179,Q$6+$AE$26,FALSE),"")</f>
        <v/>
      </c>
      <c r="R171" s="185" t="str">
        <f>IF($G$4=$AE$2,VLOOKUP($A171,'Table LA12 data'!$B$5:$CW$179,R$6+$AE$26,FALSE),"")</f>
        <v/>
      </c>
      <c r="S171" s="182"/>
      <c r="T171" s="182"/>
      <c r="U171" s="182"/>
    </row>
    <row r="172" spans="1:21" x14ac:dyDescent="0.35">
      <c r="A172" s="193" t="s">
        <v>304</v>
      </c>
      <c r="B172" s="194">
        <v>835</v>
      </c>
      <c r="C172" s="184" t="s">
        <v>303</v>
      </c>
      <c r="D172" s="68">
        <f>VLOOKUP($A172,'Table LA12 data'!$B$5:$CW$179,D$6+$AE$28+$AE$26,FALSE)</f>
        <v>718</v>
      </c>
      <c r="E172" s="68">
        <f>VLOOKUP($A172,'Table LA12 data'!$B$5:$CW$179,E$6+$AE$28+$AE$26,FALSE)</f>
        <v>3270</v>
      </c>
      <c r="F172" s="68">
        <f>VLOOKUP($A172,'Table LA12 data'!$B$5:$CW$179,F$6+$AE$28+$AE$26,FALSE)</f>
        <v>3988</v>
      </c>
      <c r="G172" s="58"/>
      <c r="H172" s="69">
        <f>VLOOKUP($A172,'Table LA12 data'!$B$5:$CW$179,H$6+$AE$24+$AE$26,FALSE)</f>
        <v>33.1</v>
      </c>
      <c r="I172" s="68">
        <f>VLOOKUP($A172,'Table LA12 data'!$B$5:$CW$179,I$6+$AE$24+$AE$26,FALSE)</f>
        <v>47.8</v>
      </c>
      <c r="J172" s="69">
        <f>VLOOKUP($A172,'Table LA12 data'!$B$5:$CW$179,J$6+$AE$24+$AE$26,FALSE)</f>
        <v>45.2</v>
      </c>
      <c r="K172" s="58"/>
      <c r="L172" s="185" t="str">
        <f>IF($G$4=$AE$2,VLOOKUP($A172,'Table LA12 data'!$B$5:$CW$179,L$6+$AE$26,FALSE),"")</f>
        <v/>
      </c>
      <c r="M172" s="185" t="str">
        <f>IF($G$4=$AE$2,VLOOKUP($A172,'Table LA12 data'!$B$5:$CW$179,M$6+$AE$26,FALSE),"")</f>
        <v/>
      </c>
      <c r="N172" s="185" t="str">
        <f>IF($G$4=$AE$2,VLOOKUP($A172,'Table LA12 data'!$B$5:$CW$179,N$6+$AE$26,FALSE),"")</f>
        <v/>
      </c>
      <c r="O172" s="185"/>
      <c r="P172" s="185" t="str">
        <f>IF($G$4=$AE$2,VLOOKUP($A172,'Table LA12 data'!$B$5:$CW$179,P$6+$AE$26,FALSE),"")</f>
        <v/>
      </c>
      <c r="Q172" s="185" t="str">
        <f>IF($G$4=$AE$2,VLOOKUP($A172,'Table LA12 data'!$B$5:$CW$179,Q$6+$AE$26,FALSE),"")</f>
        <v/>
      </c>
      <c r="R172" s="185" t="str">
        <f>IF($G$4=$AE$2,VLOOKUP($A172,'Table LA12 data'!$B$5:$CW$179,R$6+$AE$26,FALSE),"")</f>
        <v/>
      </c>
      <c r="S172" s="182"/>
      <c r="T172" s="182"/>
      <c r="U172" s="182"/>
    </row>
    <row r="173" spans="1:21" x14ac:dyDescent="0.35">
      <c r="A173" s="193" t="s">
        <v>306</v>
      </c>
      <c r="B173" s="194">
        <v>916</v>
      </c>
      <c r="C173" s="184" t="s">
        <v>305</v>
      </c>
      <c r="D173" s="68">
        <f>VLOOKUP($A173,'Table LA12 data'!$B$5:$CW$179,D$6+$AE$28+$AE$26,FALSE)</f>
        <v>1065</v>
      </c>
      <c r="E173" s="68">
        <f>VLOOKUP($A173,'Table LA12 data'!$B$5:$CW$179,E$6+$AE$28+$AE$26,FALSE)</f>
        <v>5100</v>
      </c>
      <c r="F173" s="68">
        <f>VLOOKUP($A173,'Table LA12 data'!$B$5:$CW$179,F$6+$AE$28+$AE$26,FALSE)</f>
        <v>6165</v>
      </c>
      <c r="G173" s="58"/>
      <c r="H173" s="69">
        <f>VLOOKUP($A173,'Table LA12 data'!$B$5:$CW$179,H$6+$AE$24+$AE$26,FALSE)</f>
        <v>34.1</v>
      </c>
      <c r="I173" s="68">
        <f>VLOOKUP($A173,'Table LA12 data'!$B$5:$CW$179,I$6+$AE$24+$AE$26,FALSE)</f>
        <v>51.4</v>
      </c>
      <c r="J173" s="69">
        <f>VLOOKUP($A173,'Table LA12 data'!$B$5:$CW$179,J$6+$AE$24+$AE$26,FALSE)</f>
        <v>48.4</v>
      </c>
      <c r="K173" s="58"/>
      <c r="L173" s="185" t="str">
        <f>IF($G$4=$AE$2,VLOOKUP($A173,'Table LA12 data'!$B$5:$CW$179,L$6+$AE$26,FALSE),"")</f>
        <v/>
      </c>
      <c r="M173" s="185" t="str">
        <f>IF($G$4=$AE$2,VLOOKUP($A173,'Table LA12 data'!$B$5:$CW$179,M$6+$AE$26,FALSE),"")</f>
        <v/>
      </c>
      <c r="N173" s="185" t="str">
        <f>IF($G$4=$AE$2,VLOOKUP($A173,'Table LA12 data'!$B$5:$CW$179,N$6+$AE$26,FALSE),"")</f>
        <v/>
      </c>
      <c r="O173" s="185"/>
      <c r="P173" s="185" t="str">
        <f>IF($G$4=$AE$2,VLOOKUP($A173,'Table LA12 data'!$B$5:$CW$179,P$6+$AE$26,FALSE),"")</f>
        <v/>
      </c>
      <c r="Q173" s="185" t="str">
        <f>IF($G$4=$AE$2,VLOOKUP($A173,'Table LA12 data'!$B$5:$CW$179,Q$6+$AE$26,FALSE),"")</f>
        <v/>
      </c>
      <c r="R173" s="185" t="str">
        <f>IF($G$4=$AE$2,VLOOKUP($A173,'Table LA12 data'!$B$5:$CW$179,R$6+$AE$26,FALSE),"")</f>
        <v/>
      </c>
      <c r="S173" s="182"/>
      <c r="T173" s="182"/>
      <c r="U173" s="182"/>
    </row>
    <row r="174" spans="1:21" x14ac:dyDescent="0.35">
      <c r="A174" s="193" t="s">
        <v>292</v>
      </c>
      <c r="B174" s="194">
        <v>420</v>
      </c>
      <c r="C174" s="184" t="s">
        <v>291</v>
      </c>
      <c r="D174" s="68" t="str">
        <f>VLOOKUP($A174,'Table LA12 data'!$B$5:$CW$179,D$6+$AE$28+$AE$26,FALSE)</f>
        <v>x</v>
      </c>
      <c r="E174" s="68" t="str">
        <f>VLOOKUP($A174,'Table LA12 data'!$B$5:$CW$179,E$6+$AE$28+$AE$26,FALSE)</f>
        <v>x</v>
      </c>
      <c r="F174" s="68">
        <f>VLOOKUP($A174,'Table LA12 data'!$B$5:$CW$179,F$6+$AE$28+$AE$26,FALSE)</f>
        <v>19</v>
      </c>
      <c r="G174" s="58"/>
      <c r="H174" s="69" t="str">
        <f>VLOOKUP($A174,'Table LA12 data'!$B$5:$CW$179,H$6+$AE$24+$AE$26,FALSE)</f>
        <v>x</v>
      </c>
      <c r="I174" s="68" t="str">
        <f>VLOOKUP($A174,'Table LA12 data'!$B$5:$CW$179,I$6+$AE$24+$AE$26,FALSE)</f>
        <v>x</v>
      </c>
      <c r="J174" s="69">
        <f>VLOOKUP($A174,'Table LA12 data'!$B$5:$CW$179,J$6+$AE$24+$AE$26,FALSE)</f>
        <v>45</v>
      </c>
      <c r="K174" s="58"/>
      <c r="L174" s="185" t="str">
        <f>IF($G$4=$AE$2,VLOOKUP($A174,'Table LA12 data'!$B$5:$CW$179,L$6+$AE$26,FALSE),"")</f>
        <v/>
      </c>
      <c r="M174" s="185" t="str">
        <f>IF($G$4=$AE$2,VLOOKUP($A174,'Table LA12 data'!$B$5:$CW$179,M$6+$AE$26,FALSE),"")</f>
        <v/>
      </c>
      <c r="N174" s="185" t="str">
        <f>IF($G$4=$AE$2,VLOOKUP($A174,'Table LA12 data'!$B$5:$CW$179,N$6+$AE$26,FALSE),"")</f>
        <v/>
      </c>
      <c r="O174" s="185"/>
      <c r="P174" s="185" t="str">
        <f>IF($G$4=$AE$2,VLOOKUP($A174,'Table LA12 data'!$B$5:$CW$179,P$6+$AE$26,FALSE),"")</f>
        <v/>
      </c>
      <c r="Q174" s="185" t="str">
        <f>IF($G$4=$AE$2,VLOOKUP($A174,'Table LA12 data'!$B$5:$CW$179,Q$6+$AE$26,FALSE),"")</f>
        <v/>
      </c>
      <c r="R174" s="185" t="str">
        <f>IF($G$4=$AE$2,VLOOKUP($A174,'Table LA12 data'!$B$5:$CW$179,R$6+$AE$26,FALSE),"")</f>
        <v/>
      </c>
      <c r="S174" s="182"/>
      <c r="T174" s="182"/>
      <c r="U174" s="182"/>
    </row>
    <row r="175" spans="1:21" x14ac:dyDescent="0.35">
      <c r="A175" s="193" t="s">
        <v>308</v>
      </c>
      <c r="B175" s="194">
        <v>802</v>
      </c>
      <c r="C175" s="184" t="s">
        <v>307</v>
      </c>
      <c r="D175" s="68">
        <f>VLOOKUP($A175,'Table LA12 data'!$B$5:$CW$179,D$6+$AE$28+$AE$26,FALSE)</f>
        <v>433</v>
      </c>
      <c r="E175" s="68">
        <f>VLOOKUP($A175,'Table LA12 data'!$B$5:$CW$179,E$6+$AE$28+$AE$26,FALSE)</f>
        <v>1653</v>
      </c>
      <c r="F175" s="68">
        <f>VLOOKUP($A175,'Table LA12 data'!$B$5:$CW$179,F$6+$AE$28+$AE$26,FALSE)</f>
        <v>2086</v>
      </c>
      <c r="G175" s="58"/>
      <c r="H175" s="69">
        <f>VLOOKUP($A175,'Table LA12 data'!$B$5:$CW$179,H$6+$AE$24+$AE$26,FALSE)</f>
        <v>33.700000000000003</v>
      </c>
      <c r="I175" s="68">
        <f>VLOOKUP($A175,'Table LA12 data'!$B$5:$CW$179,I$6+$AE$24+$AE$26,FALSE)</f>
        <v>49.2</v>
      </c>
      <c r="J175" s="69">
        <f>VLOOKUP($A175,'Table LA12 data'!$B$5:$CW$179,J$6+$AE$24+$AE$26,FALSE)</f>
        <v>46</v>
      </c>
      <c r="K175" s="58"/>
      <c r="L175" s="185" t="str">
        <f>IF($G$4=$AE$2,VLOOKUP($A175,'Table LA12 data'!$B$5:$CW$179,L$6+$AE$26,FALSE),"")</f>
        <v/>
      </c>
      <c r="M175" s="185" t="str">
        <f>IF($G$4=$AE$2,VLOOKUP($A175,'Table LA12 data'!$B$5:$CW$179,M$6+$AE$26,FALSE),"")</f>
        <v/>
      </c>
      <c r="N175" s="185" t="str">
        <f>IF($G$4=$AE$2,VLOOKUP($A175,'Table LA12 data'!$B$5:$CW$179,N$6+$AE$26,FALSE),"")</f>
        <v/>
      </c>
      <c r="O175" s="185"/>
      <c r="P175" s="185" t="str">
        <f>IF($G$4=$AE$2,VLOOKUP($A175,'Table LA12 data'!$B$5:$CW$179,P$6+$AE$26,FALSE),"")</f>
        <v/>
      </c>
      <c r="Q175" s="185" t="str">
        <f>IF($G$4=$AE$2,VLOOKUP($A175,'Table LA12 data'!$B$5:$CW$179,Q$6+$AE$26,FALSE),"")</f>
        <v/>
      </c>
      <c r="R175" s="185" t="str">
        <f>IF($G$4=$AE$2,VLOOKUP($A175,'Table LA12 data'!$B$5:$CW$179,R$6+$AE$26,FALSE),"")</f>
        <v/>
      </c>
      <c r="S175" s="182"/>
      <c r="T175" s="182"/>
      <c r="U175" s="182"/>
    </row>
    <row r="176" spans="1:21" x14ac:dyDescent="0.35">
      <c r="A176" s="193" t="s">
        <v>310</v>
      </c>
      <c r="B176" s="194">
        <v>879</v>
      </c>
      <c r="C176" s="184" t="s">
        <v>309</v>
      </c>
      <c r="D176" s="68">
        <f>VLOOKUP($A176,'Table LA12 data'!$B$5:$CW$179,D$6+$AE$28+$AE$26,FALSE)</f>
        <v>686</v>
      </c>
      <c r="E176" s="68">
        <f>VLOOKUP($A176,'Table LA12 data'!$B$5:$CW$179,E$6+$AE$28+$AE$26,FALSE)</f>
        <v>1829</v>
      </c>
      <c r="F176" s="68">
        <f>VLOOKUP($A176,'Table LA12 data'!$B$5:$CW$179,F$6+$AE$28+$AE$26,FALSE)</f>
        <v>2515</v>
      </c>
      <c r="G176" s="58"/>
      <c r="H176" s="69">
        <f>VLOOKUP($A176,'Table LA12 data'!$B$5:$CW$179,H$6+$AE$24+$AE$26,FALSE)</f>
        <v>34.6</v>
      </c>
      <c r="I176" s="68">
        <f>VLOOKUP($A176,'Table LA12 data'!$B$5:$CW$179,I$6+$AE$24+$AE$26,FALSE)</f>
        <v>48.2</v>
      </c>
      <c r="J176" s="69">
        <f>VLOOKUP($A176,'Table LA12 data'!$B$5:$CW$179,J$6+$AE$24+$AE$26,FALSE)</f>
        <v>44.5</v>
      </c>
      <c r="K176" s="58"/>
      <c r="L176" s="185" t="str">
        <f>IF($G$4=$AE$2,VLOOKUP($A176,'Table LA12 data'!$B$5:$CW$179,L$6+$AE$26,FALSE),"")</f>
        <v/>
      </c>
      <c r="M176" s="185" t="str">
        <f>IF($G$4=$AE$2,VLOOKUP($A176,'Table LA12 data'!$B$5:$CW$179,M$6+$AE$26,FALSE),"")</f>
        <v/>
      </c>
      <c r="N176" s="185" t="str">
        <f>IF($G$4=$AE$2,VLOOKUP($A176,'Table LA12 data'!$B$5:$CW$179,N$6+$AE$26,FALSE),"")</f>
        <v/>
      </c>
      <c r="O176" s="185"/>
      <c r="P176" s="185" t="str">
        <f>IF($G$4=$AE$2,VLOOKUP($A176,'Table LA12 data'!$B$5:$CW$179,P$6+$AE$26,FALSE),"")</f>
        <v/>
      </c>
      <c r="Q176" s="185" t="str">
        <f>IF($G$4=$AE$2,VLOOKUP($A176,'Table LA12 data'!$B$5:$CW$179,Q$6+$AE$26,FALSE),"")</f>
        <v/>
      </c>
      <c r="R176" s="185" t="str">
        <f>IF($G$4=$AE$2,VLOOKUP($A176,'Table LA12 data'!$B$5:$CW$179,R$6+$AE$26,FALSE),"")</f>
        <v/>
      </c>
      <c r="S176" s="182"/>
      <c r="T176" s="182"/>
      <c r="U176" s="182"/>
    </row>
    <row r="177" spans="1:21" x14ac:dyDescent="0.35">
      <c r="A177" s="193" t="s">
        <v>312</v>
      </c>
      <c r="B177" s="194">
        <v>836</v>
      </c>
      <c r="C177" s="184" t="s">
        <v>311</v>
      </c>
      <c r="D177" s="68" t="str">
        <f>VLOOKUP($A177,'Table LA12 data'!$B$5:$CW$179,D$6+$AE$28+$AE$26,FALSE)</f>
        <v>x</v>
      </c>
      <c r="E177" s="68" t="str">
        <f>VLOOKUP($A177,'Table LA12 data'!$B$5:$CW$179,E$6+$AE$28+$AE$26,FALSE)</f>
        <v>x</v>
      </c>
      <c r="F177" s="68">
        <f>VLOOKUP($A177,'Table LA12 data'!$B$5:$CW$179,F$6+$AE$28+$AE$26,FALSE)</f>
        <v>1341</v>
      </c>
      <c r="G177" s="58"/>
      <c r="H177" s="69" t="str">
        <f>VLOOKUP($A177,'Table LA12 data'!$B$5:$CW$179,H$6+$AE$24+$AE$26,FALSE)</f>
        <v>x</v>
      </c>
      <c r="I177" s="68" t="str">
        <f>VLOOKUP($A177,'Table LA12 data'!$B$5:$CW$179,I$6+$AE$24+$AE$26,FALSE)</f>
        <v>x</v>
      </c>
      <c r="J177" s="69">
        <f>VLOOKUP($A177,'Table LA12 data'!$B$5:$CW$179,J$6+$AE$24+$AE$26,FALSE)</f>
        <v>51.5</v>
      </c>
      <c r="K177" s="58"/>
      <c r="L177" s="185" t="str">
        <f>IF($G$4=$AE$2,VLOOKUP($A177,'Table LA12 data'!$B$5:$CW$179,L$6+$AE$26,FALSE),"")</f>
        <v/>
      </c>
      <c r="M177" s="185" t="str">
        <f>IF($G$4=$AE$2,VLOOKUP($A177,'Table LA12 data'!$B$5:$CW$179,M$6+$AE$26,FALSE),"")</f>
        <v/>
      </c>
      <c r="N177" s="185" t="str">
        <f>IF($G$4=$AE$2,VLOOKUP($A177,'Table LA12 data'!$B$5:$CW$179,N$6+$AE$26,FALSE),"")</f>
        <v/>
      </c>
      <c r="O177" s="185"/>
      <c r="P177" s="185" t="str">
        <f>IF($G$4=$AE$2,VLOOKUP($A177,'Table LA12 data'!$B$5:$CW$179,P$6+$AE$26,FALSE),"")</f>
        <v/>
      </c>
      <c r="Q177" s="185" t="str">
        <f>IF($G$4=$AE$2,VLOOKUP($A177,'Table LA12 data'!$B$5:$CW$179,Q$6+$AE$26,FALSE),"")</f>
        <v/>
      </c>
      <c r="R177" s="185" t="str">
        <f>IF($G$4=$AE$2,VLOOKUP($A177,'Table LA12 data'!$B$5:$CW$179,R$6+$AE$26,FALSE),"")</f>
        <v/>
      </c>
      <c r="S177" s="182"/>
      <c r="T177" s="182"/>
      <c r="U177" s="182"/>
    </row>
    <row r="178" spans="1:21" x14ac:dyDescent="0.35">
      <c r="A178" s="193" t="s">
        <v>314</v>
      </c>
      <c r="B178" s="194">
        <v>933</v>
      </c>
      <c r="C178" s="184" t="s">
        <v>313</v>
      </c>
      <c r="D178" s="68">
        <f>VLOOKUP($A178,'Table LA12 data'!$B$5:$CW$179,D$6+$AE$28+$AE$26,FALSE)</f>
        <v>993</v>
      </c>
      <c r="E178" s="68">
        <f>VLOOKUP($A178,'Table LA12 data'!$B$5:$CW$179,E$6+$AE$28+$AE$26,FALSE)</f>
        <v>3844</v>
      </c>
      <c r="F178" s="68">
        <f>VLOOKUP($A178,'Table LA12 data'!$B$5:$CW$179,F$6+$AE$28+$AE$26,FALSE)</f>
        <v>4837</v>
      </c>
      <c r="G178" s="58"/>
      <c r="H178" s="69">
        <f>VLOOKUP($A178,'Table LA12 data'!$B$5:$CW$179,H$6+$AE$24+$AE$26,FALSE)</f>
        <v>35.1</v>
      </c>
      <c r="I178" s="68">
        <f>VLOOKUP($A178,'Table LA12 data'!$B$5:$CW$179,I$6+$AE$24+$AE$26,FALSE)</f>
        <v>48.4</v>
      </c>
      <c r="J178" s="69">
        <f>VLOOKUP($A178,'Table LA12 data'!$B$5:$CW$179,J$6+$AE$24+$AE$26,FALSE)</f>
        <v>45.7</v>
      </c>
      <c r="K178" s="58"/>
      <c r="L178" s="185" t="str">
        <f>IF($G$4=$AE$2,VLOOKUP($A178,'Table LA12 data'!$B$5:$CW$179,L$6+$AE$26,FALSE),"")</f>
        <v/>
      </c>
      <c r="M178" s="185" t="str">
        <f>IF($G$4=$AE$2,VLOOKUP($A178,'Table LA12 data'!$B$5:$CW$179,M$6+$AE$26,FALSE),"")</f>
        <v/>
      </c>
      <c r="N178" s="185" t="str">
        <f>IF($G$4=$AE$2,VLOOKUP($A178,'Table LA12 data'!$B$5:$CW$179,N$6+$AE$26,FALSE),"")</f>
        <v/>
      </c>
      <c r="O178" s="185"/>
      <c r="P178" s="185" t="str">
        <f>IF($G$4=$AE$2,VLOOKUP($A178,'Table LA12 data'!$B$5:$CW$179,P$6+$AE$26,FALSE),"")</f>
        <v/>
      </c>
      <c r="Q178" s="185" t="str">
        <f>IF($G$4=$AE$2,VLOOKUP($A178,'Table LA12 data'!$B$5:$CW$179,Q$6+$AE$26,FALSE),"")</f>
        <v/>
      </c>
      <c r="R178" s="185" t="str">
        <f>IF($G$4=$AE$2,VLOOKUP($A178,'Table LA12 data'!$B$5:$CW$179,R$6+$AE$26,FALSE),"")</f>
        <v/>
      </c>
      <c r="S178" s="182"/>
      <c r="T178" s="182"/>
      <c r="U178" s="182"/>
    </row>
    <row r="179" spans="1:21" x14ac:dyDescent="0.35">
      <c r="A179" s="193" t="s">
        <v>316</v>
      </c>
      <c r="B179" s="194">
        <v>803</v>
      </c>
      <c r="C179" s="184" t="s">
        <v>315</v>
      </c>
      <c r="D179" s="68">
        <f>VLOOKUP($A179,'Table LA12 data'!$B$5:$CW$179,D$6+$AE$28+$AE$26,FALSE)</f>
        <v>428</v>
      </c>
      <c r="E179" s="68">
        <f>VLOOKUP($A179,'Table LA12 data'!$B$5:$CW$179,E$6+$AE$28+$AE$26,FALSE)</f>
        <v>2158</v>
      </c>
      <c r="F179" s="68">
        <f>VLOOKUP($A179,'Table LA12 data'!$B$5:$CW$179,F$6+$AE$28+$AE$26,FALSE)</f>
        <v>2586</v>
      </c>
      <c r="G179" s="58"/>
      <c r="H179" s="69">
        <f>VLOOKUP($A179,'Table LA12 data'!$B$5:$CW$179,H$6+$AE$24+$AE$26,FALSE)</f>
        <v>32</v>
      </c>
      <c r="I179" s="68">
        <f>VLOOKUP($A179,'Table LA12 data'!$B$5:$CW$179,I$6+$AE$24+$AE$26,FALSE)</f>
        <v>46</v>
      </c>
      <c r="J179" s="69">
        <f>VLOOKUP($A179,'Table LA12 data'!$B$5:$CW$179,J$6+$AE$24+$AE$26,FALSE)</f>
        <v>43.7</v>
      </c>
      <c r="K179" s="58"/>
      <c r="L179" s="185" t="str">
        <f>IF($G$4=$AE$2,VLOOKUP($A179,'Table LA12 data'!$B$5:$CW$179,L$6+$AE$26,FALSE),"")</f>
        <v/>
      </c>
      <c r="M179" s="185" t="str">
        <f>IF($G$4=$AE$2,VLOOKUP($A179,'Table LA12 data'!$B$5:$CW$179,M$6+$AE$26,FALSE),"")</f>
        <v/>
      </c>
      <c r="N179" s="185" t="str">
        <f>IF($G$4=$AE$2,VLOOKUP($A179,'Table LA12 data'!$B$5:$CW$179,N$6+$AE$26,FALSE),"")</f>
        <v/>
      </c>
      <c r="O179" s="185"/>
      <c r="P179" s="185" t="str">
        <f>IF($G$4=$AE$2,VLOOKUP($A179,'Table LA12 data'!$B$5:$CW$179,P$6+$AE$26,FALSE),"")</f>
        <v/>
      </c>
      <c r="Q179" s="185" t="str">
        <f>IF($G$4=$AE$2,VLOOKUP($A179,'Table LA12 data'!$B$5:$CW$179,Q$6+$AE$26,FALSE),"")</f>
        <v/>
      </c>
      <c r="R179" s="185" t="str">
        <f>IF($G$4=$AE$2,VLOOKUP($A179,'Table LA12 data'!$B$5:$CW$179,R$6+$AE$26,FALSE),"")</f>
        <v/>
      </c>
      <c r="S179" s="182"/>
      <c r="T179" s="182"/>
      <c r="U179" s="182"/>
    </row>
    <row r="180" spans="1:21" x14ac:dyDescent="0.35">
      <c r="A180" s="193" t="s">
        <v>318</v>
      </c>
      <c r="B180" s="194">
        <v>866</v>
      </c>
      <c r="C180" s="184" t="s">
        <v>317</v>
      </c>
      <c r="D180" s="68">
        <f>VLOOKUP($A180,'Table LA12 data'!$B$5:$CW$179,D$6+$AE$28+$AE$26,FALSE)</f>
        <v>493</v>
      </c>
      <c r="E180" s="68">
        <f>VLOOKUP($A180,'Table LA12 data'!$B$5:$CW$179,E$6+$AE$28+$AE$26,FALSE)</f>
        <v>1545</v>
      </c>
      <c r="F180" s="68">
        <f>VLOOKUP($A180,'Table LA12 data'!$B$5:$CW$179,F$6+$AE$28+$AE$26,FALSE)</f>
        <v>2038</v>
      </c>
      <c r="G180" s="58"/>
      <c r="H180" s="69">
        <f>VLOOKUP($A180,'Table LA12 data'!$B$5:$CW$179,H$6+$AE$24+$AE$26,FALSE)</f>
        <v>33</v>
      </c>
      <c r="I180" s="68">
        <f>VLOOKUP($A180,'Table LA12 data'!$B$5:$CW$179,I$6+$AE$24+$AE$26,FALSE)</f>
        <v>46.1</v>
      </c>
      <c r="J180" s="69">
        <f>VLOOKUP($A180,'Table LA12 data'!$B$5:$CW$179,J$6+$AE$24+$AE$26,FALSE)</f>
        <v>42.9</v>
      </c>
      <c r="K180" s="58"/>
      <c r="L180" s="185" t="str">
        <f>IF($G$4=$AE$2,VLOOKUP($A180,'Table LA12 data'!$B$5:$CW$179,L$6+$AE$26,FALSE),"")</f>
        <v/>
      </c>
      <c r="M180" s="185" t="str">
        <f>IF($G$4=$AE$2,VLOOKUP($A180,'Table LA12 data'!$B$5:$CW$179,M$6+$AE$26,FALSE),"")</f>
        <v/>
      </c>
      <c r="N180" s="185" t="str">
        <f>IF($G$4=$AE$2,VLOOKUP($A180,'Table LA12 data'!$B$5:$CW$179,N$6+$AE$26,FALSE),"")</f>
        <v/>
      </c>
      <c r="O180" s="185"/>
      <c r="P180" s="185" t="str">
        <f>IF($G$4=$AE$2,VLOOKUP($A180,'Table LA12 data'!$B$5:$CW$179,P$6+$AE$26,FALSE),"")</f>
        <v/>
      </c>
      <c r="Q180" s="185" t="str">
        <f>IF($G$4=$AE$2,VLOOKUP($A180,'Table LA12 data'!$B$5:$CW$179,Q$6+$AE$26,FALSE),"")</f>
        <v/>
      </c>
      <c r="R180" s="185" t="str">
        <f>IF($G$4=$AE$2,VLOOKUP($A180,'Table LA12 data'!$B$5:$CW$179,R$6+$AE$26,FALSE),"")</f>
        <v/>
      </c>
      <c r="S180" s="182"/>
      <c r="T180" s="182"/>
      <c r="U180" s="182"/>
    </row>
    <row r="181" spans="1:21" x14ac:dyDescent="0.35">
      <c r="A181" s="193" t="s">
        <v>320</v>
      </c>
      <c r="B181" s="194">
        <v>880</v>
      </c>
      <c r="C181" s="184" t="s">
        <v>319</v>
      </c>
      <c r="D181" s="68">
        <f>VLOOKUP($A181,'Table LA12 data'!$B$5:$CW$179,D$6+$AE$28+$AE$26,FALSE)</f>
        <v>351</v>
      </c>
      <c r="E181" s="68">
        <f>VLOOKUP($A181,'Table LA12 data'!$B$5:$CW$179,E$6+$AE$28+$AE$26,FALSE)</f>
        <v>965</v>
      </c>
      <c r="F181" s="68">
        <f>VLOOKUP($A181,'Table LA12 data'!$B$5:$CW$179,F$6+$AE$28+$AE$26,FALSE)</f>
        <v>1316</v>
      </c>
      <c r="G181" s="58"/>
      <c r="H181" s="69">
        <f>VLOOKUP($A181,'Table LA12 data'!$B$5:$CW$179,H$6+$AE$24+$AE$26,FALSE)</f>
        <v>36.4</v>
      </c>
      <c r="I181" s="68">
        <f>VLOOKUP($A181,'Table LA12 data'!$B$5:$CW$179,I$6+$AE$24+$AE$26,FALSE)</f>
        <v>54</v>
      </c>
      <c r="J181" s="69">
        <f>VLOOKUP($A181,'Table LA12 data'!$B$5:$CW$179,J$6+$AE$24+$AE$26,FALSE)</f>
        <v>49.3</v>
      </c>
      <c r="K181" s="58"/>
      <c r="L181" s="185" t="str">
        <f>IF($G$4=$AE$2,VLOOKUP($A181,'Table LA12 data'!$B$5:$CW$179,L$6+$AE$26,FALSE),"")</f>
        <v/>
      </c>
      <c r="M181" s="185" t="str">
        <f>IF($G$4=$AE$2,VLOOKUP($A181,'Table LA12 data'!$B$5:$CW$179,M$6+$AE$26,FALSE),"")</f>
        <v/>
      </c>
      <c r="N181" s="185" t="str">
        <f>IF($G$4=$AE$2,VLOOKUP($A181,'Table LA12 data'!$B$5:$CW$179,N$6+$AE$26,FALSE),"")</f>
        <v/>
      </c>
      <c r="O181" s="185"/>
      <c r="P181" s="185" t="str">
        <f>IF($G$4=$AE$2,VLOOKUP($A181,'Table LA12 data'!$B$5:$CW$179,P$6+$AE$26,FALSE),"")</f>
        <v/>
      </c>
      <c r="Q181" s="185" t="str">
        <f>IF($G$4=$AE$2,VLOOKUP($A181,'Table LA12 data'!$B$5:$CW$179,Q$6+$AE$26,FALSE),"")</f>
        <v/>
      </c>
      <c r="R181" s="185" t="str">
        <f>IF($G$4=$AE$2,VLOOKUP($A181,'Table LA12 data'!$B$5:$CW$179,R$6+$AE$26,FALSE),"")</f>
        <v/>
      </c>
      <c r="S181" s="182"/>
      <c r="T181" s="182"/>
      <c r="U181" s="182"/>
    </row>
    <row r="182" spans="1:21" x14ac:dyDescent="0.35">
      <c r="A182" s="195" t="s">
        <v>322</v>
      </c>
      <c r="B182" s="196">
        <v>865</v>
      </c>
      <c r="C182" s="197" t="s">
        <v>321</v>
      </c>
      <c r="D182" s="89">
        <f>VLOOKUP($A182,'Table LA12 data'!$B$5:$CW$179,D$6+$AE$28+$AE$26,FALSE)</f>
        <v>825</v>
      </c>
      <c r="E182" s="89">
        <f>VLOOKUP($A182,'Table LA12 data'!$B$5:$CW$179,E$6+$AE$28+$AE$26,FALSE)</f>
        <v>3907</v>
      </c>
      <c r="F182" s="89">
        <f>VLOOKUP($A182,'Table LA12 data'!$B$5:$CW$179,F$6+$AE$28+$AE$26,FALSE)</f>
        <v>4732</v>
      </c>
      <c r="G182" s="90"/>
      <c r="H182" s="91">
        <f>VLOOKUP($A182,'Table LA12 data'!$B$5:$CW$179,H$6+$AE$24+$AE$26,FALSE)</f>
        <v>33.5</v>
      </c>
      <c r="I182" s="89">
        <f>VLOOKUP($A182,'Table LA12 data'!$B$5:$CW$179,I$6+$AE$24+$AE$26,FALSE)</f>
        <v>49.4</v>
      </c>
      <c r="J182" s="91">
        <f>VLOOKUP($A182,'Table LA12 data'!$B$5:$CW$179,J$6+$AE$24+$AE$26,FALSE)</f>
        <v>46.6</v>
      </c>
      <c r="K182" s="90"/>
      <c r="L182" s="198" t="str">
        <f>IF($G$4=$AE$2,VLOOKUP($A182,'Table LA12 data'!$B$5:$CW$179,L$6+$AE$26,FALSE),"")</f>
        <v/>
      </c>
      <c r="M182" s="198" t="str">
        <f>IF($G$4=$AE$2,VLOOKUP($A182,'Table LA12 data'!$B$5:$CW$179,M$6+$AE$26,FALSE),"")</f>
        <v/>
      </c>
      <c r="N182" s="198" t="str">
        <f>IF($G$4=$AE$2,VLOOKUP($A182,'Table LA12 data'!$B$5:$CW$179,N$6+$AE$26,FALSE),"")</f>
        <v/>
      </c>
      <c r="O182" s="198"/>
      <c r="P182" s="198" t="str">
        <f>IF($G$4=$AE$2,VLOOKUP($A182,'Table LA12 data'!$B$5:$CW$179,P$6+$AE$26,FALSE),"")</f>
        <v/>
      </c>
      <c r="Q182" s="198" t="str">
        <f>IF($G$4=$AE$2,VLOOKUP($A182,'Table LA12 data'!$B$5:$CW$179,Q$6+$AE$26,FALSE),"")</f>
        <v/>
      </c>
      <c r="R182" s="198" t="str">
        <f>IF($G$4=$AE$2,VLOOKUP($A182,'Table LA12 data'!$B$5:$CW$179,R$6+$AE$26,FALSE),"")</f>
        <v/>
      </c>
      <c r="S182" s="182"/>
      <c r="T182" s="182"/>
      <c r="U182" s="182"/>
    </row>
    <row r="183" spans="1:21" x14ac:dyDescent="0.35">
      <c r="A183" s="199"/>
      <c r="B183" s="199"/>
      <c r="C183" s="199"/>
      <c r="D183" s="199"/>
      <c r="E183" s="199"/>
      <c r="F183" s="199"/>
      <c r="G183" s="199"/>
      <c r="H183" s="199"/>
      <c r="I183" s="199"/>
      <c r="J183" s="199"/>
      <c r="K183" s="200" t="s">
        <v>328</v>
      </c>
      <c r="L183" s="199"/>
      <c r="N183" s="182"/>
      <c r="O183" s="182"/>
      <c r="P183" s="182"/>
      <c r="Q183" s="182"/>
      <c r="R183" s="182"/>
      <c r="S183" s="182"/>
      <c r="T183" s="182"/>
      <c r="U183" s="182"/>
    </row>
    <row r="184" spans="1:21" ht="24" customHeight="1" x14ac:dyDescent="0.35">
      <c r="A184" s="322" t="s">
        <v>391</v>
      </c>
      <c r="B184" s="322"/>
      <c r="C184" s="322"/>
      <c r="D184" s="322"/>
      <c r="E184" s="322"/>
      <c r="F184" s="322"/>
      <c r="G184" s="322"/>
      <c r="H184" s="322"/>
      <c r="I184" s="322"/>
      <c r="J184" s="322"/>
      <c r="K184" s="199"/>
      <c r="L184" s="199"/>
      <c r="N184" s="182"/>
      <c r="O184" s="182"/>
      <c r="P184" s="182"/>
      <c r="Q184" s="182"/>
      <c r="R184" s="182"/>
      <c r="S184" s="182"/>
      <c r="T184" s="182"/>
      <c r="U184" s="182"/>
    </row>
    <row r="185" spans="1:21" x14ac:dyDescent="0.35">
      <c r="A185" s="323" t="s">
        <v>385</v>
      </c>
      <c r="B185" s="323"/>
      <c r="C185" s="323"/>
      <c r="D185" s="323"/>
      <c r="E185" s="323"/>
      <c r="F185" s="323"/>
      <c r="G185" s="323"/>
      <c r="H185" s="323"/>
      <c r="I185" s="323"/>
      <c r="J185" s="323"/>
      <c r="K185" s="199"/>
      <c r="L185" s="199"/>
      <c r="N185" s="182"/>
      <c r="O185" s="182"/>
      <c r="P185" s="182"/>
      <c r="Q185" s="182"/>
      <c r="R185" s="182"/>
      <c r="S185" s="182"/>
      <c r="T185" s="182"/>
      <c r="U185" s="182"/>
    </row>
    <row r="186" spans="1:21" s="160" customFormat="1" ht="36.75" customHeight="1" x14ac:dyDescent="0.35">
      <c r="A186" s="324" t="s">
        <v>677</v>
      </c>
      <c r="B186" s="324"/>
      <c r="C186" s="324"/>
      <c r="D186" s="324"/>
      <c r="E186" s="324"/>
      <c r="F186" s="324"/>
      <c r="G186" s="324"/>
      <c r="H186" s="324"/>
      <c r="I186" s="324"/>
      <c r="J186" s="324"/>
      <c r="K186" s="324"/>
      <c r="L186" s="324"/>
      <c r="M186" s="105"/>
      <c r="N186" s="150"/>
      <c r="O186" s="150"/>
      <c r="P186" s="150"/>
      <c r="Q186" s="150"/>
      <c r="R186" s="201"/>
      <c r="S186" s="201"/>
      <c r="T186" s="182"/>
      <c r="U186" s="182"/>
    </row>
    <row r="187" spans="1:21" x14ac:dyDescent="0.35">
      <c r="A187" s="325" t="s">
        <v>390</v>
      </c>
      <c r="B187" s="325"/>
      <c r="C187" s="325"/>
      <c r="D187" s="325"/>
      <c r="E187" s="325"/>
      <c r="F187" s="325"/>
      <c r="G187" s="325"/>
      <c r="H187" s="325"/>
      <c r="I187" s="325"/>
      <c r="J187" s="325"/>
      <c r="K187" s="202"/>
      <c r="L187" s="202"/>
    </row>
    <row r="188" spans="1:21" ht="48" customHeight="1" x14ac:dyDescent="0.35">
      <c r="A188" s="326" t="s">
        <v>691</v>
      </c>
      <c r="B188" s="326"/>
      <c r="C188" s="326"/>
      <c r="D188" s="326"/>
      <c r="E188" s="326"/>
      <c r="F188" s="326"/>
      <c r="G188" s="326"/>
      <c r="H188" s="326"/>
      <c r="I188" s="326"/>
      <c r="J188" s="326"/>
      <c r="K188" s="203"/>
      <c r="L188" s="203"/>
      <c r="M188" s="105"/>
    </row>
    <row r="189" spans="1:21" x14ac:dyDescent="0.35">
      <c r="A189" s="204" t="s">
        <v>389</v>
      </c>
      <c r="B189" s="205"/>
      <c r="C189" s="205"/>
      <c r="D189" s="205"/>
      <c r="E189" s="205"/>
      <c r="F189" s="205"/>
      <c r="G189" s="205"/>
      <c r="H189" s="205"/>
      <c r="I189" s="205"/>
      <c r="J189" s="205"/>
      <c r="K189" s="206"/>
      <c r="L189" s="206"/>
      <c r="M189" s="155"/>
    </row>
    <row r="190" spans="1:21" ht="56.25" customHeight="1" x14ac:dyDescent="0.35">
      <c r="A190" s="327" t="s">
        <v>846</v>
      </c>
      <c r="B190" s="327"/>
      <c r="C190" s="327"/>
      <c r="D190" s="327"/>
      <c r="E190" s="327"/>
      <c r="F190" s="327"/>
      <c r="G190" s="327"/>
      <c r="H190" s="327"/>
      <c r="I190" s="327"/>
      <c r="J190" s="327"/>
      <c r="K190" s="206"/>
      <c r="L190" s="206"/>
      <c r="M190" s="155"/>
    </row>
    <row r="191" spans="1:21" ht="63.75" customHeight="1" x14ac:dyDescent="0.35">
      <c r="A191" s="326" t="s">
        <v>692</v>
      </c>
      <c r="B191" s="326"/>
      <c r="C191" s="326"/>
      <c r="D191" s="326"/>
      <c r="E191" s="326"/>
      <c r="F191" s="326"/>
      <c r="G191" s="326"/>
      <c r="H191" s="326"/>
      <c r="I191" s="326"/>
      <c r="J191" s="326"/>
      <c r="K191" s="206"/>
      <c r="L191" s="206"/>
      <c r="M191" s="155"/>
    </row>
    <row r="192" spans="1:21" ht="71.25" customHeight="1" x14ac:dyDescent="0.35">
      <c r="A192" s="326" t="s">
        <v>693</v>
      </c>
      <c r="B192" s="326"/>
      <c r="C192" s="326"/>
      <c r="D192" s="326"/>
      <c r="E192" s="326"/>
      <c r="F192" s="326"/>
      <c r="G192" s="326"/>
      <c r="H192" s="326"/>
      <c r="I192" s="326"/>
      <c r="J192" s="326"/>
      <c r="K192" s="206"/>
      <c r="L192" s="206"/>
      <c r="M192" s="155"/>
    </row>
    <row r="193" spans="1:33" x14ac:dyDescent="0.35">
      <c r="A193" s="328" t="s">
        <v>684</v>
      </c>
      <c r="B193" s="328"/>
      <c r="C193" s="328"/>
      <c r="D193" s="328"/>
      <c r="E193" s="328"/>
      <c r="F193" s="328"/>
      <c r="G193" s="328"/>
      <c r="H193" s="328"/>
      <c r="I193" s="328"/>
      <c r="J193" s="328"/>
      <c r="K193" s="207"/>
      <c r="L193" s="207"/>
      <c r="M193" s="208"/>
    </row>
    <row r="194" spans="1:33" ht="22.5" customHeight="1" x14ac:dyDescent="0.35">
      <c r="A194" s="328" t="s">
        <v>685</v>
      </c>
      <c r="B194" s="328"/>
      <c r="C194" s="328"/>
      <c r="D194" s="328"/>
      <c r="E194" s="328"/>
      <c r="F194" s="328"/>
      <c r="G194" s="328"/>
      <c r="H194" s="328"/>
      <c r="I194" s="328"/>
      <c r="J194" s="328"/>
      <c r="K194" s="209"/>
      <c r="L194" s="209"/>
      <c r="M194" s="210"/>
    </row>
    <row r="195" spans="1:33" s="193" customFormat="1" x14ac:dyDescent="0.35">
      <c r="A195" s="209"/>
      <c r="B195" s="209"/>
      <c r="C195" s="209"/>
      <c r="D195" s="209"/>
      <c r="E195" s="209"/>
      <c r="F195" s="209"/>
      <c r="G195" s="209"/>
      <c r="H195" s="209"/>
      <c r="I195" s="209"/>
      <c r="J195" s="209"/>
      <c r="K195" s="209"/>
      <c r="L195" s="209"/>
      <c r="M195" s="211"/>
      <c r="N195" s="212"/>
      <c r="O195" s="212"/>
      <c r="P195" s="212"/>
      <c r="Q195" s="159"/>
      <c r="R195" s="159"/>
      <c r="S195" s="159"/>
      <c r="T195" s="159"/>
      <c r="U195" s="159"/>
      <c r="V195" s="212"/>
      <c r="W195" s="159"/>
      <c r="X195" s="159"/>
      <c r="Y195" s="159"/>
      <c r="Z195" s="159"/>
      <c r="AA195" s="159"/>
      <c r="AB195" s="159"/>
      <c r="AC195" s="159"/>
      <c r="AD195" s="159"/>
      <c r="AE195" s="159"/>
      <c r="AF195" s="159"/>
      <c r="AG195" s="159"/>
    </row>
    <row r="196" spans="1:33" s="193" customFormat="1" x14ac:dyDescent="0.35">
      <c r="A196" s="108" t="s">
        <v>355</v>
      </c>
      <c r="B196" s="202"/>
      <c r="C196" s="202"/>
      <c r="D196" s="202"/>
      <c r="E196" s="202"/>
      <c r="F196" s="202"/>
      <c r="G196" s="202"/>
      <c r="H196" s="202"/>
      <c r="I196" s="202"/>
      <c r="J196" s="202"/>
      <c r="K196" s="202"/>
      <c r="L196" s="202"/>
      <c r="M196" s="159"/>
      <c r="N196" s="212"/>
      <c r="O196" s="212"/>
      <c r="P196" s="212"/>
      <c r="Q196" s="159"/>
      <c r="R196" s="159"/>
      <c r="S196" s="159"/>
      <c r="T196" s="159"/>
      <c r="U196" s="159"/>
      <c r="V196" s="212"/>
      <c r="W196" s="159"/>
      <c r="X196" s="159"/>
      <c r="Y196" s="159"/>
      <c r="Z196" s="159"/>
      <c r="AA196" s="159"/>
      <c r="AB196" s="159"/>
      <c r="AC196" s="159"/>
      <c r="AD196" s="159"/>
      <c r="AE196" s="159"/>
      <c r="AF196" s="159"/>
      <c r="AG196" s="159"/>
    </row>
    <row r="197" spans="1:33" x14ac:dyDescent="0.35">
      <c r="A197" s="213" t="s">
        <v>354</v>
      </c>
      <c r="B197" s="202"/>
      <c r="C197" s="202"/>
      <c r="D197" s="202"/>
      <c r="E197" s="202"/>
      <c r="F197" s="202"/>
      <c r="G197" s="202"/>
      <c r="H197" s="202"/>
      <c r="I197" s="202"/>
      <c r="J197" s="202"/>
      <c r="K197" s="202"/>
      <c r="L197" s="202"/>
    </row>
  </sheetData>
  <sheetProtection sheet="1" objects="1" scenarios="1"/>
  <mergeCells count="17">
    <mergeCell ref="A193:J193"/>
    <mergeCell ref="A194:J194"/>
    <mergeCell ref="A187:J187"/>
    <mergeCell ref="A188:J188"/>
    <mergeCell ref="A190:J190"/>
    <mergeCell ref="A191:J191"/>
    <mergeCell ref="A192:J192"/>
    <mergeCell ref="L7:N7"/>
    <mergeCell ref="P7:R7"/>
    <mergeCell ref="A184:J184"/>
    <mergeCell ref="A185:J185"/>
    <mergeCell ref="A186:L186"/>
    <mergeCell ref="G4:J4"/>
    <mergeCell ref="G5:J5"/>
    <mergeCell ref="A7:C8"/>
    <mergeCell ref="D7:F7"/>
    <mergeCell ref="H7:J7"/>
  </mergeCells>
  <conditionalFormatting sqref="O7 S7">
    <cfRule type="expression" dxfId="12" priority="41">
      <formula>$G$4=$AE$2</formula>
    </cfRule>
  </conditionalFormatting>
  <conditionalFormatting sqref="S182 O8 S8">
    <cfRule type="expression" dxfId="11" priority="40">
      <formula>$G$4=$AE$2</formula>
    </cfRule>
  </conditionalFormatting>
  <conditionalFormatting sqref="L9:R9">
    <cfRule type="expression" dxfId="10" priority="36">
      <formula>$AE$30=1</formula>
    </cfRule>
    <cfRule type="expression" dxfId="9" priority="37">
      <formula>$AE$30=2</formula>
    </cfRule>
  </conditionalFormatting>
  <conditionalFormatting sqref="H9:J182">
    <cfRule type="expression" dxfId="8" priority="38">
      <formula>$AE$30=1</formula>
    </cfRule>
    <cfRule type="expression" dxfId="7" priority="39">
      <formula>$AE$30=2</formula>
    </cfRule>
  </conditionalFormatting>
  <conditionalFormatting sqref="L7:N8">
    <cfRule type="expression" dxfId="6" priority="2">
      <formula>$G$4=$AE$2</formula>
    </cfRule>
  </conditionalFormatting>
  <conditionalFormatting sqref="P7:R8">
    <cfRule type="expression" dxfId="5" priority="1">
      <formula>$G$4=$AE$2</formula>
    </cfRule>
  </conditionalFormatting>
  <dataValidations count="2">
    <dataValidation type="list" allowBlank="1" showInputMessage="1" showErrorMessage="1" sqref="G4:J4">
      <formula1>$AE$1:$AE$7</formula1>
    </dataValidation>
    <dataValidation type="list" allowBlank="1" showInputMessage="1" showErrorMessage="1" sqref="G5">
      <formula1>$AE$8:$AE$10</formula1>
    </dataValidation>
  </dataValidations>
  <hyperlinks>
    <hyperlink ref="A189" r:id="rId1"/>
  </hyperlinks>
  <pageMargins left="0.74803149606299213" right="0.74803149606299213" top="0.98425196850393704" bottom="0.98425196850393704" header="0.51181102362204722" footer="0.51181102362204722"/>
  <pageSetup paperSize="9" scale="47" fitToHeight="2" orientation="portrait" r:id="rId2"/>
  <headerFooter alignWithMargins="0">
    <oddFooter>Page &amp;P of &amp;N</oddFooter>
  </headerFooter>
  <rowBreaks count="2" manualBreakCount="2">
    <brk id="66" min="2" max="10" man="1"/>
    <brk id="123" min="2"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A197"/>
  <sheetViews>
    <sheetView showGridLines="0" zoomScaleNormal="100" workbookViewId="0">
      <pane ySplit="7" topLeftCell="A8" activePane="bottomLeft" state="frozen"/>
      <selection activeCell="D45" sqref="D45"/>
      <selection pane="bottomLeft" activeCell="A2" sqref="A2"/>
    </sheetView>
  </sheetViews>
  <sheetFormatPr defaultColWidth="8.53125" defaultRowHeight="11.65" x14ac:dyDescent="0.35"/>
  <cols>
    <col min="1" max="1" width="8.265625" style="33" customWidth="1"/>
    <col min="2" max="2" width="3.73046875" style="33" customWidth="1"/>
    <col min="3" max="3" width="19.73046875" style="33" customWidth="1"/>
    <col min="4" max="7" width="12.9296875" style="33" customWidth="1"/>
    <col min="8" max="8" width="1.06640625" style="33" customWidth="1"/>
    <col min="9" max="12" width="12.9296875" style="33" customWidth="1"/>
    <col min="13" max="13" width="1.06640625" style="33" customWidth="1"/>
    <col min="14" max="17" width="10" style="33" customWidth="1"/>
    <col min="18" max="18" width="1.06640625" style="33" customWidth="1"/>
    <col min="19" max="22" width="10" style="33" customWidth="1"/>
    <col min="23" max="23" width="1.06640625" style="33" customWidth="1"/>
    <col min="24" max="26" width="8.53125" style="33"/>
    <col min="27" max="27" width="0" style="33" hidden="1" customWidth="1"/>
    <col min="28" max="16384" width="8.53125" style="33"/>
  </cols>
  <sheetData>
    <row r="1" spans="1:27" ht="14.25" customHeight="1" thickBot="1" x14ac:dyDescent="0.4">
      <c r="A1" s="18" t="s">
        <v>906</v>
      </c>
      <c r="D1" s="18"/>
      <c r="E1" s="18"/>
      <c r="F1" s="119"/>
      <c r="G1" s="119"/>
      <c r="H1" s="119"/>
      <c r="AA1" s="34" t="s">
        <v>887</v>
      </c>
    </row>
    <row r="2" spans="1:27" ht="12.75" customHeight="1" x14ac:dyDescent="0.35">
      <c r="A2" s="17" t="s">
        <v>847</v>
      </c>
      <c r="D2" s="35"/>
      <c r="E2" s="35"/>
      <c r="F2" s="119"/>
      <c r="G2" s="272" t="s">
        <v>363</v>
      </c>
      <c r="H2" s="273"/>
      <c r="I2" s="273"/>
      <c r="J2" s="273"/>
      <c r="K2" s="273"/>
      <c r="L2" s="273"/>
      <c r="M2" s="274"/>
      <c r="AA2" s="34" t="s">
        <v>888</v>
      </c>
    </row>
    <row r="3" spans="1:27" ht="28.15" customHeight="1" x14ac:dyDescent="0.35">
      <c r="A3" s="120" t="s">
        <v>384</v>
      </c>
      <c r="G3" s="121" t="s">
        <v>383</v>
      </c>
      <c r="H3" s="122"/>
      <c r="I3" s="275" t="s">
        <v>896</v>
      </c>
      <c r="J3" s="275"/>
      <c r="K3" s="275"/>
      <c r="L3" s="275"/>
      <c r="M3" s="276"/>
      <c r="AA3" s="34" t="s">
        <v>889</v>
      </c>
    </row>
    <row r="4" spans="1:27" ht="14.25" thickBot="1" x14ac:dyDescent="0.4">
      <c r="G4" s="123" t="s">
        <v>362</v>
      </c>
      <c r="H4" s="124"/>
      <c r="I4" s="295" t="s">
        <v>338</v>
      </c>
      <c r="J4" s="295"/>
      <c r="K4" s="295"/>
      <c r="L4" s="295"/>
      <c r="M4" s="296"/>
      <c r="AA4" s="34" t="s">
        <v>890</v>
      </c>
    </row>
    <row r="5" spans="1:27" s="114" customFormat="1" ht="11.65" customHeight="1" x14ac:dyDescent="0.35">
      <c r="A5" s="113"/>
      <c r="B5" s="113"/>
      <c r="D5" s="115">
        <v>2</v>
      </c>
      <c r="E5" s="115">
        <v>35</v>
      </c>
      <c r="F5" s="115">
        <v>68</v>
      </c>
      <c r="G5" s="115">
        <v>101</v>
      </c>
      <c r="I5" s="115">
        <v>2</v>
      </c>
      <c r="J5" s="115">
        <v>35</v>
      </c>
      <c r="K5" s="115">
        <v>68</v>
      </c>
      <c r="L5" s="115">
        <v>101</v>
      </c>
      <c r="N5" s="115">
        <v>14</v>
      </c>
      <c r="O5" s="115">
        <v>47</v>
      </c>
      <c r="P5" s="115">
        <v>80</v>
      </c>
      <c r="Q5" s="115">
        <v>113</v>
      </c>
      <c r="S5" s="115">
        <v>17</v>
      </c>
      <c r="T5" s="115">
        <v>50</v>
      </c>
      <c r="U5" s="115">
        <v>83</v>
      </c>
      <c r="V5" s="115">
        <v>116</v>
      </c>
      <c r="AA5" s="116" t="s">
        <v>382</v>
      </c>
    </row>
    <row r="6" spans="1:27" ht="28.5" customHeight="1" x14ac:dyDescent="0.35">
      <c r="A6" s="279"/>
      <c r="B6" s="279"/>
      <c r="C6" s="279"/>
      <c r="D6" s="329" t="s">
        <v>891</v>
      </c>
      <c r="E6" s="329"/>
      <c r="F6" s="329"/>
      <c r="G6" s="329"/>
      <c r="H6" s="125"/>
      <c r="I6" s="329" t="str">
        <f>I3</f>
        <v>Average Attainment 8 score per pupil (5)</v>
      </c>
      <c r="J6" s="329"/>
      <c r="K6" s="329"/>
      <c r="L6" s="329"/>
      <c r="M6" s="126"/>
      <c r="N6" s="292" t="str">
        <f>IF($I$3=$AA$2,"Progress 8 lower confidence interval","")</f>
        <v/>
      </c>
      <c r="O6" s="292"/>
      <c r="P6" s="292"/>
      <c r="Q6" s="292"/>
      <c r="R6" s="127"/>
      <c r="S6" s="292" t="str">
        <f>IF($I$3=$AA$2,"Progress 8 upper confidence interval","")</f>
        <v/>
      </c>
      <c r="T6" s="292"/>
      <c r="U6" s="292"/>
      <c r="V6" s="292"/>
      <c r="W6" s="292"/>
      <c r="AA6" s="34" t="s">
        <v>892</v>
      </c>
    </row>
    <row r="7" spans="1:27" ht="39.75" customHeight="1" x14ac:dyDescent="0.35">
      <c r="A7" s="280"/>
      <c r="B7" s="280"/>
      <c r="C7" s="280"/>
      <c r="D7" s="128" t="s">
        <v>368</v>
      </c>
      <c r="E7" s="128" t="s">
        <v>367</v>
      </c>
      <c r="F7" s="129" t="s">
        <v>365</v>
      </c>
      <c r="G7" s="130" t="s">
        <v>893</v>
      </c>
      <c r="H7" s="131"/>
      <c r="I7" s="128" t="s">
        <v>368</v>
      </c>
      <c r="J7" s="128" t="s">
        <v>367</v>
      </c>
      <c r="K7" s="130" t="s">
        <v>365</v>
      </c>
      <c r="L7" s="130" t="s">
        <v>893</v>
      </c>
      <c r="N7" s="52" t="str">
        <f>IF($I$3=$AA$2,D7,"")</f>
        <v/>
      </c>
      <c r="O7" s="52" t="str">
        <f>IF($I$3=$AA$2,E7,"")</f>
        <v/>
      </c>
      <c r="P7" s="52" t="str">
        <f>IF($I$3=$AA$2,F7,"")</f>
        <v/>
      </c>
      <c r="Q7" s="52" t="str">
        <f>IF($I$3=$AA$2,G7,"")</f>
        <v/>
      </c>
      <c r="R7" s="127"/>
      <c r="S7" s="52" t="str">
        <f>IF($I$3=$AA$2,D7,"")</f>
        <v/>
      </c>
      <c r="T7" s="52" t="str">
        <f>IF($I$3=$AA$2,E7,"")</f>
        <v/>
      </c>
      <c r="U7" s="52" t="str">
        <f>IF($I$3=$AA$2,F7,"")</f>
        <v/>
      </c>
      <c r="V7" s="52" t="str">
        <f>IF($I$3=$AA$2,G7,"")</f>
        <v/>
      </c>
      <c r="W7" s="52"/>
      <c r="AA7" s="34" t="s">
        <v>894</v>
      </c>
    </row>
    <row r="8" spans="1:27" ht="13.15" x14ac:dyDescent="0.35">
      <c r="A8" s="54" t="s">
        <v>323</v>
      </c>
      <c r="B8" s="55">
        <v>921</v>
      </c>
      <c r="C8" s="56" t="s">
        <v>895</v>
      </c>
      <c r="D8" s="57">
        <f>VLOOKUP($A8,'Table LA13 data'!$B$5:$ED$179,D$5+$AA$28+$AA$26,FALSE)</f>
        <v>449420</v>
      </c>
      <c r="E8" s="57">
        <f>VLOOKUP($A8,'Table LA13 data'!$B$5:$ED$179,E$5+$AA$28+$AA$26,FALSE)</f>
        <v>54584</v>
      </c>
      <c r="F8" s="57">
        <f>VLOOKUP($A8,'Table LA13 data'!$B$5:$ED$179,F$5+$AA$28+$AA$26,FALSE)</f>
        <v>19707</v>
      </c>
      <c r="G8" s="57">
        <f>VLOOKUP($A8,'Table LA13 data'!$B$5:$ED$179,G$5+$AA$28+$AA$26,FALSE)</f>
        <v>524932</v>
      </c>
      <c r="H8" s="132"/>
      <c r="I8" s="59">
        <f>VLOOKUP($A8,'Table LA13 data'!$B$5:$ED$179,I$5+$AA$24+$AA$26,FALSE)</f>
        <v>49.7</v>
      </c>
      <c r="J8" s="59">
        <f>VLOOKUP($A8,'Table LA13 data'!$B$5:$ED$179,J$5+$AA$24+$AA$26,FALSE)</f>
        <v>31.9</v>
      </c>
      <c r="K8" s="59">
        <f>VLOOKUP($A8,'Table LA13 data'!$B$5:$ED$179,K$5+$AA$24+$AA$26,FALSE)</f>
        <v>13.9</v>
      </c>
      <c r="L8" s="59">
        <f>VLOOKUP($A8,'Table LA13 data'!$B$5:$ED$179,L$5+$AA$24+$AA$26,FALSE)</f>
        <v>46.4</v>
      </c>
      <c r="N8" s="133" t="str">
        <f>IF($I$3=$AA$2,VLOOKUP($A8,'Table LA13 data'!$B$5:$ED$179,N$5+$AA$26,FALSE),"")</f>
        <v/>
      </c>
      <c r="O8" s="133" t="str">
        <f>IF($I$3=$AA$2,VLOOKUP($A8,'Table LA13 data'!$B$5:$ED$179,O$5+$AA$26,FALSE),"")</f>
        <v/>
      </c>
      <c r="P8" s="133" t="str">
        <f>IF($I$3=$AA$2,VLOOKUP($A8,'Table LA13 data'!$B$5:$ED$179,P$5+$AA$26,FALSE),"")</f>
        <v/>
      </c>
      <c r="Q8" s="133" t="str">
        <f>IF($I$3=$AA$2,VLOOKUP($A8,'Table LA13 data'!$B$5:$ED$179,Q$5+$AA$26,FALSE),"")</f>
        <v/>
      </c>
      <c r="R8" s="133"/>
      <c r="S8" s="133" t="str">
        <f>IF($I$3=$AA$2,VLOOKUP($A8,'Table LA13 data'!$B$5:$ED$179,S$5+$AA$26,FALSE),"")</f>
        <v/>
      </c>
      <c r="T8" s="133" t="str">
        <f>IF($I$3=$AA$2,VLOOKUP($A8,'Table LA13 data'!$B$5:$ED$179,T$5+$AA$26,FALSE),"")</f>
        <v/>
      </c>
      <c r="U8" s="133" t="str">
        <f>IF($I$3=$AA$2,VLOOKUP($A8,'Table LA13 data'!$B$5:$ED$179,U$5+$AA$26,FALSE),"")</f>
        <v/>
      </c>
      <c r="V8" s="133" t="str">
        <f>IF($I$3=$AA$2,VLOOKUP($A8,'Table LA13 data'!$B$5:$ED$179,V$5+$AA$26,FALSE),"")</f>
        <v/>
      </c>
      <c r="W8" s="133"/>
      <c r="AA8" s="33" t="s">
        <v>2</v>
      </c>
    </row>
    <row r="9" spans="1:27" ht="12.75" customHeight="1" x14ac:dyDescent="0.35">
      <c r="A9" s="62"/>
      <c r="B9" s="62"/>
      <c r="C9" s="63"/>
      <c r="D9" s="64"/>
      <c r="E9" s="64"/>
      <c r="F9" s="64"/>
      <c r="G9" s="64"/>
      <c r="H9" s="58"/>
      <c r="I9" s="64"/>
      <c r="J9" s="65"/>
      <c r="K9" s="64"/>
      <c r="L9" s="65"/>
      <c r="N9" s="134"/>
      <c r="O9" s="134"/>
      <c r="P9" s="134"/>
      <c r="Q9" s="134"/>
      <c r="R9" s="134"/>
      <c r="S9" s="134"/>
      <c r="T9" s="134"/>
      <c r="U9" s="134"/>
      <c r="V9" s="134"/>
      <c r="W9" s="127"/>
      <c r="AA9" s="33" t="s">
        <v>3</v>
      </c>
    </row>
    <row r="10" spans="1:27" ht="12.75" customHeight="1" x14ac:dyDescent="0.35">
      <c r="A10" s="62" t="s">
        <v>9</v>
      </c>
      <c r="B10" s="18" t="s">
        <v>4</v>
      </c>
      <c r="C10" s="67" t="s">
        <v>330</v>
      </c>
      <c r="D10" s="64">
        <f>VLOOKUP($A10,'Table LA13 data'!$B$5:$ED$179,D$5+$AA$28+$AA$26,FALSE)</f>
        <v>21319</v>
      </c>
      <c r="E10" s="64">
        <f>VLOOKUP($A10,'Table LA13 data'!$B$5:$ED$179,E$5+$AA$28+$AA$26,FALSE)</f>
        <v>2592</v>
      </c>
      <c r="F10" s="64">
        <f>VLOOKUP($A10,'Table LA13 data'!$B$5:$ED$179,F$5+$AA$28+$AA$26,FALSE)</f>
        <v>1158</v>
      </c>
      <c r="G10" s="64">
        <f>VLOOKUP($A10,'Table LA13 data'!$B$5:$ED$179,G$5+$AA$28+$AA$26,FALSE)</f>
        <v>25177</v>
      </c>
      <c r="H10" s="132"/>
      <c r="I10" s="64">
        <f>VLOOKUP($A10,'Table LA13 data'!$B$5:$ED$179,I$5+$AA$24+$AA$26,FALSE)</f>
        <v>48.3</v>
      </c>
      <c r="J10" s="65">
        <f>VLOOKUP($A10,'Table LA13 data'!$B$5:$ED$179,J$5+$AA$24+$AA$26,FALSE)</f>
        <v>31.2</v>
      </c>
      <c r="K10" s="64">
        <f>VLOOKUP($A10,'Table LA13 data'!$B$5:$ED$179,K$5+$AA$24+$AA$26,FALSE)</f>
        <v>11.6</v>
      </c>
      <c r="L10" s="65">
        <f>VLOOKUP($A10,'Table LA13 data'!$B$5:$ED$179,L$5+$AA$24+$AA$26,FALSE)</f>
        <v>44.6</v>
      </c>
      <c r="N10" s="135" t="str">
        <f>IF($I$3=$AA$2,VLOOKUP($A10,'Table LA13 data'!$B$5:$ED$179,N$5+$AA$26,FALSE),"")</f>
        <v/>
      </c>
      <c r="O10" s="135" t="str">
        <f>IF($I$3=$AA$2,VLOOKUP($A10,'Table LA13 data'!$B$5:$ED$179,O$5+$AA$26,FALSE),"")</f>
        <v/>
      </c>
      <c r="P10" s="135" t="str">
        <f>IF($I$3=$AA$2,VLOOKUP($A10,'Table LA13 data'!$B$5:$ED$179,P$5+$AA$26,FALSE),"")</f>
        <v/>
      </c>
      <c r="Q10" s="135" t="str">
        <f>IF($I$3=$AA$2,VLOOKUP($A10,'Table LA13 data'!$B$5:$ED$179,Q$5+$AA$26,FALSE),"")</f>
        <v/>
      </c>
      <c r="R10" s="136"/>
      <c r="S10" s="135" t="str">
        <f>IF($I$3=$AA$2,VLOOKUP($A10,'Table LA13 data'!$B$5:$ED$179,S$5+$AA$26,FALSE),"")</f>
        <v/>
      </c>
      <c r="T10" s="135" t="str">
        <f>IF($I$3=$AA$2,VLOOKUP($A10,'Table LA13 data'!$B$5:$ED$179,T$5+$AA$26,FALSE),"")</f>
        <v/>
      </c>
      <c r="U10" s="135" t="str">
        <f>IF($I$3=$AA$2,VLOOKUP($A10,'Table LA13 data'!$B$5:$ED$179,U$5+$AA$26,FALSE),"")</f>
        <v/>
      </c>
      <c r="V10" s="135" t="str">
        <f>IF($I$3=$AA$2,VLOOKUP($A10,'Table LA13 data'!$B$5:$ED$179,V$5+$AA$26,FALSE),"")</f>
        <v/>
      </c>
      <c r="W10" s="127"/>
      <c r="AA10" s="33" t="s">
        <v>338</v>
      </c>
    </row>
    <row r="11" spans="1:27" s="85" customFormat="1" ht="12.75" customHeight="1" x14ac:dyDescent="0.35">
      <c r="A11" s="33" t="s">
        <v>12</v>
      </c>
      <c r="B11" s="41">
        <v>840</v>
      </c>
      <c r="C11" s="42" t="s">
        <v>324</v>
      </c>
      <c r="D11" s="68">
        <f>VLOOKUP($A11,'Table LA13 data'!$B$5:$ED$179,D$5+$AA$28+$AA$26,FALSE)</f>
        <v>3959</v>
      </c>
      <c r="E11" s="68">
        <f>VLOOKUP($A11,'Table LA13 data'!$B$5:$ED$179,E$5+$AA$28+$AA$26,FALSE)</f>
        <v>395</v>
      </c>
      <c r="F11" s="68">
        <f>VLOOKUP($A11,'Table LA13 data'!$B$5:$ED$179,F$5+$AA$28+$AA$26,FALSE)</f>
        <v>213</v>
      </c>
      <c r="G11" s="68">
        <f>VLOOKUP($A11,'Table LA13 data'!$B$5:$ED$179,G$5+$AA$28+$AA$26,FALSE)</f>
        <v>4608</v>
      </c>
      <c r="H11" s="58"/>
      <c r="I11" s="68">
        <f>VLOOKUP($A11,'Table LA13 data'!$B$5:$ED$179,I$5+$AA$24+$AA$26,FALSE)</f>
        <v>48.1</v>
      </c>
      <c r="J11" s="69">
        <f>VLOOKUP($A11,'Table LA13 data'!$B$5:$ED$179,J$5+$AA$24+$AA$26,FALSE)</f>
        <v>32.6</v>
      </c>
      <c r="K11" s="68">
        <f>VLOOKUP($A11,'Table LA13 data'!$B$5:$ED$179,K$5+$AA$24+$AA$26,FALSE)</f>
        <v>10.8</v>
      </c>
      <c r="L11" s="69">
        <f>VLOOKUP($A11,'Table LA13 data'!$B$5:$ED$179,L$5+$AA$24+$AA$26,FALSE)</f>
        <v>44.6</v>
      </c>
      <c r="N11" s="137" t="str">
        <f>IF($I$3=$AA$2,VLOOKUP($A11,'Table LA13 data'!$B$5:$ED$179,N$5+$AA$26,FALSE),"")</f>
        <v/>
      </c>
      <c r="O11" s="137" t="str">
        <f>IF($I$3=$AA$2,VLOOKUP($A11,'Table LA13 data'!$B$5:$ED$179,O$5+$AA$26,FALSE),"")</f>
        <v/>
      </c>
      <c r="P11" s="137" t="str">
        <f>IF($I$3=$AA$2,VLOOKUP($A11,'Table LA13 data'!$B$5:$ED$179,P$5+$AA$26,FALSE),"")</f>
        <v/>
      </c>
      <c r="Q11" s="137" t="str">
        <f>IF($I$3=$AA$2,VLOOKUP($A11,'Table LA13 data'!$B$5:$ED$179,Q$5+$AA$26,FALSE),"")</f>
        <v/>
      </c>
      <c r="R11" s="138"/>
      <c r="S11" s="137" t="str">
        <f>IF($I$3=$AA$2,VLOOKUP($A11,'Table LA13 data'!$B$5:$ED$179,S$5+$AA$26,FALSE),"")</f>
        <v/>
      </c>
      <c r="T11" s="137" t="str">
        <f>IF($I$3=$AA$2,VLOOKUP($A11,'Table LA13 data'!$B$5:$ED$179,T$5+$AA$26,FALSE),"")</f>
        <v/>
      </c>
      <c r="U11" s="137" t="str">
        <f>IF($I$3=$AA$2,VLOOKUP($A11,'Table LA13 data'!$B$5:$ED$179,U$5+$AA$26,FALSE),"")</f>
        <v/>
      </c>
      <c r="V11" s="137" t="str">
        <f>IF($I$3=$AA$2,VLOOKUP($A11,'Table LA13 data'!$B$5:$ED$179,V$5+$AA$26,FALSE),"")</f>
        <v/>
      </c>
      <c r="W11" s="139"/>
    </row>
    <row r="12" spans="1:27" s="85" customFormat="1" x14ac:dyDescent="0.35">
      <c r="A12" s="33" t="s">
        <v>11</v>
      </c>
      <c r="B12" s="41">
        <v>841</v>
      </c>
      <c r="C12" s="42" t="s">
        <v>10</v>
      </c>
      <c r="D12" s="68">
        <f>VLOOKUP($A12,'Table LA13 data'!$B$5:$ED$179,D$5+$AA$28+$AA$26,FALSE)</f>
        <v>875</v>
      </c>
      <c r="E12" s="68">
        <f>VLOOKUP($A12,'Table LA13 data'!$B$5:$ED$179,E$5+$AA$28+$AA$26,FALSE)</f>
        <v>147</v>
      </c>
      <c r="F12" s="68">
        <f>VLOOKUP($A12,'Table LA13 data'!$B$5:$ED$179,F$5+$AA$28+$AA$26,FALSE)</f>
        <v>42</v>
      </c>
      <c r="G12" s="68">
        <f>VLOOKUP($A12,'Table LA13 data'!$B$5:$ED$179,G$5+$AA$28+$AA$26,FALSE)</f>
        <v>1066</v>
      </c>
      <c r="H12" s="58"/>
      <c r="I12" s="68">
        <f>VLOOKUP($A12,'Table LA13 data'!$B$5:$ED$179,I$5+$AA$24+$AA$26,FALSE)</f>
        <v>49.7</v>
      </c>
      <c r="J12" s="69">
        <f>VLOOKUP($A12,'Table LA13 data'!$B$5:$ED$179,J$5+$AA$24+$AA$26,FALSE)</f>
        <v>28.8</v>
      </c>
      <c r="K12" s="68">
        <f>VLOOKUP($A12,'Table LA13 data'!$B$5:$ED$179,K$5+$AA$24+$AA$26,FALSE)</f>
        <v>12.7</v>
      </c>
      <c r="L12" s="69">
        <f>VLOOKUP($A12,'Table LA13 data'!$B$5:$ED$179,L$5+$AA$24+$AA$26,FALSE)</f>
        <v>45.3</v>
      </c>
      <c r="N12" s="137" t="str">
        <f>IF($I$3=$AA$2,VLOOKUP($A12,'Table LA13 data'!$B$5:$ED$179,N$5+$AA$26,FALSE),"")</f>
        <v/>
      </c>
      <c r="O12" s="137" t="str">
        <f>IF($I$3=$AA$2,VLOOKUP($A12,'Table LA13 data'!$B$5:$ED$179,O$5+$AA$26,FALSE),"")</f>
        <v/>
      </c>
      <c r="P12" s="137" t="str">
        <f>IF($I$3=$AA$2,VLOOKUP($A12,'Table LA13 data'!$B$5:$ED$179,P$5+$AA$26,FALSE),"")</f>
        <v/>
      </c>
      <c r="Q12" s="137" t="str">
        <f>IF($I$3=$AA$2,VLOOKUP($A12,'Table LA13 data'!$B$5:$ED$179,Q$5+$AA$26,FALSE),"")</f>
        <v/>
      </c>
      <c r="R12" s="138"/>
      <c r="S12" s="137" t="str">
        <f>IF($I$3=$AA$2,VLOOKUP($A12,'Table LA13 data'!$B$5:$ED$179,S$5+$AA$26,FALSE),"")</f>
        <v/>
      </c>
      <c r="T12" s="137" t="str">
        <f>IF($I$3=$AA$2,VLOOKUP($A12,'Table LA13 data'!$B$5:$ED$179,T$5+$AA$26,FALSE),"")</f>
        <v/>
      </c>
      <c r="U12" s="137" t="str">
        <f>IF($I$3=$AA$2,VLOOKUP($A12,'Table LA13 data'!$B$5:$ED$179,U$5+$AA$26,FALSE),"")</f>
        <v/>
      </c>
      <c r="V12" s="137" t="str">
        <f>IF($I$3=$AA$2,VLOOKUP($A12,'Table LA13 data'!$B$5:$ED$179,V$5+$AA$26,FALSE),"")</f>
        <v/>
      </c>
      <c r="W12" s="139"/>
    </row>
    <row r="13" spans="1:27" s="85" customFormat="1" x14ac:dyDescent="0.35">
      <c r="A13" s="33" t="s">
        <v>393</v>
      </c>
      <c r="B13" s="41">
        <v>390</v>
      </c>
      <c r="C13" s="42" t="s">
        <v>13</v>
      </c>
      <c r="D13" s="68">
        <f>VLOOKUP($A13,'Table LA13 data'!$B$5:$ED$179,D$5+$AA$28+$AA$26,FALSE)</f>
        <v>1669</v>
      </c>
      <c r="E13" s="68">
        <f>VLOOKUP($A13,'Table LA13 data'!$B$5:$ED$179,E$5+$AA$28+$AA$26,FALSE)</f>
        <v>144</v>
      </c>
      <c r="F13" s="68">
        <f>VLOOKUP($A13,'Table LA13 data'!$B$5:$ED$179,F$5+$AA$28+$AA$26,FALSE)</f>
        <v>96</v>
      </c>
      <c r="G13" s="68">
        <f>VLOOKUP($A13,'Table LA13 data'!$B$5:$ED$179,G$5+$AA$28+$AA$26,FALSE)</f>
        <v>1909</v>
      </c>
      <c r="H13" s="58"/>
      <c r="I13" s="68">
        <f>VLOOKUP($A13,'Table LA13 data'!$B$5:$ED$179,I$5+$AA$24+$AA$26,FALSE)</f>
        <v>49.6</v>
      </c>
      <c r="J13" s="69">
        <f>VLOOKUP($A13,'Table LA13 data'!$B$5:$ED$179,J$5+$AA$24+$AA$26,FALSE)</f>
        <v>36</v>
      </c>
      <c r="K13" s="68">
        <f>VLOOKUP($A13,'Table LA13 data'!$B$5:$ED$179,K$5+$AA$24+$AA$26,FALSE)</f>
        <v>12.6</v>
      </c>
      <c r="L13" s="69">
        <f>VLOOKUP($A13,'Table LA13 data'!$B$5:$ED$179,L$5+$AA$24+$AA$26,FALSE)</f>
        <v>46.8</v>
      </c>
      <c r="N13" s="137" t="str">
        <f>IF($I$3=$AA$2,VLOOKUP($A13,'Table LA13 data'!$B$5:$ED$179,N$5+$AA$26,FALSE),"")</f>
        <v/>
      </c>
      <c r="O13" s="137" t="str">
        <f>IF($I$3=$AA$2,VLOOKUP($A13,'Table LA13 data'!$B$5:$ED$179,O$5+$AA$26,FALSE),"")</f>
        <v/>
      </c>
      <c r="P13" s="137" t="str">
        <f>IF($I$3=$AA$2,VLOOKUP($A13,'Table LA13 data'!$B$5:$ED$179,P$5+$AA$26,FALSE),"")</f>
        <v/>
      </c>
      <c r="Q13" s="137" t="str">
        <f>IF($I$3=$AA$2,VLOOKUP($A13,'Table LA13 data'!$B$5:$ED$179,Q$5+$AA$26,FALSE),"")</f>
        <v/>
      </c>
      <c r="R13" s="138"/>
      <c r="S13" s="137" t="str">
        <f>IF($I$3=$AA$2,VLOOKUP($A13,'Table LA13 data'!$B$5:$ED$179,S$5+$AA$26,FALSE),"")</f>
        <v/>
      </c>
      <c r="T13" s="137" t="str">
        <f>IF($I$3=$AA$2,VLOOKUP($A13,'Table LA13 data'!$B$5:$ED$179,T$5+$AA$26,FALSE),"")</f>
        <v/>
      </c>
      <c r="U13" s="137" t="str">
        <f>IF($I$3=$AA$2,VLOOKUP($A13,'Table LA13 data'!$B$5:$ED$179,U$5+$AA$26,FALSE),"")</f>
        <v/>
      </c>
      <c r="V13" s="137" t="str">
        <f>IF($I$3=$AA$2,VLOOKUP($A13,'Table LA13 data'!$B$5:$ED$179,V$5+$AA$26,FALSE),"")</f>
        <v/>
      </c>
      <c r="W13" s="139"/>
    </row>
    <row r="14" spans="1:27" s="85" customFormat="1" x14ac:dyDescent="0.35">
      <c r="A14" s="33" t="s">
        <v>15</v>
      </c>
      <c r="B14" s="41">
        <v>805</v>
      </c>
      <c r="C14" s="42" t="s">
        <v>14</v>
      </c>
      <c r="D14" s="68">
        <f>VLOOKUP($A14,'Table LA13 data'!$B$5:$ED$179,D$5+$AA$28+$AA$26,FALSE)</f>
        <v>855</v>
      </c>
      <c r="E14" s="68">
        <f>VLOOKUP($A14,'Table LA13 data'!$B$5:$ED$179,E$5+$AA$28+$AA$26,FALSE)</f>
        <v>85</v>
      </c>
      <c r="F14" s="68">
        <f>VLOOKUP($A14,'Table LA13 data'!$B$5:$ED$179,F$5+$AA$28+$AA$26,FALSE)</f>
        <v>36</v>
      </c>
      <c r="G14" s="68">
        <f>VLOOKUP($A14,'Table LA13 data'!$B$5:$ED$179,G$5+$AA$28+$AA$26,FALSE)</f>
        <v>976</v>
      </c>
      <c r="H14" s="58"/>
      <c r="I14" s="68">
        <f>VLOOKUP($A14,'Table LA13 data'!$B$5:$ED$179,I$5+$AA$24+$AA$26,FALSE)</f>
        <v>46.9</v>
      </c>
      <c r="J14" s="69">
        <f>VLOOKUP($A14,'Table LA13 data'!$B$5:$ED$179,J$5+$AA$24+$AA$26,FALSE)</f>
        <v>28.7</v>
      </c>
      <c r="K14" s="68">
        <f>VLOOKUP($A14,'Table LA13 data'!$B$5:$ED$179,K$5+$AA$24+$AA$26,FALSE)</f>
        <v>9.8000000000000007</v>
      </c>
      <c r="L14" s="69">
        <f>VLOOKUP($A14,'Table LA13 data'!$B$5:$ED$179,L$5+$AA$24+$AA$26,FALSE)</f>
        <v>44</v>
      </c>
      <c r="N14" s="137" t="str">
        <f>IF($I$3=$AA$2,VLOOKUP($A14,'Table LA13 data'!$B$5:$ED$179,N$5+$AA$26,FALSE),"")</f>
        <v/>
      </c>
      <c r="O14" s="137" t="str">
        <f>IF($I$3=$AA$2,VLOOKUP($A14,'Table LA13 data'!$B$5:$ED$179,O$5+$AA$26,FALSE),"")</f>
        <v/>
      </c>
      <c r="P14" s="137" t="str">
        <f>IF($I$3=$AA$2,VLOOKUP($A14,'Table LA13 data'!$B$5:$ED$179,P$5+$AA$26,FALSE),"")</f>
        <v/>
      </c>
      <c r="Q14" s="137" t="str">
        <f>IF($I$3=$AA$2,VLOOKUP($A14,'Table LA13 data'!$B$5:$ED$179,Q$5+$AA$26,FALSE),"")</f>
        <v/>
      </c>
      <c r="R14" s="138"/>
      <c r="S14" s="137" t="str">
        <f>IF($I$3=$AA$2,VLOOKUP($A14,'Table LA13 data'!$B$5:$ED$179,S$5+$AA$26,FALSE),"")</f>
        <v/>
      </c>
      <c r="T14" s="137" t="str">
        <f>IF($I$3=$AA$2,VLOOKUP($A14,'Table LA13 data'!$B$5:$ED$179,T$5+$AA$26,FALSE),"")</f>
        <v/>
      </c>
      <c r="U14" s="137" t="str">
        <f>IF($I$3=$AA$2,VLOOKUP($A14,'Table LA13 data'!$B$5:$ED$179,U$5+$AA$26,FALSE),"")</f>
        <v/>
      </c>
      <c r="V14" s="137" t="str">
        <f>IF($I$3=$AA$2,VLOOKUP($A14,'Table LA13 data'!$B$5:$ED$179,V$5+$AA$26,FALSE),"")</f>
        <v/>
      </c>
      <c r="W14" s="139"/>
    </row>
    <row r="15" spans="1:27" s="85" customFormat="1" x14ac:dyDescent="0.35">
      <c r="A15" s="33" t="s">
        <v>17</v>
      </c>
      <c r="B15" s="41">
        <v>806</v>
      </c>
      <c r="C15" s="42" t="s">
        <v>16</v>
      </c>
      <c r="D15" s="68">
        <f>VLOOKUP($A15,'Table LA13 data'!$B$5:$ED$179,D$5+$AA$28+$AA$26,FALSE)</f>
        <v>1064</v>
      </c>
      <c r="E15" s="68">
        <f>VLOOKUP($A15,'Table LA13 data'!$B$5:$ED$179,E$5+$AA$28+$AA$26,FALSE)</f>
        <v>207</v>
      </c>
      <c r="F15" s="68">
        <f>VLOOKUP($A15,'Table LA13 data'!$B$5:$ED$179,F$5+$AA$28+$AA$26,FALSE)</f>
        <v>78</v>
      </c>
      <c r="G15" s="68">
        <f>VLOOKUP($A15,'Table LA13 data'!$B$5:$ED$179,G$5+$AA$28+$AA$26,FALSE)</f>
        <v>1386</v>
      </c>
      <c r="H15" s="58"/>
      <c r="I15" s="68">
        <f>VLOOKUP($A15,'Table LA13 data'!$B$5:$ED$179,I$5+$AA$24+$AA$26,FALSE)</f>
        <v>48.2</v>
      </c>
      <c r="J15" s="69">
        <f>VLOOKUP($A15,'Table LA13 data'!$B$5:$ED$179,J$5+$AA$24+$AA$26,FALSE)</f>
        <v>34.1</v>
      </c>
      <c r="K15" s="68">
        <f>VLOOKUP($A15,'Table LA13 data'!$B$5:$ED$179,K$5+$AA$24+$AA$26,FALSE)</f>
        <v>15.3</v>
      </c>
      <c r="L15" s="69">
        <f>VLOOKUP($A15,'Table LA13 data'!$B$5:$ED$179,L$5+$AA$24+$AA$26,FALSE)</f>
        <v>43.2</v>
      </c>
      <c r="N15" s="137" t="str">
        <f>IF($I$3=$AA$2,VLOOKUP($A15,'Table LA13 data'!$B$5:$ED$179,N$5+$AA$26,FALSE),"")</f>
        <v/>
      </c>
      <c r="O15" s="137" t="str">
        <f>IF($I$3=$AA$2,VLOOKUP($A15,'Table LA13 data'!$B$5:$ED$179,O$5+$AA$26,FALSE),"")</f>
        <v/>
      </c>
      <c r="P15" s="137" t="str">
        <f>IF($I$3=$AA$2,VLOOKUP($A15,'Table LA13 data'!$B$5:$ED$179,P$5+$AA$26,FALSE),"")</f>
        <v/>
      </c>
      <c r="Q15" s="137" t="str">
        <f>IF($I$3=$AA$2,VLOOKUP($A15,'Table LA13 data'!$B$5:$ED$179,Q$5+$AA$26,FALSE),"")</f>
        <v/>
      </c>
      <c r="R15" s="138"/>
      <c r="S15" s="137" t="str">
        <f>IF($I$3=$AA$2,VLOOKUP($A15,'Table LA13 data'!$B$5:$ED$179,S$5+$AA$26,FALSE),"")</f>
        <v/>
      </c>
      <c r="T15" s="137" t="str">
        <f>IF($I$3=$AA$2,VLOOKUP($A15,'Table LA13 data'!$B$5:$ED$179,T$5+$AA$26,FALSE),"")</f>
        <v/>
      </c>
      <c r="U15" s="137" t="str">
        <f>IF($I$3=$AA$2,VLOOKUP($A15,'Table LA13 data'!$B$5:$ED$179,U$5+$AA$26,FALSE),"")</f>
        <v/>
      </c>
      <c r="V15" s="137" t="str">
        <f>IF($I$3=$AA$2,VLOOKUP($A15,'Table LA13 data'!$B$5:$ED$179,V$5+$AA$26,FALSE),"")</f>
        <v/>
      </c>
      <c r="W15" s="139"/>
    </row>
    <row r="16" spans="1:27" s="85" customFormat="1" x14ac:dyDescent="0.35">
      <c r="A16" s="33" t="s">
        <v>19</v>
      </c>
      <c r="B16" s="41">
        <v>391</v>
      </c>
      <c r="C16" s="42" t="s">
        <v>18</v>
      </c>
      <c r="D16" s="68">
        <f>VLOOKUP($A16,'Table LA13 data'!$B$5:$ED$179,D$5+$AA$28+$AA$26,FALSE)</f>
        <v>1994</v>
      </c>
      <c r="E16" s="68">
        <f>VLOOKUP($A16,'Table LA13 data'!$B$5:$ED$179,E$5+$AA$28+$AA$26,FALSE)</f>
        <v>267</v>
      </c>
      <c r="F16" s="68">
        <f>VLOOKUP($A16,'Table LA13 data'!$B$5:$ED$179,F$5+$AA$28+$AA$26,FALSE)</f>
        <v>84</v>
      </c>
      <c r="G16" s="68">
        <f>VLOOKUP($A16,'Table LA13 data'!$B$5:$ED$179,G$5+$AA$28+$AA$26,FALSE)</f>
        <v>2362</v>
      </c>
      <c r="H16" s="58"/>
      <c r="I16" s="68">
        <f>VLOOKUP($A16,'Table LA13 data'!$B$5:$ED$179,I$5+$AA$24+$AA$26,FALSE)</f>
        <v>46.6</v>
      </c>
      <c r="J16" s="69">
        <f>VLOOKUP($A16,'Table LA13 data'!$B$5:$ED$179,J$5+$AA$24+$AA$26,FALSE)</f>
        <v>30.6</v>
      </c>
      <c r="K16" s="68">
        <f>VLOOKUP($A16,'Table LA13 data'!$B$5:$ED$179,K$5+$AA$24+$AA$26,FALSE)</f>
        <v>12.8</v>
      </c>
      <c r="L16" s="69">
        <f>VLOOKUP($A16,'Table LA13 data'!$B$5:$ED$179,L$5+$AA$24+$AA$26,FALSE)</f>
        <v>43.3</v>
      </c>
      <c r="N16" s="137" t="str">
        <f>IF($I$3=$AA$2,VLOOKUP($A16,'Table LA13 data'!$B$5:$ED$179,N$5+$AA$26,FALSE),"")</f>
        <v/>
      </c>
      <c r="O16" s="137" t="str">
        <f>IF($I$3=$AA$2,VLOOKUP($A16,'Table LA13 data'!$B$5:$ED$179,O$5+$AA$26,FALSE),"")</f>
        <v/>
      </c>
      <c r="P16" s="137" t="str">
        <f>IF($I$3=$AA$2,VLOOKUP($A16,'Table LA13 data'!$B$5:$ED$179,P$5+$AA$26,FALSE),"")</f>
        <v/>
      </c>
      <c r="Q16" s="137" t="str">
        <f>IF($I$3=$AA$2,VLOOKUP($A16,'Table LA13 data'!$B$5:$ED$179,Q$5+$AA$26,FALSE),"")</f>
        <v/>
      </c>
      <c r="R16" s="138"/>
      <c r="S16" s="137" t="str">
        <f>IF($I$3=$AA$2,VLOOKUP($A16,'Table LA13 data'!$B$5:$ED$179,S$5+$AA$26,FALSE),"")</f>
        <v/>
      </c>
      <c r="T16" s="137" t="str">
        <f>IF($I$3=$AA$2,VLOOKUP($A16,'Table LA13 data'!$B$5:$ED$179,T$5+$AA$26,FALSE),"")</f>
        <v/>
      </c>
      <c r="U16" s="137" t="str">
        <f>IF($I$3=$AA$2,VLOOKUP($A16,'Table LA13 data'!$B$5:$ED$179,U$5+$AA$26,FALSE),"")</f>
        <v/>
      </c>
      <c r="V16" s="137" t="str">
        <f>IF($I$3=$AA$2,VLOOKUP($A16,'Table LA13 data'!$B$5:$ED$179,V$5+$AA$26,FALSE),"")</f>
        <v/>
      </c>
      <c r="W16" s="139"/>
    </row>
    <row r="17" spans="1:27" s="85" customFormat="1" x14ac:dyDescent="0.35">
      <c r="A17" s="33" t="s">
        <v>21</v>
      </c>
      <c r="B17" s="41">
        <v>392</v>
      </c>
      <c r="C17" s="42" t="s">
        <v>20</v>
      </c>
      <c r="D17" s="68">
        <f>VLOOKUP($A17,'Table LA13 data'!$B$5:$ED$179,D$5+$AA$28+$AA$26,FALSE)</f>
        <v>1731</v>
      </c>
      <c r="E17" s="68">
        <f>VLOOKUP($A17,'Table LA13 data'!$B$5:$ED$179,E$5+$AA$28+$AA$26,FALSE)</f>
        <v>134</v>
      </c>
      <c r="F17" s="68">
        <f>VLOOKUP($A17,'Table LA13 data'!$B$5:$ED$179,F$5+$AA$28+$AA$26,FALSE)</f>
        <v>94</v>
      </c>
      <c r="G17" s="68">
        <f>VLOOKUP($A17,'Table LA13 data'!$B$5:$ED$179,G$5+$AA$28+$AA$26,FALSE)</f>
        <v>1959</v>
      </c>
      <c r="H17" s="58"/>
      <c r="I17" s="68">
        <f>VLOOKUP($A17,'Table LA13 data'!$B$5:$ED$179,I$5+$AA$24+$AA$26,FALSE)</f>
        <v>49.8</v>
      </c>
      <c r="J17" s="69">
        <f>VLOOKUP($A17,'Table LA13 data'!$B$5:$ED$179,J$5+$AA$24+$AA$26,FALSE)</f>
        <v>34.1</v>
      </c>
      <c r="K17" s="68">
        <f>VLOOKUP($A17,'Table LA13 data'!$B$5:$ED$179,K$5+$AA$24+$AA$26,FALSE)</f>
        <v>14.5</v>
      </c>
      <c r="L17" s="69">
        <f>VLOOKUP($A17,'Table LA13 data'!$B$5:$ED$179,L$5+$AA$24+$AA$26,FALSE)</f>
        <v>47</v>
      </c>
      <c r="N17" s="137" t="str">
        <f>IF($I$3=$AA$2,VLOOKUP($A17,'Table LA13 data'!$B$5:$ED$179,N$5+$AA$26,FALSE),"")</f>
        <v/>
      </c>
      <c r="O17" s="137" t="str">
        <f>IF($I$3=$AA$2,VLOOKUP($A17,'Table LA13 data'!$B$5:$ED$179,O$5+$AA$26,FALSE),"")</f>
        <v/>
      </c>
      <c r="P17" s="137" t="str">
        <f>IF($I$3=$AA$2,VLOOKUP($A17,'Table LA13 data'!$B$5:$ED$179,P$5+$AA$26,FALSE),"")</f>
        <v/>
      </c>
      <c r="Q17" s="137" t="str">
        <f>IF($I$3=$AA$2,VLOOKUP($A17,'Table LA13 data'!$B$5:$ED$179,Q$5+$AA$26,FALSE),"")</f>
        <v/>
      </c>
      <c r="R17" s="138"/>
      <c r="S17" s="137" t="str">
        <f>IF($I$3=$AA$2,VLOOKUP($A17,'Table LA13 data'!$B$5:$ED$179,S$5+$AA$26,FALSE),"")</f>
        <v/>
      </c>
      <c r="T17" s="137" t="str">
        <f>IF($I$3=$AA$2,VLOOKUP($A17,'Table LA13 data'!$B$5:$ED$179,T$5+$AA$26,FALSE),"")</f>
        <v/>
      </c>
      <c r="U17" s="137" t="str">
        <f>IF($I$3=$AA$2,VLOOKUP($A17,'Table LA13 data'!$B$5:$ED$179,U$5+$AA$26,FALSE),"")</f>
        <v/>
      </c>
      <c r="V17" s="137" t="str">
        <f>IF($I$3=$AA$2,VLOOKUP($A17,'Table LA13 data'!$B$5:$ED$179,V$5+$AA$26,FALSE),"")</f>
        <v/>
      </c>
      <c r="W17" s="139"/>
    </row>
    <row r="18" spans="1:27" s="85" customFormat="1" x14ac:dyDescent="0.35">
      <c r="A18" s="33" t="s">
        <v>394</v>
      </c>
      <c r="B18" s="41">
        <v>929</v>
      </c>
      <c r="C18" s="42" t="s">
        <v>22</v>
      </c>
      <c r="D18" s="68">
        <f>VLOOKUP($A18,'Table LA13 data'!$B$5:$ED$179,D$5+$AA$28+$AA$26,FALSE)</f>
        <v>2745</v>
      </c>
      <c r="E18" s="68">
        <f>VLOOKUP($A18,'Table LA13 data'!$B$5:$ED$179,E$5+$AA$28+$AA$26,FALSE)</f>
        <v>255</v>
      </c>
      <c r="F18" s="68">
        <f>VLOOKUP($A18,'Table LA13 data'!$B$5:$ED$179,F$5+$AA$28+$AA$26,FALSE)</f>
        <v>144</v>
      </c>
      <c r="G18" s="68">
        <f>VLOOKUP($A18,'Table LA13 data'!$B$5:$ED$179,G$5+$AA$28+$AA$26,FALSE)</f>
        <v>3145</v>
      </c>
      <c r="H18" s="58"/>
      <c r="I18" s="68">
        <f>VLOOKUP($A18,'Table LA13 data'!$B$5:$ED$179,I$5+$AA$24+$AA$26,FALSE)</f>
        <v>48</v>
      </c>
      <c r="J18" s="69">
        <f>VLOOKUP($A18,'Table LA13 data'!$B$5:$ED$179,J$5+$AA$24+$AA$26,FALSE)</f>
        <v>28</v>
      </c>
      <c r="K18" s="68">
        <f>VLOOKUP($A18,'Table LA13 data'!$B$5:$ED$179,K$5+$AA$24+$AA$26,FALSE)</f>
        <v>11.1</v>
      </c>
      <c r="L18" s="69">
        <f>VLOOKUP($A18,'Table LA13 data'!$B$5:$ED$179,L$5+$AA$24+$AA$26,FALSE)</f>
        <v>44.7</v>
      </c>
      <c r="N18" s="137" t="str">
        <f>IF($I$3=$AA$2,VLOOKUP($A18,'Table LA13 data'!$B$5:$ED$179,N$5+$AA$26,FALSE),"")</f>
        <v/>
      </c>
      <c r="O18" s="137" t="str">
        <f>IF($I$3=$AA$2,VLOOKUP($A18,'Table LA13 data'!$B$5:$ED$179,O$5+$AA$26,FALSE),"")</f>
        <v/>
      </c>
      <c r="P18" s="137" t="str">
        <f>IF($I$3=$AA$2,VLOOKUP($A18,'Table LA13 data'!$B$5:$ED$179,P$5+$AA$26,FALSE),"")</f>
        <v/>
      </c>
      <c r="Q18" s="137" t="str">
        <f>IF($I$3=$AA$2,VLOOKUP($A18,'Table LA13 data'!$B$5:$ED$179,Q$5+$AA$26,FALSE),"")</f>
        <v/>
      </c>
      <c r="R18" s="138"/>
      <c r="S18" s="137" t="str">
        <f>IF($I$3=$AA$2,VLOOKUP($A18,'Table LA13 data'!$B$5:$ED$179,S$5+$AA$26,FALSE),"")</f>
        <v/>
      </c>
      <c r="T18" s="137" t="str">
        <f>IF($I$3=$AA$2,VLOOKUP($A18,'Table LA13 data'!$B$5:$ED$179,T$5+$AA$26,FALSE),"")</f>
        <v/>
      </c>
      <c r="U18" s="137" t="str">
        <f>IF($I$3=$AA$2,VLOOKUP($A18,'Table LA13 data'!$B$5:$ED$179,U$5+$AA$26,FALSE),"")</f>
        <v/>
      </c>
      <c r="V18" s="137" t="str">
        <f>IF($I$3=$AA$2,VLOOKUP($A18,'Table LA13 data'!$B$5:$ED$179,V$5+$AA$26,FALSE),"")</f>
        <v/>
      </c>
      <c r="W18" s="139"/>
    </row>
    <row r="19" spans="1:27" s="85" customFormat="1" x14ac:dyDescent="0.35">
      <c r="A19" s="33" t="s">
        <v>24</v>
      </c>
      <c r="B19" s="41">
        <v>807</v>
      </c>
      <c r="C19" s="42" t="s">
        <v>23</v>
      </c>
      <c r="D19" s="68">
        <f>VLOOKUP($A19,'Table LA13 data'!$B$5:$ED$179,D$5+$AA$28+$AA$26,FALSE)</f>
        <v>1307</v>
      </c>
      <c r="E19" s="68">
        <f>VLOOKUP($A19,'Table LA13 data'!$B$5:$ED$179,E$5+$AA$28+$AA$26,FALSE)</f>
        <v>192</v>
      </c>
      <c r="F19" s="68">
        <f>VLOOKUP($A19,'Table LA13 data'!$B$5:$ED$179,F$5+$AA$28+$AA$26,FALSE)</f>
        <v>84</v>
      </c>
      <c r="G19" s="68">
        <f>VLOOKUP($A19,'Table LA13 data'!$B$5:$ED$179,G$5+$AA$28+$AA$26,FALSE)</f>
        <v>1584</v>
      </c>
      <c r="H19" s="58"/>
      <c r="I19" s="68">
        <f>VLOOKUP($A19,'Table LA13 data'!$B$5:$ED$179,I$5+$AA$24+$AA$26,FALSE)</f>
        <v>47.8</v>
      </c>
      <c r="J19" s="69">
        <f>VLOOKUP($A19,'Table LA13 data'!$B$5:$ED$179,J$5+$AA$24+$AA$26,FALSE)</f>
        <v>32</v>
      </c>
      <c r="K19" s="68">
        <f>VLOOKUP($A19,'Table LA13 data'!$B$5:$ED$179,K$5+$AA$24+$AA$26,FALSE)</f>
        <v>12.4</v>
      </c>
      <c r="L19" s="69">
        <f>VLOOKUP($A19,'Table LA13 data'!$B$5:$ED$179,L$5+$AA$24+$AA$26,FALSE)</f>
        <v>44</v>
      </c>
      <c r="N19" s="137" t="str">
        <f>IF($I$3=$AA$2,VLOOKUP($A19,'Table LA13 data'!$B$5:$ED$179,N$5+$AA$26,FALSE),"")</f>
        <v/>
      </c>
      <c r="O19" s="137" t="str">
        <f>IF($I$3=$AA$2,VLOOKUP($A19,'Table LA13 data'!$B$5:$ED$179,O$5+$AA$26,FALSE),"")</f>
        <v/>
      </c>
      <c r="P19" s="137" t="str">
        <f>IF($I$3=$AA$2,VLOOKUP($A19,'Table LA13 data'!$B$5:$ED$179,P$5+$AA$26,FALSE),"")</f>
        <v/>
      </c>
      <c r="Q19" s="137" t="str">
        <f>IF($I$3=$AA$2,VLOOKUP($A19,'Table LA13 data'!$B$5:$ED$179,Q$5+$AA$26,FALSE),"")</f>
        <v/>
      </c>
      <c r="R19" s="138"/>
      <c r="S19" s="137" t="str">
        <f>IF($I$3=$AA$2,VLOOKUP($A19,'Table LA13 data'!$B$5:$ED$179,S$5+$AA$26,FALSE),"")</f>
        <v/>
      </c>
      <c r="T19" s="137" t="str">
        <f>IF($I$3=$AA$2,VLOOKUP($A19,'Table LA13 data'!$B$5:$ED$179,T$5+$AA$26,FALSE),"")</f>
        <v/>
      </c>
      <c r="U19" s="137" t="str">
        <f>IF($I$3=$AA$2,VLOOKUP($A19,'Table LA13 data'!$B$5:$ED$179,U$5+$AA$26,FALSE),"")</f>
        <v/>
      </c>
      <c r="V19" s="137" t="str">
        <f>IF($I$3=$AA$2,VLOOKUP($A19,'Table LA13 data'!$B$5:$ED$179,V$5+$AA$26,FALSE),"")</f>
        <v/>
      </c>
      <c r="W19" s="139"/>
      <c r="AA19" s="140"/>
    </row>
    <row r="20" spans="1:27" s="85" customFormat="1" x14ac:dyDescent="0.35">
      <c r="A20" s="33" t="s">
        <v>26</v>
      </c>
      <c r="B20" s="41">
        <v>393</v>
      </c>
      <c r="C20" s="42" t="s">
        <v>25</v>
      </c>
      <c r="D20" s="68">
        <f>VLOOKUP($A20,'Table LA13 data'!$B$5:$ED$179,D$5+$AA$28+$AA$26,FALSE)</f>
        <v>1177</v>
      </c>
      <c r="E20" s="68">
        <f>VLOOKUP($A20,'Table LA13 data'!$B$5:$ED$179,E$5+$AA$28+$AA$26,FALSE)</f>
        <v>227</v>
      </c>
      <c r="F20" s="68">
        <f>VLOOKUP($A20,'Table LA13 data'!$B$5:$ED$179,F$5+$AA$28+$AA$26,FALSE)</f>
        <v>88</v>
      </c>
      <c r="G20" s="68">
        <f>VLOOKUP($A20,'Table LA13 data'!$B$5:$ED$179,G$5+$AA$28+$AA$26,FALSE)</f>
        <v>1500</v>
      </c>
      <c r="H20" s="58"/>
      <c r="I20" s="68">
        <f>VLOOKUP($A20,'Table LA13 data'!$B$5:$ED$179,I$5+$AA$24+$AA$26,FALSE)</f>
        <v>48.2</v>
      </c>
      <c r="J20" s="69">
        <f>VLOOKUP($A20,'Table LA13 data'!$B$5:$ED$179,J$5+$AA$24+$AA$26,FALSE)</f>
        <v>29.6</v>
      </c>
      <c r="K20" s="68">
        <f>VLOOKUP($A20,'Table LA13 data'!$B$5:$ED$179,K$5+$AA$24+$AA$26,FALSE)</f>
        <v>12.7</v>
      </c>
      <c r="L20" s="69">
        <f>VLOOKUP($A20,'Table LA13 data'!$B$5:$ED$179,L$5+$AA$24+$AA$26,FALSE)</f>
        <v>43</v>
      </c>
      <c r="N20" s="137" t="str">
        <f>IF($I$3=$AA$2,VLOOKUP($A20,'Table LA13 data'!$B$5:$ED$179,N$5+$AA$26,FALSE),"")</f>
        <v/>
      </c>
      <c r="O20" s="137" t="str">
        <f>IF($I$3=$AA$2,VLOOKUP($A20,'Table LA13 data'!$B$5:$ED$179,O$5+$AA$26,FALSE),"")</f>
        <v/>
      </c>
      <c r="P20" s="137" t="str">
        <f>IF($I$3=$AA$2,VLOOKUP($A20,'Table LA13 data'!$B$5:$ED$179,P$5+$AA$26,FALSE),"")</f>
        <v/>
      </c>
      <c r="Q20" s="137" t="str">
        <f>IF($I$3=$AA$2,VLOOKUP($A20,'Table LA13 data'!$B$5:$ED$179,Q$5+$AA$26,FALSE),"")</f>
        <v/>
      </c>
      <c r="R20" s="138"/>
      <c r="S20" s="137" t="str">
        <f>IF($I$3=$AA$2,VLOOKUP($A20,'Table LA13 data'!$B$5:$ED$179,S$5+$AA$26,FALSE),"")</f>
        <v/>
      </c>
      <c r="T20" s="137" t="str">
        <f>IF($I$3=$AA$2,VLOOKUP($A20,'Table LA13 data'!$B$5:$ED$179,T$5+$AA$26,FALSE),"")</f>
        <v/>
      </c>
      <c r="U20" s="137" t="str">
        <f>IF($I$3=$AA$2,VLOOKUP($A20,'Table LA13 data'!$B$5:$ED$179,U$5+$AA$26,FALSE),"")</f>
        <v/>
      </c>
      <c r="V20" s="137" t="str">
        <f>IF($I$3=$AA$2,VLOOKUP($A20,'Table LA13 data'!$B$5:$ED$179,V$5+$AA$26,FALSE),"")</f>
        <v/>
      </c>
      <c r="W20" s="139"/>
      <c r="AA20" s="140"/>
    </row>
    <row r="21" spans="1:27" s="85" customFormat="1" x14ac:dyDescent="0.35">
      <c r="A21" s="33" t="s">
        <v>28</v>
      </c>
      <c r="B21" s="41">
        <v>808</v>
      </c>
      <c r="C21" s="42" t="s">
        <v>27</v>
      </c>
      <c r="D21" s="68">
        <f>VLOOKUP($A21,'Table LA13 data'!$B$5:$ED$179,D$5+$AA$28+$AA$26,FALSE)</f>
        <v>1633</v>
      </c>
      <c r="E21" s="68">
        <f>VLOOKUP($A21,'Table LA13 data'!$B$5:$ED$179,E$5+$AA$28+$AA$26,FALSE)</f>
        <v>197</v>
      </c>
      <c r="F21" s="68">
        <f>VLOOKUP($A21,'Table LA13 data'!$B$5:$ED$179,F$5+$AA$28+$AA$26,FALSE)</f>
        <v>83</v>
      </c>
      <c r="G21" s="68">
        <f>VLOOKUP($A21,'Table LA13 data'!$B$5:$ED$179,G$5+$AA$28+$AA$26,FALSE)</f>
        <v>1913</v>
      </c>
      <c r="H21" s="58"/>
      <c r="I21" s="68">
        <f>VLOOKUP($A21,'Table LA13 data'!$B$5:$ED$179,I$5+$AA$24+$AA$26,FALSE)</f>
        <v>49.5</v>
      </c>
      <c r="J21" s="69">
        <f>VLOOKUP($A21,'Table LA13 data'!$B$5:$ED$179,J$5+$AA$24+$AA$26,FALSE)</f>
        <v>29.8</v>
      </c>
      <c r="K21" s="68">
        <f>VLOOKUP($A21,'Table LA13 data'!$B$5:$ED$179,K$5+$AA$24+$AA$26,FALSE)</f>
        <v>7</v>
      </c>
      <c r="L21" s="69">
        <f>VLOOKUP($A21,'Table LA13 data'!$B$5:$ED$179,L$5+$AA$24+$AA$26,FALSE)</f>
        <v>45.6</v>
      </c>
      <c r="N21" s="137" t="str">
        <f>IF($I$3=$AA$2,VLOOKUP($A21,'Table LA13 data'!$B$5:$ED$179,N$5+$AA$26,FALSE),"")</f>
        <v/>
      </c>
      <c r="O21" s="137" t="str">
        <f>IF($I$3=$AA$2,VLOOKUP($A21,'Table LA13 data'!$B$5:$ED$179,O$5+$AA$26,FALSE),"")</f>
        <v/>
      </c>
      <c r="P21" s="137" t="str">
        <f>IF($I$3=$AA$2,VLOOKUP($A21,'Table LA13 data'!$B$5:$ED$179,P$5+$AA$26,FALSE),"")</f>
        <v/>
      </c>
      <c r="Q21" s="137" t="str">
        <f>IF($I$3=$AA$2,VLOOKUP($A21,'Table LA13 data'!$B$5:$ED$179,Q$5+$AA$26,FALSE),"")</f>
        <v/>
      </c>
      <c r="R21" s="138"/>
      <c r="S21" s="137" t="str">
        <f>IF($I$3=$AA$2,VLOOKUP($A21,'Table LA13 data'!$B$5:$ED$179,S$5+$AA$26,FALSE),"")</f>
        <v/>
      </c>
      <c r="T21" s="137" t="str">
        <f>IF($I$3=$AA$2,VLOOKUP($A21,'Table LA13 data'!$B$5:$ED$179,T$5+$AA$26,FALSE),"")</f>
        <v/>
      </c>
      <c r="U21" s="137" t="str">
        <f>IF($I$3=$AA$2,VLOOKUP($A21,'Table LA13 data'!$B$5:$ED$179,U$5+$AA$26,FALSE),"")</f>
        <v/>
      </c>
      <c r="V21" s="137" t="str">
        <f>IF($I$3=$AA$2,VLOOKUP($A21,'Table LA13 data'!$B$5:$ED$179,V$5+$AA$26,FALSE),"")</f>
        <v/>
      </c>
      <c r="W21" s="139"/>
      <c r="AA21" s="140"/>
    </row>
    <row r="22" spans="1:27" s="85" customFormat="1" x14ac:dyDescent="0.35">
      <c r="A22" s="33" t="s">
        <v>30</v>
      </c>
      <c r="B22" s="41">
        <v>394</v>
      </c>
      <c r="C22" s="42" t="s">
        <v>29</v>
      </c>
      <c r="D22" s="68">
        <f>VLOOKUP($A22,'Table LA13 data'!$B$5:$ED$179,D$5+$AA$28+$AA$26,FALSE)</f>
        <v>2310</v>
      </c>
      <c r="E22" s="68">
        <f>VLOOKUP($A22,'Table LA13 data'!$B$5:$ED$179,E$5+$AA$28+$AA$26,FALSE)</f>
        <v>342</v>
      </c>
      <c r="F22" s="68">
        <f>VLOOKUP($A22,'Table LA13 data'!$B$5:$ED$179,F$5+$AA$28+$AA$26,FALSE)</f>
        <v>116</v>
      </c>
      <c r="G22" s="68">
        <f>VLOOKUP($A22,'Table LA13 data'!$B$5:$ED$179,G$5+$AA$28+$AA$26,FALSE)</f>
        <v>2769</v>
      </c>
      <c r="H22" s="58"/>
      <c r="I22" s="68">
        <f>VLOOKUP($A22,'Table LA13 data'!$B$5:$ED$179,I$5+$AA$24+$AA$26,FALSE)</f>
        <v>47.5</v>
      </c>
      <c r="J22" s="69">
        <f>VLOOKUP($A22,'Table LA13 data'!$B$5:$ED$179,J$5+$AA$24+$AA$26,FALSE)</f>
        <v>30.6</v>
      </c>
      <c r="K22" s="68">
        <f>VLOOKUP($A22,'Table LA13 data'!$B$5:$ED$179,K$5+$AA$24+$AA$26,FALSE)</f>
        <v>9.4</v>
      </c>
      <c r="L22" s="69">
        <f>VLOOKUP($A22,'Table LA13 data'!$B$5:$ED$179,L$5+$AA$24+$AA$26,FALSE)</f>
        <v>43.8</v>
      </c>
      <c r="N22" s="137" t="str">
        <f>IF($I$3=$AA$2,VLOOKUP($A22,'Table LA13 data'!$B$5:$ED$179,N$5+$AA$26,FALSE),"")</f>
        <v/>
      </c>
      <c r="O22" s="137" t="str">
        <f>IF($I$3=$AA$2,VLOOKUP($A22,'Table LA13 data'!$B$5:$ED$179,O$5+$AA$26,FALSE),"")</f>
        <v/>
      </c>
      <c r="P22" s="137" t="str">
        <f>IF($I$3=$AA$2,VLOOKUP($A22,'Table LA13 data'!$B$5:$ED$179,P$5+$AA$26,FALSE),"")</f>
        <v/>
      </c>
      <c r="Q22" s="137" t="str">
        <f>IF($I$3=$AA$2,VLOOKUP($A22,'Table LA13 data'!$B$5:$ED$179,Q$5+$AA$26,FALSE),"")</f>
        <v/>
      </c>
      <c r="R22" s="138"/>
      <c r="S22" s="137" t="str">
        <f>IF($I$3=$AA$2,VLOOKUP($A22,'Table LA13 data'!$B$5:$ED$179,S$5+$AA$26,FALSE),"")</f>
        <v/>
      </c>
      <c r="T22" s="137" t="str">
        <f>IF($I$3=$AA$2,VLOOKUP($A22,'Table LA13 data'!$B$5:$ED$179,T$5+$AA$26,FALSE),"")</f>
        <v/>
      </c>
      <c r="U22" s="137" t="str">
        <f>IF($I$3=$AA$2,VLOOKUP($A22,'Table LA13 data'!$B$5:$ED$179,U$5+$AA$26,FALSE),"")</f>
        <v/>
      </c>
      <c r="V22" s="137" t="str">
        <f>IF($I$3=$AA$2,VLOOKUP($A22,'Table LA13 data'!$B$5:$ED$179,V$5+$AA$26,FALSE),"")</f>
        <v/>
      </c>
      <c r="W22" s="139"/>
      <c r="AA22" s="71" t="s">
        <v>374</v>
      </c>
    </row>
    <row r="23" spans="1:27" s="85" customFormat="1" x14ac:dyDescent="0.35">
      <c r="A23" s="62"/>
      <c r="B23" s="18"/>
      <c r="C23" s="42"/>
      <c r="D23" s="64"/>
      <c r="E23" s="64"/>
      <c r="F23" s="64"/>
      <c r="G23" s="64"/>
      <c r="H23" s="69"/>
      <c r="I23" s="64"/>
      <c r="J23" s="65"/>
      <c r="K23" s="64"/>
      <c r="L23" s="65"/>
      <c r="N23" s="135"/>
      <c r="O23" s="135"/>
      <c r="P23" s="135"/>
      <c r="Q23" s="135"/>
      <c r="R23" s="137"/>
      <c r="S23" s="135"/>
      <c r="T23" s="135"/>
      <c r="U23" s="135"/>
      <c r="V23" s="135"/>
      <c r="W23" s="139"/>
      <c r="AA23" s="46"/>
    </row>
    <row r="24" spans="1:27" s="85" customFormat="1" ht="12.75" customHeight="1" x14ac:dyDescent="0.35">
      <c r="A24" s="62" t="s">
        <v>31</v>
      </c>
      <c r="B24" s="18" t="s">
        <v>5</v>
      </c>
      <c r="C24" s="67" t="s">
        <v>331</v>
      </c>
      <c r="D24" s="64">
        <f>VLOOKUP($A24,'Table LA13 data'!$B$5:$ED$179,D$5+$AA$28+$AA$26,FALSE)</f>
        <v>62854</v>
      </c>
      <c r="E24" s="64">
        <f>VLOOKUP($A24,'Table LA13 data'!$B$5:$ED$179,E$5+$AA$28+$AA$26,FALSE)</f>
        <v>6537</v>
      </c>
      <c r="F24" s="64">
        <f>VLOOKUP($A24,'Table LA13 data'!$B$5:$ED$179,F$5+$AA$28+$AA$26,FALSE)</f>
        <v>2759</v>
      </c>
      <c r="G24" s="64">
        <f>VLOOKUP($A24,'Table LA13 data'!$B$5:$ED$179,G$5+$AA$28+$AA$26,FALSE)</f>
        <v>72289</v>
      </c>
      <c r="H24" s="132"/>
      <c r="I24" s="64">
        <f>VLOOKUP($A24,'Table LA13 data'!$B$5:$ED$179,I$5+$AA$24+$AA$26,FALSE)</f>
        <v>48.6</v>
      </c>
      <c r="J24" s="65">
        <f>VLOOKUP($A24,'Table LA13 data'!$B$5:$ED$179,J$5+$AA$24+$AA$26,FALSE)</f>
        <v>31.4</v>
      </c>
      <c r="K24" s="64">
        <f>VLOOKUP($A24,'Table LA13 data'!$B$5:$ED$179,K$5+$AA$24+$AA$26,FALSE)</f>
        <v>13.8</v>
      </c>
      <c r="L24" s="65">
        <f>VLOOKUP($A24,'Table LA13 data'!$B$5:$ED$179,L$5+$AA$24+$AA$26,FALSE)</f>
        <v>45.6</v>
      </c>
      <c r="N24" s="135" t="str">
        <f>IF($I$3=$AA$2,VLOOKUP($A24,'Table LA13 data'!$B$5:$ED$179,N$5+$AA$26,FALSE),"")</f>
        <v/>
      </c>
      <c r="O24" s="135" t="str">
        <f>IF($I$3=$AA$2,VLOOKUP($A24,'Table LA13 data'!$B$5:$ED$179,O$5+$AA$26,FALSE),"")</f>
        <v/>
      </c>
      <c r="P24" s="135" t="str">
        <f>IF($I$3=$AA$2,VLOOKUP($A24,'Table LA13 data'!$B$5:$ED$179,P$5+$AA$26,FALSE),"")</f>
        <v/>
      </c>
      <c r="Q24" s="135" t="str">
        <f>IF($I$3=$AA$2,VLOOKUP($A24,'Table LA13 data'!$B$5:$ED$179,Q$5+$AA$26,FALSE),"")</f>
        <v/>
      </c>
      <c r="R24" s="136"/>
      <c r="S24" s="135" t="str">
        <f>IF($I$3=$AA$2,VLOOKUP($A24,'Table LA13 data'!$B$5:$ED$179,S$5+$AA$26,FALSE),"")</f>
        <v/>
      </c>
      <c r="T24" s="135" t="str">
        <f>IF($I$3=$AA$2,VLOOKUP($A24,'Table LA13 data'!$B$5:$ED$179,T$5+$AA$26,FALSE),"")</f>
        <v/>
      </c>
      <c r="U24" s="135" t="str">
        <f>IF($I$3=$AA$2,VLOOKUP($A24,'Table LA13 data'!$B$5:$ED$179,U$5+$AA$26,FALSE),"")</f>
        <v/>
      </c>
      <c r="V24" s="135" t="str">
        <f>IF($I$3=$AA$2,VLOOKUP($A24,'Table LA13 data'!$B$5:$ED$179,V$5+$AA$26,FALSE),"")</f>
        <v/>
      </c>
      <c r="W24" s="139"/>
      <c r="AA24" s="33">
        <f>IF($I$3=$AA$1,6,IF($I$3=$AA$2,9,IF($I$3=$AA$3,18,IF($I$3=$AA$4,21,IF($I$3=$AA$5,24,IF($I$3=$AA$6,27,IF($I$3=$AA$7,30,"ERROR")))))))</f>
        <v>6</v>
      </c>
    </row>
    <row r="25" spans="1:27" s="85" customFormat="1" ht="12.75" customHeight="1" x14ac:dyDescent="0.35">
      <c r="A25" s="33" t="s">
        <v>33</v>
      </c>
      <c r="B25" s="41">
        <v>889</v>
      </c>
      <c r="C25" s="42" t="s">
        <v>32</v>
      </c>
      <c r="D25" s="68">
        <f>VLOOKUP($A25,'Table LA13 data'!$B$5:$ED$179,D$5+$AA$28+$AA$26,FALSE)</f>
        <v>1506</v>
      </c>
      <c r="E25" s="68">
        <f>VLOOKUP($A25,'Table LA13 data'!$B$5:$ED$179,E$5+$AA$28+$AA$26,FALSE)</f>
        <v>200</v>
      </c>
      <c r="F25" s="68">
        <f>VLOOKUP($A25,'Table LA13 data'!$B$5:$ED$179,F$5+$AA$28+$AA$26,FALSE)</f>
        <v>40</v>
      </c>
      <c r="G25" s="68">
        <f>VLOOKUP($A25,'Table LA13 data'!$B$5:$ED$179,G$5+$AA$28+$AA$26,FALSE)</f>
        <v>1746</v>
      </c>
      <c r="H25" s="58"/>
      <c r="I25" s="68">
        <f>VLOOKUP($A25,'Table LA13 data'!$B$5:$ED$179,I$5+$AA$24+$AA$26,FALSE)</f>
        <v>49.3</v>
      </c>
      <c r="J25" s="69">
        <f>VLOOKUP($A25,'Table LA13 data'!$B$5:$ED$179,J$5+$AA$24+$AA$26,FALSE)</f>
        <v>32.299999999999997</v>
      </c>
      <c r="K25" s="68">
        <f>VLOOKUP($A25,'Table LA13 data'!$B$5:$ED$179,K$5+$AA$24+$AA$26,FALSE)</f>
        <v>6</v>
      </c>
      <c r="L25" s="69">
        <f>VLOOKUP($A25,'Table LA13 data'!$B$5:$ED$179,L$5+$AA$24+$AA$26,FALSE)</f>
        <v>46.4</v>
      </c>
      <c r="N25" s="137" t="str">
        <f>IF($I$3=$AA$2,VLOOKUP($A25,'Table LA13 data'!$B$5:$ED$179,N$5+$AA$26,FALSE),"")</f>
        <v/>
      </c>
      <c r="O25" s="137" t="str">
        <f>IF($I$3=$AA$2,VLOOKUP($A25,'Table LA13 data'!$B$5:$ED$179,O$5+$AA$26,FALSE),"")</f>
        <v/>
      </c>
      <c r="P25" s="137" t="str">
        <f>IF($I$3=$AA$2,VLOOKUP($A25,'Table LA13 data'!$B$5:$ED$179,P$5+$AA$26,FALSE),"")</f>
        <v/>
      </c>
      <c r="Q25" s="137" t="str">
        <f>IF($I$3=$AA$2,VLOOKUP($A25,'Table LA13 data'!$B$5:$ED$179,Q$5+$AA$26,FALSE),"")</f>
        <v/>
      </c>
      <c r="R25" s="138"/>
      <c r="S25" s="137" t="str">
        <f>IF($I$3=$AA$2,VLOOKUP($A25,'Table LA13 data'!$B$5:$ED$179,S$5+$AA$26,FALSE),"")</f>
        <v/>
      </c>
      <c r="T25" s="137" t="str">
        <f>IF($I$3=$AA$2,VLOOKUP($A25,'Table LA13 data'!$B$5:$ED$179,T$5+$AA$26,FALSE),"")</f>
        <v/>
      </c>
      <c r="U25" s="137" t="str">
        <f>IF($I$3=$AA$2,VLOOKUP($A25,'Table LA13 data'!$B$5:$ED$179,U$5+$AA$26,FALSE),"")</f>
        <v/>
      </c>
      <c r="V25" s="137" t="str">
        <f>IF($I$3=$AA$2,VLOOKUP($A25,'Table LA13 data'!$B$5:$ED$179,V$5+$AA$26,FALSE),"")</f>
        <v/>
      </c>
      <c r="W25" s="139"/>
      <c r="AA25" s="73"/>
    </row>
    <row r="26" spans="1:27" s="85" customFormat="1" x14ac:dyDescent="0.35">
      <c r="A26" s="33" t="s">
        <v>35</v>
      </c>
      <c r="B26" s="41">
        <v>890</v>
      </c>
      <c r="C26" s="42" t="s">
        <v>34</v>
      </c>
      <c r="D26" s="68">
        <f>VLOOKUP($A26,'Table LA13 data'!$B$5:$ED$179,D$5+$AA$28+$AA$26,FALSE)</f>
        <v>1009</v>
      </c>
      <c r="E26" s="68">
        <f>VLOOKUP($A26,'Table LA13 data'!$B$5:$ED$179,E$5+$AA$28+$AA$26,FALSE)</f>
        <v>138</v>
      </c>
      <c r="F26" s="68">
        <f>VLOOKUP($A26,'Table LA13 data'!$B$5:$ED$179,F$5+$AA$28+$AA$26,FALSE)</f>
        <v>43</v>
      </c>
      <c r="G26" s="68">
        <f>VLOOKUP($A26,'Table LA13 data'!$B$5:$ED$179,G$5+$AA$28+$AA$26,FALSE)</f>
        <v>1190</v>
      </c>
      <c r="H26" s="58"/>
      <c r="I26" s="68">
        <f>VLOOKUP($A26,'Table LA13 data'!$B$5:$ED$179,I$5+$AA$24+$AA$26,FALSE)</f>
        <v>41.7</v>
      </c>
      <c r="J26" s="69">
        <f>VLOOKUP($A26,'Table LA13 data'!$B$5:$ED$179,J$5+$AA$24+$AA$26,FALSE)</f>
        <v>27.1</v>
      </c>
      <c r="K26" s="68">
        <f>VLOOKUP($A26,'Table LA13 data'!$B$5:$ED$179,K$5+$AA$24+$AA$26,FALSE)</f>
        <v>8</v>
      </c>
      <c r="L26" s="69">
        <f>VLOOKUP($A26,'Table LA13 data'!$B$5:$ED$179,L$5+$AA$24+$AA$26,FALSE)</f>
        <v>38.799999999999997</v>
      </c>
      <c r="N26" s="137" t="str">
        <f>IF($I$3=$AA$2,VLOOKUP($A26,'Table LA13 data'!$B$5:$ED$179,N$5+$AA$26,FALSE),"")</f>
        <v/>
      </c>
      <c r="O26" s="137" t="str">
        <f>IF($I$3=$AA$2,VLOOKUP($A26,'Table LA13 data'!$B$5:$ED$179,O$5+$AA$26,FALSE),"")</f>
        <v/>
      </c>
      <c r="P26" s="137" t="str">
        <f>IF($I$3=$AA$2,VLOOKUP($A26,'Table LA13 data'!$B$5:$ED$179,P$5+$AA$26,FALSE),"")</f>
        <v/>
      </c>
      <c r="Q26" s="137" t="str">
        <f>IF($I$3=$AA$2,VLOOKUP($A26,'Table LA13 data'!$B$5:$ED$179,Q$5+$AA$26,FALSE),"")</f>
        <v/>
      </c>
      <c r="R26" s="138"/>
      <c r="S26" s="137" t="str">
        <f>IF($I$3=$AA$2,VLOOKUP($A26,'Table LA13 data'!$B$5:$ED$179,S$5+$AA$26,FALSE),"")</f>
        <v/>
      </c>
      <c r="T26" s="137" t="str">
        <f>IF($I$3=$AA$2,VLOOKUP($A26,'Table LA13 data'!$B$5:$ED$179,T$5+$AA$26,FALSE),"")</f>
        <v/>
      </c>
      <c r="U26" s="137" t="str">
        <f>IF($I$3=$AA$2,VLOOKUP($A26,'Table LA13 data'!$B$5:$ED$179,U$5+$AA$26,FALSE),"")</f>
        <v/>
      </c>
      <c r="V26" s="137" t="str">
        <f>IF($I$3=$AA$2,VLOOKUP($A26,'Table LA13 data'!$B$5:$ED$179,V$5+$AA$26,FALSE),"")</f>
        <v/>
      </c>
      <c r="W26" s="139"/>
      <c r="AA26" s="74">
        <f>IF($I$4="Girls",0,IF($I$4="Boys",1,IF($I$4="All",2)))</f>
        <v>2</v>
      </c>
    </row>
    <row r="27" spans="1:27" s="85" customFormat="1" x14ac:dyDescent="0.35">
      <c r="A27" s="33" t="s">
        <v>37</v>
      </c>
      <c r="B27" s="41">
        <v>350</v>
      </c>
      <c r="C27" s="42" t="s">
        <v>36</v>
      </c>
      <c r="D27" s="68">
        <f>VLOOKUP($A27,'Table LA13 data'!$B$5:$ED$179,D$5+$AA$28+$AA$26,FALSE)</f>
        <v>2823</v>
      </c>
      <c r="E27" s="68">
        <f>VLOOKUP($A27,'Table LA13 data'!$B$5:$ED$179,E$5+$AA$28+$AA$26,FALSE)</f>
        <v>309</v>
      </c>
      <c r="F27" s="68">
        <f>VLOOKUP($A27,'Table LA13 data'!$B$5:$ED$179,F$5+$AA$28+$AA$26,FALSE)</f>
        <v>131</v>
      </c>
      <c r="G27" s="68">
        <f>VLOOKUP($A27,'Table LA13 data'!$B$5:$ED$179,G$5+$AA$28+$AA$26,FALSE)</f>
        <v>3263</v>
      </c>
      <c r="H27" s="58"/>
      <c r="I27" s="68">
        <f>VLOOKUP($A27,'Table LA13 data'!$B$5:$ED$179,I$5+$AA$24+$AA$26,FALSE)</f>
        <v>46.7</v>
      </c>
      <c r="J27" s="69">
        <f>VLOOKUP($A27,'Table LA13 data'!$B$5:$ED$179,J$5+$AA$24+$AA$26,FALSE)</f>
        <v>28.2</v>
      </c>
      <c r="K27" s="68">
        <f>VLOOKUP($A27,'Table LA13 data'!$B$5:$ED$179,K$5+$AA$24+$AA$26,FALSE)</f>
        <v>13.8</v>
      </c>
      <c r="L27" s="69">
        <f>VLOOKUP($A27,'Table LA13 data'!$B$5:$ED$179,L$5+$AA$24+$AA$26,FALSE)</f>
        <v>43.7</v>
      </c>
      <c r="N27" s="137" t="str">
        <f>IF($I$3=$AA$2,VLOOKUP($A27,'Table LA13 data'!$B$5:$ED$179,N$5+$AA$26,FALSE),"")</f>
        <v/>
      </c>
      <c r="O27" s="137" t="str">
        <f>IF($I$3=$AA$2,VLOOKUP($A27,'Table LA13 data'!$B$5:$ED$179,O$5+$AA$26,FALSE),"")</f>
        <v/>
      </c>
      <c r="P27" s="137" t="str">
        <f>IF($I$3=$AA$2,VLOOKUP($A27,'Table LA13 data'!$B$5:$ED$179,P$5+$AA$26,FALSE),"")</f>
        <v/>
      </c>
      <c r="Q27" s="137" t="str">
        <f>IF($I$3=$AA$2,VLOOKUP($A27,'Table LA13 data'!$B$5:$ED$179,Q$5+$AA$26,FALSE),"")</f>
        <v/>
      </c>
      <c r="R27" s="138"/>
      <c r="S27" s="137" t="str">
        <f>IF($I$3=$AA$2,VLOOKUP($A27,'Table LA13 data'!$B$5:$ED$179,S$5+$AA$26,FALSE),"")</f>
        <v/>
      </c>
      <c r="T27" s="137" t="str">
        <f>IF($I$3=$AA$2,VLOOKUP($A27,'Table LA13 data'!$B$5:$ED$179,T$5+$AA$26,FALSE),"")</f>
        <v/>
      </c>
      <c r="U27" s="137" t="str">
        <f>IF($I$3=$AA$2,VLOOKUP($A27,'Table LA13 data'!$B$5:$ED$179,U$5+$AA$26,FALSE),"")</f>
        <v/>
      </c>
      <c r="V27" s="137" t="str">
        <f>IF($I$3=$AA$2,VLOOKUP($A27,'Table LA13 data'!$B$5:$ED$179,V$5+$AA$26,FALSE),"")</f>
        <v/>
      </c>
      <c r="W27" s="139"/>
      <c r="AA27" s="74"/>
    </row>
    <row r="28" spans="1:27" s="85" customFormat="1" x14ac:dyDescent="0.35">
      <c r="A28" s="33" t="s">
        <v>39</v>
      </c>
      <c r="B28" s="41">
        <v>351</v>
      </c>
      <c r="C28" s="42" t="s">
        <v>38</v>
      </c>
      <c r="D28" s="68">
        <f>VLOOKUP($A28,'Table LA13 data'!$B$5:$ED$179,D$5+$AA$28+$AA$26,FALSE)</f>
        <v>1879</v>
      </c>
      <c r="E28" s="68">
        <f>VLOOKUP($A28,'Table LA13 data'!$B$5:$ED$179,E$5+$AA$28+$AA$26,FALSE)</f>
        <v>153</v>
      </c>
      <c r="F28" s="68">
        <f>VLOOKUP($A28,'Table LA13 data'!$B$5:$ED$179,F$5+$AA$28+$AA$26,FALSE)</f>
        <v>88</v>
      </c>
      <c r="G28" s="68">
        <f>VLOOKUP($A28,'Table LA13 data'!$B$5:$ED$179,G$5+$AA$28+$AA$26,FALSE)</f>
        <v>2120</v>
      </c>
      <c r="H28" s="58"/>
      <c r="I28" s="68">
        <f>VLOOKUP($A28,'Table LA13 data'!$B$5:$ED$179,I$5+$AA$24+$AA$26,FALSE)</f>
        <v>48.5</v>
      </c>
      <c r="J28" s="69">
        <f>VLOOKUP($A28,'Table LA13 data'!$B$5:$ED$179,J$5+$AA$24+$AA$26,FALSE)</f>
        <v>30.6</v>
      </c>
      <c r="K28" s="68">
        <f>VLOOKUP($A28,'Table LA13 data'!$B$5:$ED$179,K$5+$AA$24+$AA$26,FALSE)</f>
        <v>17.399999999999999</v>
      </c>
      <c r="L28" s="69">
        <f>VLOOKUP($A28,'Table LA13 data'!$B$5:$ED$179,L$5+$AA$24+$AA$26,FALSE)</f>
        <v>46</v>
      </c>
      <c r="N28" s="137" t="str">
        <f>IF($I$3=$AA$2,VLOOKUP($A28,'Table LA13 data'!$B$5:$ED$179,N$5+$AA$26,FALSE),"")</f>
        <v/>
      </c>
      <c r="O28" s="137" t="str">
        <f>IF($I$3=$AA$2,VLOOKUP($A28,'Table LA13 data'!$B$5:$ED$179,O$5+$AA$26,FALSE),"")</f>
        <v/>
      </c>
      <c r="P28" s="137" t="str">
        <f>IF($I$3=$AA$2,VLOOKUP($A28,'Table LA13 data'!$B$5:$ED$179,P$5+$AA$26,FALSE),"")</f>
        <v/>
      </c>
      <c r="Q28" s="137" t="str">
        <f>IF($I$3=$AA$2,VLOOKUP($A28,'Table LA13 data'!$B$5:$ED$179,Q$5+$AA$26,FALSE),"")</f>
        <v/>
      </c>
      <c r="R28" s="138"/>
      <c r="S28" s="137" t="str">
        <f>IF($I$3=$AA$2,VLOOKUP($A28,'Table LA13 data'!$B$5:$ED$179,S$5+$AA$26,FALSE),"")</f>
        <v/>
      </c>
      <c r="T28" s="137" t="str">
        <f>IF($I$3=$AA$2,VLOOKUP($A28,'Table LA13 data'!$B$5:$ED$179,T$5+$AA$26,FALSE),"")</f>
        <v/>
      </c>
      <c r="U28" s="137" t="str">
        <f>IF($I$3=$AA$2,VLOOKUP($A28,'Table LA13 data'!$B$5:$ED$179,U$5+$AA$26,FALSE),"")</f>
        <v/>
      </c>
      <c r="V28" s="137" t="str">
        <f>IF($I$3=$AA$2,VLOOKUP($A28,'Table LA13 data'!$B$5:$ED$179,V$5+$AA$26,FALSE),"")</f>
        <v/>
      </c>
      <c r="W28" s="139"/>
      <c r="AA28" s="33">
        <f>IF($I$3=$AA$1,0,IF($I$3=$AA$2,3,IF($I$3=$AA$3,0,IF($I$3=$AA$4,0,IF($I$3=$AA$5,0, IF($I$3=$AA$6,0, IF($I$3=$AA$7,0,"ERROR")))))))</f>
        <v>0</v>
      </c>
    </row>
    <row r="29" spans="1:27" s="85" customFormat="1" x14ac:dyDescent="0.35">
      <c r="A29" s="33" t="s">
        <v>41</v>
      </c>
      <c r="B29" s="41">
        <v>895</v>
      </c>
      <c r="C29" s="42" t="s">
        <v>40</v>
      </c>
      <c r="D29" s="68">
        <f>VLOOKUP($A29,'Table LA13 data'!$B$5:$ED$179,D$5+$AA$28+$AA$26,FALSE)</f>
        <v>3312</v>
      </c>
      <c r="E29" s="68">
        <f>VLOOKUP($A29,'Table LA13 data'!$B$5:$ED$179,E$5+$AA$28+$AA$26,FALSE)</f>
        <v>163</v>
      </c>
      <c r="F29" s="68">
        <f>VLOOKUP($A29,'Table LA13 data'!$B$5:$ED$179,F$5+$AA$28+$AA$26,FALSE)</f>
        <v>107</v>
      </c>
      <c r="G29" s="68">
        <f>VLOOKUP($A29,'Table LA13 data'!$B$5:$ED$179,G$5+$AA$28+$AA$26,FALSE)</f>
        <v>3582</v>
      </c>
      <c r="H29" s="58"/>
      <c r="I29" s="68">
        <f>VLOOKUP($A29,'Table LA13 data'!$B$5:$ED$179,I$5+$AA$24+$AA$26,FALSE)</f>
        <v>50.8</v>
      </c>
      <c r="J29" s="69">
        <f>VLOOKUP($A29,'Table LA13 data'!$B$5:$ED$179,J$5+$AA$24+$AA$26,FALSE)</f>
        <v>26.9</v>
      </c>
      <c r="K29" s="68">
        <f>VLOOKUP($A29,'Table LA13 data'!$B$5:$ED$179,K$5+$AA$24+$AA$26,FALSE)</f>
        <v>24</v>
      </c>
      <c r="L29" s="69">
        <f>VLOOKUP($A29,'Table LA13 data'!$B$5:$ED$179,L$5+$AA$24+$AA$26,FALSE)</f>
        <v>48.9</v>
      </c>
      <c r="N29" s="137" t="str">
        <f>IF($I$3=$AA$2,VLOOKUP($A29,'Table LA13 data'!$B$5:$ED$179,N$5+$AA$26,FALSE),"")</f>
        <v/>
      </c>
      <c r="O29" s="137" t="str">
        <f>IF($I$3=$AA$2,VLOOKUP($A29,'Table LA13 data'!$B$5:$ED$179,O$5+$AA$26,FALSE),"")</f>
        <v/>
      </c>
      <c r="P29" s="137" t="str">
        <f>IF($I$3=$AA$2,VLOOKUP($A29,'Table LA13 data'!$B$5:$ED$179,P$5+$AA$26,FALSE),"")</f>
        <v/>
      </c>
      <c r="Q29" s="137" t="str">
        <f>IF($I$3=$AA$2,VLOOKUP($A29,'Table LA13 data'!$B$5:$ED$179,Q$5+$AA$26,FALSE),"")</f>
        <v/>
      </c>
      <c r="R29" s="138"/>
      <c r="S29" s="137" t="str">
        <f>IF($I$3=$AA$2,VLOOKUP($A29,'Table LA13 data'!$B$5:$ED$179,S$5+$AA$26,FALSE),"")</f>
        <v/>
      </c>
      <c r="T29" s="137" t="str">
        <f>IF($I$3=$AA$2,VLOOKUP($A29,'Table LA13 data'!$B$5:$ED$179,T$5+$AA$26,FALSE),"")</f>
        <v/>
      </c>
      <c r="U29" s="137" t="str">
        <f>IF($I$3=$AA$2,VLOOKUP($A29,'Table LA13 data'!$B$5:$ED$179,U$5+$AA$26,FALSE),"")</f>
        <v/>
      </c>
      <c r="V29" s="137" t="str">
        <f>IF($I$3=$AA$2,VLOOKUP($A29,'Table LA13 data'!$B$5:$ED$179,V$5+$AA$26,FALSE),"")</f>
        <v/>
      </c>
      <c r="W29" s="139"/>
      <c r="AA29" s="73"/>
    </row>
    <row r="30" spans="1:27" s="85" customFormat="1" x14ac:dyDescent="0.35">
      <c r="A30" s="33" t="s">
        <v>43</v>
      </c>
      <c r="B30" s="41">
        <v>896</v>
      </c>
      <c r="C30" s="42" t="s">
        <v>42</v>
      </c>
      <c r="D30" s="68">
        <f>VLOOKUP($A30,'Table LA13 data'!$B$5:$ED$179,D$5+$AA$28+$AA$26,FALSE)</f>
        <v>2822</v>
      </c>
      <c r="E30" s="68">
        <f>VLOOKUP($A30,'Table LA13 data'!$B$5:$ED$179,E$5+$AA$28+$AA$26,FALSE)</f>
        <v>369</v>
      </c>
      <c r="F30" s="68">
        <f>VLOOKUP($A30,'Table LA13 data'!$B$5:$ED$179,F$5+$AA$28+$AA$26,FALSE)</f>
        <v>136</v>
      </c>
      <c r="G30" s="68">
        <f>VLOOKUP($A30,'Table LA13 data'!$B$5:$ED$179,G$5+$AA$28+$AA$26,FALSE)</f>
        <v>3328</v>
      </c>
      <c r="H30" s="58"/>
      <c r="I30" s="68">
        <f>VLOOKUP($A30,'Table LA13 data'!$B$5:$ED$179,I$5+$AA$24+$AA$26,FALSE)</f>
        <v>50</v>
      </c>
      <c r="J30" s="69">
        <f>VLOOKUP($A30,'Table LA13 data'!$B$5:$ED$179,J$5+$AA$24+$AA$26,FALSE)</f>
        <v>32.200000000000003</v>
      </c>
      <c r="K30" s="68">
        <f>VLOOKUP($A30,'Table LA13 data'!$B$5:$ED$179,K$5+$AA$24+$AA$26,FALSE)</f>
        <v>13.7</v>
      </c>
      <c r="L30" s="69">
        <f>VLOOKUP($A30,'Table LA13 data'!$B$5:$ED$179,L$5+$AA$24+$AA$26,FALSE)</f>
        <v>46.5</v>
      </c>
      <c r="N30" s="137" t="str">
        <f>IF($I$3=$AA$2,VLOOKUP($A30,'Table LA13 data'!$B$5:$ED$179,N$5+$AA$26,FALSE),"")</f>
        <v/>
      </c>
      <c r="O30" s="137" t="str">
        <f>IF($I$3=$AA$2,VLOOKUP($A30,'Table LA13 data'!$B$5:$ED$179,O$5+$AA$26,FALSE),"")</f>
        <v/>
      </c>
      <c r="P30" s="137" t="str">
        <f>IF($I$3=$AA$2,VLOOKUP($A30,'Table LA13 data'!$B$5:$ED$179,P$5+$AA$26,FALSE),"")</f>
        <v/>
      </c>
      <c r="Q30" s="137" t="str">
        <f>IF($I$3=$AA$2,VLOOKUP($A30,'Table LA13 data'!$B$5:$ED$179,Q$5+$AA$26,FALSE),"")</f>
        <v/>
      </c>
      <c r="R30" s="138"/>
      <c r="S30" s="137" t="str">
        <f>IF($I$3=$AA$2,VLOOKUP($A30,'Table LA13 data'!$B$5:$ED$179,S$5+$AA$26,FALSE),"")</f>
        <v/>
      </c>
      <c r="T30" s="137" t="str">
        <f>IF($I$3=$AA$2,VLOOKUP($A30,'Table LA13 data'!$B$5:$ED$179,T$5+$AA$26,FALSE),"")</f>
        <v/>
      </c>
      <c r="U30" s="137" t="str">
        <f>IF($I$3=$AA$2,VLOOKUP($A30,'Table LA13 data'!$B$5:$ED$179,U$5+$AA$26,FALSE),"")</f>
        <v/>
      </c>
      <c r="V30" s="137" t="str">
        <f>IF($I$3=$AA$2,VLOOKUP($A30,'Table LA13 data'!$B$5:$ED$179,V$5+$AA$26,FALSE),"")</f>
        <v/>
      </c>
      <c r="W30" s="139"/>
      <c r="AA30" s="74">
        <f>IF($I$3=$AA$2,2,1)</f>
        <v>1</v>
      </c>
    </row>
    <row r="31" spans="1:27" s="85" customFormat="1" x14ac:dyDescent="0.35">
      <c r="A31" s="33" t="s">
        <v>45</v>
      </c>
      <c r="B31" s="41">
        <v>909</v>
      </c>
      <c r="C31" s="42" t="s">
        <v>44</v>
      </c>
      <c r="D31" s="68">
        <f>VLOOKUP($A31,'Table LA13 data'!$B$5:$ED$179,D$5+$AA$28+$AA$26,FALSE)</f>
        <v>4204</v>
      </c>
      <c r="E31" s="68">
        <f>VLOOKUP($A31,'Table LA13 data'!$B$5:$ED$179,E$5+$AA$28+$AA$26,FALSE)</f>
        <v>523</v>
      </c>
      <c r="F31" s="68">
        <f>VLOOKUP($A31,'Table LA13 data'!$B$5:$ED$179,F$5+$AA$28+$AA$26,FALSE)</f>
        <v>187</v>
      </c>
      <c r="G31" s="68">
        <f>VLOOKUP($A31,'Table LA13 data'!$B$5:$ED$179,G$5+$AA$28+$AA$26,FALSE)</f>
        <v>4915</v>
      </c>
      <c r="H31" s="58"/>
      <c r="I31" s="68">
        <f>VLOOKUP($A31,'Table LA13 data'!$B$5:$ED$179,I$5+$AA$24+$AA$26,FALSE)</f>
        <v>49.1</v>
      </c>
      <c r="J31" s="69">
        <f>VLOOKUP($A31,'Table LA13 data'!$B$5:$ED$179,J$5+$AA$24+$AA$26,FALSE)</f>
        <v>34.700000000000003</v>
      </c>
      <c r="K31" s="68">
        <f>VLOOKUP($A31,'Table LA13 data'!$B$5:$ED$179,K$5+$AA$24+$AA$26,FALSE)</f>
        <v>15.9</v>
      </c>
      <c r="L31" s="69">
        <f>VLOOKUP($A31,'Table LA13 data'!$B$5:$ED$179,L$5+$AA$24+$AA$26,FALSE)</f>
        <v>46.3</v>
      </c>
      <c r="N31" s="137" t="str">
        <f>IF($I$3=$AA$2,VLOOKUP($A31,'Table LA13 data'!$B$5:$ED$179,N$5+$AA$26,FALSE),"")</f>
        <v/>
      </c>
      <c r="O31" s="137" t="str">
        <f>IF($I$3=$AA$2,VLOOKUP($A31,'Table LA13 data'!$B$5:$ED$179,O$5+$AA$26,FALSE),"")</f>
        <v/>
      </c>
      <c r="P31" s="137" t="str">
        <f>IF($I$3=$AA$2,VLOOKUP($A31,'Table LA13 data'!$B$5:$ED$179,P$5+$AA$26,FALSE),"")</f>
        <v/>
      </c>
      <c r="Q31" s="137" t="str">
        <f>IF($I$3=$AA$2,VLOOKUP($A31,'Table LA13 data'!$B$5:$ED$179,Q$5+$AA$26,FALSE),"")</f>
        <v/>
      </c>
      <c r="R31" s="138"/>
      <c r="S31" s="137" t="str">
        <f>IF($I$3=$AA$2,VLOOKUP($A31,'Table LA13 data'!$B$5:$ED$179,S$5+$AA$26,FALSE),"")</f>
        <v/>
      </c>
      <c r="T31" s="137" t="str">
        <f>IF($I$3=$AA$2,VLOOKUP($A31,'Table LA13 data'!$B$5:$ED$179,T$5+$AA$26,FALSE),"")</f>
        <v/>
      </c>
      <c r="U31" s="137" t="str">
        <f>IF($I$3=$AA$2,VLOOKUP($A31,'Table LA13 data'!$B$5:$ED$179,U$5+$AA$26,FALSE),"")</f>
        <v/>
      </c>
      <c r="V31" s="137" t="str">
        <f>IF($I$3=$AA$2,VLOOKUP($A31,'Table LA13 data'!$B$5:$ED$179,V$5+$AA$26,FALSE),"")</f>
        <v/>
      </c>
      <c r="W31" s="139"/>
    </row>
    <row r="32" spans="1:27" s="85" customFormat="1" x14ac:dyDescent="0.35">
      <c r="A32" s="33" t="s">
        <v>47</v>
      </c>
      <c r="B32" s="41">
        <v>876</v>
      </c>
      <c r="C32" s="42" t="s">
        <v>46</v>
      </c>
      <c r="D32" s="68">
        <f>VLOOKUP($A32,'Table LA13 data'!$B$5:$ED$179,D$5+$AA$28+$AA$26,FALSE)</f>
        <v>1216</v>
      </c>
      <c r="E32" s="68">
        <f>VLOOKUP($A32,'Table LA13 data'!$B$5:$ED$179,E$5+$AA$28+$AA$26,FALSE)</f>
        <v>138</v>
      </c>
      <c r="F32" s="68">
        <f>VLOOKUP($A32,'Table LA13 data'!$B$5:$ED$179,F$5+$AA$28+$AA$26,FALSE)</f>
        <v>41</v>
      </c>
      <c r="G32" s="68">
        <f>VLOOKUP($A32,'Table LA13 data'!$B$5:$ED$179,G$5+$AA$28+$AA$26,FALSE)</f>
        <v>1395</v>
      </c>
      <c r="H32" s="58"/>
      <c r="I32" s="68">
        <f>VLOOKUP($A32,'Table LA13 data'!$B$5:$ED$179,I$5+$AA$24+$AA$26,FALSE)</f>
        <v>47.5</v>
      </c>
      <c r="J32" s="69">
        <f>VLOOKUP($A32,'Table LA13 data'!$B$5:$ED$179,J$5+$AA$24+$AA$26,FALSE)</f>
        <v>32.299999999999997</v>
      </c>
      <c r="K32" s="68">
        <f>VLOOKUP($A32,'Table LA13 data'!$B$5:$ED$179,K$5+$AA$24+$AA$26,FALSE)</f>
        <v>12.5</v>
      </c>
      <c r="L32" s="69">
        <f>VLOOKUP($A32,'Table LA13 data'!$B$5:$ED$179,L$5+$AA$24+$AA$26,FALSE)</f>
        <v>44.9</v>
      </c>
      <c r="N32" s="137" t="str">
        <f>IF($I$3=$AA$2,VLOOKUP($A32,'Table LA13 data'!$B$5:$ED$179,N$5+$AA$26,FALSE),"")</f>
        <v/>
      </c>
      <c r="O32" s="137" t="str">
        <f>IF($I$3=$AA$2,VLOOKUP($A32,'Table LA13 data'!$B$5:$ED$179,O$5+$AA$26,FALSE),"")</f>
        <v/>
      </c>
      <c r="P32" s="137" t="str">
        <f>IF($I$3=$AA$2,VLOOKUP($A32,'Table LA13 data'!$B$5:$ED$179,P$5+$AA$26,FALSE),"")</f>
        <v/>
      </c>
      <c r="Q32" s="137" t="str">
        <f>IF($I$3=$AA$2,VLOOKUP($A32,'Table LA13 data'!$B$5:$ED$179,Q$5+$AA$26,FALSE),"")</f>
        <v/>
      </c>
      <c r="R32" s="138"/>
      <c r="S32" s="137" t="str">
        <f>IF($I$3=$AA$2,VLOOKUP($A32,'Table LA13 data'!$B$5:$ED$179,S$5+$AA$26,FALSE),"")</f>
        <v/>
      </c>
      <c r="T32" s="137" t="str">
        <f>IF($I$3=$AA$2,VLOOKUP($A32,'Table LA13 data'!$B$5:$ED$179,T$5+$AA$26,FALSE),"")</f>
        <v/>
      </c>
      <c r="U32" s="137" t="str">
        <f>IF($I$3=$AA$2,VLOOKUP($A32,'Table LA13 data'!$B$5:$ED$179,U$5+$AA$26,FALSE),"")</f>
        <v/>
      </c>
      <c r="V32" s="137" t="str">
        <f>IF($I$3=$AA$2,VLOOKUP($A32,'Table LA13 data'!$B$5:$ED$179,V$5+$AA$26,FALSE),"")</f>
        <v/>
      </c>
      <c r="W32" s="139"/>
    </row>
    <row r="33" spans="1:23" s="85" customFormat="1" x14ac:dyDescent="0.35">
      <c r="A33" s="33" t="s">
        <v>49</v>
      </c>
      <c r="B33" s="41">
        <v>340</v>
      </c>
      <c r="C33" s="42" t="s">
        <v>48</v>
      </c>
      <c r="D33" s="68">
        <f>VLOOKUP($A33,'Table LA13 data'!$B$5:$ED$179,D$5+$AA$28+$AA$26,FALSE)</f>
        <v>819</v>
      </c>
      <c r="E33" s="68">
        <f>VLOOKUP($A33,'Table LA13 data'!$B$5:$ED$179,E$5+$AA$28+$AA$26,FALSE)</f>
        <v>96</v>
      </c>
      <c r="F33" s="68">
        <f>VLOOKUP($A33,'Table LA13 data'!$B$5:$ED$179,F$5+$AA$28+$AA$26,FALSE)</f>
        <v>63</v>
      </c>
      <c r="G33" s="68">
        <f>VLOOKUP($A33,'Table LA13 data'!$B$5:$ED$179,G$5+$AA$28+$AA$26,FALSE)</f>
        <v>978</v>
      </c>
      <c r="H33" s="58"/>
      <c r="I33" s="68">
        <f>VLOOKUP($A33,'Table LA13 data'!$B$5:$ED$179,I$5+$AA$24+$AA$26,FALSE)</f>
        <v>40.5</v>
      </c>
      <c r="J33" s="69">
        <f>VLOOKUP($A33,'Table LA13 data'!$B$5:$ED$179,J$5+$AA$24+$AA$26,FALSE)</f>
        <v>31.3</v>
      </c>
      <c r="K33" s="68">
        <f>VLOOKUP($A33,'Table LA13 data'!$B$5:$ED$179,K$5+$AA$24+$AA$26,FALSE)</f>
        <v>8.8000000000000007</v>
      </c>
      <c r="L33" s="69">
        <f>VLOOKUP($A33,'Table LA13 data'!$B$5:$ED$179,L$5+$AA$24+$AA$26,FALSE)</f>
        <v>37.6</v>
      </c>
      <c r="N33" s="137" t="str">
        <f>IF($I$3=$AA$2,VLOOKUP($A33,'Table LA13 data'!$B$5:$ED$179,N$5+$AA$26,FALSE),"")</f>
        <v/>
      </c>
      <c r="O33" s="137" t="str">
        <f>IF($I$3=$AA$2,VLOOKUP($A33,'Table LA13 data'!$B$5:$ED$179,O$5+$AA$26,FALSE),"")</f>
        <v/>
      </c>
      <c r="P33" s="137" t="str">
        <f>IF($I$3=$AA$2,VLOOKUP($A33,'Table LA13 data'!$B$5:$ED$179,P$5+$AA$26,FALSE),"")</f>
        <v/>
      </c>
      <c r="Q33" s="137" t="str">
        <f>IF($I$3=$AA$2,VLOOKUP($A33,'Table LA13 data'!$B$5:$ED$179,Q$5+$AA$26,FALSE),"")</f>
        <v/>
      </c>
      <c r="R33" s="138"/>
      <c r="S33" s="137" t="str">
        <f>IF($I$3=$AA$2,VLOOKUP($A33,'Table LA13 data'!$B$5:$ED$179,S$5+$AA$26,FALSE),"")</f>
        <v/>
      </c>
      <c r="T33" s="137" t="str">
        <f>IF($I$3=$AA$2,VLOOKUP($A33,'Table LA13 data'!$B$5:$ED$179,T$5+$AA$26,FALSE),"")</f>
        <v/>
      </c>
      <c r="U33" s="137" t="str">
        <f>IF($I$3=$AA$2,VLOOKUP($A33,'Table LA13 data'!$B$5:$ED$179,U$5+$AA$26,FALSE),"")</f>
        <v/>
      </c>
      <c r="V33" s="137" t="str">
        <f>IF($I$3=$AA$2,VLOOKUP($A33,'Table LA13 data'!$B$5:$ED$179,V$5+$AA$26,FALSE),"")</f>
        <v/>
      </c>
      <c r="W33" s="139"/>
    </row>
    <row r="34" spans="1:23" s="85" customFormat="1" x14ac:dyDescent="0.35">
      <c r="A34" s="33" t="s">
        <v>51</v>
      </c>
      <c r="B34" s="41">
        <v>888</v>
      </c>
      <c r="C34" s="42" t="s">
        <v>50</v>
      </c>
      <c r="D34" s="68">
        <f>VLOOKUP($A34,'Table LA13 data'!$B$5:$ED$179,D$5+$AA$28+$AA$26,FALSE)</f>
        <v>10868</v>
      </c>
      <c r="E34" s="68">
        <f>VLOOKUP($A34,'Table LA13 data'!$B$5:$ED$179,E$5+$AA$28+$AA$26,FALSE)</f>
        <v>781</v>
      </c>
      <c r="F34" s="68">
        <f>VLOOKUP($A34,'Table LA13 data'!$B$5:$ED$179,F$5+$AA$28+$AA$26,FALSE)</f>
        <v>428</v>
      </c>
      <c r="G34" s="68">
        <f>VLOOKUP($A34,'Table LA13 data'!$B$5:$ED$179,G$5+$AA$28+$AA$26,FALSE)</f>
        <v>12078</v>
      </c>
      <c r="H34" s="58"/>
      <c r="I34" s="68">
        <f>VLOOKUP($A34,'Table LA13 data'!$B$5:$ED$179,I$5+$AA$24+$AA$26,FALSE)</f>
        <v>48.1</v>
      </c>
      <c r="J34" s="69">
        <f>VLOOKUP($A34,'Table LA13 data'!$B$5:$ED$179,J$5+$AA$24+$AA$26,FALSE)</f>
        <v>30.4</v>
      </c>
      <c r="K34" s="68">
        <f>VLOOKUP($A34,'Table LA13 data'!$B$5:$ED$179,K$5+$AA$24+$AA$26,FALSE)</f>
        <v>12.6</v>
      </c>
      <c r="L34" s="69">
        <f>VLOOKUP($A34,'Table LA13 data'!$B$5:$ED$179,L$5+$AA$24+$AA$26,FALSE)</f>
        <v>45.7</v>
      </c>
      <c r="N34" s="137" t="str">
        <f>IF($I$3=$AA$2,VLOOKUP($A34,'Table LA13 data'!$B$5:$ED$179,N$5+$AA$26,FALSE),"")</f>
        <v/>
      </c>
      <c r="O34" s="137" t="str">
        <f>IF($I$3=$AA$2,VLOOKUP($A34,'Table LA13 data'!$B$5:$ED$179,O$5+$AA$26,FALSE),"")</f>
        <v/>
      </c>
      <c r="P34" s="137" t="str">
        <f>IF($I$3=$AA$2,VLOOKUP($A34,'Table LA13 data'!$B$5:$ED$179,P$5+$AA$26,FALSE),"")</f>
        <v/>
      </c>
      <c r="Q34" s="137" t="str">
        <f>IF($I$3=$AA$2,VLOOKUP($A34,'Table LA13 data'!$B$5:$ED$179,Q$5+$AA$26,FALSE),"")</f>
        <v/>
      </c>
      <c r="R34" s="138"/>
      <c r="S34" s="137" t="str">
        <f>IF($I$3=$AA$2,VLOOKUP($A34,'Table LA13 data'!$B$5:$ED$179,S$5+$AA$26,FALSE),"")</f>
        <v/>
      </c>
      <c r="T34" s="137" t="str">
        <f>IF($I$3=$AA$2,VLOOKUP($A34,'Table LA13 data'!$B$5:$ED$179,T$5+$AA$26,FALSE),"")</f>
        <v/>
      </c>
      <c r="U34" s="137" t="str">
        <f>IF($I$3=$AA$2,VLOOKUP($A34,'Table LA13 data'!$B$5:$ED$179,U$5+$AA$26,FALSE),"")</f>
        <v/>
      </c>
      <c r="V34" s="137" t="str">
        <f>IF($I$3=$AA$2,VLOOKUP($A34,'Table LA13 data'!$B$5:$ED$179,V$5+$AA$26,FALSE),"")</f>
        <v/>
      </c>
      <c r="W34" s="139"/>
    </row>
    <row r="35" spans="1:23" s="85" customFormat="1" x14ac:dyDescent="0.35">
      <c r="A35" s="33" t="s">
        <v>53</v>
      </c>
      <c r="B35" s="41">
        <v>341</v>
      </c>
      <c r="C35" s="42" t="s">
        <v>52</v>
      </c>
      <c r="D35" s="68">
        <f>VLOOKUP($A35,'Table LA13 data'!$B$5:$ED$179,D$5+$AA$28+$AA$26,FALSE)</f>
        <v>3691</v>
      </c>
      <c r="E35" s="68">
        <f>VLOOKUP($A35,'Table LA13 data'!$B$5:$ED$179,E$5+$AA$28+$AA$26,FALSE)</f>
        <v>611</v>
      </c>
      <c r="F35" s="68">
        <f>VLOOKUP($A35,'Table LA13 data'!$B$5:$ED$179,F$5+$AA$28+$AA$26,FALSE)</f>
        <v>165</v>
      </c>
      <c r="G35" s="68">
        <f>VLOOKUP($A35,'Table LA13 data'!$B$5:$ED$179,G$5+$AA$28+$AA$26,FALSE)</f>
        <v>4467</v>
      </c>
      <c r="H35" s="58"/>
      <c r="I35" s="68">
        <f>VLOOKUP($A35,'Table LA13 data'!$B$5:$ED$179,I$5+$AA$24+$AA$26,FALSE)</f>
        <v>48.1</v>
      </c>
      <c r="J35" s="69">
        <f>VLOOKUP($A35,'Table LA13 data'!$B$5:$ED$179,J$5+$AA$24+$AA$26,FALSE)</f>
        <v>30.1</v>
      </c>
      <c r="K35" s="68">
        <f>VLOOKUP($A35,'Table LA13 data'!$B$5:$ED$179,K$5+$AA$24+$AA$26,FALSE)</f>
        <v>8</v>
      </c>
      <c r="L35" s="69">
        <f>VLOOKUP($A35,'Table LA13 data'!$B$5:$ED$179,L$5+$AA$24+$AA$26,FALSE)</f>
        <v>44.2</v>
      </c>
      <c r="N35" s="137" t="str">
        <f>IF($I$3=$AA$2,VLOOKUP($A35,'Table LA13 data'!$B$5:$ED$179,N$5+$AA$26,FALSE),"")</f>
        <v/>
      </c>
      <c r="O35" s="137" t="str">
        <f>IF($I$3=$AA$2,VLOOKUP($A35,'Table LA13 data'!$B$5:$ED$179,O$5+$AA$26,FALSE),"")</f>
        <v/>
      </c>
      <c r="P35" s="137" t="str">
        <f>IF($I$3=$AA$2,VLOOKUP($A35,'Table LA13 data'!$B$5:$ED$179,P$5+$AA$26,FALSE),"")</f>
        <v/>
      </c>
      <c r="Q35" s="137" t="str">
        <f>IF($I$3=$AA$2,VLOOKUP($A35,'Table LA13 data'!$B$5:$ED$179,Q$5+$AA$26,FALSE),"")</f>
        <v/>
      </c>
      <c r="R35" s="138"/>
      <c r="S35" s="137" t="str">
        <f>IF($I$3=$AA$2,VLOOKUP($A35,'Table LA13 data'!$B$5:$ED$179,S$5+$AA$26,FALSE),"")</f>
        <v/>
      </c>
      <c r="T35" s="137" t="str">
        <f>IF($I$3=$AA$2,VLOOKUP($A35,'Table LA13 data'!$B$5:$ED$179,T$5+$AA$26,FALSE),"")</f>
        <v/>
      </c>
      <c r="U35" s="137" t="str">
        <f>IF($I$3=$AA$2,VLOOKUP($A35,'Table LA13 data'!$B$5:$ED$179,U$5+$AA$26,FALSE),"")</f>
        <v/>
      </c>
      <c r="V35" s="137" t="str">
        <f>IF($I$3=$AA$2,VLOOKUP($A35,'Table LA13 data'!$B$5:$ED$179,V$5+$AA$26,FALSE),"")</f>
        <v/>
      </c>
      <c r="W35" s="139"/>
    </row>
    <row r="36" spans="1:23" s="85" customFormat="1" x14ac:dyDescent="0.35">
      <c r="A36" s="33" t="s">
        <v>55</v>
      </c>
      <c r="B36" s="41">
        <v>352</v>
      </c>
      <c r="C36" s="42" t="s">
        <v>54</v>
      </c>
      <c r="D36" s="68">
        <f>VLOOKUP($A36,'Table LA13 data'!$B$5:$ED$179,D$5+$AA$28+$AA$26,FALSE)</f>
        <v>3906</v>
      </c>
      <c r="E36" s="68">
        <f>VLOOKUP($A36,'Table LA13 data'!$B$5:$ED$179,E$5+$AA$28+$AA$26,FALSE)</f>
        <v>447</v>
      </c>
      <c r="F36" s="68">
        <f>VLOOKUP($A36,'Table LA13 data'!$B$5:$ED$179,F$5+$AA$28+$AA$26,FALSE)</f>
        <v>215</v>
      </c>
      <c r="G36" s="68">
        <f>VLOOKUP($A36,'Table LA13 data'!$B$5:$ED$179,G$5+$AA$28+$AA$26,FALSE)</f>
        <v>4574</v>
      </c>
      <c r="H36" s="58"/>
      <c r="I36" s="68">
        <f>VLOOKUP($A36,'Table LA13 data'!$B$5:$ED$179,I$5+$AA$24+$AA$26,FALSE)</f>
        <v>47</v>
      </c>
      <c r="J36" s="69">
        <f>VLOOKUP($A36,'Table LA13 data'!$B$5:$ED$179,J$5+$AA$24+$AA$26,FALSE)</f>
        <v>26.5</v>
      </c>
      <c r="K36" s="68">
        <f>VLOOKUP($A36,'Table LA13 data'!$B$5:$ED$179,K$5+$AA$24+$AA$26,FALSE)</f>
        <v>12.1</v>
      </c>
      <c r="L36" s="69">
        <f>VLOOKUP($A36,'Table LA13 data'!$B$5:$ED$179,L$5+$AA$24+$AA$26,FALSE)</f>
        <v>43.4</v>
      </c>
      <c r="N36" s="137" t="str">
        <f>IF($I$3=$AA$2,VLOOKUP($A36,'Table LA13 data'!$B$5:$ED$179,N$5+$AA$26,FALSE),"")</f>
        <v/>
      </c>
      <c r="O36" s="137" t="str">
        <f>IF($I$3=$AA$2,VLOOKUP($A36,'Table LA13 data'!$B$5:$ED$179,O$5+$AA$26,FALSE),"")</f>
        <v/>
      </c>
      <c r="P36" s="137" t="str">
        <f>IF($I$3=$AA$2,VLOOKUP($A36,'Table LA13 data'!$B$5:$ED$179,P$5+$AA$26,FALSE),"")</f>
        <v/>
      </c>
      <c r="Q36" s="137" t="str">
        <f>IF($I$3=$AA$2,VLOOKUP($A36,'Table LA13 data'!$B$5:$ED$179,Q$5+$AA$26,FALSE),"")</f>
        <v/>
      </c>
      <c r="R36" s="138"/>
      <c r="S36" s="137" t="str">
        <f>IF($I$3=$AA$2,VLOOKUP($A36,'Table LA13 data'!$B$5:$ED$179,S$5+$AA$26,FALSE),"")</f>
        <v/>
      </c>
      <c r="T36" s="137" t="str">
        <f>IF($I$3=$AA$2,VLOOKUP($A36,'Table LA13 data'!$B$5:$ED$179,T$5+$AA$26,FALSE),"")</f>
        <v/>
      </c>
      <c r="U36" s="137" t="str">
        <f>IF($I$3=$AA$2,VLOOKUP($A36,'Table LA13 data'!$B$5:$ED$179,U$5+$AA$26,FALSE),"")</f>
        <v/>
      </c>
      <c r="V36" s="137" t="str">
        <f>IF($I$3=$AA$2,VLOOKUP($A36,'Table LA13 data'!$B$5:$ED$179,V$5+$AA$26,FALSE),"")</f>
        <v/>
      </c>
      <c r="W36" s="139"/>
    </row>
    <row r="37" spans="1:23" s="85" customFormat="1" x14ac:dyDescent="0.35">
      <c r="A37" s="33" t="s">
        <v>57</v>
      </c>
      <c r="B37" s="41">
        <v>353</v>
      </c>
      <c r="C37" s="42" t="s">
        <v>56</v>
      </c>
      <c r="D37" s="68">
        <f>VLOOKUP($A37,'Table LA13 data'!$B$5:$ED$179,D$5+$AA$28+$AA$26,FALSE)</f>
        <v>2571</v>
      </c>
      <c r="E37" s="68">
        <f>VLOOKUP($A37,'Table LA13 data'!$B$5:$ED$179,E$5+$AA$28+$AA$26,FALSE)</f>
        <v>256</v>
      </c>
      <c r="F37" s="68">
        <f>VLOOKUP($A37,'Table LA13 data'!$B$5:$ED$179,F$5+$AA$28+$AA$26,FALSE)</f>
        <v>91</v>
      </c>
      <c r="G37" s="68">
        <f>VLOOKUP($A37,'Table LA13 data'!$B$5:$ED$179,G$5+$AA$28+$AA$26,FALSE)</f>
        <v>2918</v>
      </c>
      <c r="H37" s="58"/>
      <c r="I37" s="68">
        <f>VLOOKUP($A37,'Table LA13 data'!$B$5:$ED$179,I$5+$AA$24+$AA$26,FALSE)</f>
        <v>45.9</v>
      </c>
      <c r="J37" s="69">
        <f>VLOOKUP($A37,'Table LA13 data'!$B$5:$ED$179,J$5+$AA$24+$AA$26,FALSE)</f>
        <v>31.1</v>
      </c>
      <c r="K37" s="68">
        <f>VLOOKUP($A37,'Table LA13 data'!$B$5:$ED$179,K$5+$AA$24+$AA$26,FALSE)</f>
        <v>14.3</v>
      </c>
      <c r="L37" s="69">
        <f>VLOOKUP($A37,'Table LA13 data'!$B$5:$ED$179,L$5+$AA$24+$AA$26,FALSE)</f>
        <v>43.6</v>
      </c>
      <c r="N37" s="137" t="str">
        <f>IF($I$3=$AA$2,VLOOKUP($A37,'Table LA13 data'!$B$5:$ED$179,N$5+$AA$26,FALSE),"")</f>
        <v/>
      </c>
      <c r="O37" s="137" t="str">
        <f>IF($I$3=$AA$2,VLOOKUP($A37,'Table LA13 data'!$B$5:$ED$179,O$5+$AA$26,FALSE),"")</f>
        <v/>
      </c>
      <c r="P37" s="137" t="str">
        <f>IF($I$3=$AA$2,VLOOKUP($A37,'Table LA13 data'!$B$5:$ED$179,P$5+$AA$26,FALSE),"")</f>
        <v/>
      </c>
      <c r="Q37" s="137" t="str">
        <f>IF($I$3=$AA$2,VLOOKUP($A37,'Table LA13 data'!$B$5:$ED$179,Q$5+$AA$26,FALSE),"")</f>
        <v/>
      </c>
      <c r="R37" s="138"/>
      <c r="S37" s="137" t="str">
        <f>IF($I$3=$AA$2,VLOOKUP($A37,'Table LA13 data'!$B$5:$ED$179,S$5+$AA$26,FALSE),"")</f>
        <v/>
      </c>
      <c r="T37" s="137" t="str">
        <f>IF($I$3=$AA$2,VLOOKUP($A37,'Table LA13 data'!$B$5:$ED$179,T$5+$AA$26,FALSE),"")</f>
        <v/>
      </c>
      <c r="U37" s="137" t="str">
        <f>IF($I$3=$AA$2,VLOOKUP($A37,'Table LA13 data'!$B$5:$ED$179,U$5+$AA$26,FALSE),"")</f>
        <v/>
      </c>
      <c r="V37" s="137" t="str">
        <f>IF($I$3=$AA$2,VLOOKUP($A37,'Table LA13 data'!$B$5:$ED$179,V$5+$AA$26,FALSE),"")</f>
        <v/>
      </c>
      <c r="W37" s="139"/>
    </row>
    <row r="38" spans="1:23" s="85" customFormat="1" x14ac:dyDescent="0.35">
      <c r="A38" s="33" t="s">
        <v>59</v>
      </c>
      <c r="B38" s="41">
        <v>354</v>
      </c>
      <c r="C38" s="42" t="s">
        <v>58</v>
      </c>
      <c r="D38" s="68">
        <f>VLOOKUP($A38,'Table LA13 data'!$B$5:$ED$179,D$5+$AA$28+$AA$26,FALSE)</f>
        <v>1949</v>
      </c>
      <c r="E38" s="68">
        <f>VLOOKUP($A38,'Table LA13 data'!$B$5:$ED$179,E$5+$AA$28+$AA$26,FALSE)</f>
        <v>178</v>
      </c>
      <c r="F38" s="68">
        <f>VLOOKUP($A38,'Table LA13 data'!$B$5:$ED$179,F$5+$AA$28+$AA$26,FALSE)</f>
        <v>110</v>
      </c>
      <c r="G38" s="68">
        <f>VLOOKUP($A38,'Table LA13 data'!$B$5:$ED$179,G$5+$AA$28+$AA$26,FALSE)</f>
        <v>2238</v>
      </c>
      <c r="H38" s="58"/>
      <c r="I38" s="68">
        <f>VLOOKUP($A38,'Table LA13 data'!$B$5:$ED$179,I$5+$AA$24+$AA$26,FALSE)</f>
        <v>45.2</v>
      </c>
      <c r="J38" s="69">
        <f>VLOOKUP($A38,'Table LA13 data'!$B$5:$ED$179,J$5+$AA$24+$AA$26,FALSE)</f>
        <v>30.2</v>
      </c>
      <c r="K38" s="68">
        <f>VLOOKUP($A38,'Table LA13 data'!$B$5:$ED$179,K$5+$AA$24+$AA$26,FALSE)</f>
        <v>16</v>
      </c>
      <c r="L38" s="69">
        <f>VLOOKUP($A38,'Table LA13 data'!$B$5:$ED$179,L$5+$AA$24+$AA$26,FALSE)</f>
        <v>42.5</v>
      </c>
      <c r="N38" s="137" t="str">
        <f>IF($I$3=$AA$2,VLOOKUP($A38,'Table LA13 data'!$B$5:$ED$179,N$5+$AA$26,FALSE),"")</f>
        <v/>
      </c>
      <c r="O38" s="137" t="str">
        <f>IF($I$3=$AA$2,VLOOKUP($A38,'Table LA13 data'!$B$5:$ED$179,O$5+$AA$26,FALSE),"")</f>
        <v/>
      </c>
      <c r="P38" s="137" t="str">
        <f>IF($I$3=$AA$2,VLOOKUP($A38,'Table LA13 data'!$B$5:$ED$179,P$5+$AA$26,FALSE),"")</f>
        <v/>
      </c>
      <c r="Q38" s="137" t="str">
        <f>IF($I$3=$AA$2,VLOOKUP($A38,'Table LA13 data'!$B$5:$ED$179,Q$5+$AA$26,FALSE),"")</f>
        <v/>
      </c>
      <c r="R38" s="138"/>
      <c r="S38" s="137" t="str">
        <f>IF($I$3=$AA$2,VLOOKUP($A38,'Table LA13 data'!$B$5:$ED$179,S$5+$AA$26,FALSE),"")</f>
        <v/>
      </c>
      <c r="T38" s="137" t="str">
        <f>IF($I$3=$AA$2,VLOOKUP($A38,'Table LA13 data'!$B$5:$ED$179,T$5+$AA$26,FALSE),"")</f>
        <v/>
      </c>
      <c r="U38" s="137" t="str">
        <f>IF($I$3=$AA$2,VLOOKUP($A38,'Table LA13 data'!$B$5:$ED$179,U$5+$AA$26,FALSE),"")</f>
        <v/>
      </c>
      <c r="V38" s="137" t="str">
        <f>IF($I$3=$AA$2,VLOOKUP($A38,'Table LA13 data'!$B$5:$ED$179,V$5+$AA$26,FALSE),"")</f>
        <v/>
      </c>
      <c r="W38" s="139"/>
    </row>
    <row r="39" spans="1:23" s="85" customFormat="1" x14ac:dyDescent="0.35">
      <c r="A39" s="33" t="s">
        <v>61</v>
      </c>
      <c r="B39" s="41">
        <v>355</v>
      </c>
      <c r="C39" s="42" t="s">
        <v>60</v>
      </c>
      <c r="D39" s="68">
        <f>VLOOKUP($A39,'Table LA13 data'!$B$5:$ED$179,D$5+$AA$28+$AA$26,FALSE)</f>
        <v>1671</v>
      </c>
      <c r="E39" s="68">
        <f>VLOOKUP($A39,'Table LA13 data'!$B$5:$ED$179,E$5+$AA$28+$AA$26,FALSE)</f>
        <v>271</v>
      </c>
      <c r="F39" s="68">
        <f>VLOOKUP($A39,'Table LA13 data'!$B$5:$ED$179,F$5+$AA$28+$AA$26,FALSE)</f>
        <v>115</v>
      </c>
      <c r="G39" s="68">
        <f>VLOOKUP($A39,'Table LA13 data'!$B$5:$ED$179,G$5+$AA$28+$AA$26,FALSE)</f>
        <v>2057</v>
      </c>
      <c r="H39" s="58"/>
      <c r="I39" s="68">
        <f>VLOOKUP($A39,'Table LA13 data'!$B$5:$ED$179,I$5+$AA$24+$AA$26,FALSE)</f>
        <v>45.5</v>
      </c>
      <c r="J39" s="69">
        <f>VLOOKUP($A39,'Table LA13 data'!$B$5:$ED$179,J$5+$AA$24+$AA$26,FALSE)</f>
        <v>30.4</v>
      </c>
      <c r="K39" s="68">
        <f>VLOOKUP($A39,'Table LA13 data'!$B$5:$ED$179,K$5+$AA$24+$AA$26,FALSE)</f>
        <v>12.7</v>
      </c>
      <c r="L39" s="69">
        <f>VLOOKUP($A39,'Table LA13 data'!$B$5:$ED$179,L$5+$AA$24+$AA$26,FALSE)</f>
        <v>41.7</v>
      </c>
      <c r="N39" s="137" t="str">
        <f>IF($I$3=$AA$2,VLOOKUP($A39,'Table LA13 data'!$B$5:$ED$179,N$5+$AA$26,FALSE),"")</f>
        <v/>
      </c>
      <c r="O39" s="137" t="str">
        <f>IF($I$3=$AA$2,VLOOKUP($A39,'Table LA13 data'!$B$5:$ED$179,O$5+$AA$26,FALSE),"")</f>
        <v/>
      </c>
      <c r="P39" s="137" t="str">
        <f>IF($I$3=$AA$2,VLOOKUP($A39,'Table LA13 data'!$B$5:$ED$179,P$5+$AA$26,FALSE),"")</f>
        <v/>
      </c>
      <c r="Q39" s="137" t="str">
        <f>IF($I$3=$AA$2,VLOOKUP($A39,'Table LA13 data'!$B$5:$ED$179,Q$5+$AA$26,FALSE),"")</f>
        <v/>
      </c>
      <c r="R39" s="138"/>
      <c r="S39" s="137" t="str">
        <f>IF($I$3=$AA$2,VLOOKUP($A39,'Table LA13 data'!$B$5:$ED$179,S$5+$AA$26,FALSE),"")</f>
        <v/>
      </c>
      <c r="T39" s="137" t="str">
        <f>IF($I$3=$AA$2,VLOOKUP($A39,'Table LA13 data'!$B$5:$ED$179,T$5+$AA$26,FALSE),"")</f>
        <v/>
      </c>
      <c r="U39" s="137" t="str">
        <f>IF($I$3=$AA$2,VLOOKUP($A39,'Table LA13 data'!$B$5:$ED$179,U$5+$AA$26,FALSE),"")</f>
        <v/>
      </c>
      <c r="V39" s="137" t="str">
        <f>IF($I$3=$AA$2,VLOOKUP($A39,'Table LA13 data'!$B$5:$ED$179,V$5+$AA$26,FALSE),"")</f>
        <v/>
      </c>
      <c r="W39" s="139"/>
    </row>
    <row r="40" spans="1:23" s="85" customFormat="1" x14ac:dyDescent="0.35">
      <c r="A40" s="33" t="s">
        <v>63</v>
      </c>
      <c r="B40" s="41">
        <v>343</v>
      </c>
      <c r="C40" s="42" t="s">
        <v>62</v>
      </c>
      <c r="D40" s="68">
        <f>VLOOKUP($A40,'Table LA13 data'!$B$5:$ED$179,D$5+$AA$28+$AA$26,FALSE)</f>
        <v>2639</v>
      </c>
      <c r="E40" s="68">
        <f>VLOOKUP($A40,'Table LA13 data'!$B$5:$ED$179,E$5+$AA$28+$AA$26,FALSE)</f>
        <v>175</v>
      </c>
      <c r="F40" s="68">
        <f>VLOOKUP($A40,'Table LA13 data'!$B$5:$ED$179,F$5+$AA$28+$AA$26,FALSE)</f>
        <v>132</v>
      </c>
      <c r="G40" s="68">
        <f>VLOOKUP($A40,'Table LA13 data'!$B$5:$ED$179,G$5+$AA$28+$AA$26,FALSE)</f>
        <v>3013</v>
      </c>
      <c r="H40" s="58"/>
      <c r="I40" s="68">
        <f>VLOOKUP($A40,'Table LA13 data'!$B$5:$ED$179,I$5+$AA$24+$AA$26,FALSE)</f>
        <v>48.3</v>
      </c>
      <c r="J40" s="69">
        <f>VLOOKUP($A40,'Table LA13 data'!$B$5:$ED$179,J$5+$AA$24+$AA$26,FALSE)</f>
        <v>30.4</v>
      </c>
      <c r="K40" s="68">
        <f>VLOOKUP($A40,'Table LA13 data'!$B$5:$ED$179,K$5+$AA$24+$AA$26,FALSE)</f>
        <v>12.8</v>
      </c>
      <c r="L40" s="69">
        <f>VLOOKUP($A40,'Table LA13 data'!$B$5:$ED$179,L$5+$AA$24+$AA$26,FALSE)</f>
        <v>44.9</v>
      </c>
      <c r="N40" s="137" t="str">
        <f>IF($I$3=$AA$2,VLOOKUP($A40,'Table LA13 data'!$B$5:$ED$179,N$5+$AA$26,FALSE),"")</f>
        <v/>
      </c>
      <c r="O40" s="137" t="str">
        <f>IF($I$3=$AA$2,VLOOKUP($A40,'Table LA13 data'!$B$5:$ED$179,O$5+$AA$26,FALSE),"")</f>
        <v/>
      </c>
      <c r="P40" s="137" t="str">
        <f>IF($I$3=$AA$2,VLOOKUP($A40,'Table LA13 data'!$B$5:$ED$179,P$5+$AA$26,FALSE),"")</f>
        <v/>
      </c>
      <c r="Q40" s="137" t="str">
        <f>IF($I$3=$AA$2,VLOOKUP($A40,'Table LA13 data'!$B$5:$ED$179,Q$5+$AA$26,FALSE),"")</f>
        <v/>
      </c>
      <c r="R40" s="138"/>
      <c r="S40" s="137" t="str">
        <f>IF($I$3=$AA$2,VLOOKUP($A40,'Table LA13 data'!$B$5:$ED$179,S$5+$AA$26,FALSE),"")</f>
        <v/>
      </c>
      <c r="T40" s="137" t="str">
        <f>IF($I$3=$AA$2,VLOOKUP($A40,'Table LA13 data'!$B$5:$ED$179,T$5+$AA$26,FALSE),"")</f>
        <v/>
      </c>
      <c r="U40" s="137" t="str">
        <f>IF($I$3=$AA$2,VLOOKUP($A40,'Table LA13 data'!$B$5:$ED$179,U$5+$AA$26,FALSE),"")</f>
        <v/>
      </c>
      <c r="V40" s="137" t="str">
        <f>IF($I$3=$AA$2,VLOOKUP($A40,'Table LA13 data'!$B$5:$ED$179,V$5+$AA$26,FALSE),"")</f>
        <v/>
      </c>
      <c r="W40" s="139"/>
    </row>
    <row r="41" spans="1:23" s="85" customFormat="1" x14ac:dyDescent="0.35">
      <c r="A41" s="33" t="s">
        <v>65</v>
      </c>
      <c r="B41" s="41">
        <v>342</v>
      </c>
      <c r="C41" s="42" t="s">
        <v>64</v>
      </c>
      <c r="D41" s="68">
        <f>VLOOKUP($A41,'Table LA13 data'!$B$5:$ED$179,D$5+$AA$28+$AA$26,FALSE)</f>
        <v>1411</v>
      </c>
      <c r="E41" s="68">
        <f>VLOOKUP($A41,'Table LA13 data'!$B$5:$ED$179,E$5+$AA$28+$AA$26,FALSE)</f>
        <v>187</v>
      </c>
      <c r="F41" s="68">
        <f>VLOOKUP($A41,'Table LA13 data'!$B$5:$ED$179,F$5+$AA$28+$AA$26,FALSE)</f>
        <v>36</v>
      </c>
      <c r="G41" s="68">
        <f>VLOOKUP($A41,'Table LA13 data'!$B$5:$ED$179,G$5+$AA$28+$AA$26,FALSE)</f>
        <v>1693</v>
      </c>
      <c r="H41" s="58"/>
      <c r="I41" s="68">
        <f>VLOOKUP($A41,'Table LA13 data'!$B$5:$ED$179,I$5+$AA$24+$AA$26,FALSE)</f>
        <v>47.2</v>
      </c>
      <c r="J41" s="69">
        <f>VLOOKUP($A41,'Table LA13 data'!$B$5:$ED$179,J$5+$AA$24+$AA$26,FALSE)</f>
        <v>31.2</v>
      </c>
      <c r="K41" s="68">
        <f>VLOOKUP($A41,'Table LA13 data'!$B$5:$ED$179,K$5+$AA$24+$AA$26,FALSE)</f>
        <v>11.1</v>
      </c>
      <c r="L41" s="69">
        <f>VLOOKUP($A41,'Table LA13 data'!$B$5:$ED$179,L$5+$AA$24+$AA$26,FALSE)</f>
        <v>43.8</v>
      </c>
      <c r="N41" s="137" t="str">
        <f>IF($I$3=$AA$2,VLOOKUP($A41,'Table LA13 data'!$B$5:$ED$179,N$5+$AA$26,FALSE),"")</f>
        <v/>
      </c>
      <c r="O41" s="137" t="str">
        <f>IF($I$3=$AA$2,VLOOKUP($A41,'Table LA13 data'!$B$5:$ED$179,O$5+$AA$26,FALSE),"")</f>
        <v/>
      </c>
      <c r="P41" s="137" t="str">
        <f>IF($I$3=$AA$2,VLOOKUP($A41,'Table LA13 data'!$B$5:$ED$179,P$5+$AA$26,FALSE),"")</f>
        <v/>
      </c>
      <c r="Q41" s="137" t="str">
        <f>IF($I$3=$AA$2,VLOOKUP($A41,'Table LA13 data'!$B$5:$ED$179,Q$5+$AA$26,FALSE),"")</f>
        <v/>
      </c>
      <c r="R41" s="138"/>
      <c r="S41" s="137" t="str">
        <f>IF($I$3=$AA$2,VLOOKUP($A41,'Table LA13 data'!$B$5:$ED$179,S$5+$AA$26,FALSE),"")</f>
        <v/>
      </c>
      <c r="T41" s="137" t="str">
        <f>IF($I$3=$AA$2,VLOOKUP($A41,'Table LA13 data'!$B$5:$ED$179,T$5+$AA$26,FALSE),"")</f>
        <v/>
      </c>
      <c r="U41" s="137" t="str">
        <f>IF($I$3=$AA$2,VLOOKUP($A41,'Table LA13 data'!$B$5:$ED$179,U$5+$AA$26,FALSE),"")</f>
        <v/>
      </c>
      <c r="V41" s="137" t="str">
        <f>IF($I$3=$AA$2,VLOOKUP($A41,'Table LA13 data'!$B$5:$ED$179,V$5+$AA$26,FALSE),"")</f>
        <v/>
      </c>
      <c r="W41" s="139"/>
    </row>
    <row r="42" spans="1:23" s="85" customFormat="1" x14ac:dyDescent="0.35">
      <c r="A42" s="33" t="s">
        <v>67</v>
      </c>
      <c r="B42" s="41">
        <v>356</v>
      </c>
      <c r="C42" s="42" t="s">
        <v>66</v>
      </c>
      <c r="D42" s="68">
        <f>VLOOKUP($A42,'Table LA13 data'!$B$5:$ED$179,D$5+$AA$28+$AA$26,FALSE)</f>
        <v>2402</v>
      </c>
      <c r="E42" s="68">
        <f>VLOOKUP($A42,'Table LA13 data'!$B$5:$ED$179,E$5+$AA$28+$AA$26,FALSE)</f>
        <v>125</v>
      </c>
      <c r="F42" s="68">
        <f>VLOOKUP($A42,'Table LA13 data'!$B$5:$ED$179,F$5+$AA$28+$AA$26,FALSE)</f>
        <v>122</v>
      </c>
      <c r="G42" s="68">
        <f>VLOOKUP($A42,'Table LA13 data'!$B$5:$ED$179,G$5+$AA$28+$AA$26,FALSE)</f>
        <v>2649</v>
      </c>
      <c r="H42" s="58"/>
      <c r="I42" s="68">
        <f>VLOOKUP($A42,'Table LA13 data'!$B$5:$ED$179,I$5+$AA$24+$AA$26,FALSE)</f>
        <v>50.5</v>
      </c>
      <c r="J42" s="69">
        <f>VLOOKUP($A42,'Table LA13 data'!$B$5:$ED$179,J$5+$AA$24+$AA$26,FALSE)</f>
        <v>36.700000000000003</v>
      </c>
      <c r="K42" s="68">
        <f>VLOOKUP($A42,'Table LA13 data'!$B$5:$ED$179,K$5+$AA$24+$AA$26,FALSE)</f>
        <v>15.9</v>
      </c>
      <c r="L42" s="69">
        <f>VLOOKUP($A42,'Table LA13 data'!$B$5:$ED$179,L$5+$AA$24+$AA$26,FALSE)</f>
        <v>48.2</v>
      </c>
      <c r="N42" s="137" t="str">
        <f>IF($I$3=$AA$2,VLOOKUP($A42,'Table LA13 data'!$B$5:$ED$179,N$5+$AA$26,FALSE),"")</f>
        <v/>
      </c>
      <c r="O42" s="137" t="str">
        <f>IF($I$3=$AA$2,VLOOKUP($A42,'Table LA13 data'!$B$5:$ED$179,O$5+$AA$26,FALSE),"")</f>
        <v/>
      </c>
      <c r="P42" s="137" t="str">
        <f>IF($I$3=$AA$2,VLOOKUP($A42,'Table LA13 data'!$B$5:$ED$179,P$5+$AA$26,FALSE),"")</f>
        <v/>
      </c>
      <c r="Q42" s="137" t="str">
        <f>IF($I$3=$AA$2,VLOOKUP($A42,'Table LA13 data'!$B$5:$ED$179,Q$5+$AA$26,FALSE),"")</f>
        <v/>
      </c>
      <c r="R42" s="138"/>
      <c r="S42" s="137" t="str">
        <f>IF($I$3=$AA$2,VLOOKUP($A42,'Table LA13 data'!$B$5:$ED$179,S$5+$AA$26,FALSE),"")</f>
        <v/>
      </c>
      <c r="T42" s="137" t="str">
        <f>IF($I$3=$AA$2,VLOOKUP($A42,'Table LA13 data'!$B$5:$ED$179,T$5+$AA$26,FALSE),"")</f>
        <v/>
      </c>
      <c r="U42" s="137" t="str">
        <f>IF($I$3=$AA$2,VLOOKUP($A42,'Table LA13 data'!$B$5:$ED$179,U$5+$AA$26,FALSE),"")</f>
        <v/>
      </c>
      <c r="V42" s="137" t="str">
        <f>IF($I$3=$AA$2,VLOOKUP($A42,'Table LA13 data'!$B$5:$ED$179,V$5+$AA$26,FALSE),"")</f>
        <v/>
      </c>
      <c r="W42" s="139"/>
    </row>
    <row r="43" spans="1:23" s="85" customFormat="1" x14ac:dyDescent="0.35">
      <c r="A43" s="33" t="s">
        <v>69</v>
      </c>
      <c r="B43" s="41">
        <v>357</v>
      </c>
      <c r="C43" s="42" t="s">
        <v>68</v>
      </c>
      <c r="D43" s="68">
        <f>VLOOKUP($A43,'Table LA13 data'!$B$5:$ED$179,D$5+$AA$28+$AA$26,FALSE)</f>
        <v>2166</v>
      </c>
      <c r="E43" s="68">
        <f>VLOOKUP($A43,'Table LA13 data'!$B$5:$ED$179,E$5+$AA$28+$AA$26,FALSE)</f>
        <v>192</v>
      </c>
      <c r="F43" s="68">
        <f>VLOOKUP($A43,'Table LA13 data'!$B$5:$ED$179,F$5+$AA$28+$AA$26,FALSE)</f>
        <v>49</v>
      </c>
      <c r="G43" s="68">
        <f>VLOOKUP($A43,'Table LA13 data'!$B$5:$ED$179,G$5+$AA$28+$AA$26,FALSE)</f>
        <v>2407</v>
      </c>
      <c r="H43" s="58"/>
      <c r="I43" s="68">
        <f>VLOOKUP($A43,'Table LA13 data'!$B$5:$ED$179,I$5+$AA$24+$AA$26,FALSE)</f>
        <v>46.8</v>
      </c>
      <c r="J43" s="69">
        <f>VLOOKUP($A43,'Table LA13 data'!$B$5:$ED$179,J$5+$AA$24+$AA$26,FALSE)</f>
        <v>29.9</v>
      </c>
      <c r="K43" s="68">
        <f>VLOOKUP($A43,'Table LA13 data'!$B$5:$ED$179,K$5+$AA$24+$AA$26,FALSE)</f>
        <v>14</v>
      </c>
      <c r="L43" s="69">
        <f>VLOOKUP($A43,'Table LA13 data'!$B$5:$ED$179,L$5+$AA$24+$AA$26,FALSE)</f>
        <v>44.8</v>
      </c>
      <c r="N43" s="137" t="str">
        <f>IF($I$3=$AA$2,VLOOKUP($A43,'Table LA13 data'!$B$5:$ED$179,N$5+$AA$26,FALSE),"")</f>
        <v/>
      </c>
      <c r="O43" s="137" t="str">
        <f>IF($I$3=$AA$2,VLOOKUP($A43,'Table LA13 data'!$B$5:$ED$179,O$5+$AA$26,FALSE),"")</f>
        <v/>
      </c>
      <c r="P43" s="137" t="str">
        <f>IF($I$3=$AA$2,VLOOKUP($A43,'Table LA13 data'!$B$5:$ED$179,P$5+$AA$26,FALSE),"")</f>
        <v/>
      </c>
      <c r="Q43" s="137" t="str">
        <f>IF($I$3=$AA$2,VLOOKUP($A43,'Table LA13 data'!$B$5:$ED$179,Q$5+$AA$26,FALSE),"")</f>
        <v/>
      </c>
      <c r="R43" s="138"/>
      <c r="S43" s="137" t="str">
        <f>IF($I$3=$AA$2,VLOOKUP($A43,'Table LA13 data'!$B$5:$ED$179,S$5+$AA$26,FALSE),"")</f>
        <v/>
      </c>
      <c r="T43" s="137" t="str">
        <f>IF($I$3=$AA$2,VLOOKUP($A43,'Table LA13 data'!$B$5:$ED$179,T$5+$AA$26,FALSE),"")</f>
        <v/>
      </c>
      <c r="U43" s="137" t="str">
        <f>IF($I$3=$AA$2,VLOOKUP($A43,'Table LA13 data'!$B$5:$ED$179,U$5+$AA$26,FALSE),"")</f>
        <v/>
      </c>
      <c r="V43" s="137" t="str">
        <f>IF($I$3=$AA$2,VLOOKUP($A43,'Table LA13 data'!$B$5:$ED$179,V$5+$AA$26,FALSE),"")</f>
        <v/>
      </c>
      <c r="W43" s="139"/>
    </row>
    <row r="44" spans="1:23" s="85" customFormat="1" x14ac:dyDescent="0.35">
      <c r="A44" s="33" t="s">
        <v>71</v>
      </c>
      <c r="B44" s="41">
        <v>358</v>
      </c>
      <c r="C44" s="42" t="s">
        <v>70</v>
      </c>
      <c r="D44" s="68">
        <f>VLOOKUP($A44,'Table LA13 data'!$B$5:$ED$179,D$5+$AA$28+$AA$26,FALSE)</f>
        <v>2322</v>
      </c>
      <c r="E44" s="68">
        <f>VLOOKUP($A44,'Table LA13 data'!$B$5:$ED$179,E$5+$AA$28+$AA$26,FALSE)</f>
        <v>249</v>
      </c>
      <c r="F44" s="68">
        <f>VLOOKUP($A44,'Table LA13 data'!$B$5:$ED$179,F$5+$AA$28+$AA$26,FALSE)</f>
        <v>143</v>
      </c>
      <c r="G44" s="68">
        <f>VLOOKUP($A44,'Table LA13 data'!$B$5:$ED$179,G$5+$AA$28+$AA$26,FALSE)</f>
        <v>2715</v>
      </c>
      <c r="H44" s="58"/>
      <c r="I44" s="68">
        <f>VLOOKUP($A44,'Table LA13 data'!$B$5:$ED$179,I$5+$AA$24+$AA$26,FALSE)</f>
        <v>59.7</v>
      </c>
      <c r="J44" s="69">
        <f>VLOOKUP($A44,'Table LA13 data'!$B$5:$ED$179,J$5+$AA$24+$AA$26,FALSE)</f>
        <v>39.299999999999997</v>
      </c>
      <c r="K44" s="68">
        <f>VLOOKUP($A44,'Table LA13 data'!$B$5:$ED$179,K$5+$AA$24+$AA$26,FALSE)</f>
        <v>17.100000000000001</v>
      </c>
      <c r="L44" s="69">
        <f>VLOOKUP($A44,'Table LA13 data'!$B$5:$ED$179,L$5+$AA$24+$AA$26,FALSE)</f>
        <v>55.6</v>
      </c>
      <c r="N44" s="137" t="str">
        <f>IF($I$3=$AA$2,VLOOKUP($A44,'Table LA13 data'!$B$5:$ED$179,N$5+$AA$26,FALSE),"")</f>
        <v/>
      </c>
      <c r="O44" s="137" t="str">
        <f>IF($I$3=$AA$2,VLOOKUP($A44,'Table LA13 data'!$B$5:$ED$179,O$5+$AA$26,FALSE),"")</f>
        <v/>
      </c>
      <c r="P44" s="137" t="str">
        <f>IF($I$3=$AA$2,VLOOKUP($A44,'Table LA13 data'!$B$5:$ED$179,P$5+$AA$26,FALSE),"")</f>
        <v/>
      </c>
      <c r="Q44" s="137" t="str">
        <f>IF($I$3=$AA$2,VLOOKUP($A44,'Table LA13 data'!$B$5:$ED$179,Q$5+$AA$26,FALSE),"")</f>
        <v/>
      </c>
      <c r="R44" s="138"/>
      <c r="S44" s="137" t="str">
        <f>IF($I$3=$AA$2,VLOOKUP($A44,'Table LA13 data'!$B$5:$ED$179,S$5+$AA$26,FALSE),"")</f>
        <v/>
      </c>
      <c r="T44" s="137" t="str">
        <f>IF($I$3=$AA$2,VLOOKUP($A44,'Table LA13 data'!$B$5:$ED$179,T$5+$AA$26,FALSE),"")</f>
        <v/>
      </c>
      <c r="U44" s="137" t="str">
        <f>IF($I$3=$AA$2,VLOOKUP($A44,'Table LA13 data'!$B$5:$ED$179,U$5+$AA$26,FALSE),"")</f>
        <v/>
      </c>
      <c r="V44" s="137" t="str">
        <f>IF($I$3=$AA$2,VLOOKUP($A44,'Table LA13 data'!$B$5:$ED$179,V$5+$AA$26,FALSE),"")</f>
        <v/>
      </c>
      <c r="W44" s="139"/>
    </row>
    <row r="45" spans="1:23" s="85" customFormat="1" x14ac:dyDescent="0.35">
      <c r="A45" s="33" t="s">
        <v>73</v>
      </c>
      <c r="B45" s="41">
        <v>877</v>
      </c>
      <c r="C45" s="42" t="s">
        <v>72</v>
      </c>
      <c r="D45" s="68">
        <f>VLOOKUP($A45,'Table LA13 data'!$B$5:$ED$179,D$5+$AA$28+$AA$26,FALSE)</f>
        <v>1959</v>
      </c>
      <c r="E45" s="68">
        <f>VLOOKUP($A45,'Table LA13 data'!$B$5:$ED$179,E$5+$AA$28+$AA$26,FALSE)</f>
        <v>230</v>
      </c>
      <c r="F45" s="68">
        <f>VLOOKUP($A45,'Table LA13 data'!$B$5:$ED$179,F$5+$AA$28+$AA$26,FALSE)</f>
        <v>87</v>
      </c>
      <c r="G45" s="68">
        <f>VLOOKUP($A45,'Table LA13 data'!$B$5:$ED$179,G$5+$AA$28+$AA$26,FALSE)</f>
        <v>2277</v>
      </c>
      <c r="H45" s="58"/>
      <c r="I45" s="68">
        <f>VLOOKUP($A45,'Table LA13 data'!$B$5:$ED$179,I$5+$AA$24+$AA$26,FALSE)</f>
        <v>49.8</v>
      </c>
      <c r="J45" s="69">
        <f>VLOOKUP($A45,'Table LA13 data'!$B$5:$ED$179,J$5+$AA$24+$AA$26,FALSE)</f>
        <v>35.200000000000003</v>
      </c>
      <c r="K45" s="68">
        <f>VLOOKUP($A45,'Table LA13 data'!$B$5:$ED$179,K$5+$AA$24+$AA$26,FALSE)</f>
        <v>15.4</v>
      </c>
      <c r="L45" s="69">
        <f>VLOOKUP($A45,'Table LA13 data'!$B$5:$ED$179,L$5+$AA$24+$AA$26,FALSE)</f>
        <v>47</v>
      </c>
      <c r="N45" s="137" t="str">
        <f>IF($I$3=$AA$2,VLOOKUP($A45,'Table LA13 data'!$B$5:$ED$179,N$5+$AA$26,FALSE),"")</f>
        <v/>
      </c>
      <c r="O45" s="137" t="str">
        <f>IF($I$3=$AA$2,VLOOKUP($A45,'Table LA13 data'!$B$5:$ED$179,O$5+$AA$26,FALSE),"")</f>
        <v/>
      </c>
      <c r="P45" s="137" t="str">
        <f>IF($I$3=$AA$2,VLOOKUP($A45,'Table LA13 data'!$B$5:$ED$179,P$5+$AA$26,FALSE),"")</f>
        <v/>
      </c>
      <c r="Q45" s="137" t="str">
        <f>IF($I$3=$AA$2,VLOOKUP($A45,'Table LA13 data'!$B$5:$ED$179,Q$5+$AA$26,FALSE),"")</f>
        <v/>
      </c>
      <c r="R45" s="138"/>
      <c r="S45" s="137" t="str">
        <f>IF($I$3=$AA$2,VLOOKUP($A45,'Table LA13 data'!$B$5:$ED$179,S$5+$AA$26,FALSE),"")</f>
        <v/>
      </c>
      <c r="T45" s="137" t="str">
        <f>IF($I$3=$AA$2,VLOOKUP($A45,'Table LA13 data'!$B$5:$ED$179,T$5+$AA$26,FALSE),"")</f>
        <v/>
      </c>
      <c r="U45" s="137" t="str">
        <f>IF($I$3=$AA$2,VLOOKUP($A45,'Table LA13 data'!$B$5:$ED$179,U$5+$AA$26,FALSE),"")</f>
        <v/>
      </c>
      <c r="V45" s="137" t="str">
        <f>IF($I$3=$AA$2,VLOOKUP($A45,'Table LA13 data'!$B$5:$ED$179,V$5+$AA$26,FALSE),"")</f>
        <v/>
      </c>
      <c r="W45" s="139"/>
    </row>
    <row r="46" spans="1:23" s="85" customFormat="1" x14ac:dyDescent="0.35">
      <c r="A46" s="33" t="s">
        <v>75</v>
      </c>
      <c r="B46" s="41">
        <v>359</v>
      </c>
      <c r="C46" s="42" t="s">
        <v>74</v>
      </c>
      <c r="D46" s="68">
        <f>VLOOKUP($A46,'Table LA13 data'!$B$5:$ED$179,D$5+$AA$28+$AA$26,FALSE)</f>
        <v>2998</v>
      </c>
      <c r="E46" s="68">
        <f>VLOOKUP($A46,'Table LA13 data'!$B$5:$ED$179,E$5+$AA$28+$AA$26,FALSE)</f>
        <v>240</v>
      </c>
      <c r="F46" s="68">
        <f>VLOOKUP($A46,'Table LA13 data'!$B$5:$ED$179,F$5+$AA$28+$AA$26,FALSE)</f>
        <v>98</v>
      </c>
      <c r="G46" s="68">
        <f>VLOOKUP($A46,'Table LA13 data'!$B$5:$ED$179,G$5+$AA$28+$AA$26,FALSE)</f>
        <v>3337</v>
      </c>
      <c r="H46" s="58"/>
      <c r="I46" s="68">
        <f>VLOOKUP($A46,'Table LA13 data'!$B$5:$ED$179,I$5+$AA$24+$AA$26,FALSE)</f>
        <v>48.5</v>
      </c>
      <c r="J46" s="69">
        <f>VLOOKUP($A46,'Table LA13 data'!$B$5:$ED$179,J$5+$AA$24+$AA$26,FALSE)</f>
        <v>30.2</v>
      </c>
      <c r="K46" s="68">
        <f>VLOOKUP($A46,'Table LA13 data'!$B$5:$ED$179,K$5+$AA$24+$AA$26,FALSE)</f>
        <v>15.5</v>
      </c>
      <c r="L46" s="69">
        <f>VLOOKUP($A46,'Table LA13 data'!$B$5:$ED$179,L$5+$AA$24+$AA$26,FALSE)</f>
        <v>46.2</v>
      </c>
      <c r="N46" s="137" t="str">
        <f>IF($I$3=$AA$2,VLOOKUP($A46,'Table LA13 data'!$B$5:$ED$179,N$5+$AA$26,FALSE),"")</f>
        <v/>
      </c>
      <c r="O46" s="137" t="str">
        <f>IF($I$3=$AA$2,VLOOKUP($A46,'Table LA13 data'!$B$5:$ED$179,O$5+$AA$26,FALSE),"")</f>
        <v/>
      </c>
      <c r="P46" s="137" t="str">
        <f>IF($I$3=$AA$2,VLOOKUP($A46,'Table LA13 data'!$B$5:$ED$179,P$5+$AA$26,FALSE),"")</f>
        <v/>
      </c>
      <c r="Q46" s="137" t="str">
        <f>IF($I$3=$AA$2,VLOOKUP($A46,'Table LA13 data'!$B$5:$ED$179,Q$5+$AA$26,FALSE),"")</f>
        <v/>
      </c>
      <c r="R46" s="138"/>
      <c r="S46" s="137" t="str">
        <f>IF($I$3=$AA$2,VLOOKUP($A46,'Table LA13 data'!$B$5:$ED$179,S$5+$AA$26,FALSE),"")</f>
        <v/>
      </c>
      <c r="T46" s="137" t="str">
        <f>IF($I$3=$AA$2,VLOOKUP($A46,'Table LA13 data'!$B$5:$ED$179,T$5+$AA$26,FALSE),"")</f>
        <v/>
      </c>
      <c r="U46" s="137" t="str">
        <f>IF($I$3=$AA$2,VLOOKUP($A46,'Table LA13 data'!$B$5:$ED$179,U$5+$AA$26,FALSE),"")</f>
        <v/>
      </c>
      <c r="V46" s="137" t="str">
        <f>IF($I$3=$AA$2,VLOOKUP($A46,'Table LA13 data'!$B$5:$ED$179,V$5+$AA$26,FALSE),"")</f>
        <v/>
      </c>
      <c r="W46" s="139"/>
    </row>
    <row r="47" spans="1:23" s="85" customFormat="1" x14ac:dyDescent="0.35">
      <c r="A47" s="33" t="s">
        <v>77</v>
      </c>
      <c r="B47" s="41">
        <v>344</v>
      </c>
      <c r="C47" s="42" t="s">
        <v>76</v>
      </c>
      <c r="D47" s="68">
        <f>VLOOKUP($A47,'Table LA13 data'!$B$5:$ED$179,D$5+$AA$28+$AA$26,FALSE)</f>
        <v>2711</v>
      </c>
      <c r="E47" s="68">
        <f>VLOOKUP($A47,'Table LA13 data'!$B$5:$ED$179,E$5+$AA$28+$AA$26,FALSE)</f>
        <v>506</v>
      </c>
      <c r="F47" s="68">
        <f>VLOOKUP($A47,'Table LA13 data'!$B$5:$ED$179,F$5+$AA$28+$AA$26,FALSE)</f>
        <v>132</v>
      </c>
      <c r="G47" s="68">
        <f>VLOOKUP($A47,'Table LA13 data'!$B$5:$ED$179,G$5+$AA$28+$AA$26,FALSE)</f>
        <v>3349</v>
      </c>
      <c r="H47" s="58"/>
      <c r="I47" s="68">
        <f>VLOOKUP($A47,'Table LA13 data'!$B$5:$ED$179,I$5+$AA$24+$AA$26,FALSE)</f>
        <v>52.4</v>
      </c>
      <c r="J47" s="69">
        <f>VLOOKUP($A47,'Table LA13 data'!$B$5:$ED$179,J$5+$AA$24+$AA$26,FALSE)</f>
        <v>34.299999999999997</v>
      </c>
      <c r="K47" s="68">
        <f>VLOOKUP($A47,'Table LA13 data'!$B$5:$ED$179,K$5+$AA$24+$AA$26,FALSE)</f>
        <v>13.9</v>
      </c>
      <c r="L47" s="69">
        <f>VLOOKUP($A47,'Table LA13 data'!$B$5:$ED$179,L$5+$AA$24+$AA$26,FALSE)</f>
        <v>48.1</v>
      </c>
      <c r="N47" s="137" t="str">
        <f>IF($I$3=$AA$2,VLOOKUP($A47,'Table LA13 data'!$B$5:$ED$179,N$5+$AA$26,FALSE),"")</f>
        <v/>
      </c>
      <c r="O47" s="137" t="str">
        <f>IF($I$3=$AA$2,VLOOKUP($A47,'Table LA13 data'!$B$5:$ED$179,O$5+$AA$26,FALSE),"")</f>
        <v/>
      </c>
      <c r="P47" s="137" t="str">
        <f>IF($I$3=$AA$2,VLOOKUP($A47,'Table LA13 data'!$B$5:$ED$179,P$5+$AA$26,FALSE),"")</f>
        <v/>
      </c>
      <c r="Q47" s="137" t="str">
        <f>IF($I$3=$AA$2,VLOOKUP($A47,'Table LA13 data'!$B$5:$ED$179,Q$5+$AA$26,FALSE),"")</f>
        <v/>
      </c>
      <c r="R47" s="138"/>
      <c r="S47" s="137" t="str">
        <f>IF($I$3=$AA$2,VLOOKUP($A47,'Table LA13 data'!$B$5:$ED$179,S$5+$AA$26,FALSE),"")</f>
        <v/>
      </c>
      <c r="T47" s="137" t="str">
        <f>IF($I$3=$AA$2,VLOOKUP($A47,'Table LA13 data'!$B$5:$ED$179,T$5+$AA$26,FALSE),"")</f>
        <v/>
      </c>
      <c r="U47" s="137" t="str">
        <f>IF($I$3=$AA$2,VLOOKUP($A47,'Table LA13 data'!$B$5:$ED$179,U$5+$AA$26,FALSE),"")</f>
        <v/>
      </c>
      <c r="V47" s="137" t="str">
        <f>IF($I$3=$AA$2,VLOOKUP($A47,'Table LA13 data'!$B$5:$ED$179,V$5+$AA$26,FALSE),"")</f>
        <v/>
      </c>
      <c r="W47" s="139"/>
    </row>
    <row r="48" spans="1:23" s="85" customFormat="1" x14ac:dyDescent="0.35">
      <c r="A48" s="62"/>
      <c r="B48" s="18"/>
      <c r="C48" s="75"/>
      <c r="D48" s="64"/>
      <c r="E48" s="64"/>
      <c r="F48" s="64"/>
      <c r="G48" s="64"/>
      <c r="H48" s="69"/>
      <c r="I48" s="64"/>
      <c r="J48" s="65"/>
      <c r="K48" s="64"/>
      <c r="L48" s="65"/>
      <c r="N48" s="135"/>
      <c r="O48" s="135"/>
      <c r="P48" s="135"/>
      <c r="Q48" s="135"/>
      <c r="R48" s="137"/>
      <c r="S48" s="135"/>
      <c r="T48" s="135"/>
      <c r="U48" s="135"/>
      <c r="V48" s="135"/>
      <c r="W48" s="139"/>
    </row>
    <row r="49" spans="1:23" s="85" customFormat="1" ht="12.75" customHeight="1" x14ac:dyDescent="0.35">
      <c r="A49" s="62" t="s">
        <v>78</v>
      </c>
      <c r="B49" s="18" t="s">
        <v>6</v>
      </c>
      <c r="C49" s="67" t="s">
        <v>332</v>
      </c>
      <c r="D49" s="64">
        <f>VLOOKUP($A49,'Table LA13 data'!$B$5:$ED$179,D$5+$AA$28+$AA$26,FALSE)</f>
        <v>45840</v>
      </c>
      <c r="E49" s="64">
        <f>VLOOKUP($A49,'Table LA13 data'!$B$5:$ED$179,E$5+$AA$28+$AA$26,FALSE)</f>
        <v>5331</v>
      </c>
      <c r="F49" s="64">
        <f>VLOOKUP($A49,'Table LA13 data'!$B$5:$ED$179,F$5+$AA$28+$AA$26,FALSE)</f>
        <v>1682</v>
      </c>
      <c r="G49" s="64">
        <f>VLOOKUP($A49,'Table LA13 data'!$B$5:$ED$179,G$5+$AA$28+$AA$26,FALSE)</f>
        <v>53173</v>
      </c>
      <c r="H49" s="132"/>
      <c r="I49" s="64">
        <f>VLOOKUP($A49,'Table LA13 data'!$B$5:$ED$179,I$5+$AA$24+$AA$26,FALSE)</f>
        <v>48.5</v>
      </c>
      <c r="J49" s="65">
        <f>VLOOKUP($A49,'Table LA13 data'!$B$5:$ED$179,J$5+$AA$24+$AA$26,FALSE)</f>
        <v>30.1</v>
      </c>
      <c r="K49" s="64">
        <f>VLOOKUP($A49,'Table LA13 data'!$B$5:$ED$179,K$5+$AA$24+$AA$26,FALSE)</f>
        <v>13.3</v>
      </c>
      <c r="L49" s="65">
        <f>VLOOKUP($A49,'Table LA13 data'!$B$5:$ED$179,L$5+$AA$24+$AA$26,FALSE)</f>
        <v>45.4</v>
      </c>
      <c r="N49" s="135" t="str">
        <f>IF($I$3=$AA$2,VLOOKUP($A49,'Table LA13 data'!$B$5:$ED$179,N$5+$AA$26,FALSE),"")</f>
        <v/>
      </c>
      <c r="O49" s="135" t="str">
        <f>IF($I$3=$AA$2,VLOOKUP($A49,'Table LA13 data'!$B$5:$ED$179,O$5+$AA$26,FALSE),"")</f>
        <v/>
      </c>
      <c r="P49" s="135" t="str">
        <f>IF($I$3=$AA$2,VLOOKUP($A49,'Table LA13 data'!$B$5:$ED$179,P$5+$AA$26,FALSE),"")</f>
        <v/>
      </c>
      <c r="Q49" s="135" t="str">
        <f>IF($I$3=$AA$2,VLOOKUP($A49,'Table LA13 data'!$B$5:$ED$179,Q$5+$AA$26,FALSE),"")</f>
        <v/>
      </c>
      <c r="R49" s="136"/>
      <c r="S49" s="135" t="str">
        <f>IF($I$3=$AA$2,VLOOKUP($A49,'Table LA13 data'!$B$5:$ED$179,S$5+$AA$26,FALSE),"")</f>
        <v/>
      </c>
      <c r="T49" s="135" t="str">
        <f>IF($I$3=$AA$2,VLOOKUP($A49,'Table LA13 data'!$B$5:$ED$179,T$5+$AA$26,FALSE),"")</f>
        <v/>
      </c>
      <c r="U49" s="135" t="str">
        <f>IF($I$3=$AA$2,VLOOKUP($A49,'Table LA13 data'!$B$5:$ED$179,U$5+$AA$26,FALSE),"")</f>
        <v/>
      </c>
      <c r="V49" s="135" t="str">
        <f>IF($I$3=$AA$2,VLOOKUP($A49,'Table LA13 data'!$B$5:$ED$179,V$5+$AA$26,FALSE),"")</f>
        <v/>
      </c>
      <c r="W49" s="139"/>
    </row>
    <row r="50" spans="1:23" s="85" customFormat="1" ht="12.75" customHeight="1" x14ac:dyDescent="0.35">
      <c r="A50" s="33" t="s">
        <v>80</v>
      </c>
      <c r="B50" s="41">
        <v>370</v>
      </c>
      <c r="C50" s="42" t="s">
        <v>79</v>
      </c>
      <c r="D50" s="68">
        <f>VLOOKUP($A50,'Table LA13 data'!$B$5:$ED$179,D$5+$AA$28+$AA$26,FALSE)</f>
        <v>1863</v>
      </c>
      <c r="E50" s="68">
        <f>VLOOKUP($A50,'Table LA13 data'!$B$5:$ED$179,E$5+$AA$28+$AA$26,FALSE)</f>
        <v>151</v>
      </c>
      <c r="F50" s="68">
        <f>VLOOKUP($A50,'Table LA13 data'!$B$5:$ED$179,F$5+$AA$28+$AA$26,FALSE)</f>
        <v>96</v>
      </c>
      <c r="G50" s="68">
        <f>VLOOKUP($A50,'Table LA13 data'!$B$5:$ED$179,G$5+$AA$28+$AA$26,FALSE)</f>
        <v>2110</v>
      </c>
      <c r="H50" s="58"/>
      <c r="I50" s="68">
        <f>VLOOKUP($A50,'Table LA13 data'!$B$5:$ED$179,I$5+$AA$24+$AA$26,FALSE)</f>
        <v>47</v>
      </c>
      <c r="J50" s="69">
        <f>VLOOKUP($A50,'Table LA13 data'!$B$5:$ED$179,J$5+$AA$24+$AA$26,FALSE)</f>
        <v>25.3</v>
      </c>
      <c r="K50" s="68">
        <f>VLOOKUP($A50,'Table LA13 data'!$B$5:$ED$179,K$5+$AA$24+$AA$26,FALSE)</f>
        <v>15.2</v>
      </c>
      <c r="L50" s="69">
        <f>VLOOKUP($A50,'Table LA13 data'!$B$5:$ED$179,L$5+$AA$24+$AA$26,FALSE)</f>
        <v>44</v>
      </c>
      <c r="N50" s="137" t="str">
        <f>IF($I$3=$AA$2,VLOOKUP($A50,'Table LA13 data'!$B$5:$ED$179,N$5+$AA$26,FALSE),"")</f>
        <v/>
      </c>
      <c r="O50" s="137" t="str">
        <f>IF($I$3=$AA$2,VLOOKUP($A50,'Table LA13 data'!$B$5:$ED$179,O$5+$AA$26,FALSE),"")</f>
        <v/>
      </c>
      <c r="P50" s="137" t="str">
        <f>IF($I$3=$AA$2,VLOOKUP($A50,'Table LA13 data'!$B$5:$ED$179,P$5+$AA$26,FALSE),"")</f>
        <v/>
      </c>
      <c r="Q50" s="137" t="str">
        <f>IF($I$3=$AA$2,VLOOKUP($A50,'Table LA13 data'!$B$5:$ED$179,Q$5+$AA$26,FALSE),"")</f>
        <v/>
      </c>
      <c r="R50" s="138"/>
      <c r="S50" s="137" t="str">
        <f>IF($I$3=$AA$2,VLOOKUP($A50,'Table LA13 data'!$B$5:$ED$179,S$5+$AA$26,FALSE),"")</f>
        <v/>
      </c>
      <c r="T50" s="137" t="str">
        <f>IF($I$3=$AA$2,VLOOKUP($A50,'Table LA13 data'!$B$5:$ED$179,T$5+$AA$26,FALSE),"")</f>
        <v/>
      </c>
      <c r="U50" s="137" t="str">
        <f>IF($I$3=$AA$2,VLOOKUP($A50,'Table LA13 data'!$B$5:$ED$179,U$5+$AA$26,FALSE),"")</f>
        <v/>
      </c>
      <c r="V50" s="137" t="str">
        <f>IF($I$3=$AA$2,VLOOKUP($A50,'Table LA13 data'!$B$5:$ED$179,V$5+$AA$26,FALSE),"")</f>
        <v/>
      </c>
      <c r="W50" s="139"/>
    </row>
    <row r="51" spans="1:23" s="85" customFormat="1" x14ac:dyDescent="0.35">
      <c r="A51" s="33" t="s">
        <v>82</v>
      </c>
      <c r="B51" s="41">
        <v>380</v>
      </c>
      <c r="C51" s="42" t="s">
        <v>81</v>
      </c>
      <c r="D51" s="68">
        <f>VLOOKUP($A51,'Table LA13 data'!$B$5:$ED$179,D$5+$AA$28+$AA$26,FALSE)</f>
        <v>4799</v>
      </c>
      <c r="E51" s="68">
        <f>VLOOKUP($A51,'Table LA13 data'!$B$5:$ED$179,E$5+$AA$28+$AA$26,FALSE)</f>
        <v>841</v>
      </c>
      <c r="F51" s="68">
        <f>VLOOKUP($A51,'Table LA13 data'!$B$5:$ED$179,F$5+$AA$28+$AA$26,FALSE)</f>
        <v>145</v>
      </c>
      <c r="G51" s="68">
        <f>VLOOKUP($A51,'Table LA13 data'!$B$5:$ED$179,G$5+$AA$28+$AA$26,FALSE)</f>
        <v>5786</v>
      </c>
      <c r="H51" s="58"/>
      <c r="I51" s="68">
        <f>VLOOKUP($A51,'Table LA13 data'!$B$5:$ED$179,I$5+$AA$24+$AA$26,FALSE)</f>
        <v>45.9</v>
      </c>
      <c r="J51" s="69">
        <f>VLOOKUP($A51,'Table LA13 data'!$B$5:$ED$179,J$5+$AA$24+$AA$26,FALSE)</f>
        <v>27.9</v>
      </c>
      <c r="K51" s="68">
        <f>VLOOKUP($A51,'Table LA13 data'!$B$5:$ED$179,K$5+$AA$24+$AA$26,FALSE)</f>
        <v>10.7</v>
      </c>
      <c r="L51" s="69">
        <f>VLOOKUP($A51,'Table LA13 data'!$B$5:$ED$179,L$5+$AA$24+$AA$26,FALSE)</f>
        <v>42.4</v>
      </c>
      <c r="N51" s="137" t="str">
        <f>IF($I$3=$AA$2,VLOOKUP($A51,'Table LA13 data'!$B$5:$ED$179,N$5+$AA$26,FALSE),"")</f>
        <v/>
      </c>
      <c r="O51" s="137" t="str">
        <f>IF($I$3=$AA$2,VLOOKUP($A51,'Table LA13 data'!$B$5:$ED$179,O$5+$AA$26,FALSE),"")</f>
        <v/>
      </c>
      <c r="P51" s="137" t="str">
        <f>IF($I$3=$AA$2,VLOOKUP($A51,'Table LA13 data'!$B$5:$ED$179,P$5+$AA$26,FALSE),"")</f>
        <v/>
      </c>
      <c r="Q51" s="137" t="str">
        <f>IF($I$3=$AA$2,VLOOKUP($A51,'Table LA13 data'!$B$5:$ED$179,Q$5+$AA$26,FALSE),"")</f>
        <v/>
      </c>
      <c r="R51" s="138"/>
      <c r="S51" s="137" t="str">
        <f>IF($I$3=$AA$2,VLOOKUP($A51,'Table LA13 data'!$B$5:$ED$179,S$5+$AA$26,FALSE),"")</f>
        <v/>
      </c>
      <c r="T51" s="137" t="str">
        <f>IF($I$3=$AA$2,VLOOKUP($A51,'Table LA13 data'!$B$5:$ED$179,T$5+$AA$26,FALSE),"")</f>
        <v/>
      </c>
      <c r="U51" s="137" t="str">
        <f>IF($I$3=$AA$2,VLOOKUP($A51,'Table LA13 data'!$B$5:$ED$179,U$5+$AA$26,FALSE),"")</f>
        <v/>
      </c>
      <c r="V51" s="137" t="str">
        <f>IF($I$3=$AA$2,VLOOKUP($A51,'Table LA13 data'!$B$5:$ED$179,V$5+$AA$26,FALSE),"")</f>
        <v/>
      </c>
      <c r="W51" s="139"/>
    </row>
    <row r="52" spans="1:23" s="85" customFormat="1" x14ac:dyDescent="0.35">
      <c r="A52" s="33" t="s">
        <v>84</v>
      </c>
      <c r="B52" s="41">
        <v>381</v>
      </c>
      <c r="C52" s="42" t="s">
        <v>83</v>
      </c>
      <c r="D52" s="68">
        <f>VLOOKUP($A52,'Table LA13 data'!$B$5:$ED$179,D$5+$AA$28+$AA$26,FALSE)</f>
        <v>2071</v>
      </c>
      <c r="E52" s="68">
        <f>VLOOKUP($A52,'Table LA13 data'!$B$5:$ED$179,E$5+$AA$28+$AA$26,FALSE)</f>
        <v>349</v>
      </c>
      <c r="F52" s="68">
        <f>VLOOKUP($A52,'Table LA13 data'!$B$5:$ED$179,F$5+$AA$28+$AA$26,FALSE)</f>
        <v>55</v>
      </c>
      <c r="G52" s="68">
        <f>VLOOKUP($A52,'Table LA13 data'!$B$5:$ED$179,G$5+$AA$28+$AA$26,FALSE)</f>
        <v>2475</v>
      </c>
      <c r="H52" s="58"/>
      <c r="I52" s="68">
        <f>VLOOKUP($A52,'Table LA13 data'!$B$5:$ED$179,I$5+$AA$24+$AA$26,FALSE)</f>
        <v>51.3</v>
      </c>
      <c r="J52" s="69">
        <f>VLOOKUP($A52,'Table LA13 data'!$B$5:$ED$179,J$5+$AA$24+$AA$26,FALSE)</f>
        <v>34.799999999999997</v>
      </c>
      <c r="K52" s="68">
        <f>VLOOKUP($A52,'Table LA13 data'!$B$5:$ED$179,K$5+$AA$24+$AA$26,FALSE)</f>
        <v>17</v>
      </c>
      <c r="L52" s="69">
        <f>VLOOKUP($A52,'Table LA13 data'!$B$5:$ED$179,L$5+$AA$24+$AA$26,FALSE)</f>
        <v>48.2</v>
      </c>
      <c r="N52" s="137" t="str">
        <f>IF($I$3=$AA$2,VLOOKUP($A52,'Table LA13 data'!$B$5:$ED$179,N$5+$AA$26,FALSE),"")</f>
        <v/>
      </c>
      <c r="O52" s="137" t="str">
        <f>IF($I$3=$AA$2,VLOOKUP($A52,'Table LA13 data'!$B$5:$ED$179,O$5+$AA$26,FALSE),"")</f>
        <v/>
      </c>
      <c r="P52" s="137" t="str">
        <f>IF($I$3=$AA$2,VLOOKUP($A52,'Table LA13 data'!$B$5:$ED$179,P$5+$AA$26,FALSE),"")</f>
        <v/>
      </c>
      <c r="Q52" s="137" t="str">
        <f>IF($I$3=$AA$2,VLOOKUP($A52,'Table LA13 data'!$B$5:$ED$179,Q$5+$AA$26,FALSE),"")</f>
        <v/>
      </c>
      <c r="R52" s="138"/>
      <c r="S52" s="137" t="str">
        <f>IF($I$3=$AA$2,VLOOKUP($A52,'Table LA13 data'!$B$5:$ED$179,S$5+$AA$26,FALSE),"")</f>
        <v/>
      </c>
      <c r="T52" s="137" t="str">
        <f>IF($I$3=$AA$2,VLOOKUP($A52,'Table LA13 data'!$B$5:$ED$179,T$5+$AA$26,FALSE),"")</f>
        <v/>
      </c>
      <c r="U52" s="137" t="str">
        <f>IF($I$3=$AA$2,VLOOKUP($A52,'Table LA13 data'!$B$5:$ED$179,U$5+$AA$26,FALSE),"")</f>
        <v/>
      </c>
      <c r="V52" s="137" t="str">
        <f>IF($I$3=$AA$2,VLOOKUP($A52,'Table LA13 data'!$B$5:$ED$179,V$5+$AA$26,FALSE),"")</f>
        <v/>
      </c>
      <c r="W52" s="139"/>
    </row>
    <row r="53" spans="1:23" s="85" customFormat="1" x14ac:dyDescent="0.35">
      <c r="A53" s="33" t="s">
        <v>86</v>
      </c>
      <c r="B53" s="41">
        <v>371</v>
      </c>
      <c r="C53" s="42" t="s">
        <v>85</v>
      </c>
      <c r="D53" s="68">
        <f>VLOOKUP($A53,'Table LA13 data'!$B$5:$ED$179,D$5+$AA$28+$AA$26,FALSE)</f>
        <v>2639</v>
      </c>
      <c r="E53" s="68">
        <f>VLOOKUP($A53,'Table LA13 data'!$B$5:$ED$179,E$5+$AA$28+$AA$26,FALSE)</f>
        <v>256</v>
      </c>
      <c r="F53" s="68">
        <f>VLOOKUP($A53,'Table LA13 data'!$B$5:$ED$179,F$5+$AA$28+$AA$26,FALSE)</f>
        <v>101</v>
      </c>
      <c r="G53" s="68">
        <f>VLOOKUP($A53,'Table LA13 data'!$B$5:$ED$179,G$5+$AA$28+$AA$26,FALSE)</f>
        <v>2996</v>
      </c>
      <c r="H53" s="58"/>
      <c r="I53" s="68">
        <f>VLOOKUP($A53,'Table LA13 data'!$B$5:$ED$179,I$5+$AA$24+$AA$26,FALSE)</f>
        <v>46.2</v>
      </c>
      <c r="J53" s="69">
        <f>VLOOKUP($A53,'Table LA13 data'!$B$5:$ED$179,J$5+$AA$24+$AA$26,FALSE)</f>
        <v>28.3</v>
      </c>
      <c r="K53" s="68">
        <f>VLOOKUP($A53,'Table LA13 data'!$B$5:$ED$179,K$5+$AA$24+$AA$26,FALSE)</f>
        <v>14.1</v>
      </c>
      <c r="L53" s="69">
        <f>VLOOKUP($A53,'Table LA13 data'!$B$5:$ED$179,L$5+$AA$24+$AA$26,FALSE)</f>
        <v>43.6</v>
      </c>
      <c r="N53" s="137" t="str">
        <f>IF($I$3=$AA$2,VLOOKUP($A53,'Table LA13 data'!$B$5:$ED$179,N$5+$AA$26,FALSE),"")</f>
        <v/>
      </c>
      <c r="O53" s="137" t="str">
        <f>IF($I$3=$AA$2,VLOOKUP($A53,'Table LA13 data'!$B$5:$ED$179,O$5+$AA$26,FALSE),"")</f>
        <v/>
      </c>
      <c r="P53" s="137" t="str">
        <f>IF($I$3=$AA$2,VLOOKUP($A53,'Table LA13 data'!$B$5:$ED$179,P$5+$AA$26,FALSE),"")</f>
        <v/>
      </c>
      <c r="Q53" s="137" t="str">
        <f>IF($I$3=$AA$2,VLOOKUP($A53,'Table LA13 data'!$B$5:$ED$179,Q$5+$AA$26,FALSE),"")</f>
        <v/>
      </c>
      <c r="R53" s="138"/>
      <c r="S53" s="137" t="str">
        <f>IF($I$3=$AA$2,VLOOKUP($A53,'Table LA13 data'!$B$5:$ED$179,S$5+$AA$26,FALSE),"")</f>
        <v/>
      </c>
      <c r="T53" s="137" t="str">
        <f>IF($I$3=$AA$2,VLOOKUP($A53,'Table LA13 data'!$B$5:$ED$179,T$5+$AA$26,FALSE),"")</f>
        <v/>
      </c>
      <c r="U53" s="137" t="str">
        <f>IF($I$3=$AA$2,VLOOKUP($A53,'Table LA13 data'!$B$5:$ED$179,U$5+$AA$26,FALSE),"")</f>
        <v/>
      </c>
      <c r="V53" s="137" t="str">
        <f>IF($I$3=$AA$2,VLOOKUP($A53,'Table LA13 data'!$B$5:$ED$179,V$5+$AA$26,FALSE),"")</f>
        <v/>
      </c>
      <c r="W53" s="139"/>
    </row>
    <row r="54" spans="1:23" s="85" customFormat="1" x14ac:dyDescent="0.35">
      <c r="A54" s="33" t="s">
        <v>88</v>
      </c>
      <c r="B54" s="41">
        <v>811</v>
      </c>
      <c r="C54" s="42" t="s">
        <v>87</v>
      </c>
      <c r="D54" s="68">
        <f>VLOOKUP($A54,'Table LA13 data'!$B$5:$ED$179,D$5+$AA$28+$AA$26,FALSE)</f>
        <v>3002</v>
      </c>
      <c r="E54" s="68">
        <f>VLOOKUP($A54,'Table LA13 data'!$B$5:$ED$179,E$5+$AA$28+$AA$26,FALSE)</f>
        <v>278</v>
      </c>
      <c r="F54" s="68">
        <f>VLOOKUP($A54,'Table LA13 data'!$B$5:$ED$179,F$5+$AA$28+$AA$26,FALSE)</f>
        <v>88</v>
      </c>
      <c r="G54" s="68">
        <f>VLOOKUP($A54,'Table LA13 data'!$B$5:$ED$179,G$5+$AA$28+$AA$26,FALSE)</f>
        <v>3370</v>
      </c>
      <c r="H54" s="58"/>
      <c r="I54" s="68">
        <f>VLOOKUP($A54,'Table LA13 data'!$B$5:$ED$179,I$5+$AA$24+$AA$26,FALSE)</f>
        <v>49.7</v>
      </c>
      <c r="J54" s="69">
        <f>VLOOKUP($A54,'Table LA13 data'!$B$5:$ED$179,J$5+$AA$24+$AA$26,FALSE)</f>
        <v>30.1</v>
      </c>
      <c r="K54" s="68">
        <f>VLOOKUP($A54,'Table LA13 data'!$B$5:$ED$179,K$5+$AA$24+$AA$26,FALSE)</f>
        <v>14.5</v>
      </c>
      <c r="L54" s="69">
        <f>VLOOKUP($A54,'Table LA13 data'!$B$5:$ED$179,L$5+$AA$24+$AA$26,FALSE)</f>
        <v>47.2</v>
      </c>
      <c r="N54" s="137" t="str">
        <f>IF($I$3=$AA$2,VLOOKUP($A54,'Table LA13 data'!$B$5:$ED$179,N$5+$AA$26,FALSE),"")</f>
        <v/>
      </c>
      <c r="O54" s="137" t="str">
        <f>IF($I$3=$AA$2,VLOOKUP($A54,'Table LA13 data'!$B$5:$ED$179,O$5+$AA$26,FALSE),"")</f>
        <v/>
      </c>
      <c r="P54" s="137" t="str">
        <f>IF($I$3=$AA$2,VLOOKUP($A54,'Table LA13 data'!$B$5:$ED$179,P$5+$AA$26,FALSE),"")</f>
        <v/>
      </c>
      <c r="Q54" s="137" t="str">
        <f>IF($I$3=$AA$2,VLOOKUP($A54,'Table LA13 data'!$B$5:$ED$179,Q$5+$AA$26,FALSE),"")</f>
        <v/>
      </c>
      <c r="R54" s="138"/>
      <c r="S54" s="137" t="str">
        <f>IF($I$3=$AA$2,VLOOKUP($A54,'Table LA13 data'!$B$5:$ED$179,S$5+$AA$26,FALSE),"")</f>
        <v/>
      </c>
      <c r="T54" s="137" t="str">
        <f>IF($I$3=$AA$2,VLOOKUP($A54,'Table LA13 data'!$B$5:$ED$179,T$5+$AA$26,FALSE),"")</f>
        <v/>
      </c>
      <c r="U54" s="137" t="str">
        <f>IF($I$3=$AA$2,VLOOKUP($A54,'Table LA13 data'!$B$5:$ED$179,U$5+$AA$26,FALSE),"")</f>
        <v/>
      </c>
      <c r="V54" s="137" t="str">
        <f>IF($I$3=$AA$2,VLOOKUP($A54,'Table LA13 data'!$B$5:$ED$179,V$5+$AA$26,FALSE),"")</f>
        <v/>
      </c>
      <c r="W54" s="139"/>
    </row>
    <row r="55" spans="1:23" s="85" customFormat="1" x14ac:dyDescent="0.35">
      <c r="A55" s="33" t="s">
        <v>90</v>
      </c>
      <c r="B55" s="41">
        <v>810</v>
      </c>
      <c r="C55" s="42" t="s">
        <v>353</v>
      </c>
      <c r="D55" s="68">
        <f>VLOOKUP($A55,'Table LA13 data'!$B$5:$ED$179,D$5+$AA$28+$AA$26,FALSE)</f>
        <v>1774</v>
      </c>
      <c r="E55" s="68">
        <f>VLOOKUP($A55,'Table LA13 data'!$B$5:$ED$179,E$5+$AA$28+$AA$26,FALSE)</f>
        <v>294</v>
      </c>
      <c r="F55" s="68">
        <f>VLOOKUP($A55,'Table LA13 data'!$B$5:$ED$179,F$5+$AA$28+$AA$26,FALSE)</f>
        <v>121</v>
      </c>
      <c r="G55" s="68">
        <f>VLOOKUP($A55,'Table LA13 data'!$B$5:$ED$179,G$5+$AA$28+$AA$26,FALSE)</f>
        <v>2253</v>
      </c>
      <c r="H55" s="58"/>
      <c r="I55" s="68">
        <f>VLOOKUP($A55,'Table LA13 data'!$B$5:$ED$179,I$5+$AA$24+$AA$26,FALSE)</f>
        <v>47.3</v>
      </c>
      <c r="J55" s="69">
        <f>VLOOKUP($A55,'Table LA13 data'!$B$5:$ED$179,J$5+$AA$24+$AA$26,FALSE)</f>
        <v>29.1</v>
      </c>
      <c r="K55" s="68">
        <f>VLOOKUP($A55,'Table LA13 data'!$B$5:$ED$179,K$5+$AA$24+$AA$26,FALSE)</f>
        <v>14.9</v>
      </c>
      <c r="L55" s="69">
        <f>VLOOKUP($A55,'Table LA13 data'!$B$5:$ED$179,L$5+$AA$24+$AA$26,FALSE)</f>
        <v>42.6</v>
      </c>
      <c r="N55" s="137" t="str">
        <f>IF($I$3=$AA$2,VLOOKUP($A55,'Table LA13 data'!$B$5:$ED$179,N$5+$AA$26,FALSE),"")</f>
        <v/>
      </c>
      <c r="O55" s="137" t="str">
        <f>IF($I$3=$AA$2,VLOOKUP($A55,'Table LA13 data'!$B$5:$ED$179,O$5+$AA$26,FALSE),"")</f>
        <v/>
      </c>
      <c r="P55" s="137" t="str">
        <f>IF($I$3=$AA$2,VLOOKUP($A55,'Table LA13 data'!$B$5:$ED$179,P$5+$AA$26,FALSE),"")</f>
        <v/>
      </c>
      <c r="Q55" s="137" t="str">
        <f>IF($I$3=$AA$2,VLOOKUP($A55,'Table LA13 data'!$B$5:$ED$179,Q$5+$AA$26,FALSE),"")</f>
        <v/>
      </c>
      <c r="R55" s="138"/>
      <c r="S55" s="137" t="str">
        <f>IF($I$3=$AA$2,VLOOKUP($A55,'Table LA13 data'!$B$5:$ED$179,S$5+$AA$26,FALSE),"")</f>
        <v/>
      </c>
      <c r="T55" s="137" t="str">
        <f>IF($I$3=$AA$2,VLOOKUP($A55,'Table LA13 data'!$B$5:$ED$179,T$5+$AA$26,FALSE),"")</f>
        <v/>
      </c>
      <c r="U55" s="137" t="str">
        <f>IF($I$3=$AA$2,VLOOKUP($A55,'Table LA13 data'!$B$5:$ED$179,U$5+$AA$26,FALSE),"")</f>
        <v/>
      </c>
      <c r="V55" s="137" t="str">
        <f>IF($I$3=$AA$2,VLOOKUP($A55,'Table LA13 data'!$B$5:$ED$179,V$5+$AA$26,FALSE),"")</f>
        <v/>
      </c>
      <c r="W55" s="139"/>
    </row>
    <row r="56" spans="1:23" s="85" customFormat="1" x14ac:dyDescent="0.35">
      <c r="A56" s="33" t="s">
        <v>92</v>
      </c>
      <c r="B56" s="41">
        <v>382</v>
      </c>
      <c r="C56" s="42" t="s">
        <v>91</v>
      </c>
      <c r="D56" s="68">
        <f>VLOOKUP($A56,'Table LA13 data'!$B$5:$ED$179,D$5+$AA$28+$AA$26,FALSE)</f>
        <v>3882</v>
      </c>
      <c r="E56" s="68">
        <f>VLOOKUP($A56,'Table LA13 data'!$B$5:$ED$179,E$5+$AA$28+$AA$26,FALSE)</f>
        <v>345</v>
      </c>
      <c r="F56" s="68">
        <f>VLOOKUP($A56,'Table LA13 data'!$B$5:$ED$179,F$5+$AA$28+$AA$26,FALSE)</f>
        <v>155</v>
      </c>
      <c r="G56" s="68">
        <f>VLOOKUP($A56,'Table LA13 data'!$B$5:$ED$179,G$5+$AA$28+$AA$26,FALSE)</f>
        <v>4383</v>
      </c>
      <c r="H56" s="58"/>
      <c r="I56" s="68">
        <f>VLOOKUP($A56,'Table LA13 data'!$B$5:$ED$179,I$5+$AA$24+$AA$26,FALSE)</f>
        <v>47.9</v>
      </c>
      <c r="J56" s="69">
        <f>VLOOKUP($A56,'Table LA13 data'!$B$5:$ED$179,J$5+$AA$24+$AA$26,FALSE)</f>
        <v>31.3</v>
      </c>
      <c r="K56" s="68">
        <f>VLOOKUP($A56,'Table LA13 data'!$B$5:$ED$179,K$5+$AA$24+$AA$26,FALSE)</f>
        <v>11.7</v>
      </c>
      <c r="L56" s="69">
        <f>VLOOKUP($A56,'Table LA13 data'!$B$5:$ED$179,L$5+$AA$24+$AA$26,FALSE)</f>
        <v>45.3</v>
      </c>
      <c r="N56" s="137" t="str">
        <f>IF($I$3=$AA$2,VLOOKUP($A56,'Table LA13 data'!$B$5:$ED$179,N$5+$AA$26,FALSE),"")</f>
        <v/>
      </c>
      <c r="O56" s="137" t="str">
        <f>IF($I$3=$AA$2,VLOOKUP($A56,'Table LA13 data'!$B$5:$ED$179,O$5+$AA$26,FALSE),"")</f>
        <v/>
      </c>
      <c r="P56" s="137" t="str">
        <f>IF($I$3=$AA$2,VLOOKUP($A56,'Table LA13 data'!$B$5:$ED$179,P$5+$AA$26,FALSE),"")</f>
        <v/>
      </c>
      <c r="Q56" s="137" t="str">
        <f>IF($I$3=$AA$2,VLOOKUP($A56,'Table LA13 data'!$B$5:$ED$179,Q$5+$AA$26,FALSE),"")</f>
        <v/>
      </c>
      <c r="R56" s="138"/>
      <c r="S56" s="137" t="str">
        <f>IF($I$3=$AA$2,VLOOKUP($A56,'Table LA13 data'!$B$5:$ED$179,S$5+$AA$26,FALSE),"")</f>
        <v/>
      </c>
      <c r="T56" s="137" t="str">
        <f>IF($I$3=$AA$2,VLOOKUP($A56,'Table LA13 data'!$B$5:$ED$179,T$5+$AA$26,FALSE),"")</f>
        <v/>
      </c>
      <c r="U56" s="137" t="str">
        <f>IF($I$3=$AA$2,VLOOKUP($A56,'Table LA13 data'!$B$5:$ED$179,U$5+$AA$26,FALSE),"")</f>
        <v/>
      </c>
      <c r="V56" s="137" t="str">
        <f>IF($I$3=$AA$2,VLOOKUP($A56,'Table LA13 data'!$B$5:$ED$179,V$5+$AA$26,FALSE),"")</f>
        <v/>
      </c>
      <c r="W56" s="139"/>
    </row>
    <row r="57" spans="1:23" s="85" customFormat="1" x14ac:dyDescent="0.35">
      <c r="A57" s="33" t="s">
        <v>94</v>
      </c>
      <c r="B57" s="41">
        <v>383</v>
      </c>
      <c r="C57" s="42" t="s">
        <v>93</v>
      </c>
      <c r="D57" s="68">
        <f>VLOOKUP($A57,'Table LA13 data'!$B$5:$ED$179,D$5+$AA$28+$AA$26,FALSE)</f>
        <v>6357</v>
      </c>
      <c r="E57" s="68">
        <f>VLOOKUP($A57,'Table LA13 data'!$B$5:$ED$179,E$5+$AA$28+$AA$26,FALSE)</f>
        <v>737</v>
      </c>
      <c r="F57" s="68">
        <f>VLOOKUP($A57,'Table LA13 data'!$B$5:$ED$179,F$5+$AA$28+$AA$26,FALSE)</f>
        <v>186</v>
      </c>
      <c r="G57" s="68">
        <f>VLOOKUP($A57,'Table LA13 data'!$B$5:$ED$179,G$5+$AA$28+$AA$26,FALSE)</f>
        <v>7427</v>
      </c>
      <c r="H57" s="58"/>
      <c r="I57" s="68">
        <f>VLOOKUP($A57,'Table LA13 data'!$B$5:$ED$179,I$5+$AA$24+$AA$26,FALSE)</f>
        <v>48.5</v>
      </c>
      <c r="J57" s="69">
        <f>VLOOKUP($A57,'Table LA13 data'!$B$5:$ED$179,J$5+$AA$24+$AA$26,FALSE)</f>
        <v>30.3</v>
      </c>
      <c r="K57" s="68">
        <f>VLOOKUP($A57,'Table LA13 data'!$B$5:$ED$179,K$5+$AA$24+$AA$26,FALSE)</f>
        <v>12.2</v>
      </c>
      <c r="L57" s="69">
        <f>VLOOKUP($A57,'Table LA13 data'!$B$5:$ED$179,L$5+$AA$24+$AA$26,FALSE)</f>
        <v>45.1</v>
      </c>
      <c r="N57" s="137" t="str">
        <f>IF($I$3=$AA$2,VLOOKUP($A57,'Table LA13 data'!$B$5:$ED$179,N$5+$AA$26,FALSE),"")</f>
        <v/>
      </c>
      <c r="O57" s="137" t="str">
        <f>IF($I$3=$AA$2,VLOOKUP($A57,'Table LA13 data'!$B$5:$ED$179,O$5+$AA$26,FALSE),"")</f>
        <v/>
      </c>
      <c r="P57" s="137" t="str">
        <f>IF($I$3=$AA$2,VLOOKUP($A57,'Table LA13 data'!$B$5:$ED$179,P$5+$AA$26,FALSE),"")</f>
        <v/>
      </c>
      <c r="Q57" s="137" t="str">
        <f>IF($I$3=$AA$2,VLOOKUP($A57,'Table LA13 data'!$B$5:$ED$179,Q$5+$AA$26,FALSE),"")</f>
        <v/>
      </c>
      <c r="R57" s="138"/>
      <c r="S57" s="137" t="str">
        <f>IF($I$3=$AA$2,VLOOKUP($A57,'Table LA13 data'!$B$5:$ED$179,S$5+$AA$26,FALSE),"")</f>
        <v/>
      </c>
      <c r="T57" s="137" t="str">
        <f>IF($I$3=$AA$2,VLOOKUP($A57,'Table LA13 data'!$B$5:$ED$179,T$5+$AA$26,FALSE),"")</f>
        <v/>
      </c>
      <c r="U57" s="137" t="str">
        <f>IF($I$3=$AA$2,VLOOKUP($A57,'Table LA13 data'!$B$5:$ED$179,U$5+$AA$26,FALSE),"")</f>
        <v/>
      </c>
      <c r="V57" s="137" t="str">
        <f>IF($I$3=$AA$2,VLOOKUP($A57,'Table LA13 data'!$B$5:$ED$179,V$5+$AA$26,FALSE),"")</f>
        <v/>
      </c>
      <c r="W57" s="139"/>
    </row>
    <row r="58" spans="1:23" s="85" customFormat="1" x14ac:dyDescent="0.35">
      <c r="A58" s="33" t="s">
        <v>96</v>
      </c>
      <c r="B58" s="41">
        <v>812</v>
      </c>
      <c r="C58" s="42" t="s">
        <v>95</v>
      </c>
      <c r="D58" s="68">
        <f>VLOOKUP($A58,'Table LA13 data'!$B$5:$ED$179,D$5+$AA$28+$AA$26,FALSE)</f>
        <v>1348</v>
      </c>
      <c r="E58" s="68">
        <f>VLOOKUP($A58,'Table LA13 data'!$B$5:$ED$179,E$5+$AA$28+$AA$26,FALSE)</f>
        <v>98</v>
      </c>
      <c r="F58" s="68">
        <f>VLOOKUP($A58,'Table LA13 data'!$B$5:$ED$179,F$5+$AA$28+$AA$26,FALSE)</f>
        <v>41</v>
      </c>
      <c r="G58" s="68">
        <f>VLOOKUP($A58,'Table LA13 data'!$B$5:$ED$179,G$5+$AA$28+$AA$26,FALSE)</f>
        <v>1592</v>
      </c>
      <c r="H58" s="58"/>
      <c r="I58" s="68">
        <f>VLOOKUP($A58,'Table LA13 data'!$B$5:$ED$179,I$5+$AA$24+$AA$26,FALSE)</f>
        <v>46.6</v>
      </c>
      <c r="J58" s="69">
        <f>VLOOKUP($A58,'Table LA13 data'!$B$5:$ED$179,J$5+$AA$24+$AA$26,FALSE)</f>
        <v>25.7</v>
      </c>
      <c r="K58" s="68">
        <f>VLOOKUP($A58,'Table LA13 data'!$B$5:$ED$179,K$5+$AA$24+$AA$26,FALSE)</f>
        <v>9.6999999999999993</v>
      </c>
      <c r="L58" s="69">
        <f>VLOOKUP($A58,'Table LA13 data'!$B$5:$ED$179,L$5+$AA$24+$AA$26,FALSE)</f>
        <v>43.8</v>
      </c>
      <c r="N58" s="137" t="str">
        <f>IF($I$3=$AA$2,VLOOKUP($A58,'Table LA13 data'!$B$5:$ED$179,N$5+$AA$26,FALSE),"")</f>
        <v/>
      </c>
      <c r="O58" s="137" t="str">
        <f>IF($I$3=$AA$2,VLOOKUP($A58,'Table LA13 data'!$B$5:$ED$179,O$5+$AA$26,FALSE),"")</f>
        <v/>
      </c>
      <c r="P58" s="137" t="str">
        <f>IF($I$3=$AA$2,VLOOKUP($A58,'Table LA13 data'!$B$5:$ED$179,P$5+$AA$26,FALSE),"")</f>
        <v/>
      </c>
      <c r="Q58" s="137" t="str">
        <f>IF($I$3=$AA$2,VLOOKUP($A58,'Table LA13 data'!$B$5:$ED$179,Q$5+$AA$26,FALSE),"")</f>
        <v/>
      </c>
      <c r="R58" s="138"/>
      <c r="S58" s="137" t="str">
        <f>IF($I$3=$AA$2,VLOOKUP($A58,'Table LA13 data'!$B$5:$ED$179,S$5+$AA$26,FALSE),"")</f>
        <v/>
      </c>
      <c r="T58" s="137" t="str">
        <f>IF($I$3=$AA$2,VLOOKUP($A58,'Table LA13 data'!$B$5:$ED$179,T$5+$AA$26,FALSE),"")</f>
        <v/>
      </c>
      <c r="U58" s="137" t="str">
        <f>IF($I$3=$AA$2,VLOOKUP($A58,'Table LA13 data'!$B$5:$ED$179,U$5+$AA$26,FALSE),"")</f>
        <v/>
      </c>
      <c r="V58" s="137" t="str">
        <f>IF($I$3=$AA$2,VLOOKUP($A58,'Table LA13 data'!$B$5:$ED$179,V$5+$AA$26,FALSE),"")</f>
        <v/>
      </c>
      <c r="W58" s="139"/>
    </row>
    <row r="59" spans="1:23" s="85" customFormat="1" x14ac:dyDescent="0.35">
      <c r="A59" s="33" t="s">
        <v>98</v>
      </c>
      <c r="B59" s="41">
        <v>813</v>
      </c>
      <c r="C59" s="42" t="s">
        <v>97</v>
      </c>
      <c r="D59" s="68">
        <f>VLOOKUP($A59,'Table LA13 data'!$B$5:$ED$179,D$5+$AA$28+$AA$26,FALSE)</f>
        <v>1489</v>
      </c>
      <c r="E59" s="68">
        <f>VLOOKUP($A59,'Table LA13 data'!$B$5:$ED$179,E$5+$AA$28+$AA$26,FALSE)</f>
        <v>188</v>
      </c>
      <c r="F59" s="68">
        <f>VLOOKUP($A59,'Table LA13 data'!$B$5:$ED$179,F$5+$AA$28+$AA$26,FALSE)</f>
        <v>72</v>
      </c>
      <c r="G59" s="68">
        <f>VLOOKUP($A59,'Table LA13 data'!$B$5:$ED$179,G$5+$AA$28+$AA$26,FALSE)</f>
        <v>1749</v>
      </c>
      <c r="H59" s="58"/>
      <c r="I59" s="68">
        <f>VLOOKUP($A59,'Table LA13 data'!$B$5:$ED$179,I$5+$AA$24+$AA$26,FALSE)</f>
        <v>47.6</v>
      </c>
      <c r="J59" s="69">
        <f>VLOOKUP($A59,'Table LA13 data'!$B$5:$ED$179,J$5+$AA$24+$AA$26,FALSE)</f>
        <v>34.1</v>
      </c>
      <c r="K59" s="68">
        <f>VLOOKUP($A59,'Table LA13 data'!$B$5:$ED$179,K$5+$AA$24+$AA$26,FALSE)</f>
        <v>14.2</v>
      </c>
      <c r="L59" s="69">
        <f>VLOOKUP($A59,'Table LA13 data'!$B$5:$ED$179,L$5+$AA$24+$AA$26,FALSE)</f>
        <v>44.8</v>
      </c>
      <c r="N59" s="137" t="str">
        <f>IF($I$3=$AA$2,VLOOKUP($A59,'Table LA13 data'!$B$5:$ED$179,N$5+$AA$26,FALSE),"")</f>
        <v/>
      </c>
      <c r="O59" s="137" t="str">
        <f>IF($I$3=$AA$2,VLOOKUP($A59,'Table LA13 data'!$B$5:$ED$179,O$5+$AA$26,FALSE),"")</f>
        <v/>
      </c>
      <c r="P59" s="137" t="str">
        <f>IF($I$3=$AA$2,VLOOKUP($A59,'Table LA13 data'!$B$5:$ED$179,P$5+$AA$26,FALSE),"")</f>
        <v/>
      </c>
      <c r="Q59" s="137" t="str">
        <f>IF($I$3=$AA$2,VLOOKUP($A59,'Table LA13 data'!$B$5:$ED$179,Q$5+$AA$26,FALSE),"")</f>
        <v/>
      </c>
      <c r="R59" s="138"/>
      <c r="S59" s="137" t="str">
        <f>IF($I$3=$AA$2,VLOOKUP($A59,'Table LA13 data'!$B$5:$ED$179,S$5+$AA$26,FALSE),"")</f>
        <v/>
      </c>
      <c r="T59" s="137" t="str">
        <f>IF($I$3=$AA$2,VLOOKUP($A59,'Table LA13 data'!$B$5:$ED$179,T$5+$AA$26,FALSE),"")</f>
        <v/>
      </c>
      <c r="U59" s="137" t="str">
        <f>IF($I$3=$AA$2,VLOOKUP($A59,'Table LA13 data'!$B$5:$ED$179,U$5+$AA$26,FALSE),"")</f>
        <v/>
      </c>
      <c r="V59" s="137" t="str">
        <f>IF($I$3=$AA$2,VLOOKUP($A59,'Table LA13 data'!$B$5:$ED$179,V$5+$AA$26,FALSE),"")</f>
        <v/>
      </c>
      <c r="W59" s="139"/>
    </row>
    <row r="60" spans="1:23" s="85" customFormat="1" x14ac:dyDescent="0.35">
      <c r="A60" s="33" t="s">
        <v>100</v>
      </c>
      <c r="B60" s="41">
        <v>815</v>
      </c>
      <c r="C60" s="42" t="s">
        <v>99</v>
      </c>
      <c r="D60" s="68">
        <f>VLOOKUP($A60,'Table LA13 data'!$B$5:$ED$179,D$5+$AA$28+$AA$26,FALSE)</f>
        <v>5390</v>
      </c>
      <c r="E60" s="68">
        <f>VLOOKUP($A60,'Table LA13 data'!$B$5:$ED$179,E$5+$AA$28+$AA$26,FALSE)</f>
        <v>366</v>
      </c>
      <c r="F60" s="68">
        <f>VLOOKUP($A60,'Table LA13 data'!$B$5:$ED$179,F$5+$AA$28+$AA$26,FALSE)</f>
        <v>148</v>
      </c>
      <c r="G60" s="68">
        <f>VLOOKUP($A60,'Table LA13 data'!$B$5:$ED$179,G$5+$AA$28+$AA$26,FALSE)</f>
        <v>5904</v>
      </c>
      <c r="H60" s="58"/>
      <c r="I60" s="68">
        <f>VLOOKUP($A60,'Table LA13 data'!$B$5:$ED$179,I$5+$AA$24+$AA$26,FALSE)</f>
        <v>51.7</v>
      </c>
      <c r="J60" s="69">
        <f>VLOOKUP($A60,'Table LA13 data'!$B$5:$ED$179,J$5+$AA$24+$AA$26,FALSE)</f>
        <v>31.5</v>
      </c>
      <c r="K60" s="68">
        <f>VLOOKUP($A60,'Table LA13 data'!$B$5:$ED$179,K$5+$AA$24+$AA$26,FALSE)</f>
        <v>14.9</v>
      </c>
      <c r="L60" s="69">
        <f>VLOOKUP($A60,'Table LA13 data'!$B$5:$ED$179,L$5+$AA$24+$AA$26,FALSE)</f>
        <v>49.6</v>
      </c>
      <c r="N60" s="137" t="str">
        <f>IF($I$3=$AA$2,VLOOKUP($A60,'Table LA13 data'!$B$5:$ED$179,N$5+$AA$26,FALSE),"")</f>
        <v/>
      </c>
      <c r="O60" s="137" t="str">
        <f>IF($I$3=$AA$2,VLOOKUP($A60,'Table LA13 data'!$B$5:$ED$179,O$5+$AA$26,FALSE),"")</f>
        <v/>
      </c>
      <c r="P60" s="137" t="str">
        <f>IF($I$3=$AA$2,VLOOKUP($A60,'Table LA13 data'!$B$5:$ED$179,P$5+$AA$26,FALSE),"")</f>
        <v/>
      </c>
      <c r="Q60" s="137" t="str">
        <f>IF($I$3=$AA$2,VLOOKUP($A60,'Table LA13 data'!$B$5:$ED$179,Q$5+$AA$26,FALSE),"")</f>
        <v/>
      </c>
      <c r="R60" s="138"/>
      <c r="S60" s="137" t="str">
        <f>IF($I$3=$AA$2,VLOOKUP($A60,'Table LA13 data'!$B$5:$ED$179,S$5+$AA$26,FALSE),"")</f>
        <v/>
      </c>
      <c r="T60" s="137" t="str">
        <f>IF($I$3=$AA$2,VLOOKUP($A60,'Table LA13 data'!$B$5:$ED$179,T$5+$AA$26,FALSE),"")</f>
        <v/>
      </c>
      <c r="U60" s="137" t="str">
        <f>IF($I$3=$AA$2,VLOOKUP($A60,'Table LA13 data'!$B$5:$ED$179,U$5+$AA$26,FALSE),"")</f>
        <v/>
      </c>
      <c r="V60" s="137" t="str">
        <f>IF($I$3=$AA$2,VLOOKUP($A60,'Table LA13 data'!$B$5:$ED$179,V$5+$AA$26,FALSE),"")</f>
        <v/>
      </c>
      <c r="W60" s="139"/>
    </row>
    <row r="61" spans="1:23" s="85" customFormat="1" x14ac:dyDescent="0.35">
      <c r="A61" s="33" t="s">
        <v>102</v>
      </c>
      <c r="B61" s="41">
        <v>372</v>
      </c>
      <c r="C61" s="42" t="s">
        <v>101</v>
      </c>
      <c r="D61" s="68">
        <f>VLOOKUP($A61,'Table LA13 data'!$B$5:$ED$179,D$5+$AA$28+$AA$26,FALSE)</f>
        <v>2526</v>
      </c>
      <c r="E61" s="68">
        <f>VLOOKUP($A61,'Table LA13 data'!$B$5:$ED$179,E$5+$AA$28+$AA$26,FALSE)</f>
        <v>390</v>
      </c>
      <c r="F61" s="68">
        <f>VLOOKUP($A61,'Table LA13 data'!$B$5:$ED$179,F$5+$AA$28+$AA$26,FALSE)</f>
        <v>112</v>
      </c>
      <c r="G61" s="68">
        <f>VLOOKUP($A61,'Table LA13 data'!$B$5:$ED$179,G$5+$AA$28+$AA$26,FALSE)</f>
        <v>3028</v>
      </c>
      <c r="H61" s="58"/>
      <c r="I61" s="68">
        <f>VLOOKUP($A61,'Table LA13 data'!$B$5:$ED$179,I$5+$AA$24+$AA$26,FALSE)</f>
        <v>48.6</v>
      </c>
      <c r="J61" s="69">
        <f>VLOOKUP($A61,'Table LA13 data'!$B$5:$ED$179,J$5+$AA$24+$AA$26,FALSE)</f>
        <v>31.3</v>
      </c>
      <c r="K61" s="68">
        <f>VLOOKUP($A61,'Table LA13 data'!$B$5:$ED$179,K$5+$AA$24+$AA$26,FALSE)</f>
        <v>11.9</v>
      </c>
      <c r="L61" s="69">
        <f>VLOOKUP($A61,'Table LA13 data'!$B$5:$ED$179,L$5+$AA$24+$AA$26,FALSE)</f>
        <v>45</v>
      </c>
      <c r="N61" s="137" t="str">
        <f>IF($I$3=$AA$2,VLOOKUP($A61,'Table LA13 data'!$B$5:$ED$179,N$5+$AA$26,FALSE),"")</f>
        <v/>
      </c>
      <c r="O61" s="137" t="str">
        <f>IF($I$3=$AA$2,VLOOKUP($A61,'Table LA13 data'!$B$5:$ED$179,O$5+$AA$26,FALSE),"")</f>
        <v/>
      </c>
      <c r="P61" s="137" t="str">
        <f>IF($I$3=$AA$2,VLOOKUP($A61,'Table LA13 data'!$B$5:$ED$179,P$5+$AA$26,FALSE),"")</f>
        <v/>
      </c>
      <c r="Q61" s="137" t="str">
        <f>IF($I$3=$AA$2,VLOOKUP($A61,'Table LA13 data'!$B$5:$ED$179,Q$5+$AA$26,FALSE),"")</f>
        <v/>
      </c>
      <c r="R61" s="138"/>
      <c r="S61" s="137" t="str">
        <f>IF($I$3=$AA$2,VLOOKUP($A61,'Table LA13 data'!$B$5:$ED$179,S$5+$AA$26,FALSE),"")</f>
        <v/>
      </c>
      <c r="T61" s="137" t="str">
        <f>IF($I$3=$AA$2,VLOOKUP($A61,'Table LA13 data'!$B$5:$ED$179,T$5+$AA$26,FALSE),"")</f>
        <v/>
      </c>
      <c r="U61" s="137" t="str">
        <f>IF($I$3=$AA$2,VLOOKUP($A61,'Table LA13 data'!$B$5:$ED$179,U$5+$AA$26,FALSE),"")</f>
        <v/>
      </c>
      <c r="V61" s="137" t="str">
        <f>IF($I$3=$AA$2,VLOOKUP($A61,'Table LA13 data'!$B$5:$ED$179,V$5+$AA$26,FALSE),"")</f>
        <v/>
      </c>
      <c r="W61" s="139"/>
    </row>
    <row r="62" spans="1:23" s="85" customFormat="1" x14ac:dyDescent="0.35">
      <c r="A62" s="33" t="s">
        <v>104</v>
      </c>
      <c r="B62" s="41">
        <v>373</v>
      </c>
      <c r="C62" s="42" t="s">
        <v>103</v>
      </c>
      <c r="D62" s="68">
        <f>VLOOKUP($A62,'Table LA13 data'!$B$5:$ED$179,D$5+$AA$28+$AA$26,FALSE)</f>
        <v>4324</v>
      </c>
      <c r="E62" s="68">
        <f>VLOOKUP($A62,'Table LA13 data'!$B$5:$ED$179,E$5+$AA$28+$AA$26,FALSE)</f>
        <v>555</v>
      </c>
      <c r="F62" s="68">
        <f>VLOOKUP($A62,'Table LA13 data'!$B$5:$ED$179,F$5+$AA$28+$AA$26,FALSE)</f>
        <v>211</v>
      </c>
      <c r="G62" s="68">
        <f>VLOOKUP($A62,'Table LA13 data'!$B$5:$ED$179,G$5+$AA$28+$AA$26,FALSE)</f>
        <v>5090</v>
      </c>
      <c r="H62" s="58"/>
      <c r="I62" s="68">
        <f>VLOOKUP($A62,'Table LA13 data'!$B$5:$ED$179,I$5+$AA$24+$AA$26,FALSE)</f>
        <v>48.1</v>
      </c>
      <c r="J62" s="69">
        <f>VLOOKUP($A62,'Table LA13 data'!$B$5:$ED$179,J$5+$AA$24+$AA$26,FALSE)</f>
        <v>29.3</v>
      </c>
      <c r="K62" s="68">
        <f>VLOOKUP($A62,'Table LA13 data'!$B$5:$ED$179,K$5+$AA$24+$AA$26,FALSE)</f>
        <v>12.7</v>
      </c>
      <c r="L62" s="69">
        <f>VLOOKUP($A62,'Table LA13 data'!$B$5:$ED$179,L$5+$AA$24+$AA$26,FALSE)</f>
        <v>44.6</v>
      </c>
      <c r="N62" s="137" t="str">
        <f>IF($I$3=$AA$2,VLOOKUP($A62,'Table LA13 data'!$B$5:$ED$179,N$5+$AA$26,FALSE),"")</f>
        <v/>
      </c>
      <c r="O62" s="137" t="str">
        <f>IF($I$3=$AA$2,VLOOKUP($A62,'Table LA13 data'!$B$5:$ED$179,O$5+$AA$26,FALSE),"")</f>
        <v/>
      </c>
      <c r="P62" s="137" t="str">
        <f>IF($I$3=$AA$2,VLOOKUP($A62,'Table LA13 data'!$B$5:$ED$179,P$5+$AA$26,FALSE),"")</f>
        <v/>
      </c>
      <c r="Q62" s="137" t="str">
        <f>IF($I$3=$AA$2,VLOOKUP($A62,'Table LA13 data'!$B$5:$ED$179,Q$5+$AA$26,FALSE),"")</f>
        <v/>
      </c>
      <c r="R62" s="138"/>
      <c r="S62" s="137" t="str">
        <f>IF($I$3=$AA$2,VLOOKUP($A62,'Table LA13 data'!$B$5:$ED$179,S$5+$AA$26,FALSE),"")</f>
        <v/>
      </c>
      <c r="T62" s="137" t="str">
        <f>IF($I$3=$AA$2,VLOOKUP($A62,'Table LA13 data'!$B$5:$ED$179,T$5+$AA$26,FALSE),"")</f>
        <v/>
      </c>
      <c r="U62" s="137" t="str">
        <f>IF($I$3=$AA$2,VLOOKUP($A62,'Table LA13 data'!$B$5:$ED$179,U$5+$AA$26,FALSE),"")</f>
        <v/>
      </c>
      <c r="V62" s="137" t="str">
        <f>IF($I$3=$AA$2,VLOOKUP($A62,'Table LA13 data'!$B$5:$ED$179,V$5+$AA$26,FALSE),"")</f>
        <v/>
      </c>
      <c r="W62" s="139"/>
    </row>
    <row r="63" spans="1:23" s="85" customFormat="1" x14ac:dyDescent="0.35">
      <c r="A63" s="33" t="s">
        <v>106</v>
      </c>
      <c r="B63" s="41">
        <v>384</v>
      </c>
      <c r="C63" s="42" t="s">
        <v>105</v>
      </c>
      <c r="D63" s="68">
        <f>VLOOKUP($A63,'Table LA13 data'!$B$5:$ED$179,D$5+$AA$28+$AA$26,FALSE)</f>
        <v>2933</v>
      </c>
      <c r="E63" s="68">
        <f>VLOOKUP($A63,'Table LA13 data'!$B$5:$ED$179,E$5+$AA$28+$AA$26,FALSE)</f>
        <v>362</v>
      </c>
      <c r="F63" s="68">
        <f>VLOOKUP($A63,'Table LA13 data'!$B$5:$ED$179,F$5+$AA$28+$AA$26,FALSE)</f>
        <v>107</v>
      </c>
      <c r="G63" s="68">
        <f>VLOOKUP($A63,'Table LA13 data'!$B$5:$ED$179,G$5+$AA$28+$AA$26,FALSE)</f>
        <v>3402</v>
      </c>
      <c r="H63" s="58"/>
      <c r="I63" s="68">
        <f>VLOOKUP($A63,'Table LA13 data'!$B$5:$ED$179,I$5+$AA$24+$AA$26,FALSE)</f>
        <v>48.3</v>
      </c>
      <c r="J63" s="69">
        <f>VLOOKUP($A63,'Table LA13 data'!$B$5:$ED$179,J$5+$AA$24+$AA$26,FALSE)</f>
        <v>31</v>
      </c>
      <c r="K63" s="68">
        <f>VLOOKUP($A63,'Table LA13 data'!$B$5:$ED$179,K$5+$AA$24+$AA$26,FALSE)</f>
        <v>16.600000000000001</v>
      </c>
      <c r="L63" s="69">
        <f>VLOOKUP($A63,'Table LA13 data'!$B$5:$ED$179,L$5+$AA$24+$AA$26,FALSE)</f>
        <v>45.5</v>
      </c>
      <c r="N63" s="137" t="str">
        <f>IF($I$3=$AA$2,VLOOKUP($A63,'Table LA13 data'!$B$5:$ED$179,N$5+$AA$26,FALSE),"")</f>
        <v/>
      </c>
      <c r="O63" s="137" t="str">
        <f>IF($I$3=$AA$2,VLOOKUP($A63,'Table LA13 data'!$B$5:$ED$179,O$5+$AA$26,FALSE),"")</f>
        <v/>
      </c>
      <c r="P63" s="137" t="str">
        <f>IF($I$3=$AA$2,VLOOKUP($A63,'Table LA13 data'!$B$5:$ED$179,P$5+$AA$26,FALSE),"")</f>
        <v/>
      </c>
      <c r="Q63" s="137" t="str">
        <f>IF($I$3=$AA$2,VLOOKUP($A63,'Table LA13 data'!$B$5:$ED$179,Q$5+$AA$26,FALSE),"")</f>
        <v/>
      </c>
      <c r="R63" s="138"/>
      <c r="S63" s="137" t="str">
        <f>IF($I$3=$AA$2,VLOOKUP($A63,'Table LA13 data'!$B$5:$ED$179,S$5+$AA$26,FALSE),"")</f>
        <v/>
      </c>
      <c r="T63" s="137" t="str">
        <f>IF($I$3=$AA$2,VLOOKUP($A63,'Table LA13 data'!$B$5:$ED$179,T$5+$AA$26,FALSE),"")</f>
        <v/>
      </c>
      <c r="U63" s="137" t="str">
        <f>IF($I$3=$AA$2,VLOOKUP($A63,'Table LA13 data'!$B$5:$ED$179,U$5+$AA$26,FALSE),"")</f>
        <v/>
      </c>
      <c r="V63" s="137" t="str">
        <f>IF($I$3=$AA$2,VLOOKUP($A63,'Table LA13 data'!$B$5:$ED$179,V$5+$AA$26,FALSE),"")</f>
        <v/>
      </c>
      <c r="W63" s="139"/>
    </row>
    <row r="64" spans="1:23" s="85" customFormat="1" x14ac:dyDescent="0.35">
      <c r="A64" s="33" t="s">
        <v>108</v>
      </c>
      <c r="B64" s="41">
        <v>816</v>
      </c>
      <c r="C64" s="42" t="s">
        <v>107</v>
      </c>
      <c r="D64" s="68">
        <f>VLOOKUP($A64,'Table LA13 data'!$B$5:$ED$179,D$5+$AA$28+$AA$26,FALSE)</f>
        <v>1443</v>
      </c>
      <c r="E64" s="68">
        <f>VLOOKUP($A64,'Table LA13 data'!$B$5:$ED$179,E$5+$AA$28+$AA$26,FALSE)</f>
        <v>121</v>
      </c>
      <c r="F64" s="68">
        <f>VLOOKUP($A64,'Table LA13 data'!$B$5:$ED$179,F$5+$AA$28+$AA$26,FALSE)</f>
        <v>44</v>
      </c>
      <c r="G64" s="68">
        <f>VLOOKUP($A64,'Table LA13 data'!$B$5:$ED$179,G$5+$AA$28+$AA$26,FALSE)</f>
        <v>1608</v>
      </c>
      <c r="H64" s="58"/>
      <c r="I64" s="68">
        <f>VLOOKUP($A64,'Table LA13 data'!$B$5:$ED$179,I$5+$AA$24+$AA$26,FALSE)</f>
        <v>52</v>
      </c>
      <c r="J64" s="69">
        <f>VLOOKUP($A64,'Table LA13 data'!$B$5:$ED$179,J$5+$AA$24+$AA$26,FALSE)</f>
        <v>30.8</v>
      </c>
      <c r="K64" s="68">
        <f>VLOOKUP($A64,'Table LA13 data'!$B$5:$ED$179,K$5+$AA$24+$AA$26,FALSE)</f>
        <v>10.9</v>
      </c>
      <c r="L64" s="69">
        <f>VLOOKUP($A64,'Table LA13 data'!$B$5:$ED$179,L$5+$AA$24+$AA$26,FALSE)</f>
        <v>49.3</v>
      </c>
      <c r="N64" s="137" t="str">
        <f>IF($I$3=$AA$2,VLOOKUP($A64,'Table LA13 data'!$B$5:$ED$179,N$5+$AA$26,FALSE),"")</f>
        <v/>
      </c>
      <c r="O64" s="137" t="str">
        <f>IF($I$3=$AA$2,VLOOKUP($A64,'Table LA13 data'!$B$5:$ED$179,O$5+$AA$26,FALSE),"")</f>
        <v/>
      </c>
      <c r="P64" s="137" t="str">
        <f>IF($I$3=$AA$2,VLOOKUP($A64,'Table LA13 data'!$B$5:$ED$179,P$5+$AA$26,FALSE),"")</f>
        <v/>
      </c>
      <c r="Q64" s="137" t="str">
        <f>IF($I$3=$AA$2,VLOOKUP($A64,'Table LA13 data'!$B$5:$ED$179,Q$5+$AA$26,FALSE),"")</f>
        <v/>
      </c>
      <c r="R64" s="138"/>
      <c r="S64" s="137" t="str">
        <f>IF($I$3=$AA$2,VLOOKUP($A64,'Table LA13 data'!$B$5:$ED$179,S$5+$AA$26,FALSE),"")</f>
        <v/>
      </c>
      <c r="T64" s="137" t="str">
        <f>IF($I$3=$AA$2,VLOOKUP($A64,'Table LA13 data'!$B$5:$ED$179,T$5+$AA$26,FALSE),"")</f>
        <v/>
      </c>
      <c r="U64" s="137" t="str">
        <f>IF($I$3=$AA$2,VLOOKUP($A64,'Table LA13 data'!$B$5:$ED$179,U$5+$AA$26,FALSE),"")</f>
        <v/>
      </c>
      <c r="V64" s="137" t="str">
        <f>IF($I$3=$AA$2,VLOOKUP($A64,'Table LA13 data'!$B$5:$ED$179,V$5+$AA$26,FALSE),"")</f>
        <v/>
      </c>
      <c r="W64" s="139"/>
    </row>
    <row r="65" spans="1:23" s="85" customFormat="1" x14ac:dyDescent="0.35">
      <c r="A65" s="33"/>
      <c r="B65" s="33"/>
      <c r="C65" s="75"/>
      <c r="D65" s="64"/>
      <c r="E65" s="64"/>
      <c r="F65" s="64"/>
      <c r="G65" s="64"/>
      <c r="H65" s="69"/>
      <c r="I65" s="64"/>
      <c r="J65" s="65"/>
      <c r="K65" s="64"/>
      <c r="L65" s="65"/>
      <c r="N65" s="135"/>
      <c r="O65" s="135"/>
      <c r="P65" s="135"/>
      <c r="Q65" s="135"/>
      <c r="R65" s="137"/>
      <c r="S65" s="135"/>
      <c r="T65" s="135"/>
      <c r="U65" s="135"/>
      <c r="V65" s="135"/>
      <c r="W65" s="139"/>
    </row>
    <row r="66" spans="1:23" s="85" customFormat="1" ht="12.75" customHeight="1" x14ac:dyDescent="0.35">
      <c r="A66" s="62" t="s">
        <v>109</v>
      </c>
      <c r="B66" s="18" t="s">
        <v>7</v>
      </c>
      <c r="C66" s="67" t="s">
        <v>333</v>
      </c>
      <c r="D66" s="64">
        <f>VLOOKUP($A66,'Table LA13 data'!$B$5:$ED$179,D$5+$AA$28+$AA$26,FALSE)</f>
        <v>39579</v>
      </c>
      <c r="E66" s="64">
        <f>VLOOKUP($A66,'Table LA13 data'!$B$5:$ED$179,E$5+$AA$28+$AA$26,FALSE)</f>
        <v>4359</v>
      </c>
      <c r="F66" s="64">
        <f>VLOOKUP($A66,'Table LA13 data'!$B$5:$ED$179,F$5+$AA$28+$AA$26,FALSE)</f>
        <v>1540</v>
      </c>
      <c r="G66" s="64">
        <f>VLOOKUP($A66,'Table LA13 data'!$B$5:$ED$179,G$5+$AA$28+$AA$26,FALSE)</f>
        <v>45492</v>
      </c>
      <c r="H66" s="132"/>
      <c r="I66" s="64">
        <f>VLOOKUP($A66,'Table LA13 data'!$B$5:$ED$179,I$5+$AA$24+$AA$26,FALSE)</f>
        <v>48.3</v>
      </c>
      <c r="J66" s="65">
        <f>VLOOKUP($A66,'Table LA13 data'!$B$5:$ED$179,J$5+$AA$24+$AA$26,FALSE)</f>
        <v>30</v>
      </c>
      <c r="K66" s="64">
        <f>VLOOKUP($A66,'Table LA13 data'!$B$5:$ED$179,K$5+$AA$24+$AA$26,FALSE)</f>
        <v>13.2</v>
      </c>
      <c r="L66" s="65">
        <f>VLOOKUP($A66,'Table LA13 data'!$B$5:$ED$179,L$5+$AA$24+$AA$26,FALSE)</f>
        <v>45.4</v>
      </c>
      <c r="N66" s="135" t="str">
        <f>IF($I$3=$AA$2,VLOOKUP($A66,'Table LA13 data'!$B$5:$ED$179,N$5+$AA$26,FALSE),"")</f>
        <v/>
      </c>
      <c r="O66" s="135" t="str">
        <f>IF($I$3=$AA$2,VLOOKUP($A66,'Table LA13 data'!$B$5:$ED$179,O$5+$AA$26,FALSE),"")</f>
        <v/>
      </c>
      <c r="P66" s="135" t="str">
        <f>IF($I$3=$AA$2,VLOOKUP($A66,'Table LA13 data'!$B$5:$ED$179,P$5+$AA$26,FALSE),"")</f>
        <v/>
      </c>
      <c r="Q66" s="135" t="str">
        <f>IF($I$3=$AA$2,VLOOKUP($A66,'Table LA13 data'!$B$5:$ED$179,Q$5+$AA$26,FALSE),"")</f>
        <v/>
      </c>
      <c r="R66" s="136"/>
      <c r="S66" s="135" t="str">
        <f>IF($I$3=$AA$2,VLOOKUP($A66,'Table LA13 data'!$B$5:$ED$179,S$5+$AA$26,FALSE),"")</f>
        <v/>
      </c>
      <c r="T66" s="135" t="str">
        <f>IF($I$3=$AA$2,VLOOKUP($A66,'Table LA13 data'!$B$5:$ED$179,T$5+$AA$26,FALSE),"")</f>
        <v/>
      </c>
      <c r="U66" s="135" t="str">
        <f>IF($I$3=$AA$2,VLOOKUP($A66,'Table LA13 data'!$B$5:$ED$179,U$5+$AA$26,FALSE),"")</f>
        <v/>
      </c>
      <c r="V66" s="135" t="str">
        <f>IF($I$3=$AA$2,VLOOKUP($A66,'Table LA13 data'!$B$5:$ED$179,V$5+$AA$26,FALSE),"")</f>
        <v/>
      </c>
      <c r="W66" s="139"/>
    </row>
    <row r="67" spans="1:23" s="85" customFormat="1" ht="12.75" customHeight="1" x14ac:dyDescent="0.35">
      <c r="A67" s="33" t="s">
        <v>111</v>
      </c>
      <c r="B67" s="41">
        <v>831</v>
      </c>
      <c r="C67" s="42" t="s">
        <v>110</v>
      </c>
      <c r="D67" s="68">
        <f>VLOOKUP($A67,'Table LA13 data'!$B$5:$ED$179,D$5+$AA$28+$AA$26,FALSE)</f>
        <v>2259</v>
      </c>
      <c r="E67" s="68">
        <f>VLOOKUP($A67,'Table LA13 data'!$B$5:$ED$179,E$5+$AA$28+$AA$26,FALSE)</f>
        <v>369</v>
      </c>
      <c r="F67" s="68">
        <f>VLOOKUP($A67,'Table LA13 data'!$B$5:$ED$179,F$5+$AA$28+$AA$26,FALSE)</f>
        <v>112</v>
      </c>
      <c r="G67" s="68">
        <f>VLOOKUP($A67,'Table LA13 data'!$B$5:$ED$179,G$5+$AA$28+$AA$26,FALSE)</f>
        <v>2741</v>
      </c>
      <c r="H67" s="58"/>
      <c r="I67" s="68">
        <f>VLOOKUP($A67,'Table LA13 data'!$B$5:$ED$179,I$5+$AA$24+$AA$26,FALSE)</f>
        <v>46.4</v>
      </c>
      <c r="J67" s="69">
        <f>VLOOKUP($A67,'Table LA13 data'!$B$5:$ED$179,J$5+$AA$24+$AA$26,FALSE)</f>
        <v>28.9</v>
      </c>
      <c r="K67" s="68">
        <f>VLOOKUP($A67,'Table LA13 data'!$B$5:$ED$179,K$5+$AA$24+$AA$26,FALSE)</f>
        <v>11.1</v>
      </c>
      <c r="L67" s="69">
        <f>VLOOKUP($A67,'Table LA13 data'!$B$5:$ED$179,L$5+$AA$24+$AA$26,FALSE)</f>
        <v>42.6</v>
      </c>
      <c r="N67" s="137" t="str">
        <f>IF($I$3=$AA$2,VLOOKUP($A67,'Table LA13 data'!$B$5:$ED$179,N$5+$AA$26,FALSE),"")</f>
        <v/>
      </c>
      <c r="O67" s="137" t="str">
        <f>IF($I$3=$AA$2,VLOOKUP($A67,'Table LA13 data'!$B$5:$ED$179,O$5+$AA$26,FALSE),"")</f>
        <v/>
      </c>
      <c r="P67" s="137" t="str">
        <f>IF($I$3=$AA$2,VLOOKUP($A67,'Table LA13 data'!$B$5:$ED$179,P$5+$AA$26,FALSE),"")</f>
        <v/>
      </c>
      <c r="Q67" s="137" t="str">
        <f>IF($I$3=$AA$2,VLOOKUP($A67,'Table LA13 data'!$B$5:$ED$179,Q$5+$AA$26,FALSE),"")</f>
        <v/>
      </c>
      <c r="R67" s="138"/>
      <c r="S67" s="137" t="str">
        <f>IF($I$3=$AA$2,VLOOKUP($A67,'Table LA13 data'!$B$5:$ED$179,S$5+$AA$26,FALSE),"")</f>
        <v/>
      </c>
      <c r="T67" s="137" t="str">
        <f>IF($I$3=$AA$2,VLOOKUP($A67,'Table LA13 data'!$B$5:$ED$179,T$5+$AA$26,FALSE),"")</f>
        <v/>
      </c>
      <c r="U67" s="137" t="str">
        <f>IF($I$3=$AA$2,VLOOKUP($A67,'Table LA13 data'!$B$5:$ED$179,U$5+$AA$26,FALSE),"")</f>
        <v/>
      </c>
      <c r="V67" s="137" t="str">
        <f>IF($I$3=$AA$2,VLOOKUP($A67,'Table LA13 data'!$B$5:$ED$179,V$5+$AA$26,FALSE),"")</f>
        <v/>
      </c>
      <c r="W67" s="139"/>
    </row>
    <row r="68" spans="1:23" s="85" customFormat="1" x14ac:dyDescent="0.35">
      <c r="A68" s="33" t="s">
        <v>113</v>
      </c>
      <c r="B68" s="41">
        <v>830</v>
      </c>
      <c r="C68" s="42" t="s">
        <v>112</v>
      </c>
      <c r="D68" s="68">
        <f>VLOOKUP($A68,'Table LA13 data'!$B$5:$ED$179,D$5+$AA$28+$AA$26,FALSE)</f>
        <v>6322</v>
      </c>
      <c r="E68" s="68">
        <f>VLOOKUP($A68,'Table LA13 data'!$B$5:$ED$179,E$5+$AA$28+$AA$26,FALSE)</f>
        <v>677</v>
      </c>
      <c r="F68" s="68">
        <f>VLOOKUP($A68,'Table LA13 data'!$B$5:$ED$179,F$5+$AA$28+$AA$26,FALSE)</f>
        <v>246</v>
      </c>
      <c r="G68" s="68">
        <f>VLOOKUP($A68,'Table LA13 data'!$B$5:$ED$179,G$5+$AA$28+$AA$26,FALSE)</f>
        <v>7249</v>
      </c>
      <c r="H68" s="58"/>
      <c r="I68" s="68">
        <f>VLOOKUP($A68,'Table LA13 data'!$B$5:$ED$179,I$5+$AA$24+$AA$26,FALSE)</f>
        <v>48.3</v>
      </c>
      <c r="J68" s="69">
        <f>VLOOKUP($A68,'Table LA13 data'!$B$5:$ED$179,J$5+$AA$24+$AA$26,FALSE)</f>
        <v>32.299999999999997</v>
      </c>
      <c r="K68" s="68">
        <f>VLOOKUP($A68,'Table LA13 data'!$B$5:$ED$179,K$5+$AA$24+$AA$26,FALSE)</f>
        <v>14.4</v>
      </c>
      <c r="L68" s="69">
        <f>VLOOKUP($A68,'Table LA13 data'!$B$5:$ED$179,L$5+$AA$24+$AA$26,FALSE)</f>
        <v>45.6</v>
      </c>
      <c r="N68" s="137" t="str">
        <f>IF($I$3=$AA$2,VLOOKUP($A68,'Table LA13 data'!$B$5:$ED$179,N$5+$AA$26,FALSE),"")</f>
        <v/>
      </c>
      <c r="O68" s="137" t="str">
        <f>IF($I$3=$AA$2,VLOOKUP($A68,'Table LA13 data'!$B$5:$ED$179,O$5+$AA$26,FALSE),"")</f>
        <v/>
      </c>
      <c r="P68" s="137" t="str">
        <f>IF($I$3=$AA$2,VLOOKUP($A68,'Table LA13 data'!$B$5:$ED$179,P$5+$AA$26,FALSE),"")</f>
        <v/>
      </c>
      <c r="Q68" s="137" t="str">
        <f>IF($I$3=$AA$2,VLOOKUP($A68,'Table LA13 data'!$B$5:$ED$179,Q$5+$AA$26,FALSE),"")</f>
        <v/>
      </c>
      <c r="R68" s="138"/>
      <c r="S68" s="137" t="str">
        <f>IF($I$3=$AA$2,VLOOKUP($A68,'Table LA13 data'!$B$5:$ED$179,S$5+$AA$26,FALSE),"")</f>
        <v/>
      </c>
      <c r="T68" s="137" t="str">
        <f>IF($I$3=$AA$2,VLOOKUP($A68,'Table LA13 data'!$B$5:$ED$179,T$5+$AA$26,FALSE),"")</f>
        <v/>
      </c>
      <c r="U68" s="137" t="str">
        <f>IF($I$3=$AA$2,VLOOKUP($A68,'Table LA13 data'!$B$5:$ED$179,U$5+$AA$26,FALSE),"")</f>
        <v/>
      </c>
      <c r="V68" s="137" t="str">
        <f>IF($I$3=$AA$2,VLOOKUP($A68,'Table LA13 data'!$B$5:$ED$179,V$5+$AA$26,FALSE),"")</f>
        <v/>
      </c>
      <c r="W68" s="139"/>
    </row>
    <row r="69" spans="1:23" s="85" customFormat="1" x14ac:dyDescent="0.35">
      <c r="A69" s="33" t="s">
        <v>115</v>
      </c>
      <c r="B69" s="41">
        <v>856</v>
      </c>
      <c r="C69" s="42" t="s">
        <v>114</v>
      </c>
      <c r="D69" s="68">
        <f>VLOOKUP($A69,'Table LA13 data'!$B$5:$ED$179,D$5+$AA$28+$AA$26,FALSE)</f>
        <v>2861</v>
      </c>
      <c r="E69" s="68">
        <f>VLOOKUP($A69,'Table LA13 data'!$B$5:$ED$179,E$5+$AA$28+$AA$26,FALSE)</f>
        <v>325</v>
      </c>
      <c r="F69" s="68">
        <f>VLOOKUP($A69,'Table LA13 data'!$B$5:$ED$179,F$5+$AA$28+$AA$26,FALSE)</f>
        <v>123</v>
      </c>
      <c r="G69" s="68">
        <f>VLOOKUP($A69,'Table LA13 data'!$B$5:$ED$179,G$5+$AA$28+$AA$26,FALSE)</f>
        <v>3310</v>
      </c>
      <c r="H69" s="58"/>
      <c r="I69" s="68">
        <f>VLOOKUP($A69,'Table LA13 data'!$B$5:$ED$179,I$5+$AA$24+$AA$26,FALSE)</f>
        <v>46.3</v>
      </c>
      <c r="J69" s="69">
        <f>VLOOKUP($A69,'Table LA13 data'!$B$5:$ED$179,J$5+$AA$24+$AA$26,FALSE)</f>
        <v>24.9</v>
      </c>
      <c r="K69" s="68">
        <f>VLOOKUP($A69,'Table LA13 data'!$B$5:$ED$179,K$5+$AA$24+$AA$26,FALSE)</f>
        <v>9.8000000000000007</v>
      </c>
      <c r="L69" s="69">
        <f>VLOOKUP($A69,'Table LA13 data'!$B$5:$ED$179,L$5+$AA$24+$AA$26,FALSE)</f>
        <v>42.8</v>
      </c>
      <c r="N69" s="137" t="str">
        <f>IF($I$3=$AA$2,VLOOKUP($A69,'Table LA13 data'!$B$5:$ED$179,N$5+$AA$26,FALSE),"")</f>
        <v/>
      </c>
      <c r="O69" s="137" t="str">
        <f>IF($I$3=$AA$2,VLOOKUP($A69,'Table LA13 data'!$B$5:$ED$179,O$5+$AA$26,FALSE),"")</f>
        <v/>
      </c>
      <c r="P69" s="137" t="str">
        <f>IF($I$3=$AA$2,VLOOKUP($A69,'Table LA13 data'!$B$5:$ED$179,P$5+$AA$26,FALSE),"")</f>
        <v/>
      </c>
      <c r="Q69" s="137" t="str">
        <f>IF($I$3=$AA$2,VLOOKUP($A69,'Table LA13 data'!$B$5:$ED$179,Q$5+$AA$26,FALSE),"")</f>
        <v/>
      </c>
      <c r="R69" s="138"/>
      <c r="S69" s="137" t="str">
        <f>IF($I$3=$AA$2,VLOOKUP($A69,'Table LA13 data'!$B$5:$ED$179,S$5+$AA$26,FALSE),"")</f>
        <v/>
      </c>
      <c r="T69" s="137" t="str">
        <f>IF($I$3=$AA$2,VLOOKUP($A69,'Table LA13 data'!$B$5:$ED$179,T$5+$AA$26,FALSE),"")</f>
        <v/>
      </c>
      <c r="U69" s="137" t="str">
        <f>IF($I$3=$AA$2,VLOOKUP($A69,'Table LA13 data'!$B$5:$ED$179,U$5+$AA$26,FALSE),"")</f>
        <v/>
      </c>
      <c r="V69" s="137" t="str">
        <f>IF($I$3=$AA$2,VLOOKUP($A69,'Table LA13 data'!$B$5:$ED$179,V$5+$AA$26,FALSE),"")</f>
        <v/>
      </c>
      <c r="W69" s="139"/>
    </row>
    <row r="70" spans="1:23" s="85" customFormat="1" x14ac:dyDescent="0.35">
      <c r="A70" s="33" t="s">
        <v>117</v>
      </c>
      <c r="B70" s="41">
        <v>855</v>
      </c>
      <c r="C70" s="42" t="s">
        <v>116</v>
      </c>
      <c r="D70" s="68">
        <f>VLOOKUP($A70,'Table LA13 data'!$B$5:$ED$179,D$5+$AA$28+$AA$26,FALSE)</f>
        <v>6041</v>
      </c>
      <c r="E70" s="68">
        <f>VLOOKUP($A70,'Table LA13 data'!$B$5:$ED$179,E$5+$AA$28+$AA$26,FALSE)</f>
        <v>595</v>
      </c>
      <c r="F70" s="68">
        <f>VLOOKUP($A70,'Table LA13 data'!$B$5:$ED$179,F$5+$AA$28+$AA$26,FALSE)</f>
        <v>229</v>
      </c>
      <c r="G70" s="68">
        <f>VLOOKUP($A70,'Table LA13 data'!$B$5:$ED$179,G$5+$AA$28+$AA$26,FALSE)</f>
        <v>6867</v>
      </c>
      <c r="H70" s="58"/>
      <c r="I70" s="68">
        <f>VLOOKUP($A70,'Table LA13 data'!$B$5:$ED$179,I$5+$AA$24+$AA$26,FALSE)</f>
        <v>48.4</v>
      </c>
      <c r="J70" s="69">
        <f>VLOOKUP($A70,'Table LA13 data'!$B$5:$ED$179,J$5+$AA$24+$AA$26,FALSE)</f>
        <v>29.1</v>
      </c>
      <c r="K70" s="68">
        <f>VLOOKUP($A70,'Table LA13 data'!$B$5:$ED$179,K$5+$AA$24+$AA$26,FALSE)</f>
        <v>15.3</v>
      </c>
      <c r="L70" s="69">
        <f>VLOOKUP($A70,'Table LA13 data'!$B$5:$ED$179,L$5+$AA$24+$AA$26,FALSE)</f>
        <v>45.7</v>
      </c>
      <c r="N70" s="137" t="str">
        <f>IF($I$3=$AA$2,VLOOKUP($A70,'Table LA13 data'!$B$5:$ED$179,N$5+$AA$26,FALSE),"")</f>
        <v/>
      </c>
      <c r="O70" s="137" t="str">
        <f>IF($I$3=$AA$2,VLOOKUP($A70,'Table LA13 data'!$B$5:$ED$179,O$5+$AA$26,FALSE),"")</f>
        <v/>
      </c>
      <c r="P70" s="137" t="str">
        <f>IF($I$3=$AA$2,VLOOKUP($A70,'Table LA13 data'!$B$5:$ED$179,P$5+$AA$26,FALSE),"")</f>
        <v/>
      </c>
      <c r="Q70" s="137" t="str">
        <f>IF($I$3=$AA$2,VLOOKUP($A70,'Table LA13 data'!$B$5:$ED$179,Q$5+$AA$26,FALSE),"")</f>
        <v/>
      </c>
      <c r="R70" s="138"/>
      <c r="S70" s="137" t="str">
        <f>IF($I$3=$AA$2,VLOOKUP($A70,'Table LA13 data'!$B$5:$ED$179,S$5+$AA$26,FALSE),"")</f>
        <v/>
      </c>
      <c r="T70" s="137" t="str">
        <f>IF($I$3=$AA$2,VLOOKUP($A70,'Table LA13 data'!$B$5:$ED$179,T$5+$AA$26,FALSE),"")</f>
        <v/>
      </c>
      <c r="U70" s="137" t="str">
        <f>IF($I$3=$AA$2,VLOOKUP($A70,'Table LA13 data'!$B$5:$ED$179,U$5+$AA$26,FALSE),"")</f>
        <v/>
      </c>
      <c r="V70" s="137" t="str">
        <f>IF($I$3=$AA$2,VLOOKUP($A70,'Table LA13 data'!$B$5:$ED$179,V$5+$AA$26,FALSE),"")</f>
        <v/>
      </c>
      <c r="W70" s="139"/>
    </row>
    <row r="71" spans="1:23" s="85" customFormat="1" x14ac:dyDescent="0.35">
      <c r="A71" s="33" t="s">
        <v>119</v>
      </c>
      <c r="B71" s="41">
        <v>925</v>
      </c>
      <c r="C71" s="42" t="s">
        <v>118</v>
      </c>
      <c r="D71" s="68">
        <f>VLOOKUP($A71,'Table LA13 data'!$B$5:$ED$179,D$5+$AA$28+$AA$26,FALSE)</f>
        <v>6278</v>
      </c>
      <c r="E71" s="68">
        <f>VLOOKUP($A71,'Table LA13 data'!$B$5:$ED$179,E$5+$AA$28+$AA$26,FALSE)</f>
        <v>961</v>
      </c>
      <c r="F71" s="68">
        <f>VLOOKUP($A71,'Table LA13 data'!$B$5:$ED$179,F$5+$AA$28+$AA$26,FALSE)</f>
        <v>310</v>
      </c>
      <c r="G71" s="68">
        <f>VLOOKUP($A71,'Table LA13 data'!$B$5:$ED$179,G$5+$AA$28+$AA$26,FALSE)</f>
        <v>7549</v>
      </c>
      <c r="H71" s="58"/>
      <c r="I71" s="68">
        <f>VLOOKUP($A71,'Table LA13 data'!$B$5:$ED$179,I$5+$AA$24+$AA$26,FALSE)</f>
        <v>50.1</v>
      </c>
      <c r="J71" s="69">
        <f>VLOOKUP($A71,'Table LA13 data'!$B$5:$ED$179,J$5+$AA$24+$AA$26,FALSE)</f>
        <v>32.299999999999997</v>
      </c>
      <c r="K71" s="68">
        <f>VLOOKUP($A71,'Table LA13 data'!$B$5:$ED$179,K$5+$AA$24+$AA$26,FALSE)</f>
        <v>14.2</v>
      </c>
      <c r="L71" s="69">
        <f>VLOOKUP($A71,'Table LA13 data'!$B$5:$ED$179,L$5+$AA$24+$AA$26,FALSE)</f>
        <v>46.4</v>
      </c>
      <c r="N71" s="137" t="str">
        <f>IF($I$3=$AA$2,VLOOKUP($A71,'Table LA13 data'!$B$5:$ED$179,N$5+$AA$26,FALSE),"")</f>
        <v/>
      </c>
      <c r="O71" s="137" t="str">
        <f>IF($I$3=$AA$2,VLOOKUP($A71,'Table LA13 data'!$B$5:$ED$179,O$5+$AA$26,FALSE),"")</f>
        <v/>
      </c>
      <c r="P71" s="137" t="str">
        <f>IF($I$3=$AA$2,VLOOKUP($A71,'Table LA13 data'!$B$5:$ED$179,P$5+$AA$26,FALSE),"")</f>
        <v/>
      </c>
      <c r="Q71" s="137" t="str">
        <f>IF($I$3=$AA$2,VLOOKUP($A71,'Table LA13 data'!$B$5:$ED$179,Q$5+$AA$26,FALSE),"")</f>
        <v/>
      </c>
      <c r="R71" s="138"/>
      <c r="S71" s="137" t="str">
        <f>IF($I$3=$AA$2,VLOOKUP($A71,'Table LA13 data'!$B$5:$ED$179,S$5+$AA$26,FALSE),"")</f>
        <v/>
      </c>
      <c r="T71" s="137" t="str">
        <f>IF($I$3=$AA$2,VLOOKUP($A71,'Table LA13 data'!$B$5:$ED$179,T$5+$AA$26,FALSE),"")</f>
        <v/>
      </c>
      <c r="U71" s="137" t="str">
        <f>IF($I$3=$AA$2,VLOOKUP($A71,'Table LA13 data'!$B$5:$ED$179,U$5+$AA$26,FALSE),"")</f>
        <v/>
      </c>
      <c r="V71" s="137" t="str">
        <f>IF($I$3=$AA$2,VLOOKUP($A71,'Table LA13 data'!$B$5:$ED$179,V$5+$AA$26,FALSE),"")</f>
        <v/>
      </c>
      <c r="W71" s="139"/>
    </row>
    <row r="72" spans="1:23" s="85" customFormat="1" x14ac:dyDescent="0.35">
      <c r="A72" s="33" t="s">
        <v>121</v>
      </c>
      <c r="B72" s="41">
        <v>928</v>
      </c>
      <c r="C72" s="42" t="s">
        <v>120</v>
      </c>
      <c r="D72" s="68">
        <f>VLOOKUP($A72,'Table LA13 data'!$B$5:$ED$179,D$5+$AA$28+$AA$26,FALSE)</f>
        <v>6438</v>
      </c>
      <c r="E72" s="68">
        <f>VLOOKUP($A72,'Table LA13 data'!$B$5:$ED$179,E$5+$AA$28+$AA$26,FALSE)</f>
        <v>549</v>
      </c>
      <c r="F72" s="68">
        <f>VLOOKUP($A72,'Table LA13 data'!$B$5:$ED$179,F$5+$AA$28+$AA$26,FALSE)</f>
        <v>297</v>
      </c>
      <c r="G72" s="68">
        <f>VLOOKUP($A72,'Table LA13 data'!$B$5:$ED$179,G$5+$AA$28+$AA$26,FALSE)</f>
        <v>7287</v>
      </c>
      <c r="H72" s="58"/>
      <c r="I72" s="68">
        <f>VLOOKUP($A72,'Table LA13 data'!$B$5:$ED$179,I$5+$AA$24+$AA$26,FALSE)</f>
        <v>47.4</v>
      </c>
      <c r="J72" s="69">
        <f>VLOOKUP($A72,'Table LA13 data'!$B$5:$ED$179,J$5+$AA$24+$AA$26,FALSE)</f>
        <v>29.4</v>
      </c>
      <c r="K72" s="68">
        <f>VLOOKUP($A72,'Table LA13 data'!$B$5:$ED$179,K$5+$AA$24+$AA$26,FALSE)</f>
        <v>14.1</v>
      </c>
      <c r="L72" s="69">
        <f>VLOOKUP($A72,'Table LA13 data'!$B$5:$ED$179,L$5+$AA$24+$AA$26,FALSE)</f>
        <v>44.7</v>
      </c>
      <c r="N72" s="137" t="str">
        <f>IF($I$3=$AA$2,VLOOKUP($A72,'Table LA13 data'!$B$5:$ED$179,N$5+$AA$26,FALSE),"")</f>
        <v/>
      </c>
      <c r="O72" s="137" t="str">
        <f>IF($I$3=$AA$2,VLOOKUP($A72,'Table LA13 data'!$B$5:$ED$179,O$5+$AA$26,FALSE),"")</f>
        <v/>
      </c>
      <c r="P72" s="137" t="str">
        <f>IF($I$3=$AA$2,VLOOKUP($A72,'Table LA13 data'!$B$5:$ED$179,P$5+$AA$26,FALSE),"")</f>
        <v/>
      </c>
      <c r="Q72" s="137" t="str">
        <f>IF($I$3=$AA$2,VLOOKUP($A72,'Table LA13 data'!$B$5:$ED$179,Q$5+$AA$26,FALSE),"")</f>
        <v/>
      </c>
      <c r="R72" s="138"/>
      <c r="S72" s="137" t="str">
        <f>IF($I$3=$AA$2,VLOOKUP($A72,'Table LA13 data'!$B$5:$ED$179,S$5+$AA$26,FALSE),"")</f>
        <v/>
      </c>
      <c r="T72" s="137" t="str">
        <f>IF($I$3=$AA$2,VLOOKUP($A72,'Table LA13 data'!$B$5:$ED$179,T$5+$AA$26,FALSE),"")</f>
        <v/>
      </c>
      <c r="U72" s="137" t="str">
        <f>IF($I$3=$AA$2,VLOOKUP($A72,'Table LA13 data'!$B$5:$ED$179,U$5+$AA$26,FALSE),"")</f>
        <v/>
      </c>
      <c r="V72" s="137" t="str">
        <f>IF($I$3=$AA$2,VLOOKUP($A72,'Table LA13 data'!$B$5:$ED$179,V$5+$AA$26,FALSE),"")</f>
        <v/>
      </c>
      <c r="W72" s="139"/>
    </row>
    <row r="73" spans="1:23" s="85" customFormat="1" x14ac:dyDescent="0.35">
      <c r="A73" s="33" t="s">
        <v>123</v>
      </c>
      <c r="B73" s="41">
        <v>892</v>
      </c>
      <c r="C73" s="42" t="s">
        <v>122</v>
      </c>
      <c r="D73" s="68">
        <f>VLOOKUP($A73,'Table LA13 data'!$B$5:$ED$179,D$5+$AA$28+$AA$26,FALSE)</f>
        <v>2143</v>
      </c>
      <c r="E73" s="68">
        <f>VLOOKUP($A73,'Table LA13 data'!$B$5:$ED$179,E$5+$AA$28+$AA$26,FALSE)</f>
        <v>299</v>
      </c>
      <c r="F73" s="68">
        <f>VLOOKUP($A73,'Table LA13 data'!$B$5:$ED$179,F$5+$AA$28+$AA$26,FALSE)</f>
        <v>62</v>
      </c>
      <c r="G73" s="68">
        <f>VLOOKUP($A73,'Table LA13 data'!$B$5:$ED$179,G$5+$AA$28+$AA$26,FALSE)</f>
        <v>2505</v>
      </c>
      <c r="H73" s="58"/>
      <c r="I73" s="68">
        <f>VLOOKUP($A73,'Table LA13 data'!$B$5:$ED$179,I$5+$AA$24+$AA$26,FALSE)</f>
        <v>43.2</v>
      </c>
      <c r="J73" s="69">
        <f>VLOOKUP($A73,'Table LA13 data'!$B$5:$ED$179,J$5+$AA$24+$AA$26,FALSE)</f>
        <v>26.6</v>
      </c>
      <c r="K73" s="68">
        <f>VLOOKUP($A73,'Table LA13 data'!$B$5:$ED$179,K$5+$AA$24+$AA$26,FALSE)</f>
        <v>5.0999999999999996</v>
      </c>
      <c r="L73" s="69">
        <f>VLOOKUP($A73,'Table LA13 data'!$B$5:$ED$179,L$5+$AA$24+$AA$26,FALSE)</f>
        <v>40.299999999999997</v>
      </c>
      <c r="N73" s="137" t="str">
        <f>IF($I$3=$AA$2,VLOOKUP($A73,'Table LA13 data'!$B$5:$ED$179,N$5+$AA$26,FALSE),"")</f>
        <v/>
      </c>
      <c r="O73" s="137" t="str">
        <f>IF($I$3=$AA$2,VLOOKUP($A73,'Table LA13 data'!$B$5:$ED$179,O$5+$AA$26,FALSE),"")</f>
        <v/>
      </c>
      <c r="P73" s="137" t="str">
        <f>IF($I$3=$AA$2,VLOOKUP($A73,'Table LA13 data'!$B$5:$ED$179,P$5+$AA$26,FALSE),"")</f>
        <v/>
      </c>
      <c r="Q73" s="137" t="str">
        <f>IF($I$3=$AA$2,VLOOKUP($A73,'Table LA13 data'!$B$5:$ED$179,Q$5+$AA$26,FALSE),"")</f>
        <v/>
      </c>
      <c r="R73" s="138"/>
      <c r="S73" s="137" t="str">
        <f>IF($I$3=$AA$2,VLOOKUP($A73,'Table LA13 data'!$B$5:$ED$179,S$5+$AA$26,FALSE),"")</f>
        <v/>
      </c>
      <c r="T73" s="137" t="str">
        <f>IF($I$3=$AA$2,VLOOKUP($A73,'Table LA13 data'!$B$5:$ED$179,T$5+$AA$26,FALSE),"")</f>
        <v/>
      </c>
      <c r="U73" s="137" t="str">
        <f>IF($I$3=$AA$2,VLOOKUP($A73,'Table LA13 data'!$B$5:$ED$179,U$5+$AA$26,FALSE),"")</f>
        <v/>
      </c>
      <c r="V73" s="137" t="str">
        <f>IF($I$3=$AA$2,VLOOKUP($A73,'Table LA13 data'!$B$5:$ED$179,V$5+$AA$26,FALSE),"")</f>
        <v/>
      </c>
      <c r="W73" s="139"/>
    </row>
    <row r="74" spans="1:23" s="85" customFormat="1" x14ac:dyDescent="0.35">
      <c r="A74" s="33" t="s">
        <v>125</v>
      </c>
      <c r="B74" s="41">
        <v>891</v>
      </c>
      <c r="C74" s="42" t="s">
        <v>124</v>
      </c>
      <c r="D74" s="68">
        <f>VLOOKUP($A74,'Table LA13 data'!$B$5:$ED$179,D$5+$AA$28+$AA$26,FALSE)</f>
        <v>6832</v>
      </c>
      <c r="E74" s="68">
        <f>VLOOKUP($A74,'Table LA13 data'!$B$5:$ED$179,E$5+$AA$28+$AA$26,FALSE)</f>
        <v>525</v>
      </c>
      <c r="F74" s="68">
        <f>VLOOKUP($A74,'Table LA13 data'!$B$5:$ED$179,F$5+$AA$28+$AA$26,FALSE)</f>
        <v>152</v>
      </c>
      <c r="G74" s="68">
        <f>VLOOKUP($A74,'Table LA13 data'!$B$5:$ED$179,G$5+$AA$28+$AA$26,FALSE)</f>
        <v>7511</v>
      </c>
      <c r="H74" s="58"/>
      <c r="I74" s="68">
        <f>VLOOKUP($A74,'Table LA13 data'!$B$5:$ED$179,I$5+$AA$24+$AA$26,FALSE)</f>
        <v>50.1</v>
      </c>
      <c r="J74" s="69">
        <f>VLOOKUP($A74,'Table LA13 data'!$B$5:$ED$179,J$5+$AA$24+$AA$26,FALSE)</f>
        <v>29.3</v>
      </c>
      <c r="K74" s="68">
        <f>VLOOKUP($A74,'Table LA13 data'!$B$5:$ED$179,K$5+$AA$24+$AA$26,FALSE)</f>
        <v>10.8</v>
      </c>
      <c r="L74" s="69">
        <f>VLOOKUP($A74,'Table LA13 data'!$B$5:$ED$179,L$5+$AA$24+$AA$26,FALSE)</f>
        <v>47.8</v>
      </c>
      <c r="N74" s="137" t="str">
        <f>IF($I$3=$AA$2,VLOOKUP($A74,'Table LA13 data'!$B$5:$ED$179,N$5+$AA$26,FALSE),"")</f>
        <v/>
      </c>
      <c r="O74" s="137" t="str">
        <f>IF($I$3=$AA$2,VLOOKUP($A74,'Table LA13 data'!$B$5:$ED$179,O$5+$AA$26,FALSE),"")</f>
        <v/>
      </c>
      <c r="P74" s="137" t="str">
        <f>IF($I$3=$AA$2,VLOOKUP($A74,'Table LA13 data'!$B$5:$ED$179,P$5+$AA$26,FALSE),"")</f>
        <v/>
      </c>
      <c r="Q74" s="137" t="str">
        <f>IF($I$3=$AA$2,VLOOKUP($A74,'Table LA13 data'!$B$5:$ED$179,Q$5+$AA$26,FALSE),"")</f>
        <v/>
      </c>
      <c r="R74" s="138"/>
      <c r="S74" s="137" t="str">
        <f>IF($I$3=$AA$2,VLOOKUP($A74,'Table LA13 data'!$B$5:$ED$179,S$5+$AA$26,FALSE),"")</f>
        <v/>
      </c>
      <c r="T74" s="137" t="str">
        <f>IF($I$3=$AA$2,VLOOKUP($A74,'Table LA13 data'!$B$5:$ED$179,T$5+$AA$26,FALSE),"")</f>
        <v/>
      </c>
      <c r="U74" s="137" t="str">
        <f>IF($I$3=$AA$2,VLOOKUP($A74,'Table LA13 data'!$B$5:$ED$179,U$5+$AA$26,FALSE),"")</f>
        <v/>
      </c>
      <c r="V74" s="137" t="str">
        <f>IF($I$3=$AA$2,VLOOKUP($A74,'Table LA13 data'!$B$5:$ED$179,V$5+$AA$26,FALSE),"")</f>
        <v/>
      </c>
      <c r="W74" s="139"/>
    </row>
    <row r="75" spans="1:23" s="85" customFormat="1" x14ac:dyDescent="0.35">
      <c r="A75" s="33" t="s">
        <v>127</v>
      </c>
      <c r="B75" s="41">
        <v>857</v>
      </c>
      <c r="C75" s="42" t="s">
        <v>126</v>
      </c>
      <c r="D75" s="68">
        <f>VLOOKUP($A75,'Table LA13 data'!$B$5:$ED$179,D$5+$AA$28+$AA$26,FALSE)</f>
        <v>405</v>
      </c>
      <c r="E75" s="68">
        <f>VLOOKUP($A75,'Table LA13 data'!$B$5:$ED$179,E$5+$AA$28+$AA$26,FALSE)</f>
        <v>59</v>
      </c>
      <c r="F75" s="68">
        <f>VLOOKUP($A75,'Table LA13 data'!$B$5:$ED$179,F$5+$AA$28+$AA$26,FALSE)</f>
        <v>9</v>
      </c>
      <c r="G75" s="68">
        <f>VLOOKUP($A75,'Table LA13 data'!$B$5:$ED$179,G$5+$AA$28+$AA$26,FALSE)</f>
        <v>473</v>
      </c>
      <c r="H75" s="58"/>
      <c r="I75" s="68">
        <f>VLOOKUP($A75,'Table LA13 data'!$B$5:$ED$179,I$5+$AA$24+$AA$26,FALSE)</f>
        <v>54.2</v>
      </c>
      <c r="J75" s="69">
        <f>VLOOKUP($A75,'Table LA13 data'!$B$5:$ED$179,J$5+$AA$24+$AA$26,FALSE)</f>
        <v>41.1</v>
      </c>
      <c r="K75" s="68">
        <f>VLOOKUP($A75,'Table LA13 data'!$B$5:$ED$179,K$5+$AA$24+$AA$26,FALSE)</f>
        <v>33.799999999999997</v>
      </c>
      <c r="L75" s="69">
        <f>VLOOKUP($A75,'Table LA13 data'!$B$5:$ED$179,L$5+$AA$24+$AA$26,FALSE)</f>
        <v>52.2</v>
      </c>
      <c r="N75" s="137" t="str">
        <f>IF($I$3=$AA$2,VLOOKUP($A75,'Table LA13 data'!$B$5:$ED$179,N$5+$AA$26,FALSE),"")</f>
        <v/>
      </c>
      <c r="O75" s="137" t="str">
        <f>IF($I$3=$AA$2,VLOOKUP($A75,'Table LA13 data'!$B$5:$ED$179,O$5+$AA$26,FALSE),"")</f>
        <v/>
      </c>
      <c r="P75" s="137" t="str">
        <f>IF($I$3=$AA$2,VLOOKUP($A75,'Table LA13 data'!$B$5:$ED$179,P$5+$AA$26,FALSE),"")</f>
        <v/>
      </c>
      <c r="Q75" s="137" t="str">
        <f>IF($I$3=$AA$2,VLOOKUP($A75,'Table LA13 data'!$B$5:$ED$179,Q$5+$AA$26,FALSE),"")</f>
        <v/>
      </c>
      <c r="R75" s="138"/>
      <c r="S75" s="137" t="str">
        <f>IF($I$3=$AA$2,VLOOKUP($A75,'Table LA13 data'!$B$5:$ED$179,S$5+$AA$26,FALSE),"")</f>
        <v/>
      </c>
      <c r="T75" s="137" t="str">
        <f>IF($I$3=$AA$2,VLOOKUP($A75,'Table LA13 data'!$B$5:$ED$179,T$5+$AA$26,FALSE),"")</f>
        <v/>
      </c>
      <c r="U75" s="137" t="str">
        <f>IF($I$3=$AA$2,VLOOKUP($A75,'Table LA13 data'!$B$5:$ED$179,U$5+$AA$26,FALSE),"")</f>
        <v/>
      </c>
      <c r="V75" s="137" t="str">
        <f>IF($I$3=$AA$2,VLOOKUP($A75,'Table LA13 data'!$B$5:$ED$179,V$5+$AA$26,FALSE),"")</f>
        <v/>
      </c>
      <c r="W75" s="139"/>
    </row>
    <row r="76" spans="1:23" s="85" customFormat="1" x14ac:dyDescent="0.35">
      <c r="A76" s="62"/>
      <c r="B76" s="18"/>
      <c r="C76" s="75"/>
      <c r="D76" s="64"/>
      <c r="E76" s="64"/>
      <c r="F76" s="64"/>
      <c r="G76" s="64"/>
      <c r="H76" s="69"/>
      <c r="I76" s="64"/>
      <c r="J76" s="65"/>
      <c r="K76" s="64"/>
      <c r="L76" s="65"/>
      <c r="N76" s="135"/>
      <c r="O76" s="135"/>
      <c r="P76" s="135"/>
      <c r="Q76" s="135"/>
      <c r="R76" s="137"/>
      <c r="S76" s="135"/>
      <c r="T76" s="135"/>
      <c r="U76" s="135"/>
      <c r="V76" s="135"/>
      <c r="W76" s="139"/>
    </row>
    <row r="77" spans="1:23" s="85" customFormat="1" ht="12.75" customHeight="1" x14ac:dyDescent="0.35">
      <c r="A77" s="62" t="s">
        <v>128</v>
      </c>
      <c r="B77" s="18" t="s">
        <v>1</v>
      </c>
      <c r="C77" s="67" t="s">
        <v>334</v>
      </c>
      <c r="D77" s="64">
        <f>VLOOKUP($A77,'Table LA13 data'!$B$5:$ED$179,D$5+$AA$28+$AA$26,FALSE)</f>
        <v>49965</v>
      </c>
      <c r="E77" s="64">
        <f>VLOOKUP($A77,'Table LA13 data'!$B$5:$ED$179,E$5+$AA$28+$AA$26,FALSE)</f>
        <v>6664</v>
      </c>
      <c r="F77" s="64">
        <f>VLOOKUP($A77,'Table LA13 data'!$B$5:$ED$179,F$5+$AA$28+$AA$26,FALSE)</f>
        <v>2275</v>
      </c>
      <c r="G77" s="64">
        <f>VLOOKUP($A77,'Table LA13 data'!$B$5:$ED$179,G$5+$AA$28+$AA$26,FALSE)</f>
        <v>58919</v>
      </c>
      <c r="H77" s="132"/>
      <c r="I77" s="64">
        <f>VLOOKUP($A77,'Table LA13 data'!$B$5:$ED$179,I$5+$AA$24+$AA$26,FALSE)</f>
        <v>48.8</v>
      </c>
      <c r="J77" s="65">
        <f>VLOOKUP($A77,'Table LA13 data'!$B$5:$ED$179,J$5+$AA$24+$AA$26,FALSE)</f>
        <v>31.5</v>
      </c>
      <c r="K77" s="64">
        <f>VLOOKUP($A77,'Table LA13 data'!$B$5:$ED$179,K$5+$AA$24+$AA$26,FALSE)</f>
        <v>12.1</v>
      </c>
      <c r="L77" s="65">
        <f>VLOOKUP($A77,'Table LA13 data'!$B$5:$ED$179,L$5+$AA$24+$AA$26,FALSE)</f>
        <v>45.4</v>
      </c>
      <c r="N77" s="135" t="str">
        <f>IF($I$3=$AA$2,VLOOKUP($A77,'Table LA13 data'!$B$5:$ED$179,N$5+$AA$26,FALSE),"")</f>
        <v/>
      </c>
      <c r="O77" s="135" t="str">
        <f>IF($I$3=$AA$2,VLOOKUP($A77,'Table LA13 data'!$B$5:$ED$179,O$5+$AA$26,FALSE),"")</f>
        <v/>
      </c>
      <c r="P77" s="135" t="str">
        <f>IF($I$3=$AA$2,VLOOKUP($A77,'Table LA13 data'!$B$5:$ED$179,P$5+$AA$26,FALSE),"")</f>
        <v/>
      </c>
      <c r="Q77" s="135" t="str">
        <f>IF($I$3=$AA$2,VLOOKUP($A77,'Table LA13 data'!$B$5:$ED$179,Q$5+$AA$26,FALSE),"")</f>
        <v/>
      </c>
      <c r="R77" s="136"/>
      <c r="S77" s="135" t="str">
        <f>IF($I$3=$AA$2,VLOOKUP($A77,'Table LA13 data'!$B$5:$ED$179,S$5+$AA$26,FALSE),"")</f>
        <v/>
      </c>
      <c r="T77" s="135" t="str">
        <f>IF($I$3=$AA$2,VLOOKUP($A77,'Table LA13 data'!$B$5:$ED$179,T$5+$AA$26,FALSE),"")</f>
        <v/>
      </c>
      <c r="U77" s="135" t="str">
        <f>IF($I$3=$AA$2,VLOOKUP($A77,'Table LA13 data'!$B$5:$ED$179,U$5+$AA$26,FALSE),"")</f>
        <v/>
      </c>
      <c r="V77" s="135" t="str">
        <f>IF($I$3=$AA$2,VLOOKUP($A77,'Table LA13 data'!$B$5:$ED$179,V$5+$AA$26,FALSE),"")</f>
        <v/>
      </c>
      <c r="W77" s="139"/>
    </row>
    <row r="78" spans="1:23" s="85" customFormat="1" ht="12.75" customHeight="1" x14ac:dyDescent="0.35">
      <c r="A78" s="33" t="s">
        <v>130</v>
      </c>
      <c r="B78" s="41">
        <v>330</v>
      </c>
      <c r="C78" s="42" t="s">
        <v>129</v>
      </c>
      <c r="D78" s="68">
        <f>VLOOKUP($A78,'Table LA13 data'!$B$5:$ED$179,D$5+$AA$28+$AA$26,FALSE)</f>
        <v>10218</v>
      </c>
      <c r="E78" s="68">
        <f>VLOOKUP($A78,'Table LA13 data'!$B$5:$ED$179,E$5+$AA$28+$AA$26,FALSE)</f>
        <v>1422</v>
      </c>
      <c r="F78" s="68">
        <f>VLOOKUP($A78,'Table LA13 data'!$B$5:$ED$179,F$5+$AA$28+$AA$26,FALSE)</f>
        <v>484</v>
      </c>
      <c r="G78" s="68">
        <f>VLOOKUP($A78,'Table LA13 data'!$B$5:$ED$179,G$5+$AA$28+$AA$26,FALSE)</f>
        <v>12127</v>
      </c>
      <c r="H78" s="58"/>
      <c r="I78" s="68">
        <f>VLOOKUP($A78,'Table LA13 data'!$B$5:$ED$179,I$5+$AA$24+$AA$26,FALSE)</f>
        <v>49.8</v>
      </c>
      <c r="J78" s="69">
        <f>VLOOKUP($A78,'Table LA13 data'!$B$5:$ED$179,J$5+$AA$24+$AA$26,FALSE)</f>
        <v>31.2</v>
      </c>
      <c r="K78" s="68">
        <f>VLOOKUP($A78,'Table LA13 data'!$B$5:$ED$179,K$5+$AA$24+$AA$26,FALSE)</f>
        <v>11.4</v>
      </c>
      <c r="L78" s="69">
        <f>VLOOKUP($A78,'Table LA13 data'!$B$5:$ED$179,L$5+$AA$24+$AA$26,FALSE)</f>
        <v>46.1</v>
      </c>
      <c r="N78" s="137" t="str">
        <f>IF($I$3=$AA$2,VLOOKUP($A78,'Table LA13 data'!$B$5:$ED$179,N$5+$AA$26,FALSE),"")</f>
        <v/>
      </c>
      <c r="O78" s="137" t="str">
        <f>IF($I$3=$AA$2,VLOOKUP($A78,'Table LA13 data'!$B$5:$ED$179,O$5+$AA$26,FALSE),"")</f>
        <v/>
      </c>
      <c r="P78" s="137" t="str">
        <f>IF($I$3=$AA$2,VLOOKUP($A78,'Table LA13 data'!$B$5:$ED$179,P$5+$AA$26,FALSE),"")</f>
        <v/>
      </c>
      <c r="Q78" s="137" t="str">
        <f>IF($I$3=$AA$2,VLOOKUP($A78,'Table LA13 data'!$B$5:$ED$179,Q$5+$AA$26,FALSE),"")</f>
        <v/>
      </c>
      <c r="R78" s="138"/>
      <c r="S78" s="137" t="str">
        <f>IF($I$3=$AA$2,VLOOKUP($A78,'Table LA13 data'!$B$5:$ED$179,S$5+$AA$26,FALSE),"")</f>
        <v/>
      </c>
      <c r="T78" s="137" t="str">
        <f>IF($I$3=$AA$2,VLOOKUP($A78,'Table LA13 data'!$B$5:$ED$179,T$5+$AA$26,FALSE),"")</f>
        <v/>
      </c>
      <c r="U78" s="137" t="str">
        <f>IF($I$3=$AA$2,VLOOKUP($A78,'Table LA13 data'!$B$5:$ED$179,U$5+$AA$26,FALSE),"")</f>
        <v/>
      </c>
      <c r="V78" s="137" t="str">
        <f>IF($I$3=$AA$2,VLOOKUP($A78,'Table LA13 data'!$B$5:$ED$179,V$5+$AA$26,FALSE),"")</f>
        <v/>
      </c>
      <c r="W78" s="139"/>
    </row>
    <row r="79" spans="1:23" s="85" customFormat="1" x14ac:dyDescent="0.35">
      <c r="A79" s="33" t="s">
        <v>132</v>
      </c>
      <c r="B79" s="41">
        <v>331</v>
      </c>
      <c r="C79" s="42" t="s">
        <v>131</v>
      </c>
      <c r="D79" s="68">
        <f>VLOOKUP($A79,'Table LA13 data'!$B$5:$ED$179,D$5+$AA$28+$AA$26,FALSE)</f>
        <v>2843</v>
      </c>
      <c r="E79" s="68">
        <f>VLOOKUP($A79,'Table LA13 data'!$B$5:$ED$179,E$5+$AA$28+$AA$26,FALSE)</f>
        <v>387</v>
      </c>
      <c r="F79" s="68">
        <f>VLOOKUP($A79,'Table LA13 data'!$B$5:$ED$179,F$5+$AA$28+$AA$26,FALSE)</f>
        <v>143</v>
      </c>
      <c r="G79" s="68">
        <f>VLOOKUP($A79,'Table LA13 data'!$B$5:$ED$179,G$5+$AA$28+$AA$26,FALSE)</f>
        <v>3374</v>
      </c>
      <c r="H79" s="58"/>
      <c r="I79" s="68">
        <f>VLOOKUP($A79,'Table LA13 data'!$B$5:$ED$179,I$5+$AA$24+$AA$26,FALSE)</f>
        <v>46.4</v>
      </c>
      <c r="J79" s="69">
        <f>VLOOKUP($A79,'Table LA13 data'!$B$5:$ED$179,J$5+$AA$24+$AA$26,FALSE)</f>
        <v>28.8</v>
      </c>
      <c r="K79" s="68">
        <f>VLOOKUP($A79,'Table LA13 data'!$B$5:$ED$179,K$5+$AA$24+$AA$26,FALSE)</f>
        <v>9.5</v>
      </c>
      <c r="L79" s="69">
        <f>VLOOKUP($A79,'Table LA13 data'!$B$5:$ED$179,L$5+$AA$24+$AA$26,FALSE)</f>
        <v>42.8</v>
      </c>
      <c r="N79" s="137" t="str">
        <f>IF($I$3=$AA$2,VLOOKUP($A79,'Table LA13 data'!$B$5:$ED$179,N$5+$AA$26,FALSE),"")</f>
        <v/>
      </c>
      <c r="O79" s="137" t="str">
        <f>IF($I$3=$AA$2,VLOOKUP($A79,'Table LA13 data'!$B$5:$ED$179,O$5+$AA$26,FALSE),"")</f>
        <v/>
      </c>
      <c r="P79" s="137" t="str">
        <f>IF($I$3=$AA$2,VLOOKUP($A79,'Table LA13 data'!$B$5:$ED$179,P$5+$AA$26,FALSE),"")</f>
        <v/>
      </c>
      <c r="Q79" s="137" t="str">
        <f>IF($I$3=$AA$2,VLOOKUP($A79,'Table LA13 data'!$B$5:$ED$179,Q$5+$AA$26,FALSE),"")</f>
        <v/>
      </c>
      <c r="R79" s="138"/>
      <c r="S79" s="137" t="str">
        <f>IF($I$3=$AA$2,VLOOKUP($A79,'Table LA13 data'!$B$5:$ED$179,S$5+$AA$26,FALSE),"")</f>
        <v/>
      </c>
      <c r="T79" s="137" t="str">
        <f>IF($I$3=$AA$2,VLOOKUP($A79,'Table LA13 data'!$B$5:$ED$179,T$5+$AA$26,FALSE),"")</f>
        <v/>
      </c>
      <c r="U79" s="137" t="str">
        <f>IF($I$3=$AA$2,VLOOKUP($A79,'Table LA13 data'!$B$5:$ED$179,U$5+$AA$26,FALSE),"")</f>
        <v/>
      </c>
      <c r="V79" s="137" t="str">
        <f>IF($I$3=$AA$2,VLOOKUP($A79,'Table LA13 data'!$B$5:$ED$179,V$5+$AA$26,FALSE),"")</f>
        <v/>
      </c>
      <c r="W79" s="139"/>
    </row>
    <row r="80" spans="1:23" s="85" customFormat="1" x14ac:dyDescent="0.35">
      <c r="A80" s="33" t="s">
        <v>134</v>
      </c>
      <c r="B80" s="41">
        <v>332</v>
      </c>
      <c r="C80" s="42" t="s">
        <v>133</v>
      </c>
      <c r="D80" s="68">
        <f>VLOOKUP($A80,'Table LA13 data'!$B$5:$ED$179,D$5+$AA$28+$AA$26,FALSE)</f>
        <v>2913</v>
      </c>
      <c r="E80" s="68">
        <f>VLOOKUP($A80,'Table LA13 data'!$B$5:$ED$179,E$5+$AA$28+$AA$26,FALSE)</f>
        <v>460</v>
      </c>
      <c r="F80" s="68">
        <f>VLOOKUP($A80,'Table LA13 data'!$B$5:$ED$179,F$5+$AA$28+$AA$26,FALSE)</f>
        <v>110</v>
      </c>
      <c r="G80" s="68">
        <f>VLOOKUP($A80,'Table LA13 data'!$B$5:$ED$179,G$5+$AA$28+$AA$26,FALSE)</f>
        <v>3484</v>
      </c>
      <c r="H80" s="58"/>
      <c r="I80" s="68">
        <f>VLOOKUP($A80,'Table LA13 data'!$B$5:$ED$179,I$5+$AA$24+$AA$26,FALSE)</f>
        <v>47.3</v>
      </c>
      <c r="J80" s="69">
        <f>VLOOKUP($A80,'Table LA13 data'!$B$5:$ED$179,J$5+$AA$24+$AA$26,FALSE)</f>
        <v>29</v>
      </c>
      <c r="K80" s="68">
        <f>VLOOKUP($A80,'Table LA13 data'!$B$5:$ED$179,K$5+$AA$24+$AA$26,FALSE)</f>
        <v>10.5</v>
      </c>
      <c r="L80" s="69">
        <f>VLOOKUP($A80,'Table LA13 data'!$B$5:$ED$179,L$5+$AA$24+$AA$26,FALSE)</f>
        <v>43.7</v>
      </c>
      <c r="N80" s="137" t="str">
        <f>IF($I$3=$AA$2,VLOOKUP($A80,'Table LA13 data'!$B$5:$ED$179,N$5+$AA$26,FALSE),"")</f>
        <v/>
      </c>
      <c r="O80" s="137" t="str">
        <f>IF($I$3=$AA$2,VLOOKUP($A80,'Table LA13 data'!$B$5:$ED$179,O$5+$AA$26,FALSE),"")</f>
        <v/>
      </c>
      <c r="P80" s="137" t="str">
        <f>IF($I$3=$AA$2,VLOOKUP($A80,'Table LA13 data'!$B$5:$ED$179,P$5+$AA$26,FALSE),"")</f>
        <v/>
      </c>
      <c r="Q80" s="137" t="str">
        <f>IF($I$3=$AA$2,VLOOKUP($A80,'Table LA13 data'!$B$5:$ED$179,Q$5+$AA$26,FALSE),"")</f>
        <v/>
      </c>
      <c r="R80" s="138"/>
      <c r="S80" s="137" t="str">
        <f>IF($I$3=$AA$2,VLOOKUP($A80,'Table LA13 data'!$B$5:$ED$179,S$5+$AA$26,FALSE),"")</f>
        <v/>
      </c>
      <c r="T80" s="137" t="str">
        <f>IF($I$3=$AA$2,VLOOKUP($A80,'Table LA13 data'!$B$5:$ED$179,T$5+$AA$26,FALSE),"")</f>
        <v/>
      </c>
      <c r="U80" s="137" t="str">
        <f>IF($I$3=$AA$2,VLOOKUP($A80,'Table LA13 data'!$B$5:$ED$179,U$5+$AA$26,FALSE),"")</f>
        <v/>
      </c>
      <c r="V80" s="137" t="str">
        <f>IF($I$3=$AA$2,VLOOKUP($A80,'Table LA13 data'!$B$5:$ED$179,V$5+$AA$26,FALSE),"")</f>
        <v/>
      </c>
      <c r="W80" s="139"/>
    </row>
    <row r="81" spans="1:23" s="85" customFormat="1" x14ac:dyDescent="0.35">
      <c r="A81" s="33" t="s">
        <v>135</v>
      </c>
      <c r="B81" s="41">
        <v>884</v>
      </c>
      <c r="C81" s="42" t="s">
        <v>325</v>
      </c>
      <c r="D81" s="68">
        <f>VLOOKUP($A81,'Table LA13 data'!$B$5:$ED$179,D$5+$AA$28+$AA$26,FALSE)</f>
        <v>1411</v>
      </c>
      <c r="E81" s="68">
        <f>VLOOKUP($A81,'Table LA13 data'!$B$5:$ED$179,E$5+$AA$28+$AA$26,FALSE)</f>
        <v>264</v>
      </c>
      <c r="F81" s="68">
        <f>VLOOKUP($A81,'Table LA13 data'!$B$5:$ED$179,F$5+$AA$28+$AA$26,FALSE)</f>
        <v>42</v>
      </c>
      <c r="G81" s="68">
        <f>VLOOKUP($A81,'Table LA13 data'!$B$5:$ED$179,G$5+$AA$28+$AA$26,FALSE)</f>
        <v>1718</v>
      </c>
      <c r="H81" s="58"/>
      <c r="I81" s="68">
        <f>VLOOKUP($A81,'Table LA13 data'!$B$5:$ED$179,I$5+$AA$24+$AA$26,FALSE)</f>
        <v>49.4</v>
      </c>
      <c r="J81" s="69">
        <f>VLOOKUP($A81,'Table LA13 data'!$B$5:$ED$179,J$5+$AA$24+$AA$26,FALSE)</f>
        <v>31</v>
      </c>
      <c r="K81" s="68">
        <f>VLOOKUP($A81,'Table LA13 data'!$B$5:$ED$179,K$5+$AA$24+$AA$26,FALSE)</f>
        <v>10.8</v>
      </c>
      <c r="L81" s="69">
        <f>VLOOKUP($A81,'Table LA13 data'!$B$5:$ED$179,L$5+$AA$24+$AA$26,FALSE)</f>
        <v>45.7</v>
      </c>
      <c r="N81" s="137" t="str">
        <f>IF($I$3=$AA$2,VLOOKUP($A81,'Table LA13 data'!$B$5:$ED$179,N$5+$AA$26,FALSE),"")</f>
        <v/>
      </c>
      <c r="O81" s="137" t="str">
        <f>IF($I$3=$AA$2,VLOOKUP($A81,'Table LA13 data'!$B$5:$ED$179,O$5+$AA$26,FALSE),"")</f>
        <v/>
      </c>
      <c r="P81" s="137" t="str">
        <f>IF($I$3=$AA$2,VLOOKUP($A81,'Table LA13 data'!$B$5:$ED$179,P$5+$AA$26,FALSE),"")</f>
        <v/>
      </c>
      <c r="Q81" s="137" t="str">
        <f>IF($I$3=$AA$2,VLOOKUP($A81,'Table LA13 data'!$B$5:$ED$179,Q$5+$AA$26,FALSE),"")</f>
        <v/>
      </c>
      <c r="R81" s="138"/>
      <c r="S81" s="137" t="str">
        <f>IF($I$3=$AA$2,VLOOKUP($A81,'Table LA13 data'!$B$5:$ED$179,S$5+$AA$26,FALSE),"")</f>
        <v/>
      </c>
      <c r="T81" s="137" t="str">
        <f>IF($I$3=$AA$2,VLOOKUP($A81,'Table LA13 data'!$B$5:$ED$179,T$5+$AA$26,FALSE),"")</f>
        <v/>
      </c>
      <c r="U81" s="137" t="str">
        <f>IF($I$3=$AA$2,VLOOKUP($A81,'Table LA13 data'!$B$5:$ED$179,U$5+$AA$26,FALSE),"")</f>
        <v/>
      </c>
      <c r="V81" s="137" t="str">
        <f>IF($I$3=$AA$2,VLOOKUP($A81,'Table LA13 data'!$B$5:$ED$179,V$5+$AA$26,FALSE),"")</f>
        <v/>
      </c>
      <c r="W81" s="139"/>
    </row>
    <row r="82" spans="1:23" s="85" customFormat="1" x14ac:dyDescent="0.35">
      <c r="A82" s="33" t="s">
        <v>137</v>
      </c>
      <c r="B82" s="41">
        <v>333</v>
      </c>
      <c r="C82" s="42" t="s">
        <v>136</v>
      </c>
      <c r="D82" s="68">
        <f>VLOOKUP($A82,'Table LA13 data'!$B$5:$ED$179,D$5+$AA$28+$AA$26,FALSE)</f>
        <v>2983</v>
      </c>
      <c r="E82" s="68">
        <f>VLOOKUP($A82,'Table LA13 data'!$B$5:$ED$179,E$5+$AA$28+$AA$26,FALSE)</f>
        <v>477</v>
      </c>
      <c r="F82" s="68">
        <f>VLOOKUP($A82,'Table LA13 data'!$B$5:$ED$179,F$5+$AA$28+$AA$26,FALSE)</f>
        <v>104</v>
      </c>
      <c r="G82" s="68">
        <f>VLOOKUP($A82,'Table LA13 data'!$B$5:$ED$179,G$5+$AA$28+$AA$26,FALSE)</f>
        <v>3564</v>
      </c>
      <c r="H82" s="58"/>
      <c r="I82" s="68">
        <f>VLOOKUP($A82,'Table LA13 data'!$B$5:$ED$179,I$5+$AA$24+$AA$26,FALSE)</f>
        <v>45.6</v>
      </c>
      <c r="J82" s="69">
        <f>VLOOKUP($A82,'Table LA13 data'!$B$5:$ED$179,J$5+$AA$24+$AA$26,FALSE)</f>
        <v>29.2</v>
      </c>
      <c r="K82" s="68">
        <f>VLOOKUP($A82,'Table LA13 data'!$B$5:$ED$179,K$5+$AA$24+$AA$26,FALSE)</f>
        <v>10.7</v>
      </c>
      <c r="L82" s="69">
        <f>VLOOKUP($A82,'Table LA13 data'!$B$5:$ED$179,L$5+$AA$24+$AA$26,FALSE)</f>
        <v>42.4</v>
      </c>
      <c r="N82" s="137" t="str">
        <f>IF($I$3=$AA$2,VLOOKUP($A82,'Table LA13 data'!$B$5:$ED$179,N$5+$AA$26,FALSE),"")</f>
        <v/>
      </c>
      <c r="O82" s="137" t="str">
        <f>IF($I$3=$AA$2,VLOOKUP($A82,'Table LA13 data'!$B$5:$ED$179,O$5+$AA$26,FALSE),"")</f>
        <v/>
      </c>
      <c r="P82" s="137" t="str">
        <f>IF($I$3=$AA$2,VLOOKUP($A82,'Table LA13 data'!$B$5:$ED$179,P$5+$AA$26,FALSE),"")</f>
        <v/>
      </c>
      <c r="Q82" s="137" t="str">
        <f>IF($I$3=$AA$2,VLOOKUP($A82,'Table LA13 data'!$B$5:$ED$179,Q$5+$AA$26,FALSE),"")</f>
        <v/>
      </c>
      <c r="R82" s="138"/>
      <c r="S82" s="137" t="str">
        <f>IF($I$3=$AA$2,VLOOKUP($A82,'Table LA13 data'!$B$5:$ED$179,S$5+$AA$26,FALSE),"")</f>
        <v/>
      </c>
      <c r="T82" s="137" t="str">
        <f>IF($I$3=$AA$2,VLOOKUP($A82,'Table LA13 data'!$B$5:$ED$179,T$5+$AA$26,FALSE),"")</f>
        <v/>
      </c>
      <c r="U82" s="137" t="str">
        <f>IF($I$3=$AA$2,VLOOKUP($A82,'Table LA13 data'!$B$5:$ED$179,U$5+$AA$26,FALSE),"")</f>
        <v/>
      </c>
      <c r="V82" s="137" t="str">
        <f>IF($I$3=$AA$2,VLOOKUP($A82,'Table LA13 data'!$B$5:$ED$179,V$5+$AA$26,FALSE),"")</f>
        <v/>
      </c>
      <c r="W82" s="139"/>
    </row>
    <row r="83" spans="1:23" s="85" customFormat="1" x14ac:dyDescent="0.35">
      <c r="A83" s="33" t="s">
        <v>139</v>
      </c>
      <c r="B83" s="41">
        <v>893</v>
      </c>
      <c r="C83" s="42" t="s">
        <v>138</v>
      </c>
      <c r="D83" s="68">
        <f>VLOOKUP($A83,'Table LA13 data'!$B$5:$ED$179,D$5+$AA$28+$AA$26,FALSE)</f>
        <v>2481</v>
      </c>
      <c r="E83" s="68">
        <f>VLOOKUP($A83,'Table LA13 data'!$B$5:$ED$179,E$5+$AA$28+$AA$26,FALSE)</f>
        <v>182</v>
      </c>
      <c r="F83" s="68">
        <f>VLOOKUP($A83,'Table LA13 data'!$B$5:$ED$179,F$5+$AA$28+$AA$26,FALSE)</f>
        <v>114</v>
      </c>
      <c r="G83" s="68">
        <f>VLOOKUP($A83,'Table LA13 data'!$B$5:$ED$179,G$5+$AA$28+$AA$26,FALSE)</f>
        <v>2777</v>
      </c>
      <c r="H83" s="58"/>
      <c r="I83" s="68">
        <f>VLOOKUP($A83,'Table LA13 data'!$B$5:$ED$179,I$5+$AA$24+$AA$26,FALSE)</f>
        <v>48.7</v>
      </c>
      <c r="J83" s="69">
        <f>VLOOKUP($A83,'Table LA13 data'!$B$5:$ED$179,J$5+$AA$24+$AA$26,FALSE)</f>
        <v>30.7</v>
      </c>
      <c r="K83" s="68">
        <f>VLOOKUP($A83,'Table LA13 data'!$B$5:$ED$179,K$5+$AA$24+$AA$26,FALSE)</f>
        <v>21.2</v>
      </c>
      <c r="L83" s="69">
        <f>VLOOKUP($A83,'Table LA13 data'!$B$5:$ED$179,L$5+$AA$24+$AA$26,FALSE)</f>
        <v>46.4</v>
      </c>
      <c r="N83" s="137" t="str">
        <f>IF($I$3=$AA$2,VLOOKUP($A83,'Table LA13 data'!$B$5:$ED$179,N$5+$AA$26,FALSE),"")</f>
        <v/>
      </c>
      <c r="O83" s="137" t="str">
        <f>IF($I$3=$AA$2,VLOOKUP($A83,'Table LA13 data'!$B$5:$ED$179,O$5+$AA$26,FALSE),"")</f>
        <v/>
      </c>
      <c r="P83" s="137" t="str">
        <f>IF($I$3=$AA$2,VLOOKUP($A83,'Table LA13 data'!$B$5:$ED$179,P$5+$AA$26,FALSE),"")</f>
        <v/>
      </c>
      <c r="Q83" s="137" t="str">
        <f>IF($I$3=$AA$2,VLOOKUP($A83,'Table LA13 data'!$B$5:$ED$179,Q$5+$AA$26,FALSE),"")</f>
        <v/>
      </c>
      <c r="R83" s="138"/>
      <c r="S83" s="137" t="str">
        <f>IF($I$3=$AA$2,VLOOKUP($A83,'Table LA13 data'!$B$5:$ED$179,S$5+$AA$26,FALSE),"")</f>
        <v/>
      </c>
      <c r="T83" s="137" t="str">
        <f>IF($I$3=$AA$2,VLOOKUP($A83,'Table LA13 data'!$B$5:$ED$179,T$5+$AA$26,FALSE),"")</f>
        <v/>
      </c>
      <c r="U83" s="137" t="str">
        <f>IF($I$3=$AA$2,VLOOKUP($A83,'Table LA13 data'!$B$5:$ED$179,U$5+$AA$26,FALSE),"")</f>
        <v/>
      </c>
      <c r="V83" s="137" t="str">
        <f>IF($I$3=$AA$2,VLOOKUP($A83,'Table LA13 data'!$B$5:$ED$179,V$5+$AA$26,FALSE),"")</f>
        <v/>
      </c>
      <c r="W83" s="139"/>
    </row>
    <row r="84" spans="1:23" s="85" customFormat="1" x14ac:dyDescent="0.35">
      <c r="A84" s="33" t="s">
        <v>141</v>
      </c>
      <c r="B84" s="41">
        <v>334</v>
      </c>
      <c r="C84" s="42" t="s">
        <v>140</v>
      </c>
      <c r="D84" s="68">
        <f>VLOOKUP($A84,'Table LA13 data'!$B$5:$ED$179,D$5+$AA$28+$AA$26,FALSE)</f>
        <v>2485</v>
      </c>
      <c r="E84" s="68">
        <f>VLOOKUP($A84,'Table LA13 data'!$B$5:$ED$179,E$5+$AA$28+$AA$26,FALSE)</f>
        <v>325</v>
      </c>
      <c r="F84" s="68">
        <f>VLOOKUP($A84,'Table LA13 data'!$B$5:$ED$179,F$5+$AA$28+$AA$26,FALSE)</f>
        <v>106</v>
      </c>
      <c r="G84" s="68">
        <f>VLOOKUP($A84,'Table LA13 data'!$B$5:$ED$179,G$5+$AA$28+$AA$26,FALSE)</f>
        <v>2917</v>
      </c>
      <c r="H84" s="58"/>
      <c r="I84" s="68">
        <f>VLOOKUP($A84,'Table LA13 data'!$B$5:$ED$179,I$5+$AA$24+$AA$26,FALSE)</f>
        <v>50</v>
      </c>
      <c r="J84" s="69">
        <f>VLOOKUP($A84,'Table LA13 data'!$B$5:$ED$179,J$5+$AA$24+$AA$26,FALSE)</f>
        <v>34.9</v>
      </c>
      <c r="K84" s="68">
        <f>VLOOKUP($A84,'Table LA13 data'!$B$5:$ED$179,K$5+$AA$24+$AA$26,FALSE)</f>
        <v>16.2</v>
      </c>
      <c r="L84" s="69">
        <f>VLOOKUP($A84,'Table LA13 data'!$B$5:$ED$179,L$5+$AA$24+$AA$26,FALSE)</f>
        <v>47.1</v>
      </c>
      <c r="N84" s="137" t="str">
        <f>IF($I$3=$AA$2,VLOOKUP($A84,'Table LA13 data'!$B$5:$ED$179,N$5+$AA$26,FALSE),"")</f>
        <v/>
      </c>
      <c r="O84" s="137" t="str">
        <f>IF($I$3=$AA$2,VLOOKUP($A84,'Table LA13 data'!$B$5:$ED$179,O$5+$AA$26,FALSE),"")</f>
        <v/>
      </c>
      <c r="P84" s="137" t="str">
        <f>IF($I$3=$AA$2,VLOOKUP($A84,'Table LA13 data'!$B$5:$ED$179,P$5+$AA$26,FALSE),"")</f>
        <v/>
      </c>
      <c r="Q84" s="137" t="str">
        <f>IF($I$3=$AA$2,VLOOKUP($A84,'Table LA13 data'!$B$5:$ED$179,Q$5+$AA$26,FALSE),"")</f>
        <v/>
      </c>
      <c r="R84" s="138"/>
      <c r="S84" s="137" t="str">
        <f>IF($I$3=$AA$2,VLOOKUP($A84,'Table LA13 data'!$B$5:$ED$179,S$5+$AA$26,FALSE),"")</f>
        <v/>
      </c>
      <c r="T84" s="137" t="str">
        <f>IF($I$3=$AA$2,VLOOKUP($A84,'Table LA13 data'!$B$5:$ED$179,T$5+$AA$26,FALSE),"")</f>
        <v/>
      </c>
      <c r="U84" s="137" t="str">
        <f>IF($I$3=$AA$2,VLOOKUP($A84,'Table LA13 data'!$B$5:$ED$179,U$5+$AA$26,FALSE),"")</f>
        <v/>
      </c>
      <c r="V84" s="137" t="str">
        <f>IF($I$3=$AA$2,VLOOKUP($A84,'Table LA13 data'!$B$5:$ED$179,V$5+$AA$26,FALSE),"")</f>
        <v/>
      </c>
      <c r="W84" s="139"/>
    </row>
    <row r="85" spans="1:23" s="85" customFormat="1" x14ac:dyDescent="0.35">
      <c r="A85" s="33" t="s">
        <v>143</v>
      </c>
      <c r="B85" s="41">
        <v>860</v>
      </c>
      <c r="C85" s="42" t="s">
        <v>142</v>
      </c>
      <c r="D85" s="68">
        <f>VLOOKUP($A85,'Table LA13 data'!$B$5:$ED$179,D$5+$AA$28+$AA$26,FALSE)</f>
        <v>7347</v>
      </c>
      <c r="E85" s="68">
        <f>VLOOKUP($A85,'Table LA13 data'!$B$5:$ED$179,E$5+$AA$28+$AA$26,FALSE)</f>
        <v>748</v>
      </c>
      <c r="F85" s="68">
        <f>VLOOKUP($A85,'Table LA13 data'!$B$5:$ED$179,F$5+$AA$28+$AA$26,FALSE)</f>
        <v>315</v>
      </c>
      <c r="G85" s="68">
        <f>VLOOKUP($A85,'Table LA13 data'!$B$5:$ED$179,G$5+$AA$28+$AA$26,FALSE)</f>
        <v>8414</v>
      </c>
      <c r="H85" s="58"/>
      <c r="I85" s="68">
        <f>VLOOKUP($A85,'Table LA13 data'!$B$5:$ED$179,I$5+$AA$24+$AA$26,FALSE)</f>
        <v>47.8</v>
      </c>
      <c r="J85" s="69">
        <f>VLOOKUP($A85,'Table LA13 data'!$B$5:$ED$179,J$5+$AA$24+$AA$26,FALSE)</f>
        <v>31.2</v>
      </c>
      <c r="K85" s="68">
        <f>VLOOKUP($A85,'Table LA13 data'!$B$5:$ED$179,K$5+$AA$24+$AA$26,FALSE)</f>
        <v>10.199999999999999</v>
      </c>
      <c r="L85" s="69">
        <f>VLOOKUP($A85,'Table LA13 data'!$B$5:$ED$179,L$5+$AA$24+$AA$26,FALSE)</f>
        <v>44.9</v>
      </c>
      <c r="N85" s="137" t="str">
        <f>IF($I$3=$AA$2,VLOOKUP($A85,'Table LA13 data'!$B$5:$ED$179,N$5+$AA$26,FALSE),"")</f>
        <v/>
      </c>
      <c r="O85" s="137" t="str">
        <f>IF($I$3=$AA$2,VLOOKUP($A85,'Table LA13 data'!$B$5:$ED$179,O$5+$AA$26,FALSE),"")</f>
        <v/>
      </c>
      <c r="P85" s="137" t="str">
        <f>IF($I$3=$AA$2,VLOOKUP($A85,'Table LA13 data'!$B$5:$ED$179,P$5+$AA$26,FALSE),"")</f>
        <v/>
      </c>
      <c r="Q85" s="137" t="str">
        <f>IF($I$3=$AA$2,VLOOKUP($A85,'Table LA13 data'!$B$5:$ED$179,Q$5+$AA$26,FALSE),"")</f>
        <v/>
      </c>
      <c r="R85" s="138"/>
      <c r="S85" s="137" t="str">
        <f>IF($I$3=$AA$2,VLOOKUP($A85,'Table LA13 data'!$B$5:$ED$179,S$5+$AA$26,FALSE),"")</f>
        <v/>
      </c>
      <c r="T85" s="137" t="str">
        <f>IF($I$3=$AA$2,VLOOKUP($A85,'Table LA13 data'!$B$5:$ED$179,T$5+$AA$26,FALSE),"")</f>
        <v/>
      </c>
      <c r="U85" s="137" t="str">
        <f>IF($I$3=$AA$2,VLOOKUP($A85,'Table LA13 data'!$B$5:$ED$179,U$5+$AA$26,FALSE),"")</f>
        <v/>
      </c>
      <c r="V85" s="137" t="str">
        <f>IF($I$3=$AA$2,VLOOKUP($A85,'Table LA13 data'!$B$5:$ED$179,V$5+$AA$26,FALSE),"")</f>
        <v/>
      </c>
      <c r="W85" s="139"/>
    </row>
    <row r="86" spans="1:23" s="85" customFormat="1" x14ac:dyDescent="0.35">
      <c r="A86" s="33" t="s">
        <v>145</v>
      </c>
      <c r="B86" s="41">
        <v>861</v>
      </c>
      <c r="C86" s="42" t="s">
        <v>144</v>
      </c>
      <c r="D86" s="68">
        <f>VLOOKUP($A86,'Table LA13 data'!$B$5:$ED$179,D$5+$AA$28+$AA$26,FALSE)</f>
        <v>1931</v>
      </c>
      <c r="E86" s="68">
        <f>VLOOKUP($A86,'Table LA13 data'!$B$5:$ED$179,E$5+$AA$28+$AA$26,FALSE)</f>
        <v>165</v>
      </c>
      <c r="F86" s="68">
        <f>VLOOKUP($A86,'Table LA13 data'!$B$5:$ED$179,F$5+$AA$28+$AA$26,FALSE)</f>
        <v>102</v>
      </c>
      <c r="G86" s="68">
        <f>VLOOKUP($A86,'Table LA13 data'!$B$5:$ED$179,G$5+$AA$28+$AA$26,FALSE)</f>
        <v>2198</v>
      </c>
      <c r="H86" s="58"/>
      <c r="I86" s="68">
        <f>VLOOKUP($A86,'Table LA13 data'!$B$5:$ED$179,I$5+$AA$24+$AA$26,FALSE)</f>
        <v>46.3</v>
      </c>
      <c r="J86" s="69">
        <f>VLOOKUP($A86,'Table LA13 data'!$B$5:$ED$179,J$5+$AA$24+$AA$26,FALSE)</f>
        <v>27.4</v>
      </c>
      <c r="K86" s="68">
        <f>VLOOKUP($A86,'Table LA13 data'!$B$5:$ED$179,K$5+$AA$24+$AA$26,FALSE)</f>
        <v>12.2</v>
      </c>
      <c r="L86" s="69">
        <f>VLOOKUP($A86,'Table LA13 data'!$B$5:$ED$179,L$5+$AA$24+$AA$26,FALSE)</f>
        <v>43.3</v>
      </c>
      <c r="N86" s="137" t="str">
        <f>IF($I$3=$AA$2,VLOOKUP($A86,'Table LA13 data'!$B$5:$ED$179,N$5+$AA$26,FALSE),"")</f>
        <v/>
      </c>
      <c r="O86" s="137" t="str">
        <f>IF($I$3=$AA$2,VLOOKUP($A86,'Table LA13 data'!$B$5:$ED$179,O$5+$AA$26,FALSE),"")</f>
        <v/>
      </c>
      <c r="P86" s="137" t="str">
        <f>IF($I$3=$AA$2,VLOOKUP($A86,'Table LA13 data'!$B$5:$ED$179,P$5+$AA$26,FALSE),"")</f>
        <v/>
      </c>
      <c r="Q86" s="137" t="str">
        <f>IF($I$3=$AA$2,VLOOKUP($A86,'Table LA13 data'!$B$5:$ED$179,Q$5+$AA$26,FALSE),"")</f>
        <v/>
      </c>
      <c r="R86" s="138"/>
      <c r="S86" s="137" t="str">
        <f>IF($I$3=$AA$2,VLOOKUP($A86,'Table LA13 data'!$B$5:$ED$179,S$5+$AA$26,FALSE),"")</f>
        <v/>
      </c>
      <c r="T86" s="137" t="str">
        <f>IF($I$3=$AA$2,VLOOKUP($A86,'Table LA13 data'!$B$5:$ED$179,T$5+$AA$26,FALSE),"")</f>
        <v/>
      </c>
      <c r="U86" s="137" t="str">
        <f>IF($I$3=$AA$2,VLOOKUP($A86,'Table LA13 data'!$B$5:$ED$179,U$5+$AA$26,FALSE),"")</f>
        <v/>
      </c>
      <c r="V86" s="137" t="str">
        <f>IF($I$3=$AA$2,VLOOKUP($A86,'Table LA13 data'!$B$5:$ED$179,V$5+$AA$26,FALSE),"")</f>
        <v/>
      </c>
      <c r="W86" s="139"/>
    </row>
    <row r="87" spans="1:23" s="85" customFormat="1" x14ac:dyDescent="0.35">
      <c r="A87" s="33" t="s">
        <v>147</v>
      </c>
      <c r="B87" s="41">
        <v>894</v>
      </c>
      <c r="C87" s="42" t="s">
        <v>146</v>
      </c>
      <c r="D87" s="68">
        <f>VLOOKUP($A87,'Table LA13 data'!$B$5:$ED$179,D$5+$AA$28+$AA$26,FALSE)</f>
        <v>1462</v>
      </c>
      <c r="E87" s="68">
        <f>VLOOKUP($A87,'Table LA13 data'!$B$5:$ED$179,E$5+$AA$28+$AA$26,FALSE)</f>
        <v>272</v>
      </c>
      <c r="F87" s="68">
        <f>VLOOKUP($A87,'Table LA13 data'!$B$5:$ED$179,F$5+$AA$28+$AA$26,FALSE)</f>
        <v>100</v>
      </c>
      <c r="G87" s="68">
        <f>VLOOKUP($A87,'Table LA13 data'!$B$5:$ED$179,G$5+$AA$28+$AA$26,FALSE)</f>
        <v>1835</v>
      </c>
      <c r="H87" s="58"/>
      <c r="I87" s="68">
        <f>VLOOKUP($A87,'Table LA13 data'!$B$5:$ED$179,I$5+$AA$24+$AA$26,FALSE)</f>
        <v>50.8</v>
      </c>
      <c r="J87" s="69">
        <f>VLOOKUP($A87,'Table LA13 data'!$B$5:$ED$179,J$5+$AA$24+$AA$26,FALSE)</f>
        <v>34.299999999999997</v>
      </c>
      <c r="K87" s="68">
        <f>VLOOKUP($A87,'Table LA13 data'!$B$5:$ED$179,K$5+$AA$24+$AA$26,FALSE)</f>
        <v>14.7</v>
      </c>
      <c r="L87" s="69">
        <f>VLOOKUP($A87,'Table LA13 data'!$B$5:$ED$179,L$5+$AA$24+$AA$26,FALSE)</f>
        <v>46.4</v>
      </c>
      <c r="N87" s="137" t="str">
        <f>IF($I$3=$AA$2,VLOOKUP($A87,'Table LA13 data'!$B$5:$ED$179,N$5+$AA$26,FALSE),"")</f>
        <v/>
      </c>
      <c r="O87" s="137" t="str">
        <f>IF($I$3=$AA$2,VLOOKUP($A87,'Table LA13 data'!$B$5:$ED$179,O$5+$AA$26,FALSE),"")</f>
        <v/>
      </c>
      <c r="P87" s="137" t="str">
        <f>IF($I$3=$AA$2,VLOOKUP($A87,'Table LA13 data'!$B$5:$ED$179,P$5+$AA$26,FALSE),"")</f>
        <v/>
      </c>
      <c r="Q87" s="137" t="str">
        <f>IF($I$3=$AA$2,VLOOKUP($A87,'Table LA13 data'!$B$5:$ED$179,Q$5+$AA$26,FALSE),"")</f>
        <v/>
      </c>
      <c r="R87" s="138"/>
      <c r="S87" s="137" t="str">
        <f>IF($I$3=$AA$2,VLOOKUP($A87,'Table LA13 data'!$B$5:$ED$179,S$5+$AA$26,FALSE),"")</f>
        <v/>
      </c>
      <c r="T87" s="137" t="str">
        <f>IF($I$3=$AA$2,VLOOKUP($A87,'Table LA13 data'!$B$5:$ED$179,T$5+$AA$26,FALSE),"")</f>
        <v/>
      </c>
      <c r="U87" s="137" t="str">
        <f>IF($I$3=$AA$2,VLOOKUP($A87,'Table LA13 data'!$B$5:$ED$179,U$5+$AA$26,FALSE),"")</f>
        <v/>
      </c>
      <c r="V87" s="137" t="str">
        <f>IF($I$3=$AA$2,VLOOKUP($A87,'Table LA13 data'!$B$5:$ED$179,V$5+$AA$26,FALSE),"")</f>
        <v/>
      </c>
      <c r="W87" s="139"/>
    </row>
    <row r="88" spans="1:23" s="85" customFormat="1" x14ac:dyDescent="0.35">
      <c r="A88" s="33" t="s">
        <v>149</v>
      </c>
      <c r="B88" s="41">
        <v>335</v>
      </c>
      <c r="C88" s="42" t="s">
        <v>148</v>
      </c>
      <c r="D88" s="68">
        <f>VLOOKUP($A88,'Table LA13 data'!$B$5:$ED$179,D$5+$AA$28+$AA$26,FALSE)</f>
        <v>2728</v>
      </c>
      <c r="E88" s="68">
        <f>VLOOKUP($A88,'Table LA13 data'!$B$5:$ED$179,E$5+$AA$28+$AA$26,FALSE)</f>
        <v>314</v>
      </c>
      <c r="F88" s="68">
        <f>VLOOKUP($A88,'Table LA13 data'!$B$5:$ED$179,F$5+$AA$28+$AA$26,FALSE)</f>
        <v>127</v>
      </c>
      <c r="G88" s="68">
        <f>VLOOKUP($A88,'Table LA13 data'!$B$5:$ED$179,G$5+$AA$28+$AA$26,FALSE)</f>
        <v>3169</v>
      </c>
      <c r="H88" s="58"/>
      <c r="I88" s="68">
        <f>VLOOKUP($A88,'Table LA13 data'!$B$5:$ED$179,I$5+$AA$24+$AA$26,FALSE)</f>
        <v>46.4</v>
      </c>
      <c r="J88" s="69">
        <f>VLOOKUP($A88,'Table LA13 data'!$B$5:$ED$179,J$5+$AA$24+$AA$26,FALSE)</f>
        <v>28.7</v>
      </c>
      <c r="K88" s="68">
        <f>VLOOKUP($A88,'Table LA13 data'!$B$5:$ED$179,K$5+$AA$24+$AA$26,FALSE)</f>
        <v>9.3000000000000007</v>
      </c>
      <c r="L88" s="69">
        <f>VLOOKUP($A88,'Table LA13 data'!$B$5:$ED$179,L$5+$AA$24+$AA$26,FALSE)</f>
        <v>43.2</v>
      </c>
      <c r="N88" s="137" t="str">
        <f>IF($I$3=$AA$2,VLOOKUP($A88,'Table LA13 data'!$B$5:$ED$179,N$5+$AA$26,FALSE),"")</f>
        <v/>
      </c>
      <c r="O88" s="137" t="str">
        <f>IF($I$3=$AA$2,VLOOKUP($A88,'Table LA13 data'!$B$5:$ED$179,O$5+$AA$26,FALSE),"")</f>
        <v/>
      </c>
      <c r="P88" s="137" t="str">
        <f>IF($I$3=$AA$2,VLOOKUP($A88,'Table LA13 data'!$B$5:$ED$179,P$5+$AA$26,FALSE),"")</f>
        <v/>
      </c>
      <c r="Q88" s="137" t="str">
        <f>IF($I$3=$AA$2,VLOOKUP($A88,'Table LA13 data'!$B$5:$ED$179,Q$5+$AA$26,FALSE),"")</f>
        <v/>
      </c>
      <c r="R88" s="138"/>
      <c r="S88" s="137" t="str">
        <f>IF($I$3=$AA$2,VLOOKUP($A88,'Table LA13 data'!$B$5:$ED$179,S$5+$AA$26,FALSE),"")</f>
        <v/>
      </c>
      <c r="T88" s="137" t="str">
        <f>IF($I$3=$AA$2,VLOOKUP($A88,'Table LA13 data'!$B$5:$ED$179,T$5+$AA$26,FALSE),"")</f>
        <v/>
      </c>
      <c r="U88" s="137" t="str">
        <f>IF($I$3=$AA$2,VLOOKUP($A88,'Table LA13 data'!$B$5:$ED$179,U$5+$AA$26,FALSE),"")</f>
        <v/>
      </c>
      <c r="V88" s="137" t="str">
        <f>IF($I$3=$AA$2,VLOOKUP($A88,'Table LA13 data'!$B$5:$ED$179,V$5+$AA$26,FALSE),"")</f>
        <v/>
      </c>
      <c r="W88" s="139"/>
    </row>
    <row r="89" spans="1:23" s="85" customFormat="1" x14ac:dyDescent="0.35">
      <c r="A89" s="33" t="s">
        <v>151</v>
      </c>
      <c r="B89" s="41">
        <v>937</v>
      </c>
      <c r="C89" s="42" t="s">
        <v>150</v>
      </c>
      <c r="D89" s="68">
        <f>VLOOKUP($A89,'Table LA13 data'!$B$5:$ED$179,D$5+$AA$28+$AA$26,FALSE)</f>
        <v>4616</v>
      </c>
      <c r="E89" s="68">
        <f>VLOOKUP($A89,'Table LA13 data'!$B$5:$ED$179,E$5+$AA$28+$AA$26,FALSE)</f>
        <v>650</v>
      </c>
      <c r="F89" s="68">
        <f>VLOOKUP($A89,'Table LA13 data'!$B$5:$ED$179,F$5+$AA$28+$AA$26,FALSE)</f>
        <v>221</v>
      </c>
      <c r="G89" s="68">
        <f>VLOOKUP($A89,'Table LA13 data'!$B$5:$ED$179,G$5+$AA$28+$AA$26,FALSE)</f>
        <v>5489</v>
      </c>
      <c r="H89" s="58"/>
      <c r="I89" s="68">
        <f>VLOOKUP($A89,'Table LA13 data'!$B$5:$ED$179,I$5+$AA$24+$AA$26,FALSE)</f>
        <v>52.1</v>
      </c>
      <c r="J89" s="69">
        <f>VLOOKUP($A89,'Table LA13 data'!$B$5:$ED$179,J$5+$AA$24+$AA$26,FALSE)</f>
        <v>37.9</v>
      </c>
      <c r="K89" s="68">
        <f>VLOOKUP($A89,'Table LA13 data'!$B$5:$ED$179,K$5+$AA$24+$AA$26,FALSE)</f>
        <v>14.8</v>
      </c>
      <c r="L89" s="69">
        <f>VLOOKUP($A89,'Table LA13 data'!$B$5:$ED$179,L$5+$AA$24+$AA$26,FALSE)</f>
        <v>49</v>
      </c>
      <c r="N89" s="137" t="str">
        <f>IF($I$3=$AA$2,VLOOKUP($A89,'Table LA13 data'!$B$5:$ED$179,N$5+$AA$26,FALSE),"")</f>
        <v/>
      </c>
      <c r="O89" s="137" t="str">
        <f>IF($I$3=$AA$2,VLOOKUP($A89,'Table LA13 data'!$B$5:$ED$179,O$5+$AA$26,FALSE),"")</f>
        <v/>
      </c>
      <c r="P89" s="137" t="str">
        <f>IF($I$3=$AA$2,VLOOKUP($A89,'Table LA13 data'!$B$5:$ED$179,P$5+$AA$26,FALSE),"")</f>
        <v/>
      </c>
      <c r="Q89" s="137" t="str">
        <f>IF($I$3=$AA$2,VLOOKUP($A89,'Table LA13 data'!$B$5:$ED$179,Q$5+$AA$26,FALSE),"")</f>
        <v/>
      </c>
      <c r="R89" s="138"/>
      <c r="S89" s="137" t="str">
        <f>IF($I$3=$AA$2,VLOOKUP($A89,'Table LA13 data'!$B$5:$ED$179,S$5+$AA$26,FALSE),"")</f>
        <v/>
      </c>
      <c r="T89" s="137" t="str">
        <f>IF($I$3=$AA$2,VLOOKUP($A89,'Table LA13 data'!$B$5:$ED$179,T$5+$AA$26,FALSE),"")</f>
        <v/>
      </c>
      <c r="U89" s="137" t="str">
        <f>IF($I$3=$AA$2,VLOOKUP($A89,'Table LA13 data'!$B$5:$ED$179,U$5+$AA$26,FALSE),"")</f>
        <v/>
      </c>
      <c r="V89" s="137" t="str">
        <f>IF($I$3=$AA$2,VLOOKUP($A89,'Table LA13 data'!$B$5:$ED$179,V$5+$AA$26,FALSE),"")</f>
        <v/>
      </c>
      <c r="W89" s="139"/>
    </row>
    <row r="90" spans="1:23" s="85" customFormat="1" x14ac:dyDescent="0.35">
      <c r="A90" s="33" t="s">
        <v>153</v>
      </c>
      <c r="B90" s="41">
        <v>336</v>
      </c>
      <c r="C90" s="42" t="s">
        <v>152</v>
      </c>
      <c r="D90" s="68">
        <f>VLOOKUP($A90,'Table LA13 data'!$B$5:$ED$179,D$5+$AA$28+$AA$26,FALSE)</f>
        <v>2002</v>
      </c>
      <c r="E90" s="68">
        <f>VLOOKUP($A90,'Table LA13 data'!$B$5:$ED$179,E$5+$AA$28+$AA$26,FALSE)</f>
        <v>399</v>
      </c>
      <c r="F90" s="68">
        <f>VLOOKUP($A90,'Table LA13 data'!$B$5:$ED$179,F$5+$AA$28+$AA$26,FALSE)</f>
        <v>103</v>
      </c>
      <c r="G90" s="68">
        <f>VLOOKUP($A90,'Table LA13 data'!$B$5:$ED$179,G$5+$AA$28+$AA$26,FALSE)</f>
        <v>2505</v>
      </c>
      <c r="H90" s="58"/>
      <c r="I90" s="68">
        <f>VLOOKUP($A90,'Table LA13 data'!$B$5:$ED$179,I$5+$AA$24+$AA$26,FALSE)</f>
        <v>49.3</v>
      </c>
      <c r="J90" s="69">
        <f>VLOOKUP($A90,'Table LA13 data'!$B$5:$ED$179,J$5+$AA$24+$AA$26,FALSE)</f>
        <v>32.4</v>
      </c>
      <c r="K90" s="68">
        <f>VLOOKUP($A90,'Table LA13 data'!$B$5:$ED$179,K$5+$AA$24+$AA$26,FALSE)</f>
        <v>8.9</v>
      </c>
      <c r="L90" s="69">
        <f>VLOOKUP($A90,'Table LA13 data'!$B$5:$ED$179,L$5+$AA$24+$AA$26,FALSE)</f>
        <v>45</v>
      </c>
      <c r="N90" s="137" t="str">
        <f>IF($I$3=$AA$2,VLOOKUP($A90,'Table LA13 data'!$B$5:$ED$179,N$5+$AA$26,FALSE),"")</f>
        <v/>
      </c>
      <c r="O90" s="137" t="str">
        <f>IF($I$3=$AA$2,VLOOKUP($A90,'Table LA13 data'!$B$5:$ED$179,O$5+$AA$26,FALSE),"")</f>
        <v/>
      </c>
      <c r="P90" s="137" t="str">
        <f>IF($I$3=$AA$2,VLOOKUP($A90,'Table LA13 data'!$B$5:$ED$179,P$5+$AA$26,FALSE),"")</f>
        <v/>
      </c>
      <c r="Q90" s="137" t="str">
        <f>IF($I$3=$AA$2,VLOOKUP($A90,'Table LA13 data'!$B$5:$ED$179,Q$5+$AA$26,FALSE),"")</f>
        <v/>
      </c>
      <c r="R90" s="138"/>
      <c r="S90" s="137" t="str">
        <f>IF($I$3=$AA$2,VLOOKUP($A90,'Table LA13 data'!$B$5:$ED$179,S$5+$AA$26,FALSE),"")</f>
        <v/>
      </c>
      <c r="T90" s="137" t="str">
        <f>IF($I$3=$AA$2,VLOOKUP($A90,'Table LA13 data'!$B$5:$ED$179,T$5+$AA$26,FALSE),"")</f>
        <v/>
      </c>
      <c r="U90" s="137" t="str">
        <f>IF($I$3=$AA$2,VLOOKUP($A90,'Table LA13 data'!$B$5:$ED$179,U$5+$AA$26,FALSE),"")</f>
        <v/>
      </c>
      <c r="V90" s="137" t="str">
        <f>IF($I$3=$AA$2,VLOOKUP($A90,'Table LA13 data'!$B$5:$ED$179,V$5+$AA$26,FALSE),"")</f>
        <v/>
      </c>
      <c r="W90" s="139"/>
    </row>
    <row r="91" spans="1:23" s="85" customFormat="1" x14ac:dyDescent="0.35">
      <c r="A91" s="33" t="s">
        <v>155</v>
      </c>
      <c r="B91" s="41">
        <v>885</v>
      </c>
      <c r="C91" s="42" t="s">
        <v>154</v>
      </c>
      <c r="D91" s="68">
        <f>VLOOKUP($A91,'Table LA13 data'!$B$5:$ED$179,D$5+$AA$28+$AA$26,FALSE)</f>
        <v>4545</v>
      </c>
      <c r="E91" s="68">
        <f>VLOOKUP($A91,'Table LA13 data'!$B$5:$ED$179,E$5+$AA$28+$AA$26,FALSE)</f>
        <v>599</v>
      </c>
      <c r="F91" s="68">
        <f>VLOOKUP($A91,'Table LA13 data'!$B$5:$ED$179,F$5+$AA$28+$AA$26,FALSE)</f>
        <v>204</v>
      </c>
      <c r="G91" s="68">
        <f>VLOOKUP($A91,'Table LA13 data'!$B$5:$ED$179,G$5+$AA$28+$AA$26,FALSE)</f>
        <v>5348</v>
      </c>
      <c r="H91" s="58"/>
      <c r="I91" s="68">
        <f>VLOOKUP($A91,'Table LA13 data'!$B$5:$ED$179,I$5+$AA$24+$AA$26,FALSE)</f>
        <v>50</v>
      </c>
      <c r="J91" s="69">
        <f>VLOOKUP($A91,'Table LA13 data'!$B$5:$ED$179,J$5+$AA$24+$AA$26,FALSE)</f>
        <v>30.8</v>
      </c>
      <c r="K91" s="68">
        <f>VLOOKUP($A91,'Table LA13 data'!$B$5:$ED$179,K$5+$AA$24+$AA$26,FALSE)</f>
        <v>12.6</v>
      </c>
      <c r="L91" s="69">
        <f>VLOOKUP($A91,'Table LA13 data'!$B$5:$ED$179,L$5+$AA$24+$AA$26,FALSE)</f>
        <v>46.4</v>
      </c>
      <c r="N91" s="137" t="str">
        <f>IF($I$3=$AA$2,VLOOKUP($A91,'Table LA13 data'!$B$5:$ED$179,N$5+$AA$26,FALSE),"")</f>
        <v/>
      </c>
      <c r="O91" s="137" t="str">
        <f>IF($I$3=$AA$2,VLOOKUP($A91,'Table LA13 data'!$B$5:$ED$179,O$5+$AA$26,FALSE),"")</f>
        <v/>
      </c>
      <c r="P91" s="137" t="str">
        <f>IF($I$3=$AA$2,VLOOKUP($A91,'Table LA13 data'!$B$5:$ED$179,P$5+$AA$26,FALSE),"")</f>
        <v/>
      </c>
      <c r="Q91" s="137" t="str">
        <f>IF($I$3=$AA$2,VLOOKUP($A91,'Table LA13 data'!$B$5:$ED$179,Q$5+$AA$26,FALSE),"")</f>
        <v/>
      </c>
      <c r="R91" s="138"/>
      <c r="S91" s="137" t="str">
        <f>IF($I$3=$AA$2,VLOOKUP($A91,'Table LA13 data'!$B$5:$ED$179,S$5+$AA$26,FALSE),"")</f>
        <v/>
      </c>
      <c r="T91" s="137" t="str">
        <f>IF($I$3=$AA$2,VLOOKUP($A91,'Table LA13 data'!$B$5:$ED$179,T$5+$AA$26,FALSE),"")</f>
        <v/>
      </c>
      <c r="U91" s="137" t="str">
        <f>IF($I$3=$AA$2,VLOOKUP($A91,'Table LA13 data'!$B$5:$ED$179,U$5+$AA$26,FALSE),"")</f>
        <v/>
      </c>
      <c r="V91" s="137" t="str">
        <f>IF($I$3=$AA$2,VLOOKUP($A91,'Table LA13 data'!$B$5:$ED$179,V$5+$AA$26,FALSE),"")</f>
        <v/>
      </c>
      <c r="W91" s="139"/>
    </row>
    <row r="92" spans="1:23" s="85" customFormat="1" x14ac:dyDescent="0.35">
      <c r="A92" s="62"/>
      <c r="B92" s="18"/>
      <c r="C92" s="75"/>
      <c r="D92" s="64"/>
      <c r="E92" s="64"/>
      <c r="F92" s="64"/>
      <c r="G92" s="64"/>
      <c r="H92" s="69"/>
      <c r="I92" s="64"/>
      <c r="J92" s="65"/>
      <c r="K92" s="64"/>
      <c r="L92" s="65"/>
      <c r="N92" s="135"/>
      <c r="O92" s="135"/>
      <c r="P92" s="135"/>
      <c r="Q92" s="135"/>
      <c r="R92" s="137"/>
      <c r="S92" s="135"/>
      <c r="T92" s="135"/>
      <c r="U92" s="135"/>
      <c r="V92" s="135"/>
      <c r="W92" s="139"/>
    </row>
    <row r="93" spans="1:23" s="85" customFormat="1" ht="12.75" customHeight="1" x14ac:dyDescent="0.35">
      <c r="A93" s="62" t="s">
        <v>156</v>
      </c>
      <c r="B93" s="18" t="s">
        <v>8</v>
      </c>
      <c r="C93" s="67" t="s">
        <v>335</v>
      </c>
      <c r="D93" s="64">
        <f>VLOOKUP($A93,'Table LA13 data'!$B$5:$ED$179,D$5+$AA$28+$AA$26,FALSE)</f>
        <v>51697</v>
      </c>
      <c r="E93" s="64">
        <f>VLOOKUP($A93,'Table LA13 data'!$B$5:$ED$179,E$5+$AA$28+$AA$26,FALSE)</f>
        <v>6053</v>
      </c>
      <c r="F93" s="64">
        <f>VLOOKUP($A93,'Table LA13 data'!$B$5:$ED$179,F$5+$AA$28+$AA$26,FALSE)</f>
        <v>2364</v>
      </c>
      <c r="G93" s="64">
        <f>VLOOKUP($A93,'Table LA13 data'!$B$5:$ED$179,G$5+$AA$28+$AA$26,FALSE)</f>
        <v>60153</v>
      </c>
      <c r="H93" s="132"/>
      <c r="I93" s="64">
        <f>VLOOKUP($A93,'Table LA13 data'!$B$5:$ED$179,I$5+$AA$24+$AA$26,FALSE)</f>
        <v>49.9</v>
      </c>
      <c r="J93" s="65">
        <f>VLOOKUP($A93,'Table LA13 data'!$B$5:$ED$179,J$5+$AA$24+$AA$26,FALSE)</f>
        <v>31.8</v>
      </c>
      <c r="K93" s="64">
        <f>VLOOKUP($A93,'Table LA13 data'!$B$5:$ED$179,K$5+$AA$24+$AA$26,FALSE)</f>
        <v>15.2</v>
      </c>
      <c r="L93" s="65">
        <f>VLOOKUP($A93,'Table LA13 data'!$B$5:$ED$179,L$5+$AA$24+$AA$26,FALSE)</f>
        <v>46.7</v>
      </c>
      <c r="N93" s="135" t="str">
        <f>IF($I$3=$AA$2,VLOOKUP($A93,'Table LA13 data'!$B$5:$ED$179,N$5+$AA$26,FALSE),"")</f>
        <v/>
      </c>
      <c r="O93" s="135" t="str">
        <f>IF($I$3=$AA$2,VLOOKUP($A93,'Table LA13 data'!$B$5:$ED$179,O$5+$AA$26,FALSE),"")</f>
        <v/>
      </c>
      <c r="P93" s="135" t="str">
        <f>IF($I$3=$AA$2,VLOOKUP($A93,'Table LA13 data'!$B$5:$ED$179,P$5+$AA$26,FALSE),"")</f>
        <v/>
      </c>
      <c r="Q93" s="135" t="str">
        <f>IF($I$3=$AA$2,VLOOKUP($A93,'Table LA13 data'!$B$5:$ED$179,Q$5+$AA$26,FALSE),"")</f>
        <v/>
      </c>
      <c r="R93" s="136"/>
      <c r="S93" s="135" t="str">
        <f>IF($I$3=$AA$2,VLOOKUP($A93,'Table LA13 data'!$B$5:$ED$179,S$5+$AA$26,FALSE),"")</f>
        <v/>
      </c>
      <c r="T93" s="135" t="str">
        <f>IF($I$3=$AA$2,VLOOKUP($A93,'Table LA13 data'!$B$5:$ED$179,T$5+$AA$26,FALSE),"")</f>
        <v/>
      </c>
      <c r="U93" s="135" t="str">
        <f>IF($I$3=$AA$2,VLOOKUP($A93,'Table LA13 data'!$B$5:$ED$179,U$5+$AA$26,FALSE),"")</f>
        <v/>
      </c>
      <c r="V93" s="135" t="str">
        <f>IF($I$3=$AA$2,VLOOKUP($A93,'Table LA13 data'!$B$5:$ED$179,V$5+$AA$26,FALSE),"")</f>
        <v/>
      </c>
      <c r="W93" s="139"/>
    </row>
    <row r="94" spans="1:23" s="85" customFormat="1" ht="12.75" customHeight="1" x14ac:dyDescent="0.35">
      <c r="A94" s="33" t="s">
        <v>158</v>
      </c>
      <c r="B94" s="41">
        <v>822</v>
      </c>
      <c r="C94" s="42" t="s">
        <v>157</v>
      </c>
      <c r="D94" s="68">
        <f>VLOOKUP($A94,'Table LA13 data'!$B$5:$ED$179,D$5+$AA$28+$AA$26,FALSE)</f>
        <v>1601</v>
      </c>
      <c r="E94" s="68">
        <f>VLOOKUP($A94,'Table LA13 data'!$B$5:$ED$179,E$5+$AA$28+$AA$26,FALSE)</f>
        <v>163</v>
      </c>
      <c r="F94" s="68">
        <f>VLOOKUP($A94,'Table LA13 data'!$B$5:$ED$179,F$5+$AA$28+$AA$26,FALSE)</f>
        <v>62</v>
      </c>
      <c r="G94" s="68">
        <f>VLOOKUP($A94,'Table LA13 data'!$B$5:$ED$179,G$5+$AA$28+$AA$26,FALSE)</f>
        <v>1827</v>
      </c>
      <c r="H94" s="58"/>
      <c r="I94" s="68">
        <f>VLOOKUP($A94,'Table LA13 data'!$B$5:$ED$179,I$5+$AA$24+$AA$26,FALSE)</f>
        <v>48.6</v>
      </c>
      <c r="J94" s="69">
        <f>VLOOKUP($A94,'Table LA13 data'!$B$5:$ED$179,J$5+$AA$24+$AA$26,FALSE)</f>
        <v>32.6</v>
      </c>
      <c r="K94" s="68">
        <f>VLOOKUP($A94,'Table LA13 data'!$B$5:$ED$179,K$5+$AA$24+$AA$26,FALSE)</f>
        <v>13.2</v>
      </c>
      <c r="L94" s="69">
        <f>VLOOKUP($A94,'Table LA13 data'!$B$5:$ED$179,L$5+$AA$24+$AA$26,FALSE)</f>
        <v>45.9</v>
      </c>
      <c r="N94" s="137" t="str">
        <f>IF($I$3=$AA$2,VLOOKUP($A94,'Table LA13 data'!$B$5:$ED$179,N$5+$AA$26,FALSE),"")</f>
        <v/>
      </c>
      <c r="O94" s="137" t="str">
        <f>IF($I$3=$AA$2,VLOOKUP($A94,'Table LA13 data'!$B$5:$ED$179,O$5+$AA$26,FALSE),"")</f>
        <v/>
      </c>
      <c r="P94" s="137" t="str">
        <f>IF($I$3=$AA$2,VLOOKUP($A94,'Table LA13 data'!$B$5:$ED$179,P$5+$AA$26,FALSE),"")</f>
        <v/>
      </c>
      <c r="Q94" s="137" t="str">
        <f>IF($I$3=$AA$2,VLOOKUP($A94,'Table LA13 data'!$B$5:$ED$179,Q$5+$AA$26,FALSE),"")</f>
        <v/>
      </c>
      <c r="R94" s="138"/>
      <c r="S94" s="137" t="str">
        <f>IF($I$3=$AA$2,VLOOKUP($A94,'Table LA13 data'!$B$5:$ED$179,S$5+$AA$26,FALSE),"")</f>
        <v/>
      </c>
      <c r="T94" s="137" t="str">
        <f>IF($I$3=$AA$2,VLOOKUP($A94,'Table LA13 data'!$B$5:$ED$179,T$5+$AA$26,FALSE),"")</f>
        <v/>
      </c>
      <c r="U94" s="137" t="str">
        <f>IF($I$3=$AA$2,VLOOKUP($A94,'Table LA13 data'!$B$5:$ED$179,U$5+$AA$26,FALSE),"")</f>
        <v/>
      </c>
      <c r="V94" s="137" t="str">
        <f>IF($I$3=$AA$2,VLOOKUP($A94,'Table LA13 data'!$B$5:$ED$179,V$5+$AA$26,FALSE),"")</f>
        <v/>
      </c>
      <c r="W94" s="139"/>
    </row>
    <row r="95" spans="1:23" s="85" customFormat="1" x14ac:dyDescent="0.35">
      <c r="A95" s="33" t="s">
        <v>160</v>
      </c>
      <c r="B95" s="41">
        <v>873</v>
      </c>
      <c r="C95" s="42" t="s">
        <v>159</v>
      </c>
      <c r="D95" s="68">
        <f>VLOOKUP($A95,'Table LA13 data'!$B$5:$ED$179,D$5+$AA$28+$AA$26,FALSE)</f>
        <v>4790</v>
      </c>
      <c r="E95" s="68">
        <f>VLOOKUP($A95,'Table LA13 data'!$B$5:$ED$179,E$5+$AA$28+$AA$26,FALSE)</f>
        <v>547</v>
      </c>
      <c r="F95" s="68">
        <f>VLOOKUP($A95,'Table LA13 data'!$B$5:$ED$179,F$5+$AA$28+$AA$26,FALSE)</f>
        <v>266</v>
      </c>
      <c r="G95" s="68">
        <f>VLOOKUP($A95,'Table LA13 data'!$B$5:$ED$179,G$5+$AA$28+$AA$26,FALSE)</f>
        <v>5635</v>
      </c>
      <c r="H95" s="58"/>
      <c r="I95" s="68">
        <f>VLOOKUP($A95,'Table LA13 data'!$B$5:$ED$179,I$5+$AA$24+$AA$26,FALSE)</f>
        <v>51.3</v>
      </c>
      <c r="J95" s="69">
        <f>VLOOKUP($A95,'Table LA13 data'!$B$5:$ED$179,J$5+$AA$24+$AA$26,FALSE)</f>
        <v>34.1</v>
      </c>
      <c r="K95" s="68">
        <f>VLOOKUP($A95,'Table LA13 data'!$B$5:$ED$179,K$5+$AA$24+$AA$26,FALSE)</f>
        <v>16.100000000000001</v>
      </c>
      <c r="L95" s="69">
        <f>VLOOKUP($A95,'Table LA13 data'!$B$5:$ED$179,L$5+$AA$24+$AA$26,FALSE)</f>
        <v>47.7</v>
      </c>
      <c r="N95" s="137" t="str">
        <f>IF($I$3=$AA$2,VLOOKUP($A95,'Table LA13 data'!$B$5:$ED$179,N$5+$AA$26,FALSE),"")</f>
        <v/>
      </c>
      <c r="O95" s="137" t="str">
        <f>IF($I$3=$AA$2,VLOOKUP($A95,'Table LA13 data'!$B$5:$ED$179,O$5+$AA$26,FALSE),"")</f>
        <v/>
      </c>
      <c r="P95" s="137" t="str">
        <f>IF($I$3=$AA$2,VLOOKUP($A95,'Table LA13 data'!$B$5:$ED$179,P$5+$AA$26,FALSE),"")</f>
        <v/>
      </c>
      <c r="Q95" s="137" t="str">
        <f>IF($I$3=$AA$2,VLOOKUP($A95,'Table LA13 data'!$B$5:$ED$179,Q$5+$AA$26,FALSE),"")</f>
        <v/>
      </c>
      <c r="R95" s="138"/>
      <c r="S95" s="137" t="str">
        <f>IF($I$3=$AA$2,VLOOKUP($A95,'Table LA13 data'!$B$5:$ED$179,S$5+$AA$26,FALSE),"")</f>
        <v/>
      </c>
      <c r="T95" s="137" t="str">
        <f>IF($I$3=$AA$2,VLOOKUP($A95,'Table LA13 data'!$B$5:$ED$179,T$5+$AA$26,FALSE),"")</f>
        <v/>
      </c>
      <c r="U95" s="137" t="str">
        <f>IF($I$3=$AA$2,VLOOKUP($A95,'Table LA13 data'!$B$5:$ED$179,U$5+$AA$26,FALSE),"")</f>
        <v/>
      </c>
      <c r="V95" s="137" t="str">
        <f>IF($I$3=$AA$2,VLOOKUP($A95,'Table LA13 data'!$B$5:$ED$179,V$5+$AA$26,FALSE),"")</f>
        <v/>
      </c>
      <c r="W95" s="139"/>
    </row>
    <row r="96" spans="1:23" s="85" customFormat="1" x14ac:dyDescent="0.35">
      <c r="A96" s="33" t="s">
        <v>162</v>
      </c>
      <c r="B96" s="41">
        <v>823</v>
      </c>
      <c r="C96" s="42" t="s">
        <v>161</v>
      </c>
      <c r="D96" s="68">
        <f>VLOOKUP($A96,'Table LA13 data'!$B$5:$ED$179,D$5+$AA$28+$AA$26,FALSE)</f>
        <v>2192</v>
      </c>
      <c r="E96" s="68">
        <f>VLOOKUP($A96,'Table LA13 data'!$B$5:$ED$179,E$5+$AA$28+$AA$26,FALSE)</f>
        <v>302</v>
      </c>
      <c r="F96" s="68">
        <f>VLOOKUP($A96,'Table LA13 data'!$B$5:$ED$179,F$5+$AA$28+$AA$26,FALSE)</f>
        <v>97</v>
      </c>
      <c r="G96" s="68">
        <f>VLOOKUP($A96,'Table LA13 data'!$B$5:$ED$179,G$5+$AA$28+$AA$26,FALSE)</f>
        <v>2591</v>
      </c>
      <c r="H96" s="58"/>
      <c r="I96" s="68">
        <f>VLOOKUP($A96,'Table LA13 data'!$B$5:$ED$179,I$5+$AA$24+$AA$26,FALSE)</f>
        <v>49.1</v>
      </c>
      <c r="J96" s="69">
        <f>VLOOKUP($A96,'Table LA13 data'!$B$5:$ED$179,J$5+$AA$24+$AA$26,FALSE)</f>
        <v>29.4</v>
      </c>
      <c r="K96" s="68">
        <f>VLOOKUP($A96,'Table LA13 data'!$B$5:$ED$179,K$5+$AA$24+$AA$26,FALSE)</f>
        <v>13.2</v>
      </c>
      <c r="L96" s="69">
        <f>VLOOKUP($A96,'Table LA13 data'!$B$5:$ED$179,L$5+$AA$24+$AA$26,FALSE)</f>
        <v>45.5</v>
      </c>
      <c r="N96" s="137" t="str">
        <f>IF($I$3=$AA$2,VLOOKUP($A96,'Table LA13 data'!$B$5:$ED$179,N$5+$AA$26,FALSE),"")</f>
        <v/>
      </c>
      <c r="O96" s="137" t="str">
        <f>IF($I$3=$AA$2,VLOOKUP($A96,'Table LA13 data'!$B$5:$ED$179,O$5+$AA$26,FALSE),"")</f>
        <v/>
      </c>
      <c r="P96" s="137" t="str">
        <f>IF($I$3=$AA$2,VLOOKUP($A96,'Table LA13 data'!$B$5:$ED$179,P$5+$AA$26,FALSE),"")</f>
        <v/>
      </c>
      <c r="Q96" s="137" t="str">
        <f>IF($I$3=$AA$2,VLOOKUP($A96,'Table LA13 data'!$B$5:$ED$179,Q$5+$AA$26,FALSE),"")</f>
        <v/>
      </c>
      <c r="R96" s="138"/>
      <c r="S96" s="137" t="str">
        <f>IF($I$3=$AA$2,VLOOKUP($A96,'Table LA13 data'!$B$5:$ED$179,S$5+$AA$26,FALSE),"")</f>
        <v/>
      </c>
      <c r="T96" s="137" t="str">
        <f>IF($I$3=$AA$2,VLOOKUP($A96,'Table LA13 data'!$B$5:$ED$179,T$5+$AA$26,FALSE),"")</f>
        <v/>
      </c>
      <c r="U96" s="137" t="str">
        <f>IF($I$3=$AA$2,VLOOKUP($A96,'Table LA13 data'!$B$5:$ED$179,U$5+$AA$26,FALSE),"")</f>
        <v/>
      </c>
      <c r="V96" s="137" t="str">
        <f>IF($I$3=$AA$2,VLOOKUP($A96,'Table LA13 data'!$B$5:$ED$179,V$5+$AA$26,FALSE),"")</f>
        <v/>
      </c>
      <c r="W96" s="139"/>
    </row>
    <row r="97" spans="1:23" s="85" customFormat="1" x14ac:dyDescent="0.35">
      <c r="A97" s="33" t="s">
        <v>164</v>
      </c>
      <c r="B97" s="41">
        <v>881</v>
      </c>
      <c r="C97" s="42" t="s">
        <v>163</v>
      </c>
      <c r="D97" s="68">
        <f>VLOOKUP($A97,'Table LA13 data'!$B$5:$ED$179,D$5+$AA$28+$AA$26,FALSE)</f>
        <v>12545</v>
      </c>
      <c r="E97" s="68">
        <f>VLOOKUP($A97,'Table LA13 data'!$B$5:$ED$179,E$5+$AA$28+$AA$26,FALSE)</f>
        <v>1255</v>
      </c>
      <c r="F97" s="68">
        <f>VLOOKUP($A97,'Table LA13 data'!$B$5:$ED$179,F$5+$AA$28+$AA$26,FALSE)</f>
        <v>577</v>
      </c>
      <c r="G97" s="68">
        <f>VLOOKUP($A97,'Table LA13 data'!$B$5:$ED$179,G$5+$AA$28+$AA$26,FALSE)</f>
        <v>14378</v>
      </c>
      <c r="H97" s="58"/>
      <c r="I97" s="68">
        <f>VLOOKUP($A97,'Table LA13 data'!$B$5:$ED$179,I$5+$AA$24+$AA$26,FALSE)</f>
        <v>49.8</v>
      </c>
      <c r="J97" s="69">
        <f>VLOOKUP($A97,'Table LA13 data'!$B$5:$ED$179,J$5+$AA$24+$AA$26,FALSE)</f>
        <v>29.2</v>
      </c>
      <c r="K97" s="68">
        <f>VLOOKUP($A97,'Table LA13 data'!$B$5:$ED$179,K$5+$AA$24+$AA$26,FALSE)</f>
        <v>17.100000000000001</v>
      </c>
      <c r="L97" s="69">
        <f>VLOOKUP($A97,'Table LA13 data'!$B$5:$ED$179,L$5+$AA$24+$AA$26,FALSE)</f>
        <v>46.7</v>
      </c>
      <c r="N97" s="137" t="str">
        <f>IF($I$3=$AA$2,VLOOKUP($A97,'Table LA13 data'!$B$5:$ED$179,N$5+$AA$26,FALSE),"")</f>
        <v/>
      </c>
      <c r="O97" s="137" t="str">
        <f>IF($I$3=$AA$2,VLOOKUP($A97,'Table LA13 data'!$B$5:$ED$179,O$5+$AA$26,FALSE),"")</f>
        <v/>
      </c>
      <c r="P97" s="137" t="str">
        <f>IF($I$3=$AA$2,VLOOKUP($A97,'Table LA13 data'!$B$5:$ED$179,P$5+$AA$26,FALSE),"")</f>
        <v/>
      </c>
      <c r="Q97" s="137" t="str">
        <f>IF($I$3=$AA$2,VLOOKUP($A97,'Table LA13 data'!$B$5:$ED$179,Q$5+$AA$26,FALSE),"")</f>
        <v/>
      </c>
      <c r="R97" s="138"/>
      <c r="S97" s="137" t="str">
        <f>IF($I$3=$AA$2,VLOOKUP($A97,'Table LA13 data'!$B$5:$ED$179,S$5+$AA$26,FALSE),"")</f>
        <v/>
      </c>
      <c r="T97" s="137" t="str">
        <f>IF($I$3=$AA$2,VLOOKUP($A97,'Table LA13 data'!$B$5:$ED$179,T$5+$AA$26,FALSE),"")</f>
        <v/>
      </c>
      <c r="U97" s="137" t="str">
        <f>IF($I$3=$AA$2,VLOOKUP($A97,'Table LA13 data'!$B$5:$ED$179,U$5+$AA$26,FALSE),"")</f>
        <v/>
      </c>
      <c r="V97" s="137" t="str">
        <f>IF($I$3=$AA$2,VLOOKUP($A97,'Table LA13 data'!$B$5:$ED$179,V$5+$AA$26,FALSE),"")</f>
        <v/>
      </c>
      <c r="W97" s="139"/>
    </row>
    <row r="98" spans="1:23" s="85" customFormat="1" x14ac:dyDescent="0.35">
      <c r="A98" s="33" t="s">
        <v>166</v>
      </c>
      <c r="B98" s="41">
        <v>919</v>
      </c>
      <c r="C98" s="42" t="s">
        <v>165</v>
      </c>
      <c r="D98" s="68">
        <f>VLOOKUP($A98,'Table LA13 data'!$B$5:$ED$179,D$5+$AA$28+$AA$26,FALSE)</f>
        <v>10673</v>
      </c>
      <c r="E98" s="68">
        <f>VLOOKUP($A98,'Table LA13 data'!$B$5:$ED$179,E$5+$AA$28+$AA$26,FALSE)</f>
        <v>1661</v>
      </c>
      <c r="F98" s="68">
        <f>VLOOKUP($A98,'Table LA13 data'!$B$5:$ED$179,F$5+$AA$28+$AA$26,FALSE)</f>
        <v>398</v>
      </c>
      <c r="G98" s="68">
        <f>VLOOKUP($A98,'Table LA13 data'!$B$5:$ED$179,G$5+$AA$28+$AA$26,FALSE)</f>
        <v>12734</v>
      </c>
      <c r="H98" s="58"/>
      <c r="I98" s="68">
        <f>VLOOKUP($A98,'Table LA13 data'!$B$5:$ED$179,I$5+$AA$24+$AA$26,FALSE)</f>
        <v>53.4</v>
      </c>
      <c r="J98" s="69">
        <f>VLOOKUP($A98,'Table LA13 data'!$B$5:$ED$179,J$5+$AA$24+$AA$26,FALSE)</f>
        <v>35</v>
      </c>
      <c r="K98" s="68">
        <f>VLOOKUP($A98,'Table LA13 data'!$B$5:$ED$179,K$5+$AA$24+$AA$26,FALSE)</f>
        <v>12.3</v>
      </c>
      <c r="L98" s="69">
        <f>VLOOKUP($A98,'Table LA13 data'!$B$5:$ED$179,L$5+$AA$24+$AA$26,FALSE)</f>
        <v>49.7</v>
      </c>
      <c r="N98" s="137" t="str">
        <f>IF($I$3=$AA$2,VLOOKUP($A98,'Table LA13 data'!$B$5:$ED$179,N$5+$AA$26,FALSE),"")</f>
        <v/>
      </c>
      <c r="O98" s="137" t="str">
        <f>IF($I$3=$AA$2,VLOOKUP($A98,'Table LA13 data'!$B$5:$ED$179,O$5+$AA$26,FALSE),"")</f>
        <v/>
      </c>
      <c r="P98" s="137" t="str">
        <f>IF($I$3=$AA$2,VLOOKUP($A98,'Table LA13 data'!$B$5:$ED$179,P$5+$AA$26,FALSE),"")</f>
        <v/>
      </c>
      <c r="Q98" s="137" t="str">
        <f>IF($I$3=$AA$2,VLOOKUP($A98,'Table LA13 data'!$B$5:$ED$179,Q$5+$AA$26,FALSE),"")</f>
        <v/>
      </c>
      <c r="R98" s="138"/>
      <c r="S98" s="137" t="str">
        <f>IF($I$3=$AA$2,VLOOKUP($A98,'Table LA13 data'!$B$5:$ED$179,S$5+$AA$26,FALSE),"")</f>
        <v/>
      </c>
      <c r="T98" s="137" t="str">
        <f>IF($I$3=$AA$2,VLOOKUP($A98,'Table LA13 data'!$B$5:$ED$179,T$5+$AA$26,FALSE),"")</f>
        <v/>
      </c>
      <c r="U98" s="137" t="str">
        <f>IF($I$3=$AA$2,VLOOKUP($A98,'Table LA13 data'!$B$5:$ED$179,U$5+$AA$26,FALSE),"")</f>
        <v/>
      </c>
      <c r="V98" s="137" t="str">
        <f>IF($I$3=$AA$2,VLOOKUP($A98,'Table LA13 data'!$B$5:$ED$179,V$5+$AA$26,FALSE),"")</f>
        <v/>
      </c>
      <c r="W98" s="139"/>
    </row>
    <row r="99" spans="1:23" s="85" customFormat="1" x14ac:dyDescent="0.35">
      <c r="A99" s="33" t="s">
        <v>168</v>
      </c>
      <c r="B99" s="41">
        <v>821</v>
      </c>
      <c r="C99" s="42" t="s">
        <v>167</v>
      </c>
      <c r="D99" s="68">
        <f>VLOOKUP($A99,'Table LA13 data'!$B$5:$ED$179,D$5+$AA$28+$AA$26,FALSE)</f>
        <v>2090</v>
      </c>
      <c r="E99" s="68">
        <f>VLOOKUP($A99,'Table LA13 data'!$B$5:$ED$179,E$5+$AA$28+$AA$26,FALSE)</f>
        <v>279</v>
      </c>
      <c r="F99" s="68">
        <f>VLOOKUP($A99,'Table LA13 data'!$B$5:$ED$179,F$5+$AA$28+$AA$26,FALSE)</f>
        <v>63</v>
      </c>
      <c r="G99" s="68">
        <f>VLOOKUP($A99,'Table LA13 data'!$B$5:$ED$179,G$5+$AA$28+$AA$26,FALSE)</f>
        <v>2433</v>
      </c>
      <c r="H99" s="58"/>
      <c r="I99" s="68">
        <f>VLOOKUP($A99,'Table LA13 data'!$B$5:$ED$179,I$5+$AA$24+$AA$26,FALSE)</f>
        <v>46.7</v>
      </c>
      <c r="J99" s="69">
        <f>VLOOKUP($A99,'Table LA13 data'!$B$5:$ED$179,J$5+$AA$24+$AA$26,FALSE)</f>
        <v>27.1</v>
      </c>
      <c r="K99" s="68">
        <f>VLOOKUP($A99,'Table LA13 data'!$B$5:$ED$179,K$5+$AA$24+$AA$26,FALSE)</f>
        <v>9.6999999999999993</v>
      </c>
      <c r="L99" s="69">
        <f>VLOOKUP($A99,'Table LA13 data'!$B$5:$ED$179,L$5+$AA$24+$AA$26,FALSE)</f>
        <v>43.5</v>
      </c>
      <c r="N99" s="137" t="str">
        <f>IF($I$3=$AA$2,VLOOKUP($A99,'Table LA13 data'!$B$5:$ED$179,N$5+$AA$26,FALSE),"")</f>
        <v/>
      </c>
      <c r="O99" s="137" t="str">
        <f>IF($I$3=$AA$2,VLOOKUP($A99,'Table LA13 data'!$B$5:$ED$179,O$5+$AA$26,FALSE),"")</f>
        <v/>
      </c>
      <c r="P99" s="137" t="str">
        <f>IF($I$3=$AA$2,VLOOKUP($A99,'Table LA13 data'!$B$5:$ED$179,P$5+$AA$26,FALSE),"")</f>
        <v/>
      </c>
      <c r="Q99" s="137" t="str">
        <f>IF($I$3=$AA$2,VLOOKUP($A99,'Table LA13 data'!$B$5:$ED$179,Q$5+$AA$26,FALSE),"")</f>
        <v/>
      </c>
      <c r="R99" s="138"/>
      <c r="S99" s="137" t="str">
        <f>IF($I$3=$AA$2,VLOOKUP($A99,'Table LA13 data'!$B$5:$ED$179,S$5+$AA$26,FALSE),"")</f>
        <v/>
      </c>
      <c r="T99" s="137" t="str">
        <f>IF($I$3=$AA$2,VLOOKUP($A99,'Table LA13 data'!$B$5:$ED$179,T$5+$AA$26,FALSE),"")</f>
        <v/>
      </c>
      <c r="U99" s="137" t="str">
        <f>IF($I$3=$AA$2,VLOOKUP($A99,'Table LA13 data'!$B$5:$ED$179,U$5+$AA$26,FALSE),"")</f>
        <v/>
      </c>
      <c r="V99" s="137" t="str">
        <f>IF($I$3=$AA$2,VLOOKUP($A99,'Table LA13 data'!$B$5:$ED$179,V$5+$AA$26,FALSE),"")</f>
        <v/>
      </c>
      <c r="W99" s="139"/>
    </row>
    <row r="100" spans="1:23" s="85" customFormat="1" x14ac:dyDescent="0.35">
      <c r="A100" s="33" t="s">
        <v>170</v>
      </c>
      <c r="B100" s="41">
        <v>926</v>
      </c>
      <c r="C100" s="42" t="s">
        <v>169</v>
      </c>
      <c r="D100" s="68">
        <f>VLOOKUP($A100,'Table LA13 data'!$B$5:$ED$179,D$5+$AA$28+$AA$26,FALSE)</f>
        <v>6703</v>
      </c>
      <c r="E100" s="68">
        <f>VLOOKUP($A100,'Table LA13 data'!$B$5:$ED$179,E$5+$AA$28+$AA$26,FALSE)</f>
        <v>800</v>
      </c>
      <c r="F100" s="68">
        <f>VLOOKUP($A100,'Table LA13 data'!$B$5:$ED$179,F$5+$AA$28+$AA$26,FALSE)</f>
        <v>360</v>
      </c>
      <c r="G100" s="68">
        <f>VLOOKUP($A100,'Table LA13 data'!$B$5:$ED$179,G$5+$AA$28+$AA$26,FALSE)</f>
        <v>7864</v>
      </c>
      <c r="H100" s="58"/>
      <c r="I100" s="68">
        <f>VLOOKUP($A100,'Table LA13 data'!$B$5:$ED$179,I$5+$AA$24+$AA$26,FALSE)</f>
        <v>48.1</v>
      </c>
      <c r="J100" s="69">
        <f>VLOOKUP($A100,'Table LA13 data'!$B$5:$ED$179,J$5+$AA$24+$AA$26,FALSE)</f>
        <v>32</v>
      </c>
      <c r="K100" s="68">
        <f>VLOOKUP($A100,'Table LA13 data'!$B$5:$ED$179,K$5+$AA$24+$AA$26,FALSE)</f>
        <v>16.5</v>
      </c>
      <c r="L100" s="69">
        <f>VLOOKUP($A100,'Table LA13 data'!$B$5:$ED$179,L$5+$AA$24+$AA$26,FALSE)</f>
        <v>45</v>
      </c>
      <c r="N100" s="137" t="str">
        <f>IF($I$3=$AA$2,VLOOKUP($A100,'Table LA13 data'!$B$5:$ED$179,N$5+$AA$26,FALSE),"")</f>
        <v/>
      </c>
      <c r="O100" s="137" t="str">
        <f>IF($I$3=$AA$2,VLOOKUP($A100,'Table LA13 data'!$B$5:$ED$179,O$5+$AA$26,FALSE),"")</f>
        <v/>
      </c>
      <c r="P100" s="137" t="str">
        <f>IF($I$3=$AA$2,VLOOKUP($A100,'Table LA13 data'!$B$5:$ED$179,P$5+$AA$26,FALSE),"")</f>
        <v/>
      </c>
      <c r="Q100" s="137" t="str">
        <f>IF($I$3=$AA$2,VLOOKUP($A100,'Table LA13 data'!$B$5:$ED$179,Q$5+$AA$26,FALSE),"")</f>
        <v/>
      </c>
      <c r="R100" s="138"/>
      <c r="S100" s="137" t="str">
        <f>IF($I$3=$AA$2,VLOOKUP($A100,'Table LA13 data'!$B$5:$ED$179,S$5+$AA$26,FALSE),"")</f>
        <v/>
      </c>
      <c r="T100" s="137" t="str">
        <f>IF($I$3=$AA$2,VLOOKUP($A100,'Table LA13 data'!$B$5:$ED$179,T$5+$AA$26,FALSE),"")</f>
        <v/>
      </c>
      <c r="U100" s="137" t="str">
        <f>IF($I$3=$AA$2,VLOOKUP($A100,'Table LA13 data'!$B$5:$ED$179,U$5+$AA$26,FALSE),"")</f>
        <v/>
      </c>
      <c r="V100" s="137" t="str">
        <f>IF($I$3=$AA$2,VLOOKUP($A100,'Table LA13 data'!$B$5:$ED$179,V$5+$AA$26,FALSE),"")</f>
        <v/>
      </c>
      <c r="W100" s="139"/>
    </row>
    <row r="101" spans="1:23" s="85" customFormat="1" x14ac:dyDescent="0.35">
      <c r="A101" s="33" t="s">
        <v>172</v>
      </c>
      <c r="B101" s="41">
        <v>874</v>
      </c>
      <c r="C101" s="42" t="s">
        <v>171</v>
      </c>
      <c r="D101" s="68">
        <f>VLOOKUP($A101,'Table LA13 data'!$B$5:$ED$179,D$5+$AA$28+$AA$26,FALSE)</f>
        <v>1907</v>
      </c>
      <c r="E101" s="68">
        <f>VLOOKUP($A101,'Table LA13 data'!$B$5:$ED$179,E$5+$AA$28+$AA$26,FALSE)</f>
        <v>201</v>
      </c>
      <c r="F101" s="68">
        <f>VLOOKUP($A101,'Table LA13 data'!$B$5:$ED$179,F$5+$AA$28+$AA$26,FALSE)</f>
        <v>128</v>
      </c>
      <c r="G101" s="68">
        <f>VLOOKUP($A101,'Table LA13 data'!$B$5:$ED$179,G$5+$AA$28+$AA$26,FALSE)</f>
        <v>2237</v>
      </c>
      <c r="H101" s="58"/>
      <c r="I101" s="68">
        <f>VLOOKUP($A101,'Table LA13 data'!$B$5:$ED$179,I$5+$AA$24+$AA$26,FALSE)</f>
        <v>45.3</v>
      </c>
      <c r="J101" s="69">
        <f>VLOOKUP($A101,'Table LA13 data'!$B$5:$ED$179,J$5+$AA$24+$AA$26,FALSE)</f>
        <v>30.2</v>
      </c>
      <c r="K101" s="68">
        <f>VLOOKUP($A101,'Table LA13 data'!$B$5:$ED$179,K$5+$AA$24+$AA$26,FALSE)</f>
        <v>14.3</v>
      </c>
      <c r="L101" s="69">
        <f>VLOOKUP($A101,'Table LA13 data'!$B$5:$ED$179,L$5+$AA$24+$AA$26,FALSE)</f>
        <v>42.1</v>
      </c>
      <c r="N101" s="137" t="str">
        <f>IF($I$3=$AA$2,VLOOKUP($A101,'Table LA13 data'!$B$5:$ED$179,N$5+$AA$26,FALSE),"")</f>
        <v/>
      </c>
      <c r="O101" s="137" t="str">
        <f>IF($I$3=$AA$2,VLOOKUP($A101,'Table LA13 data'!$B$5:$ED$179,O$5+$AA$26,FALSE),"")</f>
        <v/>
      </c>
      <c r="P101" s="137" t="str">
        <f>IF($I$3=$AA$2,VLOOKUP($A101,'Table LA13 data'!$B$5:$ED$179,P$5+$AA$26,FALSE),"")</f>
        <v/>
      </c>
      <c r="Q101" s="137" t="str">
        <f>IF($I$3=$AA$2,VLOOKUP($A101,'Table LA13 data'!$B$5:$ED$179,Q$5+$AA$26,FALSE),"")</f>
        <v/>
      </c>
      <c r="R101" s="138"/>
      <c r="S101" s="137" t="str">
        <f>IF($I$3=$AA$2,VLOOKUP($A101,'Table LA13 data'!$B$5:$ED$179,S$5+$AA$26,FALSE),"")</f>
        <v/>
      </c>
      <c r="T101" s="137" t="str">
        <f>IF($I$3=$AA$2,VLOOKUP($A101,'Table LA13 data'!$B$5:$ED$179,T$5+$AA$26,FALSE),"")</f>
        <v/>
      </c>
      <c r="U101" s="137" t="str">
        <f>IF($I$3=$AA$2,VLOOKUP($A101,'Table LA13 data'!$B$5:$ED$179,U$5+$AA$26,FALSE),"")</f>
        <v/>
      </c>
      <c r="V101" s="137" t="str">
        <f>IF($I$3=$AA$2,VLOOKUP($A101,'Table LA13 data'!$B$5:$ED$179,V$5+$AA$26,FALSE),"")</f>
        <v/>
      </c>
      <c r="W101" s="139"/>
    </row>
    <row r="102" spans="1:23" s="85" customFormat="1" x14ac:dyDescent="0.35">
      <c r="A102" s="33" t="s">
        <v>174</v>
      </c>
      <c r="B102" s="41">
        <v>882</v>
      </c>
      <c r="C102" s="42" t="s">
        <v>173</v>
      </c>
      <c r="D102" s="68">
        <f>VLOOKUP($A102,'Table LA13 data'!$B$5:$ED$179,D$5+$AA$28+$AA$26,FALSE)</f>
        <v>1869</v>
      </c>
      <c r="E102" s="68">
        <f>VLOOKUP($A102,'Table LA13 data'!$B$5:$ED$179,E$5+$AA$28+$AA$26,FALSE)</f>
        <v>153</v>
      </c>
      <c r="F102" s="68">
        <f>VLOOKUP($A102,'Table LA13 data'!$B$5:$ED$179,F$5+$AA$28+$AA$26,FALSE)</f>
        <v>81</v>
      </c>
      <c r="G102" s="68">
        <f>VLOOKUP($A102,'Table LA13 data'!$B$5:$ED$179,G$5+$AA$28+$AA$26,FALSE)</f>
        <v>2103</v>
      </c>
      <c r="H102" s="58"/>
      <c r="I102" s="68">
        <f>VLOOKUP($A102,'Table LA13 data'!$B$5:$ED$179,I$5+$AA$24+$AA$26,FALSE)</f>
        <v>54</v>
      </c>
      <c r="J102" s="69">
        <f>VLOOKUP($A102,'Table LA13 data'!$B$5:$ED$179,J$5+$AA$24+$AA$26,FALSE)</f>
        <v>28.3</v>
      </c>
      <c r="K102" s="68">
        <f>VLOOKUP($A102,'Table LA13 data'!$B$5:$ED$179,K$5+$AA$24+$AA$26,FALSE)</f>
        <v>9.4</v>
      </c>
      <c r="L102" s="69">
        <f>VLOOKUP($A102,'Table LA13 data'!$B$5:$ED$179,L$5+$AA$24+$AA$26,FALSE)</f>
        <v>50.4</v>
      </c>
      <c r="N102" s="137" t="str">
        <f>IF($I$3=$AA$2,VLOOKUP($A102,'Table LA13 data'!$B$5:$ED$179,N$5+$AA$26,FALSE),"")</f>
        <v/>
      </c>
      <c r="O102" s="137" t="str">
        <f>IF($I$3=$AA$2,VLOOKUP($A102,'Table LA13 data'!$B$5:$ED$179,O$5+$AA$26,FALSE),"")</f>
        <v/>
      </c>
      <c r="P102" s="137" t="str">
        <f>IF($I$3=$AA$2,VLOOKUP($A102,'Table LA13 data'!$B$5:$ED$179,P$5+$AA$26,FALSE),"")</f>
        <v/>
      </c>
      <c r="Q102" s="137" t="str">
        <f>IF($I$3=$AA$2,VLOOKUP($A102,'Table LA13 data'!$B$5:$ED$179,Q$5+$AA$26,FALSE),"")</f>
        <v/>
      </c>
      <c r="R102" s="138"/>
      <c r="S102" s="137" t="str">
        <f>IF($I$3=$AA$2,VLOOKUP($A102,'Table LA13 data'!$B$5:$ED$179,S$5+$AA$26,FALSE),"")</f>
        <v/>
      </c>
      <c r="T102" s="137" t="str">
        <f>IF($I$3=$AA$2,VLOOKUP($A102,'Table LA13 data'!$B$5:$ED$179,T$5+$AA$26,FALSE),"")</f>
        <v/>
      </c>
      <c r="U102" s="137" t="str">
        <f>IF($I$3=$AA$2,VLOOKUP($A102,'Table LA13 data'!$B$5:$ED$179,U$5+$AA$26,FALSE),"")</f>
        <v/>
      </c>
      <c r="V102" s="137" t="str">
        <f>IF($I$3=$AA$2,VLOOKUP($A102,'Table LA13 data'!$B$5:$ED$179,V$5+$AA$26,FALSE),"")</f>
        <v/>
      </c>
      <c r="W102" s="139"/>
    </row>
    <row r="103" spans="1:23" s="85" customFormat="1" x14ac:dyDescent="0.35">
      <c r="A103" s="33" t="s">
        <v>176</v>
      </c>
      <c r="B103" s="41">
        <v>935</v>
      </c>
      <c r="C103" s="42" t="s">
        <v>175</v>
      </c>
      <c r="D103" s="68">
        <f>VLOOKUP($A103,'Table LA13 data'!$B$5:$ED$179,D$5+$AA$28+$AA$26,FALSE)</f>
        <v>5917</v>
      </c>
      <c r="E103" s="68">
        <f>VLOOKUP($A103,'Table LA13 data'!$B$5:$ED$179,E$5+$AA$28+$AA$26,FALSE)</f>
        <v>549</v>
      </c>
      <c r="F103" s="68">
        <f>VLOOKUP($A103,'Table LA13 data'!$B$5:$ED$179,F$5+$AA$28+$AA$26,FALSE)</f>
        <v>252</v>
      </c>
      <c r="G103" s="68">
        <f>VLOOKUP($A103,'Table LA13 data'!$B$5:$ED$179,G$5+$AA$28+$AA$26,FALSE)</f>
        <v>6718</v>
      </c>
      <c r="H103" s="58"/>
      <c r="I103" s="68">
        <f>VLOOKUP($A103,'Table LA13 data'!$B$5:$ED$179,I$5+$AA$24+$AA$26,FALSE)</f>
        <v>47.2</v>
      </c>
      <c r="J103" s="69">
        <f>VLOOKUP($A103,'Table LA13 data'!$B$5:$ED$179,J$5+$AA$24+$AA$26,FALSE)</f>
        <v>31.2</v>
      </c>
      <c r="K103" s="68">
        <f>VLOOKUP($A103,'Table LA13 data'!$B$5:$ED$179,K$5+$AA$24+$AA$26,FALSE)</f>
        <v>15.1</v>
      </c>
      <c r="L103" s="69">
        <f>VLOOKUP($A103,'Table LA13 data'!$B$5:$ED$179,L$5+$AA$24+$AA$26,FALSE)</f>
        <v>44.7</v>
      </c>
      <c r="N103" s="137" t="str">
        <f>IF($I$3=$AA$2,VLOOKUP($A103,'Table LA13 data'!$B$5:$ED$179,N$5+$AA$26,FALSE),"")</f>
        <v/>
      </c>
      <c r="O103" s="137" t="str">
        <f>IF($I$3=$AA$2,VLOOKUP($A103,'Table LA13 data'!$B$5:$ED$179,O$5+$AA$26,FALSE),"")</f>
        <v/>
      </c>
      <c r="P103" s="137" t="str">
        <f>IF($I$3=$AA$2,VLOOKUP($A103,'Table LA13 data'!$B$5:$ED$179,P$5+$AA$26,FALSE),"")</f>
        <v/>
      </c>
      <c r="Q103" s="137" t="str">
        <f>IF($I$3=$AA$2,VLOOKUP($A103,'Table LA13 data'!$B$5:$ED$179,Q$5+$AA$26,FALSE),"")</f>
        <v/>
      </c>
      <c r="R103" s="138"/>
      <c r="S103" s="137" t="str">
        <f>IF($I$3=$AA$2,VLOOKUP($A103,'Table LA13 data'!$B$5:$ED$179,S$5+$AA$26,FALSE),"")</f>
        <v/>
      </c>
      <c r="T103" s="137" t="str">
        <f>IF($I$3=$AA$2,VLOOKUP($A103,'Table LA13 data'!$B$5:$ED$179,T$5+$AA$26,FALSE),"")</f>
        <v/>
      </c>
      <c r="U103" s="137" t="str">
        <f>IF($I$3=$AA$2,VLOOKUP($A103,'Table LA13 data'!$B$5:$ED$179,U$5+$AA$26,FALSE),"")</f>
        <v/>
      </c>
      <c r="V103" s="137" t="str">
        <f>IF($I$3=$AA$2,VLOOKUP($A103,'Table LA13 data'!$B$5:$ED$179,V$5+$AA$26,FALSE),"")</f>
        <v/>
      </c>
      <c r="W103" s="139"/>
    </row>
    <row r="104" spans="1:23" s="85" customFormat="1" x14ac:dyDescent="0.35">
      <c r="A104" s="33" t="s">
        <v>178</v>
      </c>
      <c r="B104" s="41">
        <v>883</v>
      </c>
      <c r="C104" s="42" t="s">
        <v>177</v>
      </c>
      <c r="D104" s="68">
        <f>VLOOKUP($A104,'Table LA13 data'!$B$5:$ED$179,D$5+$AA$28+$AA$26,FALSE)</f>
        <v>1410</v>
      </c>
      <c r="E104" s="68">
        <f>VLOOKUP($A104,'Table LA13 data'!$B$5:$ED$179,E$5+$AA$28+$AA$26,FALSE)</f>
        <v>143</v>
      </c>
      <c r="F104" s="68">
        <f>VLOOKUP($A104,'Table LA13 data'!$B$5:$ED$179,F$5+$AA$28+$AA$26,FALSE)</f>
        <v>80</v>
      </c>
      <c r="G104" s="68">
        <f>VLOOKUP($A104,'Table LA13 data'!$B$5:$ED$179,G$5+$AA$28+$AA$26,FALSE)</f>
        <v>1633</v>
      </c>
      <c r="H104" s="58"/>
      <c r="I104" s="68">
        <f>VLOOKUP($A104,'Table LA13 data'!$B$5:$ED$179,I$5+$AA$24+$AA$26,FALSE)</f>
        <v>47.3</v>
      </c>
      <c r="J104" s="69">
        <f>VLOOKUP($A104,'Table LA13 data'!$B$5:$ED$179,J$5+$AA$24+$AA$26,FALSE)</f>
        <v>28.8</v>
      </c>
      <c r="K104" s="68">
        <f>VLOOKUP($A104,'Table LA13 data'!$B$5:$ED$179,K$5+$AA$24+$AA$26,FALSE)</f>
        <v>21.6</v>
      </c>
      <c r="L104" s="69">
        <f>VLOOKUP($A104,'Table LA13 data'!$B$5:$ED$179,L$5+$AA$24+$AA$26,FALSE)</f>
        <v>44.4</v>
      </c>
      <c r="N104" s="137" t="str">
        <f>IF($I$3=$AA$2,VLOOKUP($A104,'Table LA13 data'!$B$5:$ED$179,N$5+$AA$26,FALSE),"")</f>
        <v/>
      </c>
      <c r="O104" s="137" t="str">
        <f>IF($I$3=$AA$2,VLOOKUP($A104,'Table LA13 data'!$B$5:$ED$179,O$5+$AA$26,FALSE),"")</f>
        <v/>
      </c>
      <c r="P104" s="137" t="str">
        <f>IF($I$3=$AA$2,VLOOKUP($A104,'Table LA13 data'!$B$5:$ED$179,P$5+$AA$26,FALSE),"")</f>
        <v/>
      </c>
      <c r="Q104" s="137" t="str">
        <f>IF($I$3=$AA$2,VLOOKUP($A104,'Table LA13 data'!$B$5:$ED$179,Q$5+$AA$26,FALSE),"")</f>
        <v/>
      </c>
      <c r="R104" s="138"/>
      <c r="S104" s="137" t="str">
        <f>IF($I$3=$AA$2,VLOOKUP($A104,'Table LA13 data'!$B$5:$ED$179,S$5+$AA$26,FALSE),"")</f>
        <v/>
      </c>
      <c r="T104" s="137" t="str">
        <f>IF($I$3=$AA$2,VLOOKUP($A104,'Table LA13 data'!$B$5:$ED$179,T$5+$AA$26,FALSE),"")</f>
        <v/>
      </c>
      <c r="U104" s="137" t="str">
        <f>IF($I$3=$AA$2,VLOOKUP($A104,'Table LA13 data'!$B$5:$ED$179,U$5+$AA$26,FALSE),"")</f>
        <v/>
      </c>
      <c r="V104" s="137" t="str">
        <f>IF($I$3=$AA$2,VLOOKUP($A104,'Table LA13 data'!$B$5:$ED$179,V$5+$AA$26,FALSE),"")</f>
        <v/>
      </c>
      <c r="W104" s="139"/>
    </row>
    <row r="105" spans="1:23" s="85" customFormat="1" x14ac:dyDescent="0.35">
      <c r="A105" s="33"/>
      <c r="B105" s="33"/>
      <c r="C105" s="75"/>
      <c r="D105" s="64"/>
      <c r="E105" s="64"/>
      <c r="F105" s="64"/>
      <c r="G105" s="64"/>
      <c r="H105" s="58"/>
      <c r="I105" s="64"/>
      <c r="J105" s="65"/>
      <c r="K105" s="64"/>
      <c r="L105" s="65"/>
      <c r="N105" s="135"/>
      <c r="O105" s="135"/>
      <c r="P105" s="135"/>
      <c r="Q105" s="135"/>
      <c r="R105" s="138"/>
      <c r="S105" s="135"/>
      <c r="T105" s="135"/>
      <c r="U105" s="135"/>
      <c r="V105" s="135"/>
      <c r="W105" s="139"/>
    </row>
    <row r="106" spans="1:23" s="85" customFormat="1" ht="12.75" customHeight="1" x14ac:dyDescent="0.35">
      <c r="A106" s="62" t="s">
        <v>179</v>
      </c>
      <c r="B106" s="18" t="s">
        <v>360</v>
      </c>
      <c r="C106" s="76" t="s">
        <v>327</v>
      </c>
      <c r="D106" s="64">
        <f>VLOOKUP($A106,'Table LA13 data'!$B$5:$ED$179,D$5+$AA$28+$AA$26,FALSE)</f>
        <v>63248</v>
      </c>
      <c r="E106" s="64">
        <f>VLOOKUP($A106,'Table LA13 data'!$B$5:$ED$179,E$5+$AA$28+$AA$26,FALSE)</f>
        <v>8967</v>
      </c>
      <c r="F106" s="64">
        <f>VLOOKUP($A106,'Table LA13 data'!$B$5:$ED$179,F$5+$AA$28+$AA$26,FALSE)</f>
        <v>2889</v>
      </c>
      <c r="G106" s="64">
        <f>VLOOKUP($A106,'Table LA13 data'!$B$5:$ED$179,G$5+$AA$28+$AA$26,FALSE)</f>
        <v>75518</v>
      </c>
      <c r="H106" s="132"/>
      <c r="I106" s="64">
        <f>VLOOKUP($A106,'Table LA13 data'!$B$5:$ED$179,I$5+$AA$24+$AA$26,FALSE)</f>
        <v>52.6</v>
      </c>
      <c r="J106" s="65">
        <f>VLOOKUP($A106,'Table LA13 data'!$B$5:$ED$179,J$5+$AA$24+$AA$26,FALSE)</f>
        <v>35.1</v>
      </c>
      <c r="K106" s="64">
        <f>VLOOKUP($A106,'Table LA13 data'!$B$5:$ED$179,K$5+$AA$24+$AA$26,FALSE)</f>
        <v>15.7</v>
      </c>
      <c r="L106" s="65">
        <f>VLOOKUP($A106,'Table LA13 data'!$B$5:$ED$179,L$5+$AA$24+$AA$26,FALSE)</f>
        <v>48.9</v>
      </c>
      <c r="N106" s="135" t="str">
        <f>IF($I$3=$AA$2,VLOOKUP($A106,'Table LA13 data'!$B$5:$ED$179,N$5+$AA$26,FALSE),"")</f>
        <v/>
      </c>
      <c r="O106" s="135" t="str">
        <f>IF($I$3=$AA$2,VLOOKUP($A106,'Table LA13 data'!$B$5:$ED$179,O$5+$AA$26,FALSE),"")</f>
        <v/>
      </c>
      <c r="P106" s="135" t="str">
        <f>IF($I$3=$AA$2,VLOOKUP($A106,'Table LA13 data'!$B$5:$ED$179,P$5+$AA$26,FALSE),"")</f>
        <v/>
      </c>
      <c r="Q106" s="135" t="str">
        <f>IF($I$3=$AA$2,VLOOKUP($A106,'Table LA13 data'!$B$5:$ED$179,Q$5+$AA$26,FALSE),"")</f>
        <v/>
      </c>
      <c r="R106" s="136"/>
      <c r="S106" s="135" t="str">
        <f>IF($I$3=$AA$2,VLOOKUP($A106,'Table LA13 data'!$B$5:$ED$179,S$5+$AA$26,FALSE),"")</f>
        <v/>
      </c>
      <c r="T106" s="135" t="str">
        <f>IF($I$3=$AA$2,VLOOKUP($A106,'Table LA13 data'!$B$5:$ED$179,T$5+$AA$26,FALSE),"")</f>
        <v/>
      </c>
      <c r="U106" s="135" t="str">
        <f>IF($I$3=$AA$2,VLOOKUP($A106,'Table LA13 data'!$B$5:$ED$179,U$5+$AA$26,FALSE),"")</f>
        <v/>
      </c>
      <c r="V106" s="135" t="str">
        <f>IF($I$3=$AA$2,VLOOKUP($A106,'Table LA13 data'!$B$5:$ED$179,V$5+$AA$26,FALSE),"")</f>
        <v/>
      </c>
      <c r="W106" s="139"/>
    </row>
    <row r="107" spans="1:23" s="85" customFormat="1" ht="12.75" customHeight="1" x14ac:dyDescent="0.35">
      <c r="A107" s="77" t="s">
        <v>181</v>
      </c>
      <c r="B107" s="78" t="s">
        <v>359</v>
      </c>
      <c r="C107" s="79" t="s">
        <v>180</v>
      </c>
      <c r="D107" s="64">
        <f>VLOOKUP($A107,'Table LA13 data'!$B$5:$ED$179,D$5+$AA$28+$AA$26,FALSE)</f>
        <v>20147</v>
      </c>
      <c r="E107" s="64">
        <f>VLOOKUP($A107,'Table LA13 data'!$B$5:$ED$179,E$5+$AA$28+$AA$26,FALSE)</f>
        <v>3667</v>
      </c>
      <c r="F107" s="64">
        <f>VLOOKUP($A107,'Table LA13 data'!$B$5:$ED$179,F$5+$AA$28+$AA$26,FALSE)</f>
        <v>1086</v>
      </c>
      <c r="G107" s="64">
        <f>VLOOKUP($A107,'Table LA13 data'!$B$5:$ED$179,G$5+$AA$28+$AA$26,FALSE)</f>
        <v>24971</v>
      </c>
      <c r="H107" s="132"/>
      <c r="I107" s="64">
        <f>VLOOKUP($A107,'Table LA13 data'!$B$5:$ED$179,I$5+$AA$24+$AA$26,FALSE)</f>
        <v>52.3</v>
      </c>
      <c r="J107" s="65">
        <f>VLOOKUP($A107,'Table LA13 data'!$B$5:$ED$179,J$5+$AA$24+$AA$26,FALSE)</f>
        <v>36.200000000000003</v>
      </c>
      <c r="K107" s="64">
        <f>VLOOKUP($A107,'Table LA13 data'!$B$5:$ED$179,K$5+$AA$24+$AA$26,FALSE)</f>
        <v>14.8</v>
      </c>
      <c r="L107" s="65">
        <f>VLOOKUP($A107,'Table LA13 data'!$B$5:$ED$179,L$5+$AA$24+$AA$26,FALSE)</f>
        <v>48.2</v>
      </c>
      <c r="N107" s="135" t="str">
        <f>IF($I$3=$AA$2,VLOOKUP($A107,'Table LA13 data'!$B$5:$ED$179,N$5+$AA$26,FALSE),"")</f>
        <v/>
      </c>
      <c r="O107" s="135" t="str">
        <f>IF($I$3=$AA$2,VLOOKUP($A107,'Table LA13 data'!$B$5:$ED$179,O$5+$AA$26,FALSE),"")</f>
        <v/>
      </c>
      <c r="P107" s="135" t="str">
        <f>IF($I$3=$AA$2,VLOOKUP($A107,'Table LA13 data'!$B$5:$ED$179,P$5+$AA$26,FALSE),"")</f>
        <v/>
      </c>
      <c r="Q107" s="135" t="str">
        <f>IF($I$3=$AA$2,VLOOKUP($A107,'Table LA13 data'!$B$5:$ED$179,Q$5+$AA$26,FALSE),"")</f>
        <v/>
      </c>
      <c r="R107" s="136"/>
      <c r="S107" s="135" t="str">
        <f>IF($I$3=$AA$2,VLOOKUP($A107,'Table LA13 data'!$B$5:$ED$179,S$5+$AA$26,FALSE),"")</f>
        <v/>
      </c>
      <c r="T107" s="135" t="str">
        <f>IF($I$3=$AA$2,VLOOKUP($A107,'Table LA13 data'!$B$5:$ED$179,T$5+$AA$26,FALSE),"")</f>
        <v/>
      </c>
      <c r="U107" s="135" t="str">
        <f>IF($I$3=$AA$2,VLOOKUP($A107,'Table LA13 data'!$B$5:$ED$179,U$5+$AA$26,FALSE),"")</f>
        <v/>
      </c>
      <c r="V107" s="135" t="str">
        <f>IF($I$3=$AA$2,VLOOKUP($A107,'Table LA13 data'!$B$5:$ED$179,V$5+$AA$26,FALSE),"")</f>
        <v/>
      </c>
      <c r="W107" s="139"/>
    </row>
    <row r="108" spans="1:23" s="83" customFormat="1" x14ac:dyDescent="0.35">
      <c r="A108" s="33" t="s">
        <v>183</v>
      </c>
      <c r="B108" s="41">
        <v>202</v>
      </c>
      <c r="C108" s="80" t="s">
        <v>182</v>
      </c>
      <c r="D108" s="68">
        <f>VLOOKUP($A108,'Table LA13 data'!$B$5:$ED$179,D$5+$AA$28+$AA$26,FALSE)</f>
        <v>1303</v>
      </c>
      <c r="E108" s="68">
        <f>VLOOKUP($A108,'Table LA13 data'!$B$5:$ED$179,E$5+$AA$28+$AA$26,FALSE)</f>
        <v>138</v>
      </c>
      <c r="F108" s="68">
        <f>VLOOKUP($A108,'Table LA13 data'!$B$5:$ED$179,F$5+$AA$28+$AA$26,FALSE)</f>
        <v>72</v>
      </c>
      <c r="G108" s="68">
        <f>VLOOKUP($A108,'Table LA13 data'!$B$5:$ED$179,G$5+$AA$28+$AA$26,FALSE)</f>
        <v>1513</v>
      </c>
      <c r="H108" s="58"/>
      <c r="I108" s="68">
        <f>VLOOKUP($A108,'Table LA13 data'!$B$5:$ED$179,I$5+$AA$24+$AA$26,FALSE)</f>
        <v>51.8</v>
      </c>
      <c r="J108" s="69">
        <f>VLOOKUP($A108,'Table LA13 data'!$B$5:$ED$179,J$5+$AA$24+$AA$26,FALSE)</f>
        <v>32.200000000000003</v>
      </c>
      <c r="K108" s="68">
        <f>VLOOKUP($A108,'Table LA13 data'!$B$5:$ED$179,K$5+$AA$24+$AA$26,FALSE)</f>
        <v>15.1</v>
      </c>
      <c r="L108" s="69">
        <f>VLOOKUP($A108,'Table LA13 data'!$B$5:$ED$179,L$5+$AA$24+$AA$26,FALSE)</f>
        <v>48.3</v>
      </c>
      <c r="N108" s="137" t="str">
        <f>IF($I$3=$AA$2,VLOOKUP($A108,'Table LA13 data'!$B$5:$ED$179,N$5+$AA$26,FALSE),"")</f>
        <v/>
      </c>
      <c r="O108" s="137" t="str">
        <f>IF($I$3=$AA$2,VLOOKUP($A108,'Table LA13 data'!$B$5:$ED$179,O$5+$AA$26,FALSE),"")</f>
        <v/>
      </c>
      <c r="P108" s="137" t="str">
        <f>IF($I$3=$AA$2,VLOOKUP($A108,'Table LA13 data'!$B$5:$ED$179,P$5+$AA$26,FALSE),"")</f>
        <v/>
      </c>
      <c r="Q108" s="137" t="str">
        <f>IF($I$3=$AA$2,VLOOKUP($A108,'Table LA13 data'!$B$5:$ED$179,Q$5+$AA$26,FALSE),"")</f>
        <v/>
      </c>
      <c r="R108" s="138"/>
      <c r="S108" s="137" t="str">
        <f>IF($I$3=$AA$2,VLOOKUP($A108,'Table LA13 data'!$B$5:$ED$179,S$5+$AA$26,FALSE),"")</f>
        <v/>
      </c>
      <c r="T108" s="137" t="str">
        <f>IF($I$3=$AA$2,VLOOKUP($A108,'Table LA13 data'!$B$5:$ED$179,T$5+$AA$26,FALSE),"")</f>
        <v/>
      </c>
      <c r="U108" s="137" t="str">
        <f>IF($I$3=$AA$2,VLOOKUP($A108,'Table LA13 data'!$B$5:$ED$179,U$5+$AA$26,FALSE),"")</f>
        <v/>
      </c>
      <c r="V108" s="137" t="str">
        <f>IF($I$3=$AA$2,VLOOKUP($A108,'Table LA13 data'!$B$5:$ED$179,V$5+$AA$26,FALSE),"")</f>
        <v/>
      </c>
      <c r="W108" s="141"/>
    </row>
    <row r="109" spans="1:23" s="85" customFormat="1" x14ac:dyDescent="0.35">
      <c r="A109" s="33" t="s">
        <v>185</v>
      </c>
      <c r="B109" s="41">
        <v>201</v>
      </c>
      <c r="C109" s="80" t="s">
        <v>184</v>
      </c>
      <c r="D109" s="68" t="s">
        <v>186</v>
      </c>
      <c r="E109" s="68" t="s">
        <v>186</v>
      </c>
      <c r="F109" s="68" t="s">
        <v>186</v>
      </c>
      <c r="G109" s="68" t="s">
        <v>186</v>
      </c>
      <c r="H109" s="58"/>
      <c r="I109" s="68" t="s">
        <v>186</v>
      </c>
      <c r="J109" s="69" t="s">
        <v>186</v>
      </c>
      <c r="K109" s="68" t="s">
        <v>186</v>
      </c>
      <c r="L109" s="69" t="s">
        <v>186</v>
      </c>
      <c r="N109" s="137" t="s">
        <v>186</v>
      </c>
      <c r="O109" s="137" t="s">
        <v>186</v>
      </c>
      <c r="P109" s="137" t="s">
        <v>186</v>
      </c>
      <c r="Q109" s="137" t="s">
        <v>186</v>
      </c>
      <c r="R109" s="138"/>
      <c r="S109" s="137" t="s">
        <v>186</v>
      </c>
      <c r="T109" s="137" t="s">
        <v>186</v>
      </c>
      <c r="U109" s="137" t="s">
        <v>186</v>
      </c>
      <c r="V109" s="137" t="s">
        <v>186</v>
      </c>
      <c r="W109" s="139"/>
    </row>
    <row r="110" spans="1:23" s="85" customFormat="1" x14ac:dyDescent="0.35">
      <c r="A110" s="33" t="s">
        <v>188</v>
      </c>
      <c r="B110" s="41">
        <v>204</v>
      </c>
      <c r="C110" s="81" t="s">
        <v>187</v>
      </c>
      <c r="D110" s="68">
        <f>VLOOKUP($A110,'Table LA13 data'!$B$5:$ED$179,D$5+$AA$28+$AA$26,FALSE)</f>
        <v>1461</v>
      </c>
      <c r="E110" s="68">
        <f>VLOOKUP($A110,'Table LA13 data'!$B$5:$ED$179,E$5+$AA$28+$AA$26,FALSE)</f>
        <v>441</v>
      </c>
      <c r="F110" s="68">
        <f>VLOOKUP($A110,'Table LA13 data'!$B$5:$ED$179,F$5+$AA$28+$AA$26,FALSE)</f>
        <v>99</v>
      </c>
      <c r="G110" s="68">
        <f>VLOOKUP($A110,'Table LA13 data'!$B$5:$ED$179,G$5+$AA$28+$AA$26,FALSE)</f>
        <v>2002</v>
      </c>
      <c r="H110" s="58"/>
      <c r="I110" s="68">
        <f>VLOOKUP($A110,'Table LA13 data'!$B$5:$ED$179,I$5+$AA$24+$AA$26,FALSE)</f>
        <v>54.5</v>
      </c>
      <c r="J110" s="69">
        <f>VLOOKUP($A110,'Table LA13 data'!$B$5:$ED$179,J$5+$AA$24+$AA$26,FALSE)</f>
        <v>39.5</v>
      </c>
      <c r="K110" s="68">
        <f>VLOOKUP($A110,'Table LA13 data'!$B$5:$ED$179,K$5+$AA$24+$AA$26,FALSE)</f>
        <v>17.5</v>
      </c>
      <c r="L110" s="69">
        <f>VLOOKUP($A110,'Table LA13 data'!$B$5:$ED$179,L$5+$AA$24+$AA$26,FALSE)</f>
        <v>49.4</v>
      </c>
      <c r="N110" s="137" t="str">
        <f>IF($I$3=$AA$2,VLOOKUP($A110,'Table LA13 data'!$B$5:$ED$179,N$5+$AA$26,FALSE),"")</f>
        <v/>
      </c>
      <c r="O110" s="137" t="str">
        <f>IF($I$3=$AA$2,VLOOKUP($A110,'Table LA13 data'!$B$5:$ED$179,O$5+$AA$26,FALSE),"")</f>
        <v/>
      </c>
      <c r="P110" s="137" t="str">
        <f>IF($I$3=$AA$2,VLOOKUP($A110,'Table LA13 data'!$B$5:$ED$179,P$5+$AA$26,FALSE),"")</f>
        <v/>
      </c>
      <c r="Q110" s="137" t="str">
        <f>IF($I$3=$AA$2,VLOOKUP($A110,'Table LA13 data'!$B$5:$ED$179,Q$5+$AA$26,FALSE),"")</f>
        <v/>
      </c>
      <c r="R110" s="138"/>
      <c r="S110" s="137" t="str">
        <f>IF($I$3=$AA$2,VLOOKUP($A110,'Table LA13 data'!$B$5:$ED$179,S$5+$AA$26,FALSE),"")</f>
        <v/>
      </c>
      <c r="T110" s="137" t="str">
        <f>IF($I$3=$AA$2,VLOOKUP($A110,'Table LA13 data'!$B$5:$ED$179,T$5+$AA$26,FALSE),"")</f>
        <v/>
      </c>
      <c r="U110" s="137" t="str">
        <f>IF($I$3=$AA$2,VLOOKUP($A110,'Table LA13 data'!$B$5:$ED$179,U$5+$AA$26,FALSE),"")</f>
        <v/>
      </c>
      <c r="V110" s="137" t="str">
        <f>IF($I$3=$AA$2,VLOOKUP($A110,'Table LA13 data'!$B$5:$ED$179,V$5+$AA$26,FALSE),"")</f>
        <v/>
      </c>
      <c r="W110" s="139"/>
    </row>
    <row r="111" spans="1:23" s="85" customFormat="1" x14ac:dyDescent="0.35">
      <c r="A111" s="33" t="s">
        <v>190</v>
      </c>
      <c r="B111" s="41">
        <v>205</v>
      </c>
      <c r="C111" s="82" t="s">
        <v>189</v>
      </c>
      <c r="D111" s="68">
        <f>VLOOKUP($A111,'Table LA13 data'!$B$5:$ED$179,D$5+$AA$28+$AA$26,FALSE)</f>
        <v>1107</v>
      </c>
      <c r="E111" s="68">
        <f>VLOOKUP($A111,'Table LA13 data'!$B$5:$ED$179,E$5+$AA$28+$AA$26,FALSE)</f>
        <v>134</v>
      </c>
      <c r="F111" s="68">
        <f>VLOOKUP($A111,'Table LA13 data'!$B$5:$ED$179,F$5+$AA$28+$AA$26,FALSE)</f>
        <v>71</v>
      </c>
      <c r="G111" s="68">
        <f>VLOOKUP($A111,'Table LA13 data'!$B$5:$ED$179,G$5+$AA$28+$AA$26,FALSE)</f>
        <v>1313</v>
      </c>
      <c r="H111" s="58"/>
      <c r="I111" s="68">
        <f>VLOOKUP($A111,'Table LA13 data'!$B$5:$ED$179,I$5+$AA$24+$AA$26,FALSE)</f>
        <v>55.3</v>
      </c>
      <c r="J111" s="69">
        <f>VLOOKUP($A111,'Table LA13 data'!$B$5:$ED$179,J$5+$AA$24+$AA$26,FALSE)</f>
        <v>34.1</v>
      </c>
      <c r="K111" s="68">
        <f>VLOOKUP($A111,'Table LA13 data'!$B$5:$ED$179,K$5+$AA$24+$AA$26,FALSE)</f>
        <v>13.1</v>
      </c>
      <c r="L111" s="69">
        <f>VLOOKUP($A111,'Table LA13 data'!$B$5:$ED$179,L$5+$AA$24+$AA$26,FALSE)</f>
        <v>50.9</v>
      </c>
      <c r="N111" s="137" t="str">
        <f>IF($I$3=$AA$2,VLOOKUP($A111,'Table LA13 data'!$B$5:$ED$179,N$5+$AA$26,FALSE),"")</f>
        <v/>
      </c>
      <c r="O111" s="137" t="str">
        <f>IF($I$3=$AA$2,VLOOKUP($A111,'Table LA13 data'!$B$5:$ED$179,O$5+$AA$26,FALSE),"")</f>
        <v/>
      </c>
      <c r="P111" s="137" t="str">
        <f>IF($I$3=$AA$2,VLOOKUP($A111,'Table LA13 data'!$B$5:$ED$179,P$5+$AA$26,FALSE),"")</f>
        <v/>
      </c>
      <c r="Q111" s="137" t="str">
        <f>IF($I$3=$AA$2,VLOOKUP($A111,'Table LA13 data'!$B$5:$ED$179,Q$5+$AA$26,FALSE),"")</f>
        <v/>
      </c>
      <c r="R111" s="138"/>
      <c r="S111" s="137" t="str">
        <f>IF($I$3=$AA$2,VLOOKUP($A111,'Table LA13 data'!$B$5:$ED$179,S$5+$AA$26,FALSE),"")</f>
        <v/>
      </c>
      <c r="T111" s="137" t="str">
        <f>IF($I$3=$AA$2,VLOOKUP($A111,'Table LA13 data'!$B$5:$ED$179,T$5+$AA$26,FALSE),"")</f>
        <v/>
      </c>
      <c r="U111" s="137" t="str">
        <f>IF($I$3=$AA$2,VLOOKUP($A111,'Table LA13 data'!$B$5:$ED$179,U$5+$AA$26,FALSE),"")</f>
        <v/>
      </c>
      <c r="V111" s="137" t="str">
        <f>IF($I$3=$AA$2,VLOOKUP($A111,'Table LA13 data'!$B$5:$ED$179,V$5+$AA$26,FALSE),"")</f>
        <v/>
      </c>
      <c r="W111" s="139"/>
    </row>
    <row r="112" spans="1:23" s="85" customFormat="1" x14ac:dyDescent="0.35">
      <c r="A112" s="33" t="s">
        <v>192</v>
      </c>
      <c r="B112" s="41">
        <v>309</v>
      </c>
      <c r="C112" s="81" t="s">
        <v>191</v>
      </c>
      <c r="D112" s="68">
        <f>VLOOKUP($A112,'Table LA13 data'!$B$5:$ED$179,D$5+$AA$28+$AA$26,FALSE)</f>
        <v>1658</v>
      </c>
      <c r="E112" s="68">
        <f>VLOOKUP($A112,'Table LA13 data'!$B$5:$ED$179,E$5+$AA$28+$AA$26,FALSE)</f>
        <v>369</v>
      </c>
      <c r="F112" s="68">
        <f>VLOOKUP($A112,'Table LA13 data'!$B$5:$ED$179,F$5+$AA$28+$AA$26,FALSE)</f>
        <v>100</v>
      </c>
      <c r="G112" s="68">
        <f>VLOOKUP($A112,'Table LA13 data'!$B$5:$ED$179,G$5+$AA$28+$AA$26,FALSE)</f>
        <v>2127</v>
      </c>
      <c r="H112" s="58"/>
      <c r="I112" s="68">
        <f>VLOOKUP($A112,'Table LA13 data'!$B$5:$ED$179,I$5+$AA$24+$AA$26,FALSE)</f>
        <v>51</v>
      </c>
      <c r="J112" s="69">
        <f>VLOOKUP($A112,'Table LA13 data'!$B$5:$ED$179,J$5+$AA$24+$AA$26,FALSE)</f>
        <v>35.4</v>
      </c>
      <c r="K112" s="68">
        <f>VLOOKUP($A112,'Table LA13 data'!$B$5:$ED$179,K$5+$AA$24+$AA$26,FALSE)</f>
        <v>13.1</v>
      </c>
      <c r="L112" s="69">
        <f>VLOOKUP($A112,'Table LA13 data'!$B$5:$ED$179,L$5+$AA$24+$AA$26,FALSE)</f>
        <v>46.5</v>
      </c>
      <c r="N112" s="137" t="str">
        <f>IF($I$3=$AA$2,VLOOKUP($A112,'Table LA13 data'!$B$5:$ED$179,N$5+$AA$26,FALSE),"")</f>
        <v/>
      </c>
      <c r="O112" s="137" t="str">
        <f>IF($I$3=$AA$2,VLOOKUP($A112,'Table LA13 data'!$B$5:$ED$179,O$5+$AA$26,FALSE),"")</f>
        <v/>
      </c>
      <c r="P112" s="137" t="str">
        <f>IF($I$3=$AA$2,VLOOKUP($A112,'Table LA13 data'!$B$5:$ED$179,P$5+$AA$26,FALSE),"")</f>
        <v/>
      </c>
      <c r="Q112" s="137" t="str">
        <f>IF($I$3=$AA$2,VLOOKUP($A112,'Table LA13 data'!$B$5:$ED$179,Q$5+$AA$26,FALSE),"")</f>
        <v/>
      </c>
      <c r="R112" s="138"/>
      <c r="S112" s="137" t="str">
        <f>IF($I$3=$AA$2,VLOOKUP($A112,'Table LA13 data'!$B$5:$ED$179,S$5+$AA$26,FALSE),"")</f>
        <v/>
      </c>
      <c r="T112" s="137" t="str">
        <f>IF($I$3=$AA$2,VLOOKUP($A112,'Table LA13 data'!$B$5:$ED$179,T$5+$AA$26,FALSE),"")</f>
        <v/>
      </c>
      <c r="U112" s="137" t="str">
        <f>IF($I$3=$AA$2,VLOOKUP($A112,'Table LA13 data'!$B$5:$ED$179,U$5+$AA$26,FALSE),"")</f>
        <v/>
      </c>
      <c r="V112" s="137" t="str">
        <f>IF($I$3=$AA$2,VLOOKUP($A112,'Table LA13 data'!$B$5:$ED$179,V$5+$AA$26,FALSE),"")</f>
        <v/>
      </c>
      <c r="W112" s="139"/>
    </row>
    <row r="113" spans="1:23" s="85" customFormat="1" x14ac:dyDescent="0.35">
      <c r="A113" s="33" t="s">
        <v>194</v>
      </c>
      <c r="B113" s="41">
        <v>206</v>
      </c>
      <c r="C113" s="81" t="s">
        <v>193</v>
      </c>
      <c r="D113" s="68">
        <f>VLOOKUP($A113,'Table LA13 data'!$B$5:$ED$179,D$5+$AA$28+$AA$26,FALSE)</f>
        <v>1083</v>
      </c>
      <c r="E113" s="68">
        <f>VLOOKUP($A113,'Table LA13 data'!$B$5:$ED$179,E$5+$AA$28+$AA$26,FALSE)</f>
        <v>242</v>
      </c>
      <c r="F113" s="68">
        <f>VLOOKUP($A113,'Table LA13 data'!$B$5:$ED$179,F$5+$AA$28+$AA$26,FALSE)</f>
        <v>52</v>
      </c>
      <c r="G113" s="68">
        <f>VLOOKUP($A113,'Table LA13 data'!$B$5:$ED$179,G$5+$AA$28+$AA$26,FALSE)</f>
        <v>1377</v>
      </c>
      <c r="H113" s="58"/>
      <c r="I113" s="68">
        <f>VLOOKUP($A113,'Table LA13 data'!$B$5:$ED$179,I$5+$AA$24+$AA$26,FALSE)</f>
        <v>49.8</v>
      </c>
      <c r="J113" s="69">
        <f>VLOOKUP($A113,'Table LA13 data'!$B$5:$ED$179,J$5+$AA$24+$AA$26,FALSE)</f>
        <v>34.5</v>
      </c>
      <c r="K113" s="68">
        <f>VLOOKUP($A113,'Table LA13 data'!$B$5:$ED$179,K$5+$AA$24+$AA$26,FALSE)</f>
        <v>9.1</v>
      </c>
      <c r="L113" s="69">
        <f>VLOOKUP($A113,'Table LA13 data'!$B$5:$ED$179,L$5+$AA$24+$AA$26,FALSE)</f>
        <v>45.6</v>
      </c>
      <c r="N113" s="137" t="str">
        <f>IF($I$3=$AA$2,VLOOKUP($A113,'Table LA13 data'!$B$5:$ED$179,N$5+$AA$26,FALSE),"")</f>
        <v/>
      </c>
      <c r="O113" s="137" t="str">
        <f>IF($I$3=$AA$2,VLOOKUP($A113,'Table LA13 data'!$B$5:$ED$179,O$5+$AA$26,FALSE),"")</f>
        <v/>
      </c>
      <c r="P113" s="137" t="str">
        <f>IF($I$3=$AA$2,VLOOKUP($A113,'Table LA13 data'!$B$5:$ED$179,P$5+$AA$26,FALSE),"")</f>
        <v/>
      </c>
      <c r="Q113" s="137" t="str">
        <f>IF($I$3=$AA$2,VLOOKUP($A113,'Table LA13 data'!$B$5:$ED$179,Q$5+$AA$26,FALSE),"")</f>
        <v/>
      </c>
      <c r="R113" s="138"/>
      <c r="S113" s="137" t="str">
        <f>IF($I$3=$AA$2,VLOOKUP($A113,'Table LA13 data'!$B$5:$ED$179,S$5+$AA$26,FALSE),"")</f>
        <v/>
      </c>
      <c r="T113" s="137" t="str">
        <f>IF($I$3=$AA$2,VLOOKUP($A113,'Table LA13 data'!$B$5:$ED$179,T$5+$AA$26,FALSE),"")</f>
        <v/>
      </c>
      <c r="U113" s="137" t="str">
        <f>IF($I$3=$AA$2,VLOOKUP($A113,'Table LA13 data'!$B$5:$ED$179,U$5+$AA$26,FALSE),"")</f>
        <v/>
      </c>
      <c r="V113" s="137" t="str">
        <f>IF($I$3=$AA$2,VLOOKUP($A113,'Table LA13 data'!$B$5:$ED$179,V$5+$AA$26,FALSE),"")</f>
        <v/>
      </c>
      <c r="W113" s="139"/>
    </row>
    <row r="114" spans="1:23" s="85" customFormat="1" x14ac:dyDescent="0.35">
      <c r="A114" s="33" t="s">
        <v>196</v>
      </c>
      <c r="B114" s="41">
        <v>207</v>
      </c>
      <c r="C114" s="81" t="s">
        <v>195</v>
      </c>
      <c r="D114" s="68">
        <f>VLOOKUP($A114,'Table LA13 data'!$B$5:$ED$179,D$5+$AA$28+$AA$26,FALSE)</f>
        <v>673</v>
      </c>
      <c r="E114" s="68">
        <f>VLOOKUP($A114,'Table LA13 data'!$B$5:$ED$179,E$5+$AA$28+$AA$26,FALSE)</f>
        <v>35</v>
      </c>
      <c r="F114" s="68">
        <f>VLOOKUP($A114,'Table LA13 data'!$B$5:$ED$179,F$5+$AA$28+$AA$26,FALSE)</f>
        <v>31</v>
      </c>
      <c r="G114" s="68">
        <f>VLOOKUP($A114,'Table LA13 data'!$B$5:$ED$179,G$5+$AA$28+$AA$26,FALSE)</f>
        <v>739</v>
      </c>
      <c r="H114" s="58"/>
      <c r="I114" s="68">
        <f>VLOOKUP($A114,'Table LA13 data'!$B$5:$ED$179,I$5+$AA$24+$AA$26,FALSE)</f>
        <v>57.1</v>
      </c>
      <c r="J114" s="69">
        <f>VLOOKUP($A114,'Table LA13 data'!$B$5:$ED$179,J$5+$AA$24+$AA$26,FALSE)</f>
        <v>40.6</v>
      </c>
      <c r="K114" s="68">
        <f>VLOOKUP($A114,'Table LA13 data'!$B$5:$ED$179,K$5+$AA$24+$AA$26,FALSE)</f>
        <v>23.7</v>
      </c>
      <c r="L114" s="69">
        <f>VLOOKUP($A114,'Table LA13 data'!$B$5:$ED$179,L$5+$AA$24+$AA$26,FALSE)</f>
        <v>55</v>
      </c>
      <c r="N114" s="137" t="str">
        <f>IF($I$3=$AA$2,VLOOKUP($A114,'Table LA13 data'!$B$5:$ED$179,N$5+$AA$26,FALSE),"")</f>
        <v/>
      </c>
      <c r="O114" s="137" t="str">
        <f>IF($I$3=$AA$2,VLOOKUP($A114,'Table LA13 data'!$B$5:$ED$179,O$5+$AA$26,FALSE),"")</f>
        <v/>
      </c>
      <c r="P114" s="137" t="str">
        <f>IF($I$3=$AA$2,VLOOKUP($A114,'Table LA13 data'!$B$5:$ED$179,P$5+$AA$26,FALSE),"")</f>
        <v/>
      </c>
      <c r="Q114" s="137" t="str">
        <f>IF($I$3=$AA$2,VLOOKUP($A114,'Table LA13 data'!$B$5:$ED$179,Q$5+$AA$26,FALSE),"")</f>
        <v/>
      </c>
      <c r="R114" s="138"/>
      <c r="S114" s="137" t="str">
        <f>IF($I$3=$AA$2,VLOOKUP($A114,'Table LA13 data'!$B$5:$ED$179,S$5+$AA$26,FALSE),"")</f>
        <v/>
      </c>
      <c r="T114" s="137" t="str">
        <f>IF($I$3=$AA$2,VLOOKUP($A114,'Table LA13 data'!$B$5:$ED$179,T$5+$AA$26,FALSE),"")</f>
        <v/>
      </c>
      <c r="U114" s="137" t="str">
        <f>IF($I$3=$AA$2,VLOOKUP($A114,'Table LA13 data'!$B$5:$ED$179,U$5+$AA$26,FALSE),"")</f>
        <v/>
      </c>
      <c r="V114" s="137" t="str">
        <f>IF($I$3=$AA$2,VLOOKUP($A114,'Table LA13 data'!$B$5:$ED$179,V$5+$AA$26,FALSE),"")</f>
        <v/>
      </c>
      <c r="W114" s="139"/>
    </row>
    <row r="115" spans="1:23" s="85" customFormat="1" x14ac:dyDescent="0.35">
      <c r="A115" s="33" t="s">
        <v>198</v>
      </c>
      <c r="B115" s="41">
        <v>208</v>
      </c>
      <c r="C115" s="81" t="s">
        <v>197</v>
      </c>
      <c r="D115" s="68">
        <f>VLOOKUP($A115,'Table LA13 data'!$B$5:$ED$179,D$5+$AA$28+$AA$26,FALSE)</f>
        <v>1439</v>
      </c>
      <c r="E115" s="68">
        <f>VLOOKUP($A115,'Table LA13 data'!$B$5:$ED$179,E$5+$AA$28+$AA$26,FALSE)</f>
        <v>381</v>
      </c>
      <c r="F115" s="68">
        <f>VLOOKUP($A115,'Table LA13 data'!$B$5:$ED$179,F$5+$AA$28+$AA$26,FALSE)</f>
        <v>126</v>
      </c>
      <c r="G115" s="68">
        <f>VLOOKUP($A115,'Table LA13 data'!$B$5:$ED$179,G$5+$AA$28+$AA$26,FALSE)</f>
        <v>1949</v>
      </c>
      <c r="H115" s="58"/>
      <c r="I115" s="68">
        <f>VLOOKUP($A115,'Table LA13 data'!$B$5:$ED$179,I$5+$AA$24+$AA$26,FALSE)</f>
        <v>49</v>
      </c>
      <c r="J115" s="69">
        <f>VLOOKUP($A115,'Table LA13 data'!$B$5:$ED$179,J$5+$AA$24+$AA$26,FALSE)</f>
        <v>36.9</v>
      </c>
      <c r="K115" s="68">
        <f>VLOOKUP($A115,'Table LA13 data'!$B$5:$ED$179,K$5+$AA$24+$AA$26,FALSE)</f>
        <v>13</v>
      </c>
      <c r="L115" s="69">
        <f>VLOOKUP($A115,'Table LA13 data'!$B$5:$ED$179,L$5+$AA$24+$AA$26,FALSE)</f>
        <v>44.3</v>
      </c>
      <c r="N115" s="137" t="str">
        <f>IF($I$3=$AA$2,VLOOKUP($A115,'Table LA13 data'!$B$5:$ED$179,N$5+$AA$26,FALSE),"")</f>
        <v/>
      </c>
      <c r="O115" s="137" t="str">
        <f>IF($I$3=$AA$2,VLOOKUP($A115,'Table LA13 data'!$B$5:$ED$179,O$5+$AA$26,FALSE),"")</f>
        <v/>
      </c>
      <c r="P115" s="137" t="str">
        <f>IF($I$3=$AA$2,VLOOKUP($A115,'Table LA13 data'!$B$5:$ED$179,P$5+$AA$26,FALSE),"")</f>
        <v/>
      </c>
      <c r="Q115" s="137" t="str">
        <f>IF($I$3=$AA$2,VLOOKUP($A115,'Table LA13 data'!$B$5:$ED$179,Q$5+$AA$26,FALSE),"")</f>
        <v/>
      </c>
      <c r="R115" s="138"/>
      <c r="S115" s="137" t="str">
        <f>IF($I$3=$AA$2,VLOOKUP($A115,'Table LA13 data'!$B$5:$ED$179,S$5+$AA$26,FALSE),"")</f>
        <v/>
      </c>
      <c r="T115" s="137" t="str">
        <f>IF($I$3=$AA$2,VLOOKUP($A115,'Table LA13 data'!$B$5:$ED$179,T$5+$AA$26,FALSE),"")</f>
        <v/>
      </c>
      <c r="U115" s="137" t="str">
        <f>IF($I$3=$AA$2,VLOOKUP($A115,'Table LA13 data'!$B$5:$ED$179,U$5+$AA$26,FALSE),"")</f>
        <v/>
      </c>
      <c r="V115" s="137" t="str">
        <f>IF($I$3=$AA$2,VLOOKUP($A115,'Table LA13 data'!$B$5:$ED$179,V$5+$AA$26,FALSE),"")</f>
        <v/>
      </c>
      <c r="W115" s="139"/>
    </row>
    <row r="116" spans="1:23" s="85" customFormat="1" x14ac:dyDescent="0.35">
      <c r="A116" s="33" t="s">
        <v>200</v>
      </c>
      <c r="B116" s="41">
        <v>209</v>
      </c>
      <c r="C116" s="81" t="s">
        <v>199</v>
      </c>
      <c r="D116" s="68">
        <f>VLOOKUP($A116,'Table LA13 data'!$B$5:$ED$179,D$5+$AA$28+$AA$26,FALSE)</f>
        <v>1886</v>
      </c>
      <c r="E116" s="68">
        <f>VLOOKUP($A116,'Table LA13 data'!$B$5:$ED$179,E$5+$AA$28+$AA$26,FALSE)</f>
        <v>260</v>
      </c>
      <c r="F116" s="68">
        <f>VLOOKUP($A116,'Table LA13 data'!$B$5:$ED$179,F$5+$AA$28+$AA$26,FALSE)</f>
        <v>101</v>
      </c>
      <c r="G116" s="68">
        <f>VLOOKUP($A116,'Table LA13 data'!$B$5:$ED$179,G$5+$AA$28+$AA$26,FALSE)</f>
        <v>2247</v>
      </c>
      <c r="H116" s="58"/>
      <c r="I116" s="68">
        <f>VLOOKUP($A116,'Table LA13 data'!$B$5:$ED$179,I$5+$AA$24+$AA$26,FALSE)</f>
        <v>47.6</v>
      </c>
      <c r="J116" s="69">
        <f>VLOOKUP($A116,'Table LA13 data'!$B$5:$ED$179,J$5+$AA$24+$AA$26,FALSE)</f>
        <v>32.700000000000003</v>
      </c>
      <c r="K116" s="68">
        <f>VLOOKUP($A116,'Table LA13 data'!$B$5:$ED$179,K$5+$AA$24+$AA$26,FALSE)</f>
        <v>11</v>
      </c>
      <c r="L116" s="69">
        <f>VLOOKUP($A116,'Table LA13 data'!$B$5:$ED$179,L$5+$AA$24+$AA$26,FALSE)</f>
        <v>44.2</v>
      </c>
      <c r="N116" s="137" t="str">
        <f>IF($I$3=$AA$2,VLOOKUP($A116,'Table LA13 data'!$B$5:$ED$179,N$5+$AA$26,FALSE),"")</f>
        <v/>
      </c>
      <c r="O116" s="137" t="str">
        <f>IF($I$3=$AA$2,VLOOKUP($A116,'Table LA13 data'!$B$5:$ED$179,O$5+$AA$26,FALSE),"")</f>
        <v/>
      </c>
      <c r="P116" s="137" t="str">
        <f>IF($I$3=$AA$2,VLOOKUP($A116,'Table LA13 data'!$B$5:$ED$179,P$5+$AA$26,FALSE),"")</f>
        <v/>
      </c>
      <c r="Q116" s="137" t="str">
        <f>IF($I$3=$AA$2,VLOOKUP($A116,'Table LA13 data'!$B$5:$ED$179,Q$5+$AA$26,FALSE),"")</f>
        <v/>
      </c>
      <c r="R116" s="138"/>
      <c r="S116" s="137" t="str">
        <f>IF($I$3=$AA$2,VLOOKUP($A116,'Table LA13 data'!$B$5:$ED$179,S$5+$AA$26,FALSE),"")</f>
        <v/>
      </c>
      <c r="T116" s="137" t="str">
        <f>IF($I$3=$AA$2,VLOOKUP($A116,'Table LA13 data'!$B$5:$ED$179,T$5+$AA$26,FALSE),"")</f>
        <v/>
      </c>
      <c r="U116" s="137" t="str">
        <f>IF($I$3=$AA$2,VLOOKUP($A116,'Table LA13 data'!$B$5:$ED$179,U$5+$AA$26,FALSE),"")</f>
        <v/>
      </c>
      <c r="V116" s="137" t="str">
        <f>IF($I$3=$AA$2,VLOOKUP($A116,'Table LA13 data'!$B$5:$ED$179,V$5+$AA$26,FALSE),"")</f>
        <v/>
      </c>
      <c r="W116" s="139"/>
    </row>
    <row r="117" spans="1:23" s="85" customFormat="1" x14ac:dyDescent="0.35">
      <c r="A117" s="33" t="s">
        <v>202</v>
      </c>
      <c r="B117" s="41">
        <v>316</v>
      </c>
      <c r="C117" s="81" t="s">
        <v>201</v>
      </c>
      <c r="D117" s="68">
        <f>VLOOKUP($A117,'Table LA13 data'!$B$5:$ED$179,D$5+$AA$28+$AA$26,FALSE)</f>
        <v>2912</v>
      </c>
      <c r="E117" s="68">
        <f>VLOOKUP($A117,'Table LA13 data'!$B$5:$ED$179,E$5+$AA$28+$AA$26,FALSE)</f>
        <v>547</v>
      </c>
      <c r="F117" s="68">
        <f>VLOOKUP($A117,'Table LA13 data'!$B$5:$ED$179,F$5+$AA$28+$AA$26,FALSE)</f>
        <v>64</v>
      </c>
      <c r="G117" s="68">
        <f>VLOOKUP($A117,'Table LA13 data'!$B$5:$ED$179,G$5+$AA$28+$AA$26,FALSE)</f>
        <v>3523</v>
      </c>
      <c r="H117" s="58"/>
      <c r="I117" s="68">
        <f>VLOOKUP($A117,'Table LA13 data'!$B$5:$ED$179,I$5+$AA$24+$AA$26,FALSE)</f>
        <v>52.1</v>
      </c>
      <c r="J117" s="69">
        <f>VLOOKUP($A117,'Table LA13 data'!$B$5:$ED$179,J$5+$AA$24+$AA$26,FALSE)</f>
        <v>33.5</v>
      </c>
      <c r="K117" s="68">
        <f>VLOOKUP($A117,'Table LA13 data'!$B$5:$ED$179,K$5+$AA$24+$AA$26,FALSE)</f>
        <v>11.4</v>
      </c>
      <c r="L117" s="69">
        <f>VLOOKUP($A117,'Table LA13 data'!$B$5:$ED$179,L$5+$AA$24+$AA$26,FALSE)</f>
        <v>48.4</v>
      </c>
      <c r="N117" s="137" t="str">
        <f>IF($I$3=$AA$2,VLOOKUP($A117,'Table LA13 data'!$B$5:$ED$179,N$5+$AA$26,FALSE),"")</f>
        <v/>
      </c>
      <c r="O117" s="137" t="str">
        <f>IF($I$3=$AA$2,VLOOKUP($A117,'Table LA13 data'!$B$5:$ED$179,O$5+$AA$26,FALSE),"")</f>
        <v/>
      </c>
      <c r="P117" s="137" t="str">
        <f>IF($I$3=$AA$2,VLOOKUP($A117,'Table LA13 data'!$B$5:$ED$179,P$5+$AA$26,FALSE),"")</f>
        <v/>
      </c>
      <c r="Q117" s="137" t="str">
        <f>IF($I$3=$AA$2,VLOOKUP($A117,'Table LA13 data'!$B$5:$ED$179,Q$5+$AA$26,FALSE),"")</f>
        <v/>
      </c>
      <c r="R117" s="138"/>
      <c r="S117" s="137" t="str">
        <f>IF($I$3=$AA$2,VLOOKUP($A117,'Table LA13 data'!$B$5:$ED$179,S$5+$AA$26,FALSE),"")</f>
        <v/>
      </c>
      <c r="T117" s="137" t="str">
        <f>IF($I$3=$AA$2,VLOOKUP($A117,'Table LA13 data'!$B$5:$ED$179,T$5+$AA$26,FALSE),"")</f>
        <v/>
      </c>
      <c r="U117" s="137" t="str">
        <f>IF($I$3=$AA$2,VLOOKUP($A117,'Table LA13 data'!$B$5:$ED$179,U$5+$AA$26,FALSE),"")</f>
        <v/>
      </c>
      <c r="V117" s="137" t="str">
        <f>IF($I$3=$AA$2,VLOOKUP($A117,'Table LA13 data'!$B$5:$ED$179,V$5+$AA$26,FALSE),"")</f>
        <v/>
      </c>
      <c r="W117" s="139"/>
    </row>
    <row r="118" spans="1:23" s="85" customFormat="1" x14ac:dyDescent="0.35">
      <c r="A118" s="33" t="s">
        <v>204</v>
      </c>
      <c r="B118" s="41">
        <v>210</v>
      </c>
      <c r="C118" s="81" t="s">
        <v>203</v>
      </c>
      <c r="D118" s="68">
        <f>VLOOKUP($A118,'Table LA13 data'!$B$5:$ED$179,D$5+$AA$28+$AA$26,FALSE)</f>
        <v>1865</v>
      </c>
      <c r="E118" s="68">
        <f>VLOOKUP($A118,'Table LA13 data'!$B$5:$ED$179,E$5+$AA$28+$AA$26,FALSE)</f>
        <v>368</v>
      </c>
      <c r="F118" s="68">
        <f>VLOOKUP($A118,'Table LA13 data'!$B$5:$ED$179,F$5+$AA$28+$AA$26,FALSE)</f>
        <v>95</v>
      </c>
      <c r="G118" s="68">
        <f>VLOOKUP($A118,'Table LA13 data'!$B$5:$ED$179,G$5+$AA$28+$AA$26,FALSE)</f>
        <v>2328</v>
      </c>
      <c r="H118" s="58"/>
      <c r="I118" s="68">
        <f>VLOOKUP($A118,'Table LA13 data'!$B$5:$ED$179,I$5+$AA$24+$AA$26,FALSE)</f>
        <v>54.2</v>
      </c>
      <c r="J118" s="69">
        <f>VLOOKUP($A118,'Table LA13 data'!$B$5:$ED$179,J$5+$AA$24+$AA$26,FALSE)</f>
        <v>39.299999999999997</v>
      </c>
      <c r="K118" s="68">
        <f>VLOOKUP($A118,'Table LA13 data'!$B$5:$ED$179,K$5+$AA$24+$AA$26,FALSE)</f>
        <v>20.3</v>
      </c>
      <c r="L118" s="69">
        <f>VLOOKUP($A118,'Table LA13 data'!$B$5:$ED$179,L$5+$AA$24+$AA$26,FALSE)</f>
        <v>50.5</v>
      </c>
      <c r="N118" s="137" t="str">
        <f>IF($I$3=$AA$2,VLOOKUP($A118,'Table LA13 data'!$B$5:$ED$179,N$5+$AA$26,FALSE),"")</f>
        <v/>
      </c>
      <c r="O118" s="137" t="str">
        <f>IF($I$3=$AA$2,VLOOKUP($A118,'Table LA13 data'!$B$5:$ED$179,O$5+$AA$26,FALSE),"")</f>
        <v/>
      </c>
      <c r="P118" s="137" t="str">
        <f>IF($I$3=$AA$2,VLOOKUP($A118,'Table LA13 data'!$B$5:$ED$179,P$5+$AA$26,FALSE),"")</f>
        <v/>
      </c>
      <c r="Q118" s="137" t="str">
        <f>IF($I$3=$AA$2,VLOOKUP($A118,'Table LA13 data'!$B$5:$ED$179,Q$5+$AA$26,FALSE),"")</f>
        <v/>
      </c>
      <c r="R118" s="138"/>
      <c r="S118" s="137" t="str">
        <f>IF($I$3=$AA$2,VLOOKUP($A118,'Table LA13 data'!$B$5:$ED$179,S$5+$AA$26,FALSE),"")</f>
        <v/>
      </c>
      <c r="T118" s="137" t="str">
        <f>IF($I$3=$AA$2,VLOOKUP($A118,'Table LA13 data'!$B$5:$ED$179,T$5+$AA$26,FALSE),"")</f>
        <v/>
      </c>
      <c r="U118" s="137" t="str">
        <f>IF($I$3=$AA$2,VLOOKUP($A118,'Table LA13 data'!$B$5:$ED$179,U$5+$AA$26,FALSE),"")</f>
        <v/>
      </c>
      <c r="V118" s="137" t="str">
        <f>IF($I$3=$AA$2,VLOOKUP($A118,'Table LA13 data'!$B$5:$ED$179,V$5+$AA$26,FALSE),"")</f>
        <v/>
      </c>
      <c r="W118" s="139"/>
    </row>
    <row r="119" spans="1:23" s="85" customFormat="1" x14ac:dyDescent="0.35">
      <c r="A119" s="33" t="s">
        <v>206</v>
      </c>
      <c r="B119" s="41">
        <v>211</v>
      </c>
      <c r="C119" s="81" t="s">
        <v>205</v>
      </c>
      <c r="D119" s="68">
        <f>VLOOKUP($A119,'Table LA13 data'!$B$5:$ED$179,D$5+$AA$28+$AA$26,FALSE)</f>
        <v>2171</v>
      </c>
      <c r="E119" s="68">
        <f>VLOOKUP($A119,'Table LA13 data'!$B$5:$ED$179,E$5+$AA$28+$AA$26,FALSE)</f>
        <v>279</v>
      </c>
      <c r="F119" s="68">
        <f>VLOOKUP($A119,'Table LA13 data'!$B$5:$ED$179,F$5+$AA$28+$AA$26,FALSE)</f>
        <v>108</v>
      </c>
      <c r="G119" s="68">
        <f>VLOOKUP($A119,'Table LA13 data'!$B$5:$ED$179,G$5+$AA$28+$AA$26,FALSE)</f>
        <v>2623</v>
      </c>
      <c r="H119" s="58"/>
      <c r="I119" s="68">
        <f>VLOOKUP($A119,'Table LA13 data'!$B$5:$ED$179,I$5+$AA$24+$AA$26,FALSE)</f>
        <v>51.9</v>
      </c>
      <c r="J119" s="69">
        <f>VLOOKUP($A119,'Table LA13 data'!$B$5:$ED$179,J$5+$AA$24+$AA$26,FALSE)</f>
        <v>33</v>
      </c>
      <c r="K119" s="68">
        <f>VLOOKUP($A119,'Table LA13 data'!$B$5:$ED$179,K$5+$AA$24+$AA$26,FALSE)</f>
        <v>15.3</v>
      </c>
      <c r="L119" s="69">
        <f>VLOOKUP($A119,'Table LA13 data'!$B$5:$ED$179,L$5+$AA$24+$AA$26,FALSE)</f>
        <v>47.2</v>
      </c>
      <c r="N119" s="137" t="str">
        <f>IF($I$3=$AA$2,VLOOKUP($A119,'Table LA13 data'!$B$5:$ED$179,N$5+$AA$26,FALSE),"")</f>
        <v/>
      </c>
      <c r="O119" s="137" t="str">
        <f>IF($I$3=$AA$2,VLOOKUP($A119,'Table LA13 data'!$B$5:$ED$179,O$5+$AA$26,FALSE),"")</f>
        <v/>
      </c>
      <c r="P119" s="137" t="str">
        <f>IF($I$3=$AA$2,VLOOKUP($A119,'Table LA13 data'!$B$5:$ED$179,P$5+$AA$26,FALSE),"")</f>
        <v/>
      </c>
      <c r="Q119" s="137" t="str">
        <f>IF($I$3=$AA$2,VLOOKUP($A119,'Table LA13 data'!$B$5:$ED$179,Q$5+$AA$26,FALSE),"")</f>
        <v/>
      </c>
      <c r="R119" s="138"/>
      <c r="S119" s="137" t="str">
        <f>IF($I$3=$AA$2,VLOOKUP($A119,'Table LA13 data'!$B$5:$ED$179,S$5+$AA$26,FALSE),"")</f>
        <v/>
      </c>
      <c r="T119" s="137" t="str">
        <f>IF($I$3=$AA$2,VLOOKUP($A119,'Table LA13 data'!$B$5:$ED$179,T$5+$AA$26,FALSE),"")</f>
        <v/>
      </c>
      <c r="U119" s="137" t="str">
        <f>IF($I$3=$AA$2,VLOOKUP($A119,'Table LA13 data'!$B$5:$ED$179,U$5+$AA$26,FALSE),"")</f>
        <v/>
      </c>
      <c r="V119" s="137" t="str">
        <f>IF($I$3=$AA$2,VLOOKUP($A119,'Table LA13 data'!$B$5:$ED$179,V$5+$AA$26,FALSE),"")</f>
        <v/>
      </c>
      <c r="W119" s="139"/>
    </row>
    <row r="120" spans="1:23" s="85" customFormat="1" x14ac:dyDescent="0.35">
      <c r="A120" s="33" t="s">
        <v>208</v>
      </c>
      <c r="B120" s="41">
        <v>212</v>
      </c>
      <c r="C120" s="81" t="s">
        <v>207</v>
      </c>
      <c r="D120" s="68">
        <f>VLOOKUP($A120,'Table LA13 data'!$B$5:$ED$179,D$5+$AA$28+$AA$26,FALSE)</f>
        <v>1357</v>
      </c>
      <c r="E120" s="68">
        <f>VLOOKUP($A120,'Table LA13 data'!$B$5:$ED$179,E$5+$AA$28+$AA$26,FALSE)</f>
        <v>225</v>
      </c>
      <c r="F120" s="68">
        <f>VLOOKUP($A120,'Table LA13 data'!$B$5:$ED$179,F$5+$AA$28+$AA$26,FALSE)</f>
        <v>113</v>
      </c>
      <c r="G120" s="68">
        <f>VLOOKUP($A120,'Table LA13 data'!$B$5:$ED$179,G$5+$AA$28+$AA$26,FALSE)</f>
        <v>1695</v>
      </c>
      <c r="H120" s="58"/>
      <c r="I120" s="68">
        <f>VLOOKUP($A120,'Table LA13 data'!$B$5:$ED$179,I$5+$AA$24+$AA$26,FALSE)</f>
        <v>54</v>
      </c>
      <c r="J120" s="69">
        <f>VLOOKUP($A120,'Table LA13 data'!$B$5:$ED$179,J$5+$AA$24+$AA$26,FALSE)</f>
        <v>39.6</v>
      </c>
      <c r="K120" s="68">
        <f>VLOOKUP($A120,'Table LA13 data'!$B$5:$ED$179,K$5+$AA$24+$AA$26,FALSE)</f>
        <v>16</v>
      </c>
      <c r="L120" s="69">
        <f>VLOOKUP($A120,'Table LA13 data'!$B$5:$ED$179,L$5+$AA$24+$AA$26,FALSE)</f>
        <v>49.5</v>
      </c>
      <c r="N120" s="137" t="str">
        <f>IF($I$3=$AA$2,VLOOKUP($A120,'Table LA13 data'!$B$5:$ED$179,N$5+$AA$26,FALSE),"")</f>
        <v/>
      </c>
      <c r="O120" s="137" t="str">
        <f>IF($I$3=$AA$2,VLOOKUP($A120,'Table LA13 data'!$B$5:$ED$179,O$5+$AA$26,FALSE),"")</f>
        <v/>
      </c>
      <c r="P120" s="137" t="str">
        <f>IF($I$3=$AA$2,VLOOKUP($A120,'Table LA13 data'!$B$5:$ED$179,P$5+$AA$26,FALSE),"")</f>
        <v/>
      </c>
      <c r="Q120" s="137" t="str">
        <f>IF($I$3=$AA$2,VLOOKUP($A120,'Table LA13 data'!$B$5:$ED$179,Q$5+$AA$26,FALSE),"")</f>
        <v/>
      </c>
      <c r="R120" s="138"/>
      <c r="S120" s="137" t="str">
        <f>IF($I$3=$AA$2,VLOOKUP($A120,'Table LA13 data'!$B$5:$ED$179,S$5+$AA$26,FALSE),"")</f>
        <v/>
      </c>
      <c r="T120" s="137" t="str">
        <f>IF($I$3=$AA$2,VLOOKUP($A120,'Table LA13 data'!$B$5:$ED$179,T$5+$AA$26,FALSE),"")</f>
        <v/>
      </c>
      <c r="U120" s="137" t="str">
        <f>IF($I$3=$AA$2,VLOOKUP($A120,'Table LA13 data'!$B$5:$ED$179,U$5+$AA$26,FALSE),"")</f>
        <v/>
      </c>
      <c r="V120" s="137" t="str">
        <f>IF($I$3=$AA$2,VLOOKUP($A120,'Table LA13 data'!$B$5:$ED$179,V$5+$AA$26,FALSE),"")</f>
        <v/>
      </c>
      <c r="W120" s="139"/>
    </row>
    <row r="121" spans="1:23" s="85" customFormat="1" x14ac:dyDescent="0.35">
      <c r="A121" s="33" t="s">
        <v>210</v>
      </c>
      <c r="B121" s="41">
        <v>213</v>
      </c>
      <c r="C121" s="81" t="s">
        <v>209</v>
      </c>
      <c r="D121" s="68">
        <f>VLOOKUP($A121,'Table LA13 data'!$B$5:$ED$179,D$5+$AA$28+$AA$26,FALSE)</f>
        <v>1232</v>
      </c>
      <c r="E121" s="68">
        <f>VLOOKUP($A121,'Table LA13 data'!$B$5:$ED$179,E$5+$AA$28+$AA$26,FALSE)</f>
        <v>248</v>
      </c>
      <c r="F121" s="68">
        <f>VLOOKUP($A121,'Table LA13 data'!$B$5:$ED$179,F$5+$AA$28+$AA$26,FALSE)</f>
        <v>54</v>
      </c>
      <c r="G121" s="68">
        <f>VLOOKUP($A121,'Table LA13 data'!$B$5:$ED$179,G$5+$AA$28+$AA$26,FALSE)</f>
        <v>1535</v>
      </c>
      <c r="H121" s="58"/>
      <c r="I121" s="68">
        <f>VLOOKUP($A121,'Table LA13 data'!$B$5:$ED$179,I$5+$AA$24+$AA$26,FALSE)</f>
        <v>56.6</v>
      </c>
      <c r="J121" s="69">
        <f>VLOOKUP($A121,'Table LA13 data'!$B$5:$ED$179,J$5+$AA$24+$AA$26,FALSE)</f>
        <v>39.9</v>
      </c>
      <c r="K121" s="68">
        <f>VLOOKUP($A121,'Table LA13 data'!$B$5:$ED$179,K$5+$AA$24+$AA$26,FALSE)</f>
        <v>17.7</v>
      </c>
      <c r="L121" s="69">
        <f>VLOOKUP($A121,'Table LA13 data'!$B$5:$ED$179,L$5+$AA$24+$AA$26,FALSE)</f>
        <v>52.6</v>
      </c>
      <c r="N121" s="137" t="str">
        <f>IF($I$3=$AA$2,VLOOKUP($A121,'Table LA13 data'!$B$5:$ED$179,N$5+$AA$26,FALSE),"")</f>
        <v/>
      </c>
      <c r="O121" s="137" t="str">
        <f>IF($I$3=$AA$2,VLOOKUP($A121,'Table LA13 data'!$B$5:$ED$179,O$5+$AA$26,FALSE),"")</f>
        <v/>
      </c>
      <c r="P121" s="137" t="str">
        <f>IF($I$3=$AA$2,VLOOKUP($A121,'Table LA13 data'!$B$5:$ED$179,P$5+$AA$26,FALSE),"")</f>
        <v/>
      </c>
      <c r="Q121" s="137" t="str">
        <f>IF($I$3=$AA$2,VLOOKUP($A121,'Table LA13 data'!$B$5:$ED$179,Q$5+$AA$26,FALSE),"")</f>
        <v/>
      </c>
      <c r="R121" s="138"/>
      <c r="S121" s="137" t="str">
        <f>IF($I$3=$AA$2,VLOOKUP($A121,'Table LA13 data'!$B$5:$ED$179,S$5+$AA$26,FALSE),"")</f>
        <v/>
      </c>
      <c r="T121" s="137" t="str">
        <f>IF($I$3=$AA$2,VLOOKUP($A121,'Table LA13 data'!$B$5:$ED$179,T$5+$AA$26,FALSE),"")</f>
        <v/>
      </c>
      <c r="U121" s="137" t="str">
        <f>IF($I$3=$AA$2,VLOOKUP($A121,'Table LA13 data'!$B$5:$ED$179,U$5+$AA$26,FALSE),"")</f>
        <v/>
      </c>
      <c r="V121" s="137" t="str">
        <f>IF($I$3=$AA$2,VLOOKUP($A121,'Table LA13 data'!$B$5:$ED$179,V$5+$AA$26,FALSE),"")</f>
        <v/>
      </c>
      <c r="W121" s="139"/>
    </row>
    <row r="122" spans="1:23" s="85" customFormat="1" x14ac:dyDescent="0.35">
      <c r="A122" s="33"/>
      <c r="B122" s="41"/>
      <c r="C122" s="81"/>
      <c r="D122" s="68"/>
      <c r="E122" s="68"/>
      <c r="F122" s="68"/>
      <c r="G122" s="68"/>
      <c r="H122" s="58"/>
      <c r="I122" s="68"/>
      <c r="J122" s="69"/>
      <c r="K122" s="68"/>
      <c r="L122" s="69"/>
      <c r="N122" s="137"/>
      <c r="O122" s="137"/>
      <c r="P122" s="137"/>
      <c r="Q122" s="137"/>
      <c r="R122" s="138"/>
      <c r="S122" s="137"/>
      <c r="T122" s="137"/>
      <c r="U122" s="137"/>
      <c r="V122" s="137"/>
      <c r="W122" s="139"/>
    </row>
    <row r="123" spans="1:23" s="85" customFormat="1" ht="12.75" customHeight="1" x14ac:dyDescent="0.35">
      <c r="A123" s="77" t="s">
        <v>212</v>
      </c>
      <c r="B123" s="78" t="s">
        <v>358</v>
      </c>
      <c r="C123" s="79" t="s">
        <v>211</v>
      </c>
      <c r="D123" s="64">
        <f>VLOOKUP($A123,'Table LA13 data'!$B$5:$ED$179,D$5+$AA$28+$AA$26,FALSE)</f>
        <v>43101</v>
      </c>
      <c r="E123" s="64">
        <f>VLOOKUP($A123,'Table LA13 data'!$B$5:$ED$179,E$5+$AA$28+$AA$26,FALSE)</f>
        <v>5300</v>
      </c>
      <c r="F123" s="64">
        <f>VLOOKUP($A123,'Table LA13 data'!$B$5:$ED$179,F$5+$AA$28+$AA$26,FALSE)</f>
        <v>1803</v>
      </c>
      <c r="G123" s="64">
        <f>VLOOKUP($A123,'Table LA13 data'!$B$5:$ED$179,G$5+$AA$28+$AA$26,FALSE)</f>
        <v>50547</v>
      </c>
      <c r="H123" s="132"/>
      <c r="I123" s="64">
        <f>VLOOKUP($A123,'Table LA13 data'!$B$5:$ED$179,I$5+$AA$24+$AA$26,FALSE)</f>
        <v>52.8</v>
      </c>
      <c r="J123" s="65">
        <f>VLOOKUP($A123,'Table LA13 data'!$B$5:$ED$179,J$5+$AA$24+$AA$26,FALSE)</f>
        <v>34.299999999999997</v>
      </c>
      <c r="K123" s="64">
        <f>VLOOKUP($A123,'Table LA13 data'!$B$5:$ED$179,K$5+$AA$24+$AA$26,FALSE)</f>
        <v>16.2</v>
      </c>
      <c r="L123" s="65">
        <f>VLOOKUP($A123,'Table LA13 data'!$B$5:$ED$179,L$5+$AA$24+$AA$26,FALSE)</f>
        <v>49.2</v>
      </c>
      <c r="N123" s="135" t="str">
        <f>IF($I$3=$AA$2,VLOOKUP($A123,'Table LA13 data'!$B$5:$ED$179,N$5+$AA$26,FALSE),"")</f>
        <v/>
      </c>
      <c r="O123" s="135" t="str">
        <f>IF($I$3=$AA$2,VLOOKUP($A123,'Table LA13 data'!$B$5:$ED$179,O$5+$AA$26,FALSE),"")</f>
        <v/>
      </c>
      <c r="P123" s="135" t="str">
        <f>IF($I$3=$AA$2,VLOOKUP($A123,'Table LA13 data'!$B$5:$ED$179,P$5+$AA$26,FALSE),"")</f>
        <v/>
      </c>
      <c r="Q123" s="135" t="str">
        <f>IF($I$3=$AA$2,VLOOKUP($A123,'Table LA13 data'!$B$5:$ED$179,Q$5+$AA$26,FALSE),"")</f>
        <v/>
      </c>
      <c r="R123" s="136"/>
      <c r="S123" s="135" t="str">
        <f>IF($I$3=$AA$2,VLOOKUP($A123,'Table LA13 data'!$B$5:$ED$179,S$5+$AA$26,FALSE),"")</f>
        <v/>
      </c>
      <c r="T123" s="135" t="str">
        <f>IF($I$3=$AA$2,VLOOKUP($A123,'Table LA13 data'!$B$5:$ED$179,T$5+$AA$26,FALSE),"")</f>
        <v/>
      </c>
      <c r="U123" s="135" t="str">
        <f>IF($I$3=$AA$2,VLOOKUP($A123,'Table LA13 data'!$B$5:$ED$179,U$5+$AA$26,FALSE),"")</f>
        <v/>
      </c>
      <c r="V123" s="135" t="str">
        <f>IF($I$3=$AA$2,VLOOKUP($A123,'Table LA13 data'!$B$5:$ED$179,V$5+$AA$26,FALSE),"")</f>
        <v/>
      </c>
      <c r="W123" s="139"/>
    </row>
    <row r="124" spans="1:23" s="83" customFormat="1" x14ac:dyDescent="0.35">
      <c r="A124" s="33" t="s">
        <v>214</v>
      </c>
      <c r="B124" s="41">
        <v>301</v>
      </c>
      <c r="C124" s="81" t="s">
        <v>213</v>
      </c>
      <c r="D124" s="68">
        <f>VLOOKUP($A124,'Table LA13 data'!$B$5:$ED$179,D$5+$AA$28+$AA$26,FALSE)</f>
        <v>1949</v>
      </c>
      <c r="E124" s="68">
        <f>VLOOKUP($A124,'Table LA13 data'!$B$5:$ED$179,E$5+$AA$28+$AA$26,FALSE)</f>
        <v>164</v>
      </c>
      <c r="F124" s="68">
        <f>VLOOKUP($A124,'Table LA13 data'!$B$5:$ED$179,F$5+$AA$28+$AA$26,FALSE)</f>
        <v>72</v>
      </c>
      <c r="G124" s="68">
        <f>VLOOKUP($A124,'Table LA13 data'!$B$5:$ED$179,G$5+$AA$28+$AA$26,FALSE)</f>
        <v>2185</v>
      </c>
      <c r="H124" s="58"/>
      <c r="I124" s="68">
        <f>VLOOKUP($A124,'Table LA13 data'!$B$5:$ED$179,I$5+$AA$24+$AA$26,FALSE)</f>
        <v>49.1</v>
      </c>
      <c r="J124" s="69">
        <f>VLOOKUP($A124,'Table LA13 data'!$B$5:$ED$179,J$5+$AA$24+$AA$26,FALSE)</f>
        <v>31</v>
      </c>
      <c r="K124" s="68">
        <f>VLOOKUP($A124,'Table LA13 data'!$B$5:$ED$179,K$5+$AA$24+$AA$26,FALSE)</f>
        <v>15.7</v>
      </c>
      <c r="L124" s="69">
        <f>VLOOKUP($A124,'Table LA13 data'!$B$5:$ED$179,L$5+$AA$24+$AA$26,FALSE)</f>
        <v>46.7</v>
      </c>
      <c r="N124" s="137" t="str">
        <f>IF($I$3=$AA$2,VLOOKUP($A124,'Table LA13 data'!$B$5:$ED$179,N$5+$AA$26,FALSE),"")</f>
        <v/>
      </c>
      <c r="O124" s="137" t="str">
        <f>IF($I$3=$AA$2,VLOOKUP($A124,'Table LA13 data'!$B$5:$ED$179,O$5+$AA$26,FALSE),"")</f>
        <v/>
      </c>
      <c r="P124" s="137" t="str">
        <f>IF($I$3=$AA$2,VLOOKUP($A124,'Table LA13 data'!$B$5:$ED$179,P$5+$AA$26,FALSE),"")</f>
        <v/>
      </c>
      <c r="Q124" s="137" t="str">
        <f>IF($I$3=$AA$2,VLOOKUP($A124,'Table LA13 data'!$B$5:$ED$179,Q$5+$AA$26,FALSE),"")</f>
        <v/>
      </c>
      <c r="R124" s="138"/>
      <c r="S124" s="137" t="str">
        <f>IF($I$3=$AA$2,VLOOKUP($A124,'Table LA13 data'!$B$5:$ED$179,S$5+$AA$26,FALSE),"")</f>
        <v/>
      </c>
      <c r="T124" s="137" t="str">
        <f>IF($I$3=$AA$2,VLOOKUP($A124,'Table LA13 data'!$B$5:$ED$179,T$5+$AA$26,FALSE),"")</f>
        <v/>
      </c>
      <c r="U124" s="137" t="str">
        <f>IF($I$3=$AA$2,VLOOKUP($A124,'Table LA13 data'!$B$5:$ED$179,U$5+$AA$26,FALSE),"")</f>
        <v/>
      </c>
      <c r="V124" s="137" t="str">
        <f>IF($I$3=$AA$2,VLOOKUP($A124,'Table LA13 data'!$B$5:$ED$179,V$5+$AA$26,FALSE),"")</f>
        <v/>
      </c>
      <c r="W124" s="141"/>
    </row>
    <row r="125" spans="1:23" s="85" customFormat="1" x14ac:dyDescent="0.35">
      <c r="A125" s="33" t="s">
        <v>216</v>
      </c>
      <c r="B125" s="41">
        <v>302</v>
      </c>
      <c r="C125" s="81" t="s">
        <v>215</v>
      </c>
      <c r="D125" s="68">
        <f>VLOOKUP($A125,'Table LA13 data'!$B$5:$ED$179,D$5+$AA$28+$AA$26,FALSE)</f>
        <v>3056</v>
      </c>
      <c r="E125" s="68">
        <f>VLOOKUP($A125,'Table LA13 data'!$B$5:$ED$179,E$5+$AA$28+$AA$26,FALSE)</f>
        <v>350</v>
      </c>
      <c r="F125" s="68">
        <f>VLOOKUP($A125,'Table LA13 data'!$B$5:$ED$179,F$5+$AA$28+$AA$26,FALSE)</f>
        <v>121</v>
      </c>
      <c r="G125" s="68">
        <f>VLOOKUP($A125,'Table LA13 data'!$B$5:$ED$179,G$5+$AA$28+$AA$26,FALSE)</f>
        <v>3528</v>
      </c>
      <c r="H125" s="58"/>
      <c r="I125" s="68">
        <f>VLOOKUP($A125,'Table LA13 data'!$B$5:$ED$179,I$5+$AA$24+$AA$26,FALSE)</f>
        <v>58.3</v>
      </c>
      <c r="J125" s="69">
        <f>VLOOKUP($A125,'Table LA13 data'!$B$5:$ED$179,J$5+$AA$24+$AA$26,FALSE)</f>
        <v>35.799999999999997</v>
      </c>
      <c r="K125" s="68">
        <f>VLOOKUP($A125,'Table LA13 data'!$B$5:$ED$179,K$5+$AA$24+$AA$26,FALSE)</f>
        <v>18.600000000000001</v>
      </c>
      <c r="L125" s="69">
        <f>VLOOKUP($A125,'Table LA13 data'!$B$5:$ED$179,L$5+$AA$24+$AA$26,FALSE)</f>
        <v>54.7</v>
      </c>
      <c r="N125" s="137" t="str">
        <f>IF($I$3=$AA$2,VLOOKUP($A125,'Table LA13 data'!$B$5:$ED$179,N$5+$AA$26,FALSE),"")</f>
        <v/>
      </c>
      <c r="O125" s="137" t="str">
        <f>IF($I$3=$AA$2,VLOOKUP($A125,'Table LA13 data'!$B$5:$ED$179,O$5+$AA$26,FALSE),"")</f>
        <v/>
      </c>
      <c r="P125" s="137" t="str">
        <f>IF($I$3=$AA$2,VLOOKUP($A125,'Table LA13 data'!$B$5:$ED$179,P$5+$AA$26,FALSE),"")</f>
        <v/>
      </c>
      <c r="Q125" s="137" t="str">
        <f>IF($I$3=$AA$2,VLOOKUP($A125,'Table LA13 data'!$B$5:$ED$179,Q$5+$AA$26,FALSE),"")</f>
        <v/>
      </c>
      <c r="R125" s="138"/>
      <c r="S125" s="137" t="str">
        <f>IF($I$3=$AA$2,VLOOKUP($A125,'Table LA13 data'!$B$5:$ED$179,S$5+$AA$26,FALSE),"")</f>
        <v/>
      </c>
      <c r="T125" s="137" t="str">
        <f>IF($I$3=$AA$2,VLOOKUP($A125,'Table LA13 data'!$B$5:$ED$179,T$5+$AA$26,FALSE),"")</f>
        <v/>
      </c>
      <c r="U125" s="137" t="str">
        <f>IF($I$3=$AA$2,VLOOKUP($A125,'Table LA13 data'!$B$5:$ED$179,U$5+$AA$26,FALSE),"")</f>
        <v/>
      </c>
      <c r="V125" s="137" t="str">
        <f>IF($I$3=$AA$2,VLOOKUP($A125,'Table LA13 data'!$B$5:$ED$179,V$5+$AA$26,FALSE),"")</f>
        <v/>
      </c>
      <c r="W125" s="139"/>
    </row>
    <row r="126" spans="1:23" s="85" customFormat="1" x14ac:dyDescent="0.35">
      <c r="A126" s="33" t="s">
        <v>218</v>
      </c>
      <c r="B126" s="41">
        <v>303</v>
      </c>
      <c r="C126" s="81" t="s">
        <v>217</v>
      </c>
      <c r="D126" s="68">
        <f>VLOOKUP($A126,'Table LA13 data'!$B$5:$ED$179,D$5+$AA$28+$AA$26,FALSE)</f>
        <v>2621</v>
      </c>
      <c r="E126" s="68">
        <f>VLOOKUP($A126,'Table LA13 data'!$B$5:$ED$179,E$5+$AA$28+$AA$26,FALSE)</f>
        <v>422</v>
      </c>
      <c r="F126" s="68">
        <f>VLOOKUP($A126,'Table LA13 data'!$B$5:$ED$179,F$5+$AA$28+$AA$26,FALSE)</f>
        <v>97</v>
      </c>
      <c r="G126" s="68">
        <f>VLOOKUP($A126,'Table LA13 data'!$B$5:$ED$179,G$5+$AA$28+$AA$26,FALSE)</f>
        <v>3141</v>
      </c>
      <c r="H126" s="58"/>
      <c r="I126" s="68">
        <f>VLOOKUP($A126,'Table LA13 data'!$B$5:$ED$179,I$5+$AA$24+$AA$26,FALSE)</f>
        <v>52.8</v>
      </c>
      <c r="J126" s="69">
        <f>VLOOKUP($A126,'Table LA13 data'!$B$5:$ED$179,J$5+$AA$24+$AA$26,FALSE)</f>
        <v>33.5</v>
      </c>
      <c r="K126" s="68">
        <f>VLOOKUP($A126,'Table LA13 data'!$B$5:$ED$179,K$5+$AA$24+$AA$26,FALSE)</f>
        <v>15.2</v>
      </c>
      <c r="L126" s="69">
        <f>VLOOKUP($A126,'Table LA13 data'!$B$5:$ED$179,L$5+$AA$24+$AA$26,FALSE)</f>
        <v>49</v>
      </c>
      <c r="N126" s="137" t="str">
        <f>IF($I$3=$AA$2,VLOOKUP($A126,'Table LA13 data'!$B$5:$ED$179,N$5+$AA$26,FALSE),"")</f>
        <v/>
      </c>
      <c r="O126" s="137" t="str">
        <f>IF($I$3=$AA$2,VLOOKUP($A126,'Table LA13 data'!$B$5:$ED$179,O$5+$AA$26,FALSE),"")</f>
        <v/>
      </c>
      <c r="P126" s="137" t="str">
        <f>IF($I$3=$AA$2,VLOOKUP($A126,'Table LA13 data'!$B$5:$ED$179,P$5+$AA$26,FALSE),"")</f>
        <v/>
      </c>
      <c r="Q126" s="137" t="str">
        <f>IF($I$3=$AA$2,VLOOKUP($A126,'Table LA13 data'!$B$5:$ED$179,Q$5+$AA$26,FALSE),"")</f>
        <v/>
      </c>
      <c r="R126" s="138"/>
      <c r="S126" s="137" t="str">
        <f>IF($I$3=$AA$2,VLOOKUP($A126,'Table LA13 data'!$B$5:$ED$179,S$5+$AA$26,FALSE),"")</f>
        <v/>
      </c>
      <c r="T126" s="137" t="str">
        <f>IF($I$3=$AA$2,VLOOKUP($A126,'Table LA13 data'!$B$5:$ED$179,T$5+$AA$26,FALSE),"")</f>
        <v/>
      </c>
      <c r="U126" s="137" t="str">
        <f>IF($I$3=$AA$2,VLOOKUP($A126,'Table LA13 data'!$B$5:$ED$179,U$5+$AA$26,FALSE),"")</f>
        <v/>
      </c>
      <c r="V126" s="137" t="str">
        <f>IF($I$3=$AA$2,VLOOKUP($A126,'Table LA13 data'!$B$5:$ED$179,V$5+$AA$26,FALSE),"")</f>
        <v/>
      </c>
      <c r="W126" s="139"/>
    </row>
    <row r="127" spans="1:23" s="85" customFormat="1" x14ac:dyDescent="0.35">
      <c r="A127" s="33" t="s">
        <v>220</v>
      </c>
      <c r="B127" s="41">
        <v>304</v>
      </c>
      <c r="C127" s="81" t="s">
        <v>219</v>
      </c>
      <c r="D127" s="68">
        <f>VLOOKUP($A127,'Table LA13 data'!$B$5:$ED$179,D$5+$AA$28+$AA$26,FALSE)</f>
        <v>2617</v>
      </c>
      <c r="E127" s="68">
        <f>VLOOKUP($A127,'Table LA13 data'!$B$5:$ED$179,E$5+$AA$28+$AA$26,FALSE)</f>
        <v>188</v>
      </c>
      <c r="F127" s="68">
        <f>VLOOKUP($A127,'Table LA13 data'!$B$5:$ED$179,F$5+$AA$28+$AA$26,FALSE)</f>
        <v>102</v>
      </c>
      <c r="G127" s="68">
        <f>VLOOKUP($A127,'Table LA13 data'!$B$5:$ED$179,G$5+$AA$28+$AA$26,FALSE)</f>
        <v>2908</v>
      </c>
      <c r="H127" s="58"/>
      <c r="I127" s="68">
        <f>VLOOKUP($A127,'Table LA13 data'!$B$5:$ED$179,I$5+$AA$24+$AA$26,FALSE)</f>
        <v>51.9</v>
      </c>
      <c r="J127" s="69">
        <f>VLOOKUP($A127,'Table LA13 data'!$B$5:$ED$179,J$5+$AA$24+$AA$26,FALSE)</f>
        <v>26.6</v>
      </c>
      <c r="K127" s="68">
        <f>VLOOKUP($A127,'Table LA13 data'!$B$5:$ED$179,K$5+$AA$24+$AA$26,FALSE)</f>
        <v>16.3</v>
      </c>
      <c r="L127" s="69">
        <f>VLOOKUP($A127,'Table LA13 data'!$B$5:$ED$179,L$5+$AA$24+$AA$26,FALSE)</f>
        <v>49</v>
      </c>
      <c r="N127" s="137" t="str">
        <f>IF($I$3=$AA$2,VLOOKUP($A127,'Table LA13 data'!$B$5:$ED$179,N$5+$AA$26,FALSE),"")</f>
        <v/>
      </c>
      <c r="O127" s="137" t="str">
        <f>IF($I$3=$AA$2,VLOOKUP($A127,'Table LA13 data'!$B$5:$ED$179,O$5+$AA$26,FALSE),"")</f>
        <v/>
      </c>
      <c r="P127" s="137" t="str">
        <f>IF($I$3=$AA$2,VLOOKUP($A127,'Table LA13 data'!$B$5:$ED$179,P$5+$AA$26,FALSE),"")</f>
        <v/>
      </c>
      <c r="Q127" s="137" t="str">
        <f>IF($I$3=$AA$2,VLOOKUP($A127,'Table LA13 data'!$B$5:$ED$179,Q$5+$AA$26,FALSE),"")</f>
        <v/>
      </c>
      <c r="R127" s="138"/>
      <c r="S127" s="137" t="str">
        <f>IF($I$3=$AA$2,VLOOKUP($A127,'Table LA13 data'!$B$5:$ED$179,S$5+$AA$26,FALSE),"")</f>
        <v/>
      </c>
      <c r="T127" s="137" t="str">
        <f>IF($I$3=$AA$2,VLOOKUP($A127,'Table LA13 data'!$B$5:$ED$179,T$5+$AA$26,FALSE),"")</f>
        <v/>
      </c>
      <c r="U127" s="137" t="str">
        <f>IF($I$3=$AA$2,VLOOKUP($A127,'Table LA13 data'!$B$5:$ED$179,U$5+$AA$26,FALSE),"")</f>
        <v/>
      </c>
      <c r="V127" s="137" t="str">
        <f>IF($I$3=$AA$2,VLOOKUP($A127,'Table LA13 data'!$B$5:$ED$179,V$5+$AA$26,FALSE),"")</f>
        <v/>
      </c>
      <c r="W127" s="139"/>
    </row>
    <row r="128" spans="1:23" s="85" customFormat="1" x14ac:dyDescent="0.35">
      <c r="A128" s="33" t="s">
        <v>222</v>
      </c>
      <c r="B128" s="41">
        <v>305</v>
      </c>
      <c r="C128" s="81" t="s">
        <v>221</v>
      </c>
      <c r="D128" s="68">
        <f>VLOOKUP($A128,'Table LA13 data'!$B$5:$ED$179,D$5+$AA$28+$AA$26,FALSE)</f>
        <v>2736</v>
      </c>
      <c r="E128" s="68">
        <f>VLOOKUP($A128,'Table LA13 data'!$B$5:$ED$179,E$5+$AA$28+$AA$26,FALSE)</f>
        <v>272</v>
      </c>
      <c r="F128" s="68">
        <f>VLOOKUP($A128,'Table LA13 data'!$B$5:$ED$179,F$5+$AA$28+$AA$26,FALSE)</f>
        <v>127</v>
      </c>
      <c r="G128" s="68">
        <f>VLOOKUP($A128,'Table LA13 data'!$B$5:$ED$179,G$5+$AA$28+$AA$26,FALSE)</f>
        <v>3258</v>
      </c>
      <c r="H128" s="58"/>
      <c r="I128" s="68">
        <f>VLOOKUP($A128,'Table LA13 data'!$B$5:$ED$179,I$5+$AA$24+$AA$26,FALSE)</f>
        <v>54</v>
      </c>
      <c r="J128" s="69">
        <f>VLOOKUP($A128,'Table LA13 data'!$B$5:$ED$179,J$5+$AA$24+$AA$26,FALSE)</f>
        <v>38.9</v>
      </c>
      <c r="K128" s="68">
        <f>VLOOKUP($A128,'Table LA13 data'!$B$5:$ED$179,K$5+$AA$24+$AA$26,FALSE)</f>
        <v>21.1</v>
      </c>
      <c r="L128" s="69">
        <f>VLOOKUP($A128,'Table LA13 data'!$B$5:$ED$179,L$5+$AA$24+$AA$26,FALSE)</f>
        <v>49.8</v>
      </c>
      <c r="N128" s="137" t="str">
        <f>IF($I$3=$AA$2,VLOOKUP($A128,'Table LA13 data'!$B$5:$ED$179,N$5+$AA$26,FALSE),"")</f>
        <v/>
      </c>
      <c r="O128" s="137" t="str">
        <f>IF($I$3=$AA$2,VLOOKUP($A128,'Table LA13 data'!$B$5:$ED$179,O$5+$AA$26,FALSE),"")</f>
        <v/>
      </c>
      <c r="P128" s="137" t="str">
        <f>IF($I$3=$AA$2,VLOOKUP($A128,'Table LA13 data'!$B$5:$ED$179,P$5+$AA$26,FALSE),"")</f>
        <v/>
      </c>
      <c r="Q128" s="137" t="str">
        <f>IF($I$3=$AA$2,VLOOKUP($A128,'Table LA13 data'!$B$5:$ED$179,Q$5+$AA$26,FALSE),"")</f>
        <v/>
      </c>
      <c r="R128" s="138"/>
      <c r="S128" s="137" t="str">
        <f>IF($I$3=$AA$2,VLOOKUP($A128,'Table LA13 data'!$B$5:$ED$179,S$5+$AA$26,FALSE),"")</f>
        <v/>
      </c>
      <c r="T128" s="137" t="str">
        <f>IF($I$3=$AA$2,VLOOKUP($A128,'Table LA13 data'!$B$5:$ED$179,T$5+$AA$26,FALSE),"")</f>
        <v/>
      </c>
      <c r="U128" s="137" t="str">
        <f>IF($I$3=$AA$2,VLOOKUP($A128,'Table LA13 data'!$B$5:$ED$179,U$5+$AA$26,FALSE),"")</f>
        <v/>
      </c>
      <c r="V128" s="137" t="str">
        <f>IF($I$3=$AA$2,VLOOKUP($A128,'Table LA13 data'!$B$5:$ED$179,V$5+$AA$26,FALSE),"")</f>
        <v/>
      </c>
      <c r="W128" s="139"/>
    </row>
    <row r="129" spans="1:23" s="85" customFormat="1" x14ac:dyDescent="0.35">
      <c r="A129" s="33" t="s">
        <v>224</v>
      </c>
      <c r="B129" s="41">
        <v>306</v>
      </c>
      <c r="C129" s="81" t="s">
        <v>223</v>
      </c>
      <c r="D129" s="68">
        <f>VLOOKUP($A129,'Table LA13 data'!$B$5:$ED$179,D$5+$AA$28+$AA$26,FALSE)</f>
        <v>2917</v>
      </c>
      <c r="E129" s="68">
        <f>VLOOKUP($A129,'Table LA13 data'!$B$5:$ED$179,E$5+$AA$28+$AA$26,FALSE)</f>
        <v>446</v>
      </c>
      <c r="F129" s="68">
        <f>VLOOKUP($A129,'Table LA13 data'!$B$5:$ED$179,F$5+$AA$28+$AA$26,FALSE)</f>
        <v>121</v>
      </c>
      <c r="G129" s="68">
        <f>VLOOKUP($A129,'Table LA13 data'!$B$5:$ED$179,G$5+$AA$28+$AA$26,FALSE)</f>
        <v>3579</v>
      </c>
      <c r="H129" s="58"/>
      <c r="I129" s="68">
        <f>VLOOKUP($A129,'Table LA13 data'!$B$5:$ED$179,I$5+$AA$24+$AA$26,FALSE)</f>
        <v>49.4</v>
      </c>
      <c r="J129" s="69">
        <f>VLOOKUP($A129,'Table LA13 data'!$B$5:$ED$179,J$5+$AA$24+$AA$26,FALSE)</f>
        <v>32.799999999999997</v>
      </c>
      <c r="K129" s="68">
        <f>VLOOKUP($A129,'Table LA13 data'!$B$5:$ED$179,K$5+$AA$24+$AA$26,FALSE)</f>
        <v>17</v>
      </c>
      <c r="L129" s="69">
        <f>VLOOKUP($A129,'Table LA13 data'!$B$5:$ED$179,L$5+$AA$24+$AA$26,FALSE)</f>
        <v>45</v>
      </c>
      <c r="N129" s="137" t="str">
        <f>IF($I$3=$AA$2,VLOOKUP($A129,'Table LA13 data'!$B$5:$ED$179,N$5+$AA$26,FALSE),"")</f>
        <v/>
      </c>
      <c r="O129" s="137" t="str">
        <f>IF($I$3=$AA$2,VLOOKUP($A129,'Table LA13 data'!$B$5:$ED$179,O$5+$AA$26,FALSE),"")</f>
        <v/>
      </c>
      <c r="P129" s="137" t="str">
        <f>IF($I$3=$AA$2,VLOOKUP($A129,'Table LA13 data'!$B$5:$ED$179,P$5+$AA$26,FALSE),"")</f>
        <v/>
      </c>
      <c r="Q129" s="137" t="str">
        <f>IF($I$3=$AA$2,VLOOKUP($A129,'Table LA13 data'!$B$5:$ED$179,Q$5+$AA$26,FALSE),"")</f>
        <v/>
      </c>
      <c r="R129" s="138"/>
      <c r="S129" s="137" t="str">
        <f>IF($I$3=$AA$2,VLOOKUP($A129,'Table LA13 data'!$B$5:$ED$179,S$5+$AA$26,FALSE),"")</f>
        <v/>
      </c>
      <c r="T129" s="137" t="str">
        <f>IF($I$3=$AA$2,VLOOKUP($A129,'Table LA13 data'!$B$5:$ED$179,T$5+$AA$26,FALSE),"")</f>
        <v/>
      </c>
      <c r="U129" s="137" t="str">
        <f>IF($I$3=$AA$2,VLOOKUP($A129,'Table LA13 data'!$B$5:$ED$179,U$5+$AA$26,FALSE),"")</f>
        <v/>
      </c>
      <c r="V129" s="137" t="str">
        <f>IF($I$3=$AA$2,VLOOKUP($A129,'Table LA13 data'!$B$5:$ED$179,V$5+$AA$26,FALSE),"")</f>
        <v/>
      </c>
      <c r="W129" s="139"/>
    </row>
    <row r="130" spans="1:23" s="85" customFormat="1" x14ac:dyDescent="0.35">
      <c r="A130" s="33" t="s">
        <v>226</v>
      </c>
      <c r="B130" s="41">
        <v>307</v>
      </c>
      <c r="C130" s="81" t="s">
        <v>225</v>
      </c>
      <c r="D130" s="68">
        <f>VLOOKUP($A130,'Table LA13 data'!$B$5:$ED$179,D$5+$AA$28+$AA$26,FALSE)</f>
        <v>2265</v>
      </c>
      <c r="E130" s="68">
        <f>VLOOKUP($A130,'Table LA13 data'!$B$5:$ED$179,E$5+$AA$28+$AA$26,FALSE)</f>
        <v>357</v>
      </c>
      <c r="F130" s="68">
        <f>VLOOKUP($A130,'Table LA13 data'!$B$5:$ED$179,F$5+$AA$28+$AA$26,FALSE)</f>
        <v>99</v>
      </c>
      <c r="G130" s="68">
        <f>VLOOKUP($A130,'Table LA13 data'!$B$5:$ED$179,G$5+$AA$28+$AA$26,FALSE)</f>
        <v>2722</v>
      </c>
      <c r="H130" s="58"/>
      <c r="I130" s="68">
        <f>VLOOKUP($A130,'Table LA13 data'!$B$5:$ED$179,I$5+$AA$24+$AA$26,FALSE)</f>
        <v>52.8</v>
      </c>
      <c r="J130" s="69">
        <f>VLOOKUP($A130,'Table LA13 data'!$B$5:$ED$179,J$5+$AA$24+$AA$26,FALSE)</f>
        <v>32.5</v>
      </c>
      <c r="K130" s="68">
        <f>VLOOKUP($A130,'Table LA13 data'!$B$5:$ED$179,K$5+$AA$24+$AA$26,FALSE)</f>
        <v>14.7</v>
      </c>
      <c r="L130" s="69">
        <f>VLOOKUP($A130,'Table LA13 data'!$B$5:$ED$179,L$5+$AA$24+$AA$26,FALSE)</f>
        <v>48.7</v>
      </c>
      <c r="N130" s="137" t="str">
        <f>IF($I$3=$AA$2,VLOOKUP($A130,'Table LA13 data'!$B$5:$ED$179,N$5+$AA$26,FALSE),"")</f>
        <v/>
      </c>
      <c r="O130" s="137" t="str">
        <f>IF($I$3=$AA$2,VLOOKUP($A130,'Table LA13 data'!$B$5:$ED$179,O$5+$AA$26,FALSE),"")</f>
        <v/>
      </c>
      <c r="P130" s="137" t="str">
        <f>IF($I$3=$AA$2,VLOOKUP($A130,'Table LA13 data'!$B$5:$ED$179,P$5+$AA$26,FALSE),"")</f>
        <v/>
      </c>
      <c r="Q130" s="137" t="str">
        <f>IF($I$3=$AA$2,VLOOKUP($A130,'Table LA13 data'!$B$5:$ED$179,Q$5+$AA$26,FALSE),"")</f>
        <v/>
      </c>
      <c r="R130" s="138"/>
      <c r="S130" s="137" t="str">
        <f>IF($I$3=$AA$2,VLOOKUP($A130,'Table LA13 data'!$B$5:$ED$179,S$5+$AA$26,FALSE),"")</f>
        <v/>
      </c>
      <c r="T130" s="137" t="str">
        <f>IF($I$3=$AA$2,VLOOKUP($A130,'Table LA13 data'!$B$5:$ED$179,T$5+$AA$26,FALSE),"")</f>
        <v/>
      </c>
      <c r="U130" s="137" t="str">
        <f>IF($I$3=$AA$2,VLOOKUP($A130,'Table LA13 data'!$B$5:$ED$179,U$5+$AA$26,FALSE),"")</f>
        <v/>
      </c>
      <c r="V130" s="137" t="str">
        <f>IF($I$3=$AA$2,VLOOKUP($A130,'Table LA13 data'!$B$5:$ED$179,V$5+$AA$26,FALSE),"")</f>
        <v/>
      </c>
      <c r="W130" s="139"/>
    </row>
    <row r="131" spans="1:23" s="85" customFormat="1" x14ac:dyDescent="0.35">
      <c r="A131" s="33" t="s">
        <v>228</v>
      </c>
      <c r="B131" s="41">
        <v>308</v>
      </c>
      <c r="C131" s="81" t="s">
        <v>227</v>
      </c>
      <c r="D131" s="68">
        <f>VLOOKUP($A131,'Table LA13 data'!$B$5:$ED$179,D$5+$AA$28+$AA$26,FALSE)</f>
        <v>3032</v>
      </c>
      <c r="E131" s="68">
        <f>VLOOKUP($A131,'Table LA13 data'!$B$5:$ED$179,E$5+$AA$28+$AA$26,FALSE)</f>
        <v>352</v>
      </c>
      <c r="F131" s="68">
        <f>VLOOKUP($A131,'Table LA13 data'!$B$5:$ED$179,F$5+$AA$28+$AA$26,FALSE)</f>
        <v>102</v>
      </c>
      <c r="G131" s="68">
        <f>VLOOKUP($A131,'Table LA13 data'!$B$5:$ED$179,G$5+$AA$28+$AA$26,FALSE)</f>
        <v>3487</v>
      </c>
      <c r="H131" s="58"/>
      <c r="I131" s="68">
        <f>VLOOKUP($A131,'Table LA13 data'!$B$5:$ED$179,I$5+$AA$24+$AA$26,FALSE)</f>
        <v>49.1</v>
      </c>
      <c r="J131" s="69">
        <f>VLOOKUP($A131,'Table LA13 data'!$B$5:$ED$179,J$5+$AA$24+$AA$26,FALSE)</f>
        <v>30.7</v>
      </c>
      <c r="K131" s="68">
        <f>VLOOKUP($A131,'Table LA13 data'!$B$5:$ED$179,K$5+$AA$24+$AA$26,FALSE)</f>
        <v>13.5</v>
      </c>
      <c r="L131" s="69">
        <f>VLOOKUP($A131,'Table LA13 data'!$B$5:$ED$179,L$5+$AA$24+$AA$26,FALSE)</f>
        <v>46.2</v>
      </c>
      <c r="N131" s="137" t="str">
        <f>IF($I$3=$AA$2,VLOOKUP($A131,'Table LA13 data'!$B$5:$ED$179,N$5+$AA$26,FALSE),"")</f>
        <v/>
      </c>
      <c r="O131" s="137" t="str">
        <f>IF($I$3=$AA$2,VLOOKUP($A131,'Table LA13 data'!$B$5:$ED$179,O$5+$AA$26,FALSE),"")</f>
        <v/>
      </c>
      <c r="P131" s="137" t="str">
        <f>IF($I$3=$AA$2,VLOOKUP($A131,'Table LA13 data'!$B$5:$ED$179,P$5+$AA$26,FALSE),"")</f>
        <v/>
      </c>
      <c r="Q131" s="137" t="str">
        <f>IF($I$3=$AA$2,VLOOKUP($A131,'Table LA13 data'!$B$5:$ED$179,Q$5+$AA$26,FALSE),"")</f>
        <v/>
      </c>
      <c r="R131" s="138"/>
      <c r="S131" s="137" t="str">
        <f>IF($I$3=$AA$2,VLOOKUP($A131,'Table LA13 data'!$B$5:$ED$179,S$5+$AA$26,FALSE),"")</f>
        <v/>
      </c>
      <c r="T131" s="137" t="str">
        <f>IF($I$3=$AA$2,VLOOKUP($A131,'Table LA13 data'!$B$5:$ED$179,T$5+$AA$26,FALSE),"")</f>
        <v/>
      </c>
      <c r="U131" s="137" t="str">
        <f>IF($I$3=$AA$2,VLOOKUP($A131,'Table LA13 data'!$B$5:$ED$179,U$5+$AA$26,FALSE),"")</f>
        <v/>
      </c>
      <c r="V131" s="137" t="str">
        <f>IF($I$3=$AA$2,VLOOKUP($A131,'Table LA13 data'!$B$5:$ED$179,V$5+$AA$26,FALSE),"")</f>
        <v/>
      </c>
      <c r="W131" s="139"/>
    </row>
    <row r="132" spans="1:23" s="85" customFormat="1" x14ac:dyDescent="0.35">
      <c r="A132" s="33" t="s">
        <v>230</v>
      </c>
      <c r="B132" s="41">
        <v>203</v>
      </c>
      <c r="C132" s="81" t="s">
        <v>229</v>
      </c>
      <c r="D132" s="68">
        <f>VLOOKUP($A132,'Table LA13 data'!$B$5:$ED$179,D$5+$AA$28+$AA$26,FALSE)</f>
        <v>1885</v>
      </c>
      <c r="E132" s="68">
        <f>VLOOKUP($A132,'Table LA13 data'!$B$5:$ED$179,E$5+$AA$28+$AA$26,FALSE)</f>
        <v>195</v>
      </c>
      <c r="F132" s="68">
        <f>VLOOKUP($A132,'Table LA13 data'!$B$5:$ED$179,F$5+$AA$28+$AA$26,FALSE)</f>
        <v>84</v>
      </c>
      <c r="G132" s="68">
        <f>VLOOKUP($A132,'Table LA13 data'!$B$5:$ED$179,G$5+$AA$28+$AA$26,FALSE)</f>
        <v>2166</v>
      </c>
      <c r="H132" s="58"/>
      <c r="I132" s="68">
        <f>VLOOKUP($A132,'Table LA13 data'!$B$5:$ED$179,I$5+$AA$24+$AA$26,FALSE)</f>
        <v>48.6</v>
      </c>
      <c r="J132" s="69">
        <f>VLOOKUP($A132,'Table LA13 data'!$B$5:$ED$179,J$5+$AA$24+$AA$26,FALSE)</f>
        <v>33.700000000000003</v>
      </c>
      <c r="K132" s="68">
        <f>VLOOKUP($A132,'Table LA13 data'!$B$5:$ED$179,K$5+$AA$24+$AA$26,FALSE)</f>
        <v>15.3</v>
      </c>
      <c r="L132" s="69">
        <f>VLOOKUP($A132,'Table LA13 data'!$B$5:$ED$179,L$5+$AA$24+$AA$26,FALSE)</f>
        <v>45.9</v>
      </c>
      <c r="N132" s="137" t="str">
        <f>IF($I$3=$AA$2,VLOOKUP($A132,'Table LA13 data'!$B$5:$ED$179,N$5+$AA$26,FALSE),"")</f>
        <v/>
      </c>
      <c r="O132" s="137" t="str">
        <f>IF($I$3=$AA$2,VLOOKUP($A132,'Table LA13 data'!$B$5:$ED$179,O$5+$AA$26,FALSE),"")</f>
        <v/>
      </c>
      <c r="P132" s="137" t="str">
        <f>IF($I$3=$AA$2,VLOOKUP($A132,'Table LA13 data'!$B$5:$ED$179,P$5+$AA$26,FALSE),"")</f>
        <v/>
      </c>
      <c r="Q132" s="137" t="str">
        <f>IF($I$3=$AA$2,VLOOKUP($A132,'Table LA13 data'!$B$5:$ED$179,Q$5+$AA$26,FALSE),"")</f>
        <v/>
      </c>
      <c r="R132" s="138"/>
      <c r="S132" s="137" t="str">
        <f>IF($I$3=$AA$2,VLOOKUP($A132,'Table LA13 data'!$B$5:$ED$179,S$5+$AA$26,FALSE),"")</f>
        <v/>
      </c>
      <c r="T132" s="137" t="str">
        <f>IF($I$3=$AA$2,VLOOKUP($A132,'Table LA13 data'!$B$5:$ED$179,T$5+$AA$26,FALSE),"")</f>
        <v/>
      </c>
      <c r="U132" s="137" t="str">
        <f>IF($I$3=$AA$2,VLOOKUP($A132,'Table LA13 data'!$B$5:$ED$179,U$5+$AA$26,FALSE),"")</f>
        <v/>
      </c>
      <c r="V132" s="137" t="str">
        <f>IF($I$3=$AA$2,VLOOKUP($A132,'Table LA13 data'!$B$5:$ED$179,V$5+$AA$26,FALSE),"")</f>
        <v/>
      </c>
      <c r="W132" s="139"/>
    </row>
    <row r="133" spans="1:23" s="85" customFormat="1" x14ac:dyDescent="0.35">
      <c r="A133" s="33" t="s">
        <v>232</v>
      </c>
      <c r="B133" s="41">
        <v>310</v>
      </c>
      <c r="C133" s="82" t="s">
        <v>231</v>
      </c>
      <c r="D133" s="68">
        <f>VLOOKUP($A133,'Table LA13 data'!$B$5:$ED$179,D$5+$AA$28+$AA$26,FALSE)</f>
        <v>1739</v>
      </c>
      <c r="E133" s="68">
        <f>VLOOKUP($A133,'Table LA13 data'!$B$5:$ED$179,E$5+$AA$28+$AA$26,FALSE)</f>
        <v>236</v>
      </c>
      <c r="F133" s="68">
        <f>VLOOKUP($A133,'Table LA13 data'!$B$5:$ED$179,F$5+$AA$28+$AA$26,FALSE)</f>
        <v>74</v>
      </c>
      <c r="G133" s="68">
        <f>VLOOKUP($A133,'Table LA13 data'!$B$5:$ED$179,G$5+$AA$28+$AA$26,FALSE)</f>
        <v>2049</v>
      </c>
      <c r="H133" s="58"/>
      <c r="I133" s="68">
        <f>VLOOKUP($A133,'Table LA13 data'!$B$5:$ED$179,I$5+$AA$24+$AA$26,FALSE)</f>
        <v>53</v>
      </c>
      <c r="J133" s="69">
        <f>VLOOKUP($A133,'Table LA13 data'!$B$5:$ED$179,J$5+$AA$24+$AA$26,FALSE)</f>
        <v>35.200000000000003</v>
      </c>
      <c r="K133" s="68">
        <f>VLOOKUP($A133,'Table LA13 data'!$B$5:$ED$179,K$5+$AA$24+$AA$26,FALSE)</f>
        <v>18.5</v>
      </c>
      <c r="L133" s="69">
        <f>VLOOKUP($A133,'Table LA13 data'!$B$5:$ED$179,L$5+$AA$24+$AA$26,FALSE)</f>
        <v>49.7</v>
      </c>
      <c r="N133" s="137" t="str">
        <f>IF($I$3=$AA$2,VLOOKUP($A133,'Table LA13 data'!$B$5:$ED$179,N$5+$AA$26,FALSE),"")</f>
        <v/>
      </c>
      <c r="O133" s="137" t="str">
        <f>IF($I$3=$AA$2,VLOOKUP($A133,'Table LA13 data'!$B$5:$ED$179,O$5+$AA$26,FALSE),"")</f>
        <v/>
      </c>
      <c r="P133" s="137" t="str">
        <f>IF($I$3=$AA$2,VLOOKUP($A133,'Table LA13 data'!$B$5:$ED$179,P$5+$AA$26,FALSE),"")</f>
        <v/>
      </c>
      <c r="Q133" s="137" t="str">
        <f>IF($I$3=$AA$2,VLOOKUP($A133,'Table LA13 data'!$B$5:$ED$179,Q$5+$AA$26,FALSE),"")</f>
        <v/>
      </c>
      <c r="R133" s="138"/>
      <c r="S133" s="137" t="str">
        <f>IF($I$3=$AA$2,VLOOKUP($A133,'Table LA13 data'!$B$5:$ED$179,S$5+$AA$26,FALSE),"")</f>
        <v/>
      </c>
      <c r="T133" s="137" t="str">
        <f>IF($I$3=$AA$2,VLOOKUP($A133,'Table LA13 data'!$B$5:$ED$179,T$5+$AA$26,FALSE),"")</f>
        <v/>
      </c>
      <c r="U133" s="137" t="str">
        <f>IF($I$3=$AA$2,VLOOKUP($A133,'Table LA13 data'!$B$5:$ED$179,U$5+$AA$26,FALSE),"")</f>
        <v/>
      </c>
      <c r="V133" s="137" t="str">
        <f>IF($I$3=$AA$2,VLOOKUP($A133,'Table LA13 data'!$B$5:$ED$179,V$5+$AA$26,FALSE),"")</f>
        <v/>
      </c>
      <c r="W133" s="139"/>
    </row>
    <row r="134" spans="1:23" s="85" customFormat="1" x14ac:dyDescent="0.35">
      <c r="A134" s="33" t="s">
        <v>234</v>
      </c>
      <c r="B134" s="41">
        <v>311</v>
      </c>
      <c r="C134" s="81" t="s">
        <v>233</v>
      </c>
      <c r="D134" s="68">
        <f>VLOOKUP($A134,'Table LA13 data'!$B$5:$ED$179,D$5+$AA$28+$AA$26,FALSE)</f>
        <v>2605</v>
      </c>
      <c r="E134" s="68">
        <f>VLOOKUP($A134,'Table LA13 data'!$B$5:$ED$179,E$5+$AA$28+$AA$26,FALSE)</f>
        <v>107</v>
      </c>
      <c r="F134" s="68">
        <f>VLOOKUP($A134,'Table LA13 data'!$B$5:$ED$179,F$5+$AA$28+$AA$26,FALSE)</f>
        <v>82</v>
      </c>
      <c r="G134" s="68">
        <f>VLOOKUP($A134,'Table LA13 data'!$B$5:$ED$179,G$5+$AA$28+$AA$26,FALSE)</f>
        <v>2794</v>
      </c>
      <c r="H134" s="58"/>
      <c r="I134" s="68">
        <f>VLOOKUP($A134,'Table LA13 data'!$B$5:$ED$179,I$5+$AA$24+$AA$26,FALSE)</f>
        <v>49.3</v>
      </c>
      <c r="J134" s="69">
        <f>VLOOKUP($A134,'Table LA13 data'!$B$5:$ED$179,J$5+$AA$24+$AA$26,FALSE)</f>
        <v>27.5</v>
      </c>
      <c r="K134" s="68">
        <f>VLOOKUP($A134,'Table LA13 data'!$B$5:$ED$179,K$5+$AA$24+$AA$26,FALSE)</f>
        <v>17.5</v>
      </c>
      <c r="L134" s="69">
        <f>VLOOKUP($A134,'Table LA13 data'!$B$5:$ED$179,L$5+$AA$24+$AA$26,FALSE)</f>
        <v>47.5</v>
      </c>
      <c r="N134" s="137" t="str">
        <f>IF($I$3=$AA$2,VLOOKUP($A134,'Table LA13 data'!$B$5:$ED$179,N$5+$AA$26,FALSE),"")</f>
        <v/>
      </c>
      <c r="O134" s="137" t="str">
        <f>IF($I$3=$AA$2,VLOOKUP($A134,'Table LA13 data'!$B$5:$ED$179,O$5+$AA$26,FALSE),"")</f>
        <v/>
      </c>
      <c r="P134" s="137" t="str">
        <f>IF($I$3=$AA$2,VLOOKUP($A134,'Table LA13 data'!$B$5:$ED$179,P$5+$AA$26,FALSE),"")</f>
        <v/>
      </c>
      <c r="Q134" s="137" t="str">
        <f>IF($I$3=$AA$2,VLOOKUP($A134,'Table LA13 data'!$B$5:$ED$179,Q$5+$AA$26,FALSE),"")</f>
        <v/>
      </c>
      <c r="R134" s="138"/>
      <c r="S134" s="137" t="str">
        <f>IF($I$3=$AA$2,VLOOKUP($A134,'Table LA13 data'!$B$5:$ED$179,S$5+$AA$26,FALSE),"")</f>
        <v/>
      </c>
      <c r="T134" s="137" t="str">
        <f>IF($I$3=$AA$2,VLOOKUP($A134,'Table LA13 data'!$B$5:$ED$179,T$5+$AA$26,FALSE),"")</f>
        <v/>
      </c>
      <c r="U134" s="137" t="str">
        <f>IF($I$3=$AA$2,VLOOKUP($A134,'Table LA13 data'!$B$5:$ED$179,U$5+$AA$26,FALSE),"")</f>
        <v/>
      </c>
      <c r="V134" s="137" t="str">
        <f>IF($I$3=$AA$2,VLOOKUP($A134,'Table LA13 data'!$B$5:$ED$179,V$5+$AA$26,FALSE),"")</f>
        <v/>
      </c>
      <c r="W134" s="139"/>
    </row>
    <row r="135" spans="1:23" s="85" customFormat="1" x14ac:dyDescent="0.35">
      <c r="A135" s="33" t="s">
        <v>236</v>
      </c>
      <c r="B135" s="41">
        <v>312</v>
      </c>
      <c r="C135" s="81" t="s">
        <v>235</v>
      </c>
      <c r="D135" s="68">
        <f>VLOOKUP($A135,'Table LA13 data'!$B$5:$ED$179,D$5+$AA$28+$AA$26,FALSE)</f>
        <v>2634</v>
      </c>
      <c r="E135" s="68">
        <f>VLOOKUP($A135,'Table LA13 data'!$B$5:$ED$179,E$5+$AA$28+$AA$26,FALSE)</f>
        <v>327</v>
      </c>
      <c r="F135" s="68">
        <f>VLOOKUP($A135,'Table LA13 data'!$B$5:$ED$179,F$5+$AA$28+$AA$26,FALSE)</f>
        <v>113</v>
      </c>
      <c r="G135" s="68">
        <f>VLOOKUP($A135,'Table LA13 data'!$B$5:$ED$179,G$5+$AA$28+$AA$26,FALSE)</f>
        <v>3075</v>
      </c>
      <c r="H135" s="58"/>
      <c r="I135" s="68">
        <f>VLOOKUP($A135,'Table LA13 data'!$B$5:$ED$179,I$5+$AA$24+$AA$26,FALSE)</f>
        <v>50.3</v>
      </c>
      <c r="J135" s="69">
        <f>VLOOKUP($A135,'Table LA13 data'!$B$5:$ED$179,J$5+$AA$24+$AA$26,FALSE)</f>
        <v>33.700000000000003</v>
      </c>
      <c r="K135" s="68">
        <f>VLOOKUP($A135,'Table LA13 data'!$B$5:$ED$179,K$5+$AA$24+$AA$26,FALSE)</f>
        <v>12.9</v>
      </c>
      <c r="L135" s="69">
        <f>VLOOKUP($A135,'Table LA13 data'!$B$5:$ED$179,L$5+$AA$24+$AA$26,FALSE)</f>
        <v>47.1</v>
      </c>
      <c r="N135" s="137" t="str">
        <f>IF($I$3=$AA$2,VLOOKUP($A135,'Table LA13 data'!$B$5:$ED$179,N$5+$AA$26,FALSE),"")</f>
        <v/>
      </c>
      <c r="O135" s="137" t="str">
        <f>IF($I$3=$AA$2,VLOOKUP($A135,'Table LA13 data'!$B$5:$ED$179,O$5+$AA$26,FALSE),"")</f>
        <v/>
      </c>
      <c r="P135" s="137" t="str">
        <f>IF($I$3=$AA$2,VLOOKUP($A135,'Table LA13 data'!$B$5:$ED$179,P$5+$AA$26,FALSE),"")</f>
        <v/>
      </c>
      <c r="Q135" s="137" t="str">
        <f>IF($I$3=$AA$2,VLOOKUP($A135,'Table LA13 data'!$B$5:$ED$179,Q$5+$AA$26,FALSE),"")</f>
        <v/>
      </c>
      <c r="R135" s="138"/>
      <c r="S135" s="137" t="str">
        <f>IF($I$3=$AA$2,VLOOKUP($A135,'Table LA13 data'!$B$5:$ED$179,S$5+$AA$26,FALSE),"")</f>
        <v/>
      </c>
      <c r="T135" s="137" t="str">
        <f>IF($I$3=$AA$2,VLOOKUP($A135,'Table LA13 data'!$B$5:$ED$179,T$5+$AA$26,FALSE),"")</f>
        <v/>
      </c>
      <c r="U135" s="137" t="str">
        <f>IF($I$3=$AA$2,VLOOKUP($A135,'Table LA13 data'!$B$5:$ED$179,U$5+$AA$26,FALSE),"")</f>
        <v/>
      </c>
      <c r="V135" s="137" t="str">
        <f>IF($I$3=$AA$2,VLOOKUP($A135,'Table LA13 data'!$B$5:$ED$179,V$5+$AA$26,FALSE),"")</f>
        <v/>
      </c>
      <c r="W135" s="139"/>
    </row>
    <row r="136" spans="1:23" s="85" customFormat="1" x14ac:dyDescent="0.35">
      <c r="A136" s="33" t="s">
        <v>238</v>
      </c>
      <c r="B136" s="41">
        <v>313</v>
      </c>
      <c r="C136" s="81" t="s">
        <v>237</v>
      </c>
      <c r="D136" s="68">
        <f>VLOOKUP($A136,'Table LA13 data'!$B$5:$ED$179,D$5+$AA$28+$AA$26,FALSE)</f>
        <v>2102</v>
      </c>
      <c r="E136" s="68">
        <f>VLOOKUP($A136,'Table LA13 data'!$B$5:$ED$179,E$5+$AA$28+$AA$26,FALSE)</f>
        <v>348</v>
      </c>
      <c r="F136" s="68">
        <f>VLOOKUP($A136,'Table LA13 data'!$B$5:$ED$179,F$5+$AA$28+$AA$26,FALSE)</f>
        <v>78</v>
      </c>
      <c r="G136" s="68">
        <f>VLOOKUP($A136,'Table LA13 data'!$B$5:$ED$179,G$5+$AA$28+$AA$26,FALSE)</f>
        <v>2641</v>
      </c>
      <c r="H136" s="58"/>
      <c r="I136" s="68">
        <f>VLOOKUP($A136,'Table LA13 data'!$B$5:$ED$179,I$5+$AA$24+$AA$26,FALSE)</f>
        <v>53.8</v>
      </c>
      <c r="J136" s="69">
        <f>VLOOKUP($A136,'Table LA13 data'!$B$5:$ED$179,J$5+$AA$24+$AA$26,FALSE)</f>
        <v>35.299999999999997</v>
      </c>
      <c r="K136" s="68">
        <f>VLOOKUP($A136,'Table LA13 data'!$B$5:$ED$179,K$5+$AA$24+$AA$26,FALSE)</f>
        <v>15.5</v>
      </c>
      <c r="L136" s="69">
        <f>VLOOKUP($A136,'Table LA13 data'!$B$5:$ED$179,L$5+$AA$24+$AA$26,FALSE)</f>
        <v>48</v>
      </c>
      <c r="N136" s="137" t="str">
        <f>IF($I$3=$AA$2,VLOOKUP($A136,'Table LA13 data'!$B$5:$ED$179,N$5+$AA$26,FALSE),"")</f>
        <v/>
      </c>
      <c r="O136" s="137" t="str">
        <f>IF($I$3=$AA$2,VLOOKUP($A136,'Table LA13 data'!$B$5:$ED$179,O$5+$AA$26,FALSE),"")</f>
        <v/>
      </c>
      <c r="P136" s="137" t="str">
        <f>IF($I$3=$AA$2,VLOOKUP($A136,'Table LA13 data'!$B$5:$ED$179,P$5+$AA$26,FALSE),"")</f>
        <v/>
      </c>
      <c r="Q136" s="137" t="str">
        <f>IF($I$3=$AA$2,VLOOKUP($A136,'Table LA13 data'!$B$5:$ED$179,Q$5+$AA$26,FALSE),"")</f>
        <v/>
      </c>
      <c r="R136" s="138"/>
      <c r="S136" s="137" t="str">
        <f>IF($I$3=$AA$2,VLOOKUP($A136,'Table LA13 data'!$B$5:$ED$179,S$5+$AA$26,FALSE),"")</f>
        <v/>
      </c>
      <c r="T136" s="137" t="str">
        <f>IF($I$3=$AA$2,VLOOKUP($A136,'Table LA13 data'!$B$5:$ED$179,T$5+$AA$26,FALSE),"")</f>
        <v/>
      </c>
      <c r="U136" s="137" t="str">
        <f>IF($I$3=$AA$2,VLOOKUP($A136,'Table LA13 data'!$B$5:$ED$179,U$5+$AA$26,FALSE),"")</f>
        <v/>
      </c>
      <c r="V136" s="137" t="str">
        <f>IF($I$3=$AA$2,VLOOKUP($A136,'Table LA13 data'!$B$5:$ED$179,V$5+$AA$26,FALSE),"")</f>
        <v/>
      </c>
      <c r="W136" s="139"/>
    </row>
    <row r="137" spans="1:23" s="85" customFormat="1" x14ac:dyDescent="0.35">
      <c r="A137" s="33" t="s">
        <v>240</v>
      </c>
      <c r="B137" s="41">
        <v>314</v>
      </c>
      <c r="C137" s="81" t="s">
        <v>239</v>
      </c>
      <c r="D137" s="68">
        <f>VLOOKUP($A137,'Table LA13 data'!$B$5:$ED$179,D$5+$AA$28+$AA$26,FALSE)</f>
        <v>1371</v>
      </c>
      <c r="E137" s="68">
        <f>VLOOKUP($A137,'Table LA13 data'!$B$5:$ED$179,E$5+$AA$28+$AA$26,FALSE)</f>
        <v>92</v>
      </c>
      <c r="F137" s="68">
        <f>VLOOKUP($A137,'Table LA13 data'!$B$5:$ED$179,F$5+$AA$28+$AA$26,FALSE)</f>
        <v>54</v>
      </c>
      <c r="G137" s="68">
        <f>VLOOKUP($A137,'Table LA13 data'!$B$5:$ED$179,G$5+$AA$28+$AA$26,FALSE)</f>
        <v>1517</v>
      </c>
      <c r="H137" s="58"/>
      <c r="I137" s="68">
        <f>VLOOKUP($A137,'Table LA13 data'!$B$5:$ED$179,I$5+$AA$24+$AA$26,FALSE)</f>
        <v>58.4</v>
      </c>
      <c r="J137" s="69">
        <f>VLOOKUP($A137,'Table LA13 data'!$B$5:$ED$179,J$5+$AA$24+$AA$26,FALSE)</f>
        <v>38.299999999999997</v>
      </c>
      <c r="K137" s="68">
        <f>VLOOKUP($A137,'Table LA13 data'!$B$5:$ED$179,K$5+$AA$24+$AA$26,FALSE)</f>
        <v>12.1</v>
      </c>
      <c r="L137" s="69">
        <f>VLOOKUP($A137,'Table LA13 data'!$B$5:$ED$179,L$5+$AA$24+$AA$26,FALSE)</f>
        <v>55.5</v>
      </c>
      <c r="N137" s="137" t="str">
        <f>IF($I$3=$AA$2,VLOOKUP($A137,'Table LA13 data'!$B$5:$ED$179,N$5+$AA$26,FALSE),"")</f>
        <v/>
      </c>
      <c r="O137" s="137" t="str">
        <f>IF($I$3=$AA$2,VLOOKUP($A137,'Table LA13 data'!$B$5:$ED$179,O$5+$AA$26,FALSE),"")</f>
        <v/>
      </c>
      <c r="P137" s="137" t="str">
        <f>IF($I$3=$AA$2,VLOOKUP($A137,'Table LA13 data'!$B$5:$ED$179,P$5+$AA$26,FALSE),"")</f>
        <v/>
      </c>
      <c r="Q137" s="137" t="str">
        <f>IF($I$3=$AA$2,VLOOKUP($A137,'Table LA13 data'!$B$5:$ED$179,Q$5+$AA$26,FALSE),"")</f>
        <v/>
      </c>
      <c r="R137" s="138"/>
      <c r="S137" s="137" t="str">
        <f>IF($I$3=$AA$2,VLOOKUP($A137,'Table LA13 data'!$B$5:$ED$179,S$5+$AA$26,FALSE),"")</f>
        <v/>
      </c>
      <c r="T137" s="137" t="str">
        <f>IF($I$3=$AA$2,VLOOKUP($A137,'Table LA13 data'!$B$5:$ED$179,T$5+$AA$26,FALSE),"")</f>
        <v/>
      </c>
      <c r="U137" s="137" t="str">
        <f>IF($I$3=$AA$2,VLOOKUP($A137,'Table LA13 data'!$B$5:$ED$179,U$5+$AA$26,FALSE),"")</f>
        <v/>
      </c>
      <c r="V137" s="137" t="str">
        <f>IF($I$3=$AA$2,VLOOKUP($A137,'Table LA13 data'!$B$5:$ED$179,V$5+$AA$26,FALSE),"")</f>
        <v/>
      </c>
      <c r="W137" s="139"/>
    </row>
    <row r="138" spans="1:23" s="85" customFormat="1" x14ac:dyDescent="0.35">
      <c r="A138" s="33" t="s">
        <v>242</v>
      </c>
      <c r="B138" s="41">
        <v>315</v>
      </c>
      <c r="C138" s="81" t="s">
        <v>241</v>
      </c>
      <c r="D138" s="68">
        <f>VLOOKUP($A138,'Table LA13 data'!$B$5:$ED$179,D$5+$AA$28+$AA$26,FALSE)</f>
        <v>1155</v>
      </c>
      <c r="E138" s="68">
        <f>VLOOKUP($A138,'Table LA13 data'!$B$5:$ED$179,E$5+$AA$28+$AA$26,FALSE)</f>
        <v>187</v>
      </c>
      <c r="F138" s="68">
        <f>VLOOKUP($A138,'Table LA13 data'!$B$5:$ED$179,F$5+$AA$28+$AA$26,FALSE)</f>
        <v>77</v>
      </c>
      <c r="G138" s="68">
        <f>VLOOKUP($A138,'Table LA13 data'!$B$5:$ED$179,G$5+$AA$28+$AA$26,FALSE)</f>
        <v>1420</v>
      </c>
      <c r="H138" s="58"/>
      <c r="I138" s="68">
        <f>VLOOKUP($A138,'Table LA13 data'!$B$5:$ED$179,I$5+$AA$24+$AA$26,FALSE)</f>
        <v>54.1</v>
      </c>
      <c r="J138" s="69">
        <f>VLOOKUP($A138,'Table LA13 data'!$B$5:$ED$179,J$5+$AA$24+$AA$26,FALSE)</f>
        <v>41</v>
      </c>
      <c r="K138" s="68">
        <f>VLOOKUP($A138,'Table LA13 data'!$B$5:$ED$179,K$5+$AA$24+$AA$26,FALSE)</f>
        <v>15</v>
      </c>
      <c r="L138" s="69">
        <f>VLOOKUP($A138,'Table LA13 data'!$B$5:$ED$179,L$5+$AA$24+$AA$26,FALSE)</f>
        <v>50.2</v>
      </c>
      <c r="N138" s="137" t="str">
        <f>IF($I$3=$AA$2,VLOOKUP($A138,'Table LA13 data'!$B$5:$ED$179,N$5+$AA$26,FALSE),"")</f>
        <v/>
      </c>
      <c r="O138" s="137" t="str">
        <f>IF($I$3=$AA$2,VLOOKUP($A138,'Table LA13 data'!$B$5:$ED$179,O$5+$AA$26,FALSE),"")</f>
        <v/>
      </c>
      <c r="P138" s="137" t="str">
        <f>IF($I$3=$AA$2,VLOOKUP($A138,'Table LA13 data'!$B$5:$ED$179,P$5+$AA$26,FALSE),"")</f>
        <v/>
      </c>
      <c r="Q138" s="137" t="str">
        <f>IF($I$3=$AA$2,VLOOKUP($A138,'Table LA13 data'!$B$5:$ED$179,Q$5+$AA$26,FALSE),"")</f>
        <v/>
      </c>
      <c r="R138" s="138"/>
      <c r="S138" s="137" t="str">
        <f>IF($I$3=$AA$2,VLOOKUP($A138,'Table LA13 data'!$B$5:$ED$179,S$5+$AA$26,FALSE),"")</f>
        <v/>
      </c>
      <c r="T138" s="137" t="str">
        <f>IF($I$3=$AA$2,VLOOKUP($A138,'Table LA13 data'!$B$5:$ED$179,T$5+$AA$26,FALSE),"")</f>
        <v/>
      </c>
      <c r="U138" s="137" t="str">
        <f>IF($I$3=$AA$2,VLOOKUP($A138,'Table LA13 data'!$B$5:$ED$179,U$5+$AA$26,FALSE),"")</f>
        <v/>
      </c>
      <c r="V138" s="137" t="str">
        <f>IF($I$3=$AA$2,VLOOKUP($A138,'Table LA13 data'!$B$5:$ED$179,V$5+$AA$26,FALSE),"")</f>
        <v/>
      </c>
      <c r="W138" s="139"/>
    </row>
    <row r="139" spans="1:23" s="85" customFormat="1" x14ac:dyDescent="0.35">
      <c r="A139" s="33" t="s">
        <v>244</v>
      </c>
      <c r="B139" s="41">
        <v>317</v>
      </c>
      <c r="C139" s="81" t="s">
        <v>243</v>
      </c>
      <c r="D139" s="68">
        <f>VLOOKUP($A139,'Table LA13 data'!$B$5:$ED$179,D$5+$AA$28+$AA$26,FALSE)</f>
        <v>2908</v>
      </c>
      <c r="E139" s="68">
        <f>VLOOKUP($A139,'Table LA13 data'!$B$5:$ED$179,E$5+$AA$28+$AA$26,FALSE)</f>
        <v>437</v>
      </c>
      <c r="F139" s="68">
        <f>VLOOKUP($A139,'Table LA13 data'!$B$5:$ED$179,F$5+$AA$28+$AA$26,FALSE)</f>
        <v>113</v>
      </c>
      <c r="G139" s="68">
        <f>VLOOKUP($A139,'Table LA13 data'!$B$5:$ED$179,G$5+$AA$28+$AA$26,FALSE)</f>
        <v>3458</v>
      </c>
      <c r="H139" s="58"/>
      <c r="I139" s="68">
        <f>VLOOKUP($A139,'Table LA13 data'!$B$5:$ED$179,I$5+$AA$24+$AA$26,FALSE)</f>
        <v>54.8</v>
      </c>
      <c r="J139" s="69">
        <f>VLOOKUP($A139,'Table LA13 data'!$B$5:$ED$179,J$5+$AA$24+$AA$26,FALSE)</f>
        <v>35.6</v>
      </c>
      <c r="K139" s="68">
        <f>VLOOKUP($A139,'Table LA13 data'!$B$5:$ED$179,K$5+$AA$24+$AA$26,FALSE)</f>
        <v>17.600000000000001</v>
      </c>
      <c r="L139" s="69">
        <f>VLOOKUP($A139,'Table LA13 data'!$B$5:$ED$179,L$5+$AA$24+$AA$26,FALSE)</f>
        <v>51.2</v>
      </c>
      <c r="N139" s="137" t="str">
        <f>IF($I$3=$AA$2,VLOOKUP($A139,'Table LA13 data'!$B$5:$ED$179,N$5+$AA$26,FALSE),"")</f>
        <v/>
      </c>
      <c r="O139" s="137" t="str">
        <f>IF($I$3=$AA$2,VLOOKUP($A139,'Table LA13 data'!$B$5:$ED$179,O$5+$AA$26,FALSE),"")</f>
        <v/>
      </c>
      <c r="P139" s="137" t="str">
        <f>IF($I$3=$AA$2,VLOOKUP($A139,'Table LA13 data'!$B$5:$ED$179,P$5+$AA$26,FALSE),"")</f>
        <v/>
      </c>
      <c r="Q139" s="137" t="str">
        <f>IF($I$3=$AA$2,VLOOKUP($A139,'Table LA13 data'!$B$5:$ED$179,Q$5+$AA$26,FALSE),"")</f>
        <v/>
      </c>
      <c r="R139" s="138"/>
      <c r="S139" s="137" t="str">
        <f>IF($I$3=$AA$2,VLOOKUP($A139,'Table LA13 data'!$B$5:$ED$179,S$5+$AA$26,FALSE),"")</f>
        <v/>
      </c>
      <c r="T139" s="137" t="str">
        <f>IF($I$3=$AA$2,VLOOKUP($A139,'Table LA13 data'!$B$5:$ED$179,T$5+$AA$26,FALSE),"")</f>
        <v/>
      </c>
      <c r="U139" s="137" t="str">
        <f>IF($I$3=$AA$2,VLOOKUP($A139,'Table LA13 data'!$B$5:$ED$179,U$5+$AA$26,FALSE),"")</f>
        <v/>
      </c>
      <c r="V139" s="137" t="str">
        <f>IF($I$3=$AA$2,VLOOKUP($A139,'Table LA13 data'!$B$5:$ED$179,V$5+$AA$26,FALSE),"")</f>
        <v/>
      </c>
      <c r="W139" s="139"/>
    </row>
    <row r="140" spans="1:23" s="85" customFormat="1" x14ac:dyDescent="0.35">
      <c r="A140" s="33" t="s">
        <v>246</v>
      </c>
      <c r="B140" s="41">
        <v>318</v>
      </c>
      <c r="C140" s="81" t="s">
        <v>245</v>
      </c>
      <c r="D140" s="68">
        <f>VLOOKUP($A140,'Table LA13 data'!$B$5:$ED$179,D$5+$AA$28+$AA$26,FALSE)</f>
        <v>1120</v>
      </c>
      <c r="E140" s="68">
        <f>VLOOKUP($A140,'Table LA13 data'!$B$5:$ED$179,E$5+$AA$28+$AA$26,FALSE)</f>
        <v>168</v>
      </c>
      <c r="F140" s="68">
        <f>VLOOKUP($A140,'Table LA13 data'!$B$5:$ED$179,F$5+$AA$28+$AA$26,FALSE)</f>
        <v>85</v>
      </c>
      <c r="G140" s="68">
        <f>VLOOKUP($A140,'Table LA13 data'!$B$5:$ED$179,G$5+$AA$28+$AA$26,FALSE)</f>
        <v>1374</v>
      </c>
      <c r="H140" s="58"/>
      <c r="I140" s="68">
        <f>VLOOKUP($A140,'Table LA13 data'!$B$5:$ED$179,I$5+$AA$24+$AA$26,FALSE)</f>
        <v>57.1</v>
      </c>
      <c r="J140" s="69">
        <f>VLOOKUP($A140,'Table LA13 data'!$B$5:$ED$179,J$5+$AA$24+$AA$26,FALSE)</f>
        <v>39</v>
      </c>
      <c r="K140" s="68">
        <f>VLOOKUP($A140,'Table LA13 data'!$B$5:$ED$179,K$5+$AA$24+$AA$26,FALSE)</f>
        <v>21.5</v>
      </c>
      <c r="L140" s="69">
        <f>VLOOKUP($A140,'Table LA13 data'!$B$5:$ED$179,L$5+$AA$24+$AA$26,FALSE)</f>
        <v>52.7</v>
      </c>
      <c r="N140" s="137" t="str">
        <f>IF($I$3=$AA$2,VLOOKUP($A140,'Table LA13 data'!$B$5:$ED$179,N$5+$AA$26,FALSE),"")</f>
        <v/>
      </c>
      <c r="O140" s="137" t="str">
        <f>IF($I$3=$AA$2,VLOOKUP($A140,'Table LA13 data'!$B$5:$ED$179,O$5+$AA$26,FALSE),"")</f>
        <v/>
      </c>
      <c r="P140" s="137" t="str">
        <f>IF($I$3=$AA$2,VLOOKUP($A140,'Table LA13 data'!$B$5:$ED$179,P$5+$AA$26,FALSE),"")</f>
        <v/>
      </c>
      <c r="Q140" s="137" t="str">
        <f>IF($I$3=$AA$2,VLOOKUP($A140,'Table LA13 data'!$B$5:$ED$179,Q$5+$AA$26,FALSE),"")</f>
        <v/>
      </c>
      <c r="R140" s="138"/>
      <c r="S140" s="137" t="str">
        <f>IF($I$3=$AA$2,VLOOKUP($A140,'Table LA13 data'!$B$5:$ED$179,S$5+$AA$26,FALSE),"")</f>
        <v/>
      </c>
      <c r="T140" s="137" t="str">
        <f>IF($I$3=$AA$2,VLOOKUP($A140,'Table LA13 data'!$B$5:$ED$179,T$5+$AA$26,FALSE),"")</f>
        <v/>
      </c>
      <c r="U140" s="137" t="str">
        <f>IF($I$3=$AA$2,VLOOKUP($A140,'Table LA13 data'!$B$5:$ED$179,U$5+$AA$26,FALSE),"")</f>
        <v/>
      </c>
      <c r="V140" s="137" t="str">
        <f>IF($I$3=$AA$2,VLOOKUP($A140,'Table LA13 data'!$B$5:$ED$179,V$5+$AA$26,FALSE),"")</f>
        <v/>
      </c>
      <c r="W140" s="139"/>
    </row>
    <row r="141" spans="1:23" s="85" customFormat="1" x14ac:dyDescent="0.35">
      <c r="A141" s="33" t="s">
        <v>248</v>
      </c>
      <c r="B141" s="41">
        <v>319</v>
      </c>
      <c r="C141" s="81" t="s">
        <v>247</v>
      </c>
      <c r="D141" s="68">
        <f>VLOOKUP($A141,'Table LA13 data'!$B$5:$ED$179,D$5+$AA$28+$AA$26,FALSE)</f>
        <v>2482</v>
      </c>
      <c r="E141" s="68">
        <f>VLOOKUP($A141,'Table LA13 data'!$B$5:$ED$179,E$5+$AA$28+$AA$26,FALSE)</f>
        <v>184</v>
      </c>
      <c r="F141" s="68">
        <f>VLOOKUP($A141,'Table LA13 data'!$B$5:$ED$179,F$5+$AA$28+$AA$26,FALSE)</f>
        <v>91</v>
      </c>
      <c r="G141" s="68">
        <f>VLOOKUP($A141,'Table LA13 data'!$B$5:$ED$179,G$5+$AA$28+$AA$26,FALSE)</f>
        <v>2759</v>
      </c>
      <c r="H141" s="58"/>
      <c r="I141" s="68">
        <f>VLOOKUP($A141,'Table LA13 data'!$B$5:$ED$179,I$5+$AA$24+$AA$26,FALSE)</f>
        <v>58.7</v>
      </c>
      <c r="J141" s="69">
        <f>VLOOKUP($A141,'Table LA13 data'!$B$5:$ED$179,J$5+$AA$24+$AA$26,FALSE)</f>
        <v>40</v>
      </c>
      <c r="K141" s="68">
        <f>VLOOKUP($A141,'Table LA13 data'!$B$5:$ED$179,K$5+$AA$24+$AA$26,FALSE)</f>
        <v>18.899999999999999</v>
      </c>
      <c r="L141" s="69">
        <f>VLOOKUP($A141,'Table LA13 data'!$B$5:$ED$179,L$5+$AA$24+$AA$26,FALSE)</f>
        <v>56.2</v>
      </c>
      <c r="N141" s="137" t="str">
        <f>IF($I$3=$AA$2,VLOOKUP($A141,'Table LA13 data'!$B$5:$ED$179,N$5+$AA$26,FALSE),"")</f>
        <v/>
      </c>
      <c r="O141" s="137" t="str">
        <f>IF($I$3=$AA$2,VLOOKUP($A141,'Table LA13 data'!$B$5:$ED$179,O$5+$AA$26,FALSE),"")</f>
        <v/>
      </c>
      <c r="P141" s="137" t="str">
        <f>IF($I$3=$AA$2,VLOOKUP($A141,'Table LA13 data'!$B$5:$ED$179,P$5+$AA$26,FALSE),"")</f>
        <v/>
      </c>
      <c r="Q141" s="137" t="str">
        <f>IF($I$3=$AA$2,VLOOKUP($A141,'Table LA13 data'!$B$5:$ED$179,Q$5+$AA$26,FALSE),"")</f>
        <v/>
      </c>
      <c r="R141" s="138"/>
      <c r="S141" s="137" t="str">
        <f>IF($I$3=$AA$2,VLOOKUP($A141,'Table LA13 data'!$B$5:$ED$179,S$5+$AA$26,FALSE),"")</f>
        <v/>
      </c>
      <c r="T141" s="137" t="str">
        <f>IF($I$3=$AA$2,VLOOKUP($A141,'Table LA13 data'!$B$5:$ED$179,T$5+$AA$26,FALSE),"")</f>
        <v/>
      </c>
      <c r="U141" s="137" t="str">
        <f>IF($I$3=$AA$2,VLOOKUP($A141,'Table LA13 data'!$B$5:$ED$179,U$5+$AA$26,FALSE),"")</f>
        <v/>
      </c>
      <c r="V141" s="137" t="str">
        <f>IF($I$3=$AA$2,VLOOKUP($A141,'Table LA13 data'!$B$5:$ED$179,V$5+$AA$26,FALSE),"")</f>
        <v/>
      </c>
      <c r="W141" s="139"/>
    </row>
    <row r="142" spans="1:23" s="85" customFormat="1" x14ac:dyDescent="0.35">
      <c r="A142" s="33" t="s">
        <v>250</v>
      </c>
      <c r="B142" s="41">
        <v>320</v>
      </c>
      <c r="C142" s="81" t="s">
        <v>249</v>
      </c>
      <c r="D142" s="68">
        <f>VLOOKUP($A142,'Table LA13 data'!$B$5:$ED$179,D$5+$AA$28+$AA$26,FALSE)</f>
        <v>1907</v>
      </c>
      <c r="E142" s="68">
        <f>VLOOKUP($A142,'Table LA13 data'!$B$5:$ED$179,E$5+$AA$28+$AA$26,FALSE)</f>
        <v>468</v>
      </c>
      <c r="F142" s="68">
        <f>VLOOKUP($A142,'Table LA13 data'!$B$5:$ED$179,F$5+$AA$28+$AA$26,FALSE)</f>
        <v>111</v>
      </c>
      <c r="G142" s="68">
        <f>VLOOKUP($A142,'Table LA13 data'!$B$5:$ED$179,G$5+$AA$28+$AA$26,FALSE)</f>
        <v>2486</v>
      </c>
      <c r="H142" s="58"/>
      <c r="I142" s="68">
        <f>VLOOKUP($A142,'Table LA13 data'!$B$5:$ED$179,I$5+$AA$24+$AA$26,FALSE)</f>
        <v>50.5</v>
      </c>
      <c r="J142" s="69">
        <f>VLOOKUP($A142,'Table LA13 data'!$B$5:$ED$179,J$5+$AA$24+$AA$26,FALSE)</f>
        <v>33.6</v>
      </c>
      <c r="K142" s="68">
        <f>VLOOKUP($A142,'Table LA13 data'!$B$5:$ED$179,K$5+$AA$24+$AA$26,FALSE)</f>
        <v>9.1999999999999993</v>
      </c>
      <c r="L142" s="69">
        <f>VLOOKUP($A142,'Table LA13 data'!$B$5:$ED$179,L$5+$AA$24+$AA$26,FALSE)</f>
        <v>45.5</v>
      </c>
      <c r="N142" s="137" t="str">
        <f>IF($I$3=$AA$2,VLOOKUP($A142,'Table LA13 data'!$B$5:$ED$179,N$5+$AA$26,FALSE),"")</f>
        <v/>
      </c>
      <c r="O142" s="137" t="str">
        <f>IF($I$3=$AA$2,VLOOKUP($A142,'Table LA13 data'!$B$5:$ED$179,O$5+$AA$26,FALSE),"")</f>
        <v/>
      </c>
      <c r="P142" s="137" t="str">
        <f>IF($I$3=$AA$2,VLOOKUP($A142,'Table LA13 data'!$B$5:$ED$179,P$5+$AA$26,FALSE),"")</f>
        <v/>
      </c>
      <c r="Q142" s="137" t="str">
        <f>IF($I$3=$AA$2,VLOOKUP($A142,'Table LA13 data'!$B$5:$ED$179,Q$5+$AA$26,FALSE),"")</f>
        <v/>
      </c>
      <c r="R142" s="138"/>
      <c r="S142" s="137" t="str">
        <f>IF($I$3=$AA$2,VLOOKUP($A142,'Table LA13 data'!$B$5:$ED$179,S$5+$AA$26,FALSE),"")</f>
        <v/>
      </c>
      <c r="T142" s="137" t="str">
        <f>IF($I$3=$AA$2,VLOOKUP($A142,'Table LA13 data'!$B$5:$ED$179,T$5+$AA$26,FALSE),"")</f>
        <v/>
      </c>
      <c r="U142" s="137" t="str">
        <f>IF($I$3=$AA$2,VLOOKUP($A142,'Table LA13 data'!$B$5:$ED$179,U$5+$AA$26,FALSE),"")</f>
        <v/>
      </c>
      <c r="V142" s="137" t="str">
        <f>IF($I$3=$AA$2,VLOOKUP($A142,'Table LA13 data'!$B$5:$ED$179,V$5+$AA$26,FALSE),"")</f>
        <v/>
      </c>
      <c r="W142" s="139"/>
    </row>
    <row r="143" spans="1:23" s="85" customFormat="1" x14ac:dyDescent="0.35">
      <c r="A143" s="33"/>
      <c r="B143" s="33"/>
      <c r="C143" s="81"/>
      <c r="D143" s="64"/>
      <c r="E143" s="64"/>
      <c r="F143" s="64"/>
      <c r="G143" s="64"/>
      <c r="H143" s="69"/>
      <c r="I143" s="64"/>
      <c r="J143" s="65"/>
      <c r="K143" s="64"/>
      <c r="L143" s="65"/>
      <c r="N143" s="135"/>
      <c r="O143" s="135"/>
      <c r="P143" s="135"/>
      <c r="Q143" s="135"/>
      <c r="R143" s="137"/>
      <c r="S143" s="135"/>
      <c r="T143" s="135"/>
      <c r="U143" s="135"/>
      <c r="V143" s="135"/>
      <c r="W143" s="139"/>
    </row>
    <row r="144" spans="1:23" s="85" customFormat="1" ht="12.75" customHeight="1" x14ac:dyDescent="0.35">
      <c r="A144" s="62" t="s">
        <v>251</v>
      </c>
      <c r="B144" s="18" t="s">
        <v>357</v>
      </c>
      <c r="C144" s="67" t="s">
        <v>336</v>
      </c>
      <c r="D144" s="64">
        <f>VLOOKUP($A144,'Table LA13 data'!$B$5:$ED$179,D$5+$AA$28+$AA$26,FALSE)</f>
        <v>71901</v>
      </c>
      <c r="E144" s="64">
        <f>VLOOKUP($A144,'Table LA13 data'!$B$5:$ED$179,E$5+$AA$28+$AA$26,FALSE)</f>
        <v>8706</v>
      </c>
      <c r="F144" s="64">
        <f>VLOOKUP($A144,'Table LA13 data'!$B$5:$ED$179,F$5+$AA$28+$AA$26,FALSE)</f>
        <v>3189</v>
      </c>
      <c r="G144" s="64">
        <f>VLOOKUP($A144,'Table LA13 data'!$B$5:$ED$179,G$5+$AA$28+$AA$26,FALSE)</f>
        <v>83903</v>
      </c>
      <c r="H144" s="132"/>
      <c r="I144" s="64">
        <f>VLOOKUP($A144,'Table LA13 data'!$B$5:$ED$179,I$5+$AA$24+$AA$26,FALSE)</f>
        <v>50.8</v>
      </c>
      <c r="J144" s="65">
        <f>VLOOKUP($A144,'Table LA13 data'!$B$5:$ED$179,J$5+$AA$24+$AA$26,FALSE)</f>
        <v>32.1</v>
      </c>
      <c r="K144" s="64">
        <f>VLOOKUP($A144,'Table LA13 data'!$B$5:$ED$179,K$5+$AA$24+$AA$26,FALSE)</f>
        <v>14.2</v>
      </c>
      <c r="L144" s="65">
        <f>VLOOKUP($A144,'Table LA13 data'!$B$5:$ED$179,L$5+$AA$24+$AA$26,FALSE)</f>
        <v>47.4</v>
      </c>
      <c r="N144" s="135" t="str">
        <f>IF($I$3=$AA$2,VLOOKUP($A144,'Table LA13 data'!$B$5:$ED$179,N$5+$AA$26,FALSE),"")</f>
        <v/>
      </c>
      <c r="O144" s="135" t="str">
        <f>IF($I$3=$AA$2,VLOOKUP($A144,'Table LA13 data'!$B$5:$ED$179,O$5+$AA$26,FALSE),"")</f>
        <v/>
      </c>
      <c r="P144" s="135" t="str">
        <f>IF($I$3=$AA$2,VLOOKUP($A144,'Table LA13 data'!$B$5:$ED$179,P$5+$AA$26,FALSE),"")</f>
        <v/>
      </c>
      <c r="Q144" s="135" t="str">
        <f>IF($I$3=$AA$2,VLOOKUP($A144,'Table LA13 data'!$B$5:$ED$179,Q$5+$AA$26,FALSE),"")</f>
        <v/>
      </c>
      <c r="R144" s="136"/>
      <c r="S144" s="135" t="str">
        <f>IF($I$3=$AA$2,VLOOKUP($A144,'Table LA13 data'!$B$5:$ED$179,S$5+$AA$26,FALSE),"")</f>
        <v/>
      </c>
      <c r="T144" s="135" t="str">
        <f>IF($I$3=$AA$2,VLOOKUP($A144,'Table LA13 data'!$B$5:$ED$179,T$5+$AA$26,FALSE),"")</f>
        <v/>
      </c>
      <c r="U144" s="135" t="str">
        <f>IF($I$3=$AA$2,VLOOKUP($A144,'Table LA13 data'!$B$5:$ED$179,U$5+$AA$26,FALSE),"")</f>
        <v/>
      </c>
      <c r="V144" s="135" t="str">
        <f>IF($I$3=$AA$2,VLOOKUP($A144,'Table LA13 data'!$B$5:$ED$179,V$5+$AA$26,FALSE),"")</f>
        <v/>
      </c>
      <c r="W144" s="139"/>
    </row>
    <row r="145" spans="1:23" s="85" customFormat="1" ht="12.75" customHeight="1" x14ac:dyDescent="0.35">
      <c r="A145" s="33" t="s">
        <v>253</v>
      </c>
      <c r="B145" s="41">
        <v>867</v>
      </c>
      <c r="C145" s="42" t="s">
        <v>252</v>
      </c>
      <c r="D145" s="68">
        <f>VLOOKUP($A145,'Table LA13 data'!$B$5:$ED$179,D$5+$AA$28+$AA$26,FALSE)</f>
        <v>980</v>
      </c>
      <c r="E145" s="68">
        <f>VLOOKUP($A145,'Table LA13 data'!$B$5:$ED$179,E$5+$AA$28+$AA$26,FALSE)</f>
        <v>100</v>
      </c>
      <c r="F145" s="68">
        <f>VLOOKUP($A145,'Table LA13 data'!$B$5:$ED$179,F$5+$AA$28+$AA$26,FALSE)</f>
        <v>38</v>
      </c>
      <c r="G145" s="68">
        <f>VLOOKUP($A145,'Table LA13 data'!$B$5:$ED$179,G$5+$AA$28+$AA$26,FALSE)</f>
        <v>1119</v>
      </c>
      <c r="H145" s="58"/>
      <c r="I145" s="68">
        <f>VLOOKUP($A145,'Table LA13 data'!$B$5:$ED$179,I$5+$AA$24+$AA$26,FALSE)</f>
        <v>49.1</v>
      </c>
      <c r="J145" s="69">
        <f>VLOOKUP($A145,'Table LA13 data'!$B$5:$ED$179,J$5+$AA$24+$AA$26,FALSE)</f>
        <v>30.8</v>
      </c>
      <c r="K145" s="68">
        <f>VLOOKUP($A145,'Table LA13 data'!$B$5:$ED$179,K$5+$AA$24+$AA$26,FALSE)</f>
        <v>16.7</v>
      </c>
      <c r="L145" s="69">
        <f>VLOOKUP($A145,'Table LA13 data'!$B$5:$ED$179,L$5+$AA$24+$AA$26,FALSE)</f>
        <v>46.3</v>
      </c>
      <c r="N145" s="137" t="str">
        <f>IF($I$3=$AA$2,VLOOKUP($A145,'Table LA13 data'!$B$5:$ED$179,N$5+$AA$26,FALSE),"")</f>
        <v/>
      </c>
      <c r="O145" s="137" t="str">
        <f>IF($I$3=$AA$2,VLOOKUP($A145,'Table LA13 data'!$B$5:$ED$179,O$5+$AA$26,FALSE),"")</f>
        <v/>
      </c>
      <c r="P145" s="137" t="str">
        <f>IF($I$3=$AA$2,VLOOKUP($A145,'Table LA13 data'!$B$5:$ED$179,P$5+$AA$26,FALSE),"")</f>
        <v/>
      </c>
      <c r="Q145" s="137" t="str">
        <f>IF($I$3=$AA$2,VLOOKUP($A145,'Table LA13 data'!$B$5:$ED$179,Q$5+$AA$26,FALSE),"")</f>
        <v/>
      </c>
      <c r="R145" s="138"/>
      <c r="S145" s="137" t="str">
        <f>IF($I$3=$AA$2,VLOOKUP($A145,'Table LA13 data'!$B$5:$ED$179,S$5+$AA$26,FALSE),"")</f>
        <v/>
      </c>
      <c r="T145" s="137" t="str">
        <f>IF($I$3=$AA$2,VLOOKUP($A145,'Table LA13 data'!$B$5:$ED$179,T$5+$AA$26,FALSE),"")</f>
        <v/>
      </c>
      <c r="U145" s="137" t="str">
        <f>IF($I$3=$AA$2,VLOOKUP($A145,'Table LA13 data'!$B$5:$ED$179,U$5+$AA$26,FALSE),"")</f>
        <v/>
      </c>
      <c r="V145" s="137" t="str">
        <f>IF($I$3=$AA$2,VLOOKUP($A145,'Table LA13 data'!$B$5:$ED$179,V$5+$AA$26,FALSE),"")</f>
        <v/>
      </c>
      <c r="W145" s="139"/>
    </row>
    <row r="146" spans="1:23" s="85" customFormat="1" x14ac:dyDescent="0.35">
      <c r="A146" s="33" t="s">
        <v>255</v>
      </c>
      <c r="B146" s="41">
        <v>846</v>
      </c>
      <c r="C146" s="42" t="s">
        <v>254</v>
      </c>
      <c r="D146" s="68">
        <f>VLOOKUP($A146,'Table LA13 data'!$B$5:$ED$179,D$5+$AA$28+$AA$26,FALSE)</f>
        <v>1695</v>
      </c>
      <c r="E146" s="68">
        <f>VLOOKUP($A146,'Table LA13 data'!$B$5:$ED$179,E$5+$AA$28+$AA$26,FALSE)</f>
        <v>402</v>
      </c>
      <c r="F146" s="68">
        <f>VLOOKUP($A146,'Table LA13 data'!$B$5:$ED$179,F$5+$AA$28+$AA$26,FALSE)</f>
        <v>100</v>
      </c>
      <c r="G146" s="68">
        <f>VLOOKUP($A146,'Table LA13 data'!$B$5:$ED$179,G$5+$AA$28+$AA$26,FALSE)</f>
        <v>2197</v>
      </c>
      <c r="H146" s="58"/>
      <c r="I146" s="68">
        <f>VLOOKUP($A146,'Table LA13 data'!$B$5:$ED$179,I$5+$AA$24+$AA$26,FALSE)</f>
        <v>52.3</v>
      </c>
      <c r="J146" s="69">
        <f>VLOOKUP($A146,'Table LA13 data'!$B$5:$ED$179,J$5+$AA$24+$AA$26,FALSE)</f>
        <v>32.6</v>
      </c>
      <c r="K146" s="68">
        <f>VLOOKUP($A146,'Table LA13 data'!$B$5:$ED$179,K$5+$AA$24+$AA$26,FALSE)</f>
        <v>10.5</v>
      </c>
      <c r="L146" s="69">
        <f>VLOOKUP($A146,'Table LA13 data'!$B$5:$ED$179,L$5+$AA$24+$AA$26,FALSE)</f>
        <v>46.8</v>
      </c>
      <c r="N146" s="137" t="str">
        <f>IF($I$3=$AA$2,VLOOKUP($A146,'Table LA13 data'!$B$5:$ED$179,N$5+$AA$26,FALSE),"")</f>
        <v/>
      </c>
      <c r="O146" s="137" t="str">
        <f>IF($I$3=$AA$2,VLOOKUP($A146,'Table LA13 data'!$B$5:$ED$179,O$5+$AA$26,FALSE),"")</f>
        <v/>
      </c>
      <c r="P146" s="137" t="str">
        <f>IF($I$3=$AA$2,VLOOKUP($A146,'Table LA13 data'!$B$5:$ED$179,P$5+$AA$26,FALSE),"")</f>
        <v/>
      </c>
      <c r="Q146" s="137" t="str">
        <f>IF($I$3=$AA$2,VLOOKUP($A146,'Table LA13 data'!$B$5:$ED$179,Q$5+$AA$26,FALSE),"")</f>
        <v/>
      </c>
      <c r="R146" s="138"/>
      <c r="S146" s="137" t="str">
        <f>IF($I$3=$AA$2,VLOOKUP($A146,'Table LA13 data'!$B$5:$ED$179,S$5+$AA$26,FALSE),"")</f>
        <v/>
      </c>
      <c r="T146" s="137" t="str">
        <f>IF($I$3=$AA$2,VLOOKUP($A146,'Table LA13 data'!$B$5:$ED$179,T$5+$AA$26,FALSE),"")</f>
        <v/>
      </c>
      <c r="U146" s="137" t="str">
        <f>IF($I$3=$AA$2,VLOOKUP($A146,'Table LA13 data'!$B$5:$ED$179,U$5+$AA$26,FALSE),"")</f>
        <v/>
      </c>
      <c r="V146" s="137" t="str">
        <f>IF($I$3=$AA$2,VLOOKUP($A146,'Table LA13 data'!$B$5:$ED$179,V$5+$AA$26,FALSE),"")</f>
        <v/>
      </c>
      <c r="W146" s="139"/>
    </row>
    <row r="147" spans="1:23" s="85" customFormat="1" x14ac:dyDescent="0.35">
      <c r="A147" s="33" t="s">
        <v>257</v>
      </c>
      <c r="B147" s="41">
        <v>825</v>
      </c>
      <c r="C147" s="42" t="s">
        <v>256</v>
      </c>
      <c r="D147" s="68">
        <f>VLOOKUP($A147,'Table LA13 data'!$B$5:$ED$179,D$5+$AA$28+$AA$26,FALSE)</f>
        <v>4895</v>
      </c>
      <c r="E147" s="68">
        <f>VLOOKUP($A147,'Table LA13 data'!$B$5:$ED$179,E$5+$AA$28+$AA$26,FALSE)</f>
        <v>467</v>
      </c>
      <c r="F147" s="68">
        <f>VLOOKUP($A147,'Table LA13 data'!$B$5:$ED$179,F$5+$AA$28+$AA$26,FALSE)</f>
        <v>236</v>
      </c>
      <c r="G147" s="68">
        <f>VLOOKUP($A147,'Table LA13 data'!$B$5:$ED$179,G$5+$AA$28+$AA$26,FALSE)</f>
        <v>5599</v>
      </c>
      <c r="H147" s="58"/>
      <c r="I147" s="68">
        <f>VLOOKUP($A147,'Table LA13 data'!$B$5:$ED$179,I$5+$AA$24+$AA$26,FALSE)</f>
        <v>55.9</v>
      </c>
      <c r="J147" s="69">
        <f>VLOOKUP($A147,'Table LA13 data'!$B$5:$ED$179,J$5+$AA$24+$AA$26,FALSE)</f>
        <v>40</v>
      </c>
      <c r="K147" s="68">
        <f>VLOOKUP($A147,'Table LA13 data'!$B$5:$ED$179,K$5+$AA$24+$AA$26,FALSE)</f>
        <v>16.5</v>
      </c>
      <c r="L147" s="69">
        <f>VLOOKUP($A147,'Table LA13 data'!$B$5:$ED$179,L$5+$AA$24+$AA$26,FALSE)</f>
        <v>52.9</v>
      </c>
      <c r="N147" s="137" t="str">
        <f>IF($I$3=$AA$2,VLOOKUP($A147,'Table LA13 data'!$B$5:$ED$179,N$5+$AA$26,FALSE),"")</f>
        <v/>
      </c>
      <c r="O147" s="137" t="str">
        <f>IF($I$3=$AA$2,VLOOKUP($A147,'Table LA13 data'!$B$5:$ED$179,O$5+$AA$26,FALSE),"")</f>
        <v/>
      </c>
      <c r="P147" s="137" t="str">
        <f>IF($I$3=$AA$2,VLOOKUP($A147,'Table LA13 data'!$B$5:$ED$179,P$5+$AA$26,FALSE),"")</f>
        <v/>
      </c>
      <c r="Q147" s="137" t="str">
        <f>IF($I$3=$AA$2,VLOOKUP($A147,'Table LA13 data'!$B$5:$ED$179,Q$5+$AA$26,FALSE),"")</f>
        <v/>
      </c>
      <c r="R147" s="138"/>
      <c r="S147" s="137" t="str">
        <f>IF($I$3=$AA$2,VLOOKUP($A147,'Table LA13 data'!$B$5:$ED$179,S$5+$AA$26,FALSE),"")</f>
        <v/>
      </c>
      <c r="T147" s="137" t="str">
        <f>IF($I$3=$AA$2,VLOOKUP($A147,'Table LA13 data'!$B$5:$ED$179,T$5+$AA$26,FALSE),"")</f>
        <v/>
      </c>
      <c r="U147" s="137" t="str">
        <f>IF($I$3=$AA$2,VLOOKUP($A147,'Table LA13 data'!$B$5:$ED$179,U$5+$AA$26,FALSE),"")</f>
        <v/>
      </c>
      <c r="V147" s="137" t="str">
        <f>IF($I$3=$AA$2,VLOOKUP($A147,'Table LA13 data'!$B$5:$ED$179,V$5+$AA$26,FALSE),"")</f>
        <v/>
      </c>
      <c r="W147" s="139"/>
    </row>
    <row r="148" spans="1:23" s="85" customFormat="1" x14ac:dyDescent="0.35">
      <c r="A148" s="33" t="s">
        <v>259</v>
      </c>
      <c r="B148" s="41">
        <v>845</v>
      </c>
      <c r="C148" s="42" t="s">
        <v>258</v>
      </c>
      <c r="D148" s="68">
        <f>VLOOKUP($A148,'Table LA13 data'!$B$5:$ED$179,D$5+$AA$28+$AA$26,FALSE)</f>
        <v>4221</v>
      </c>
      <c r="E148" s="68">
        <f>VLOOKUP($A148,'Table LA13 data'!$B$5:$ED$179,E$5+$AA$28+$AA$26,FALSE)</f>
        <v>367</v>
      </c>
      <c r="F148" s="68">
        <f>VLOOKUP($A148,'Table LA13 data'!$B$5:$ED$179,F$5+$AA$28+$AA$26,FALSE)</f>
        <v>221</v>
      </c>
      <c r="G148" s="68">
        <f>VLOOKUP($A148,'Table LA13 data'!$B$5:$ED$179,G$5+$AA$28+$AA$26,FALSE)</f>
        <v>4812</v>
      </c>
      <c r="H148" s="58"/>
      <c r="I148" s="68">
        <f>VLOOKUP($A148,'Table LA13 data'!$B$5:$ED$179,I$5+$AA$24+$AA$26,FALSE)</f>
        <v>48.3</v>
      </c>
      <c r="J148" s="69">
        <f>VLOOKUP($A148,'Table LA13 data'!$B$5:$ED$179,J$5+$AA$24+$AA$26,FALSE)</f>
        <v>28.2</v>
      </c>
      <c r="K148" s="68">
        <f>VLOOKUP($A148,'Table LA13 data'!$B$5:$ED$179,K$5+$AA$24+$AA$26,FALSE)</f>
        <v>16.399999999999999</v>
      </c>
      <c r="L148" s="69">
        <f>VLOOKUP($A148,'Table LA13 data'!$B$5:$ED$179,L$5+$AA$24+$AA$26,FALSE)</f>
        <v>45.3</v>
      </c>
      <c r="N148" s="137" t="str">
        <f>IF($I$3=$AA$2,VLOOKUP($A148,'Table LA13 data'!$B$5:$ED$179,N$5+$AA$26,FALSE),"")</f>
        <v/>
      </c>
      <c r="O148" s="137" t="str">
        <f>IF($I$3=$AA$2,VLOOKUP($A148,'Table LA13 data'!$B$5:$ED$179,O$5+$AA$26,FALSE),"")</f>
        <v/>
      </c>
      <c r="P148" s="137" t="str">
        <f>IF($I$3=$AA$2,VLOOKUP($A148,'Table LA13 data'!$B$5:$ED$179,P$5+$AA$26,FALSE),"")</f>
        <v/>
      </c>
      <c r="Q148" s="137" t="str">
        <f>IF($I$3=$AA$2,VLOOKUP($A148,'Table LA13 data'!$B$5:$ED$179,Q$5+$AA$26,FALSE),"")</f>
        <v/>
      </c>
      <c r="R148" s="138"/>
      <c r="S148" s="137" t="str">
        <f>IF($I$3=$AA$2,VLOOKUP($A148,'Table LA13 data'!$B$5:$ED$179,S$5+$AA$26,FALSE),"")</f>
        <v/>
      </c>
      <c r="T148" s="137" t="str">
        <f>IF($I$3=$AA$2,VLOOKUP($A148,'Table LA13 data'!$B$5:$ED$179,T$5+$AA$26,FALSE),"")</f>
        <v/>
      </c>
      <c r="U148" s="137" t="str">
        <f>IF($I$3=$AA$2,VLOOKUP($A148,'Table LA13 data'!$B$5:$ED$179,U$5+$AA$26,FALSE),"")</f>
        <v/>
      </c>
      <c r="V148" s="137" t="str">
        <f>IF($I$3=$AA$2,VLOOKUP($A148,'Table LA13 data'!$B$5:$ED$179,V$5+$AA$26,FALSE),"")</f>
        <v/>
      </c>
      <c r="W148" s="139"/>
    </row>
    <row r="149" spans="1:23" s="85" customFormat="1" x14ac:dyDescent="0.35">
      <c r="A149" s="33" t="s">
        <v>261</v>
      </c>
      <c r="B149" s="41">
        <v>850</v>
      </c>
      <c r="C149" s="42" t="s">
        <v>260</v>
      </c>
      <c r="D149" s="68">
        <f>VLOOKUP($A149,'Table LA13 data'!$B$5:$ED$179,D$5+$AA$28+$AA$26,FALSE)</f>
        <v>11161</v>
      </c>
      <c r="E149" s="68">
        <f>VLOOKUP($A149,'Table LA13 data'!$B$5:$ED$179,E$5+$AA$28+$AA$26,FALSE)</f>
        <v>1151</v>
      </c>
      <c r="F149" s="68">
        <f>VLOOKUP($A149,'Table LA13 data'!$B$5:$ED$179,F$5+$AA$28+$AA$26,FALSE)</f>
        <v>423</v>
      </c>
      <c r="G149" s="68">
        <f>VLOOKUP($A149,'Table LA13 data'!$B$5:$ED$179,G$5+$AA$28+$AA$26,FALSE)</f>
        <v>12740</v>
      </c>
      <c r="H149" s="58"/>
      <c r="I149" s="68">
        <f>VLOOKUP($A149,'Table LA13 data'!$B$5:$ED$179,I$5+$AA$24+$AA$26,FALSE)</f>
        <v>50.2</v>
      </c>
      <c r="J149" s="69">
        <f>VLOOKUP($A149,'Table LA13 data'!$B$5:$ED$179,J$5+$AA$24+$AA$26,FALSE)</f>
        <v>29</v>
      </c>
      <c r="K149" s="68">
        <f>VLOOKUP($A149,'Table LA13 data'!$B$5:$ED$179,K$5+$AA$24+$AA$26,FALSE)</f>
        <v>14</v>
      </c>
      <c r="L149" s="69">
        <f>VLOOKUP($A149,'Table LA13 data'!$B$5:$ED$179,L$5+$AA$24+$AA$26,FALSE)</f>
        <v>47</v>
      </c>
      <c r="N149" s="137" t="str">
        <f>IF($I$3=$AA$2,VLOOKUP($A149,'Table LA13 data'!$B$5:$ED$179,N$5+$AA$26,FALSE),"")</f>
        <v/>
      </c>
      <c r="O149" s="137" t="str">
        <f>IF($I$3=$AA$2,VLOOKUP($A149,'Table LA13 data'!$B$5:$ED$179,O$5+$AA$26,FALSE),"")</f>
        <v/>
      </c>
      <c r="P149" s="137" t="str">
        <f>IF($I$3=$AA$2,VLOOKUP($A149,'Table LA13 data'!$B$5:$ED$179,P$5+$AA$26,FALSE),"")</f>
        <v/>
      </c>
      <c r="Q149" s="137" t="str">
        <f>IF($I$3=$AA$2,VLOOKUP($A149,'Table LA13 data'!$B$5:$ED$179,Q$5+$AA$26,FALSE),"")</f>
        <v/>
      </c>
      <c r="R149" s="138"/>
      <c r="S149" s="137" t="str">
        <f>IF($I$3=$AA$2,VLOOKUP($A149,'Table LA13 data'!$B$5:$ED$179,S$5+$AA$26,FALSE),"")</f>
        <v/>
      </c>
      <c r="T149" s="137" t="str">
        <f>IF($I$3=$AA$2,VLOOKUP($A149,'Table LA13 data'!$B$5:$ED$179,T$5+$AA$26,FALSE),"")</f>
        <v/>
      </c>
      <c r="U149" s="137" t="str">
        <f>IF($I$3=$AA$2,VLOOKUP($A149,'Table LA13 data'!$B$5:$ED$179,U$5+$AA$26,FALSE),"")</f>
        <v/>
      </c>
      <c r="V149" s="137" t="str">
        <f>IF($I$3=$AA$2,VLOOKUP($A149,'Table LA13 data'!$B$5:$ED$179,V$5+$AA$26,FALSE),"")</f>
        <v/>
      </c>
      <c r="W149" s="139"/>
    </row>
    <row r="150" spans="1:23" s="85" customFormat="1" x14ac:dyDescent="0.35">
      <c r="A150" s="33" t="s">
        <v>263</v>
      </c>
      <c r="B150" s="41">
        <v>921</v>
      </c>
      <c r="C150" s="42" t="s">
        <v>262</v>
      </c>
      <c r="D150" s="68">
        <f>VLOOKUP($A150,'Table LA13 data'!$B$5:$ED$179,D$5+$AA$28+$AA$26,FALSE)</f>
        <v>992</v>
      </c>
      <c r="E150" s="68">
        <f>VLOOKUP($A150,'Table LA13 data'!$B$5:$ED$179,E$5+$AA$28+$AA$26,FALSE)</f>
        <v>205</v>
      </c>
      <c r="F150" s="68">
        <f>VLOOKUP($A150,'Table LA13 data'!$B$5:$ED$179,F$5+$AA$28+$AA$26,FALSE)</f>
        <v>54</v>
      </c>
      <c r="G150" s="68">
        <f>VLOOKUP($A150,'Table LA13 data'!$B$5:$ED$179,G$5+$AA$28+$AA$26,FALSE)</f>
        <v>1251</v>
      </c>
      <c r="H150" s="58"/>
      <c r="I150" s="68">
        <f>VLOOKUP($A150,'Table LA13 data'!$B$5:$ED$179,I$5+$AA$24+$AA$26,FALSE)</f>
        <v>44.3</v>
      </c>
      <c r="J150" s="69">
        <f>VLOOKUP($A150,'Table LA13 data'!$B$5:$ED$179,J$5+$AA$24+$AA$26,FALSE)</f>
        <v>26.6</v>
      </c>
      <c r="K150" s="68">
        <f>VLOOKUP($A150,'Table LA13 data'!$B$5:$ED$179,K$5+$AA$24+$AA$26,FALSE)</f>
        <v>15.4</v>
      </c>
      <c r="L150" s="69">
        <f>VLOOKUP($A150,'Table LA13 data'!$B$5:$ED$179,L$5+$AA$24+$AA$26,FALSE)</f>
        <v>40.1</v>
      </c>
      <c r="N150" s="137" t="str">
        <f>IF($I$3=$AA$2,VLOOKUP($A150,'Table LA13 data'!$B$5:$ED$179,N$5+$AA$26,FALSE),"")</f>
        <v/>
      </c>
      <c r="O150" s="137" t="str">
        <f>IF($I$3=$AA$2,VLOOKUP($A150,'Table LA13 data'!$B$5:$ED$179,O$5+$AA$26,FALSE),"")</f>
        <v/>
      </c>
      <c r="P150" s="137" t="str">
        <f>IF($I$3=$AA$2,VLOOKUP($A150,'Table LA13 data'!$B$5:$ED$179,P$5+$AA$26,FALSE),"")</f>
        <v/>
      </c>
      <c r="Q150" s="137" t="str">
        <f>IF($I$3=$AA$2,VLOOKUP($A150,'Table LA13 data'!$B$5:$ED$179,Q$5+$AA$26,FALSE),"")</f>
        <v/>
      </c>
      <c r="R150" s="138"/>
      <c r="S150" s="137" t="str">
        <f>IF($I$3=$AA$2,VLOOKUP($A150,'Table LA13 data'!$B$5:$ED$179,S$5+$AA$26,FALSE),"")</f>
        <v/>
      </c>
      <c r="T150" s="137" t="str">
        <f>IF($I$3=$AA$2,VLOOKUP($A150,'Table LA13 data'!$B$5:$ED$179,T$5+$AA$26,FALSE),"")</f>
        <v/>
      </c>
      <c r="U150" s="137" t="str">
        <f>IF($I$3=$AA$2,VLOOKUP($A150,'Table LA13 data'!$B$5:$ED$179,U$5+$AA$26,FALSE),"")</f>
        <v/>
      </c>
      <c r="V150" s="137" t="str">
        <f>IF($I$3=$AA$2,VLOOKUP($A150,'Table LA13 data'!$B$5:$ED$179,V$5+$AA$26,FALSE),"")</f>
        <v/>
      </c>
      <c r="W150" s="139"/>
    </row>
    <row r="151" spans="1:23" s="85" customFormat="1" x14ac:dyDescent="0.35">
      <c r="A151" s="33" t="s">
        <v>265</v>
      </c>
      <c r="B151" s="41">
        <v>886</v>
      </c>
      <c r="C151" s="42" t="s">
        <v>264</v>
      </c>
      <c r="D151" s="68">
        <f>VLOOKUP($A151,'Table LA13 data'!$B$5:$ED$179,D$5+$AA$28+$AA$26,FALSE)</f>
        <v>13576</v>
      </c>
      <c r="E151" s="68">
        <f>VLOOKUP($A151,'Table LA13 data'!$B$5:$ED$179,E$5+$AA$28+$AA$26,FALSE)</f>
        <v>1191</v>
      </c>
      <c r="F151" s="68">
        <f>VLOOKUP($A151,'Table LA13 data'!$B$5:$ED$179,F$5+$AA$28+$AA$26,FALSE)</f>
        <v>583</v>
      </c>
      <c r="G151" s="68">
        <f>VLOOKUP($A151,'Table LA13 data'!$B$5:$ED$179,G$5+$AA$28+$AA$26,FALSE)</f>
        <v>15407</v>
      </c>
      <c r="H151" s="58"/>
      <c r="I151" s="68">
        <f>VLOOKUP($A151,'Table LA13 data'!$B$5:$ED$179,I$5+$AA$24+$AA$26,FALSE)</f>
        <v>49</v>
      </c>
      <c r="J151" s="69">
        <f>VLOOKUP($A151,'Table LA13 data'!$B$5:$ED$179,J$5+$AA$24+$AA$26,FALSE)</f>
        <v>33.9</v>
      </c>
      <c r="K151" s="68">
        <f>VLOOKUP($A151,'Table LA13 data'!$B$5:$ED$179,K$5+$AA$24+$AA$26,FALSE)</f>
        <v>12</v>
      </c>
      <c r="L151" s="69">
        <f>VLOOKUP($A151,'Table LA13 data'!$B$5:$ED$179,L$5+$AA$24+$AA$26,FALSE)</f>
        <v>46.3</v>
      </c>
      <c r="N151" s="137" t="str">
        <f>IF($I$3=$AA$2,VLOOKUP($A151,'Table LA13 data'!$B$5:$ED$179,N$5+$AA$26,FALSE),"")</f>
        <v/>
      </c>
      <c r="O151" s="137" t="str">
        <f>IF($I$3=$AA$2,VLOOKUP($A151,'Table LA13 data'!$B$5:$ED$179,O$5+$AA$26,FALSE),"")</f>
        <v/>
      </c>
      <c r="P151" s="137" t="str">
        <f>IF($I$3=$AA$2,VLOOKUP($A151,'Table LA13 data'!$B$5:$ED$179,P$5+$AA$26,FALSE),"")</f>
        <v/>
      </c>
      <c r="Q151" s="137" t="str">
        <f>IF($I$3=$AA$2,VLOOKUP($A151,'Table LA13 data'!$B$5:$ED$179,Q$5+$AA$26,FALSE),"")</f>
        <v/>
      </c>
      <c r="R151" s="138"/>
      <c r="S151" s="137" t="str">
        <f>IF($I$3=$AA$2,VLOOKUP($A151,'Table LA13 data'!$B$5:$ED$179,S$5+$AA$26,FALSE),"")</f>
        <v/>
      </c>
      <c r="T151" s="137" t="str">
        <f>IF($I$3=$AA$2,VLOOKUP($A151,'Table LA13 data'!$B$5:$ED$179,T$5+$AA$26,FALSE),"")</f>
        <v/>
      </c>
      <c r="U151" s="137" t="str">
        <f>IF($I$3=$AA$2,VLOOKUP($A151,'Table LA13 data'!$B$5:$ED$179,U$5+$AA$26,FALSE),"")</f>
        <v/>
      </c>
      <c r="V151" s="137" t="str">
        <f>IF($I$3=$AA$2,VLOOKUP($A151,'Table LA13 data'!$B$5:$ED$179,V$5+$AA$26,FALSE),"")</f>
        <v/>
      </c>
      <c r="W151" s="139"/>
    </row>
    <row r="152" spans="1:23" s="85" customFormat="1" x14ac:dyDescent="0.35">
      <c r="A152" s="33" t="s">
        <v>267</v>
      </c>
      <c r="B152" s="41">
        <v>887</v>
      </c>
      <c r="C152" s="42" t="s">
        <v>266</v>
      </c>
      <c r="D152" s="68">
        <f>VLOOKUP($A152,'Table LA13 data'!$B$5:$ED$179,D$5+$AA$28+$AA$26,FALSE)</f>
        <v>2394</v>
      </c>
      <c r="E152" s="68">
        <f>VLOOKUP($A152,'Table LA13 data'!$B$5:$ED$179,E$5+$AA$28+$AA$26,FALSE)</f>
        <v>403</v>
      </c>
      <c r="F152" s="68">
        <f>VLOOKUP($A152,'Table LA13 data'!$B$5:$ED$179,F$5+$AA$28+$AA$26,FALSE)</f>
        <v>110</v>
      </c>
      <c r="G152" s="68">
        <f>VLOOKUP($A152,'Table LA13 data'!$B$5:$ED$179,G$5+$AA$28+$AA$26,FALSE)</f>
        <v>2910</v>
      </c>
      <c r="H152" s="58"/>
      <c r="I152" s="68">
        <f>VLOOKUP($A152,'Table LA13 data'!$B$5:$ED$179,I$5+$AA$24+$AA$26,FALSE)</f>
        <v>49.3</v>
      </c>
      <c r="J152" s="69">
        <f>VLOOKUP($A152,'Table LA13 data'!$B$5:$ED$179,J$5+$AA$24+$AA$26,FALSE)</f>
        <v>33.1</v>
      </c>
      <c r="K152" s="68">
        <f>VLOOKUP($A152,'Table LA13 data'!$B$5:$ED$179,K$5+$AA$24+$AA$26,FALSE)</f>
        <v>14.2</v>
      </c>
      <c r="L152" s="69">
        <f>VLOOKUP($A152,'Table LA13 data'!$B$5:$ED$179,L$5+$AA$24+$AA$26,FALSE)</f>
        <v>45.7</v>
      </c>
      <c r="N152" s="137" t="str">
        <f>IF($I$3=$AA$2,VLOOKUP($A152,'Table LA13 data'!$B$5:$ED$179,N$5+$AA$26,FALSE),"")</f>
        <v/>
      </c>
      <c r="O152" s="137" t="str">
        <f>IF($I$3=$AA$2,VLOOKUP($A152,'Table LA13 data'!$B$5:$ED$179,O$5+$AA$26,FALSE),"")</f>
        <v/>
      </c>
      <c r="P152" s="137" t="str">
        <f>IF($I$3=$AA$2,VLOOKUP($A152,'Table LA13 data'!$B$5:$ED$179,P$5+$AA$26,FALSE),"")</f>
        <v/>
      </c>
      <c r="Q152" s="137" t="str">
        <f>IF($I$3=$AA$2,VLOOKUP($A152,'Table LA13 data'!$B$5:$ED$179,Q$5+$AA$26,FALSE),"")</f>
        <v/>
      </c>
      <c r="R152" s="138"/>
      <c r="S152" s="137" t="str">
        <f>IF($I$3=$AA$2,VLOOKUP($A152,'Table LA13 data'!$B$5:$ED$179,S$5+$AA$26,FALSE),"")</f>
        <v/>
      </c>
      <c r="T152" s="137" t="str">
        <f>IF($I$3=$AA$2,VLOOKUP($A152,'Table LA13 data'!$B$5:$ED$179,T$5+$AA$26,FALSE),"")</f>
        <v/>
      </c>
      <c r="U152" s="137" t="str">
        <f>IF($I$3=$AA$2,VLOOKUP($A152,'Table LA13 data'!$B$5:$ED$179,U$5+$AA$26,FALSE),"")</f>
        <v/>
      </c>
      <c r="V152" s="137" t="str">
        <f>IF($I$3=$AA$2,VLOOKUP($A152,'Table LA13 data'!$B$5:$ED$179,V$5+$AA$26,FALSE),"")</f>
        <v/>
      </c>
      <c r="W152" s="139"/>
    </row>
    <row r="153" spans="1:23" s="85" customFormat="1" x14ac:dyDescent="0.35">
      <c r="A153" s="33" t="s">
        <v>269</v>
      </c>
      <c r="B153" s="41">
        <v>826</v>
      </c>
      <c r="C153" s="42" t="s">
        <v>268</v>
      </c>
      <c r="D153" s="68">
        <f>VLOOKUP($A153,'Table LA13 data'!$B$5:$ED$179,D$5+$AA$28+$AA$26,FALSE)</f>
        <v>2438</v>
      </c>
      <c r="E153" s="68">
        <f>VLOOKUP($A153,'Table LA13 data'!$B$5:$ED$179,E$5+$AA$28+$AA$26,FALSE)</f>
        <v>288</v>
      </c>
      <c r="F153" s="68">
        <f>VLOOKUP($A153,'Table LA13 data'!$B$5:$ED$179,F$5+$AA$28+$AA$26,FALSE)</f>
        <v>114</v>
      </c>
      <c r="G153" s="68">
        <f>VLOOKUP($A153,'Table LA13 data'!$B$5:$ED$179,G$5+$AA$28+$AA$26,FALSE)</f>
        <v>2841</v>
      </c>
      <c r="H153" s="58"/>
      <c r="I153" s="68">
        <f>VLOOKUP($A153,'Table LA13 data'!$B$5:$ED$179,I$5+$AA$24+$AA$26,FALSE)</f>
        <v>48.1</v>
      </c>
      <c r="J153" s="69">
        <f>VLOOKUP($A153,'Table LA13 data'!$B$5:$ED$179,J$5+$AA$24+$AA$26,FALSE)</f>
        <v>30.8</v>
      </c>
      <c r="K153" s="68">
        <f>VLOOKUP($A153,'Table LA13 data'!$B$5:$ED$179,K$5+$AA$24+$AA$26,FALSE)</f>
        <v>13.6</v>
      </c>
      <c r="L153" s="69">
        <f>VLOOKUP($A153,'Table LA13 data'!$B$5:$ED$179,L$5+$AA$24+$AA$26,FALSE)</f>
        <v>44.9</v>
      </c>
      <c r="N153" s="137" t="str">
        <f>IF($I$3=$AA$2,VLOOKUP($A153,'Table LA13 data'!$B$5:$ED$179,N$5+$AA$26,FALSE),"")</f>
        <v/>
      </c>
      <c r="O153" s="137" t="str">
        <f>IF($I$3=$AA$2,VLOOKUP($A153,'Table LA13 data'!$B$5:$ED$179,O$5+$AA$26,FALSE),"")</f>
        <v/>
      </c>
      <c r="P153" s="137" t="str">
        <f>IF($I$3=$AA$2,VLOOKUP($A153,'Table LA13 data'!$B$5:$ED$179,P$5+$AA$26,FALSE),"")</f>
        <v/>
      </c>
      <c r="Q153" s="137" t="str">
        <f>IF($I$3=$AA$2,VLOOKUP($A153,'Table LA13 data'!$B$5:$ED$179,Q$5+$AA$26,FALSE),"")</f>
        <v/>
      </c>
      <c r="R153" s="138"/>
      <c r="S153" s="137" t="str">
        <f>IF($I$3=$AA$2,VLOOKUP($A153,'Table LA13 data'!$B$5:$ED$179,S$5+$AA$26,FALSE),"")</f>
        <v/>
      </c>
      <c r="T153" s="137" t="str">
        <f>IF($I$3=$AA$2,VLOOKUP($A153,'Table LA13 data'!$B$5:$ED$179,T$5+$AA$26,FALSE),"")</f>
        <v/>
      </c>
      <c r="U153" s="137" t="str">
        <f>IF($I$3=$AA$2,VLOOKUP($A153,'Table LA13 data'!$B$5:$ED$179,U$5+$AA$26,FALSE),"")</f>
        <v/>
      </c>
      <c r="V153" s="137" t="str">
        <f>IF($I$3=$AA$2,VLOOKUP($A153,'Table LA13 data'!$B$5:$ED$179,V$5+$AA$26,FALSE),"")</f>
        <v/>
      </c>
      <c r="W153" s="139"/>
    </row>
    <row r="154" spans="1:23" s="85" customFormat="1" x14ac:dyDescent="0.35">
      <c r="A154" s="33" t="s">
        <v>271</v>
      </c>
      <c r="B154" s="41">
        <v>931</v>
      </c>
      <c r="C154" s="42" t="s">
        <v>270</v>
      </c>
      <c r="D154" s="68">
        <f>VLOOKUP($A154,'Table LA13 data'!$B$5:$ED$179,D$5+$AA$28+$AA$26,FALSE)</f>
        <v>5092</v>
      </c>
      <c r="E154" s="68">
        <f>VLOOKUP($A154,'Table LA13 data'!$B$5:$ED$179,E$5+$AA$28+$AA$26,FALSE)</f>
        <v>682</v>
      </c>
      <c r="F154" s="68">
        <f>VLOOKUP($A154,'Table LA13 data'!$B$5:$ED$179,F$5+$AA$28+$AA$26,FALSE)</f>
        <v>168</v>
      </c>
      <c r="G154" s="68">
        <f>VLOOKUP($A154,'Table LA13 data'!$B$5:$ED$179,G$5+$AA$28+$AA$26,FALSE)</f>
        <v>5945</v>
      </c>
      <c r="H154" s="58"/>
      <c r="I154" s="68">
        <f>VLOOKUP($A154,'Table LA13 data'!$B$5:$ED$179,I$5+$AA$24+$AA$26,FALSE)</f>
        <v>51.3</v>
      </c>
      <c r="J154" s="69">
        <f>VLOOKUP($A154,'Table LA13 data'!$B$5:$ED$179,J$5+$AA$24+$AA$26,FALSE)</f>
        <v>28.5</v>
      </c>
      <c r="K154" s="68">
        <f>VLOOKUP($A154,'Table LA13 data'!$B$5:$ED$179,K$5+$AA$24+$AA$26,FALSE)</f>
        <v>12.3</v>
      </c>
      <c r="L154" s="69">
        <f>VLOOKUP($A154,'Table LA13 data'!$B$5:$ED$179,L$5+$AA$24+$AA$26,FALSE)</f>
        <v>47.6</v>
      </c>
      <c r="N154" s="137" t="str">
        <f>IF($I$3=$AA$2,VLOOKUP($A154,'Table LA13 data'!$B$5:$ED$179,N$5+$AA$26,FALSE),"")</f>
        <v/>
      </c>
      <c r="O154" s="137" t="str">
        <f>IF($I$3=$AA$2,VLOOKUP($A154,'Table LA13 data'!$B$5:$ED$179,O$5+$AA$26,FALSE),"")</f>
        <v/>
      </c>
      <c r="P154" s="137" t="str">
        <f>IF($I$3=$AA$2,VLOOKUP($A154,'Table LA13 data'!$B$5:$ED$179,P$5+$AA$26,FALSE),"")</f>
        <v/>
      </c>
      <c r="Q154" s="137" t="str">
        <f>IF($I$3=$AA$2,VLOOKUP($A154,'Table LA13 data'!$B$5:$ED$179,Q$5+$AA$26,FALSE),"")</f>
        <v/>
      </c>
      <c r="R154" s="138"/>
      <c r="S154" s="137" t="str">
        <f>IF($I$3=$AA$2,VLOOKUP($A154,'Table LA13 data'!$B$5:$ED$179,S$5+$AA$26,FALSE),"")</f>
        <v/>
      </c>
      <c r="T154" s="137" t="str">
        <f>IF($I$3=$AA$2,VLOOKUP($A154,'Table LA13 data'!$B$5:$ED$179,T$5+$AA$26,FALSE),"")</f>
        <v/>
      </c>
      <c r="U154" s="137" t="str">
        <f>IF($I$3=$AA$2,VLOOKUP($A154,'Table LA13 data'!$B$5:$ED$179,U$5+$AA$26,FALSE),"")</f>
        <v/>
      </c>
      <c r="V154" s="137" t="str">
        <f>IF($I$3=$AA$2,VLOOKUP($A154,'Table LA13 data'!$B$5:$ED$179,V$5+$AA$26,FALSE),"")</f>
        <v/>
      </c>
      <c r="W154" s="139"/>
    </row>
    <row r="155" spans="1:23" s="85" customFormat="1" x14ac:dyDescent="0.35">
      <c r="A155" s="33" t="s">
        <v>273</v>
      </c>
      <c r="B155" s="41">
        <v>851</v>
      </c>
      <c r="C155" s="42" t="s">
        <v>272</v>
      </c>
      <c r="D155" s="68">
        <f>VLOOKUP($A155,'Table LA13 data'!$B$5:$ED$179,D$5+$AA$28+$AA$26,FALSE)</f>
        <v>1346</v>
      </c>
      <c r="E155" s="68">
        <f>VLOOKUP($A155,'Table LA13 data'!$B$5:$ED$179,E$5+$AA$28+$AA$26,FALSE)</f>
        <v>201</v>
      </c>
      <c r="F155" s="68">
        <f>VLOOKUP($A155,'Table LA13 data'!$B$5:$ED$179,F$5+$AA$28+$AA$26,FALSE)</f>
        <v>80</v>
      </c>
      <c r="G155" s="68">
        <f>VLOOKUP($A155,'Table LA13 data'!$B$5:$ED$179,G$5+$AA$28+$AA$26,FALSE)</f>
        <v>1627</v>
      </c>
      <c r="H155" s="58"/>
      <c r="I155" s="68">
        <f>VLOOKUP($A155,'Table LA13 data'!$B$5:$ED$179,I$5+$AA$24+$AA$26,FALSE)</f>
        <v>46.5</v>
      </c>
      <c r="J155" s="69">
        <f>VLOOKUP($A155,'Table LA13 data'!$B$5:$ED$179,J$5+$AA$24+$AA$26,FALSE)</f>
        <v>27.8</v>
      </c>
      <c r="K155" s="68">
        <f>VLOOKUP($A155,'Table LA13 data'!$B$5:$ED$179,K$5+$AA$24+$AA$26,FALSE)</f>
        <v>8.9</v>
      </c>
      <c r="L155" s="69">
        <f>VLOOKUP($A155,'Table LA13 data'!$B$5:$ED$179,L$5+$AA$24+$AA$26,FALSE)</f>
        <v>42.3</v>
      </c>
      <c r="N155" s="137" t="str">
        <f>IF($I$3=$AA$2,VLOOKUP($A155,'Table LA13 data'!$B$5:$ED$179,N$5+$AA$26,FALSE),"")</f>
        <v/>
      </c>
      <c r="O155" s="137" t="str">
        <f>IF($I$3=$AA$2,VLOOKUP($A155,'Table LA13 data'!$B$5:$ED$179,O$5+$AA$26,FALSE),"")</f>
        <v/>
      </c>
      <c r="P155" s="137" t="str">
        <f>IF($I$3=$AA$2,VLOOKUP($A155,'Table LA13 data'!$B$5:$ED$179,P$5+$AA$26,FALSE),"")</f>
        <v/>
      </c>
      <c r="Q155" s="137" t="str">
        <f>IF($I$3=$AA$2,VLOOKUP($A155,'Table LA13 data'!$B$5:$ED$179,Q$5+$AA$26,FALSE),"")</f>
        <v/>
      </c>
      <c r="R155" s="138"/>
      <c r="S155" s="137" t="str">
        <f>IF($I$3=$AA$2,VLOOKUP($A155,'Table LA13 data'!$B$5:$ED$179,S$5+$AA$26,FALSE),"")</f>
        <v/>
      </c>
      <c r="T155" s="137" t="str">
        <f>IF($I$3=$AA$2,VLOOKUP($A155,'Table LA13 data'!$B$5:$ED$179,T$5+$AA$26,FALSE),"")</f>
        <v/>
      </c>
      <c r="U155" s="137" t="str">
        <f>IF($I$3=$AA$2,VLOOKUP($A155,'Table LA13 data'!$B$5:$ED$179,U$5+$AA$26,FALSE),"")</f>
        <v/>
      </c>
      <c r="V155" s="137" t="str">
        <f>IF($I$3=$AA$2,VLOOKUP($A155,'Table LA13 data'!$B$5:$ED$179,V$5+$AA$26,FALSE),"")</f>
        <v/>
      </c>
      <c r="W155" s="139"/>
    </row>
    <row r="156" spans="1:23" s="85" customFormat="1" x14ac:dyDescent="0.35">
      <c r="A156" s="33" t="s">
        <v>275</v>
      </c>
      <c r="B156" s="41">
        <v>870</v>
      </c>
      <c r="C156" s="42" t="s">
        <v>274</v>
      </c>
      <c r="D156" s="68">
        <f>VLOOKUP($A156,'Table LA13 data'!$B$5:$ED$179,D$5+$AA$28+$AA$26,FALSE)</f>
        <v>975</v>
      </c>
      <c r="E156" s="68">
        <f>VLOOKUP($A156,'Table LA13 data'!$B$5:$ED$179,E$5+$AA$28+$AA$26,FALSE)</f>
        <v>109</v>
      </c>
      <c r="F156" s="68">
        <f>VLOOKUP($A156,'Table LA13 data'!$B$5:$ED$179,F$5+$AA$28+$AA$26,FALSE)</f>
        <v>50</v>
      </c>
      <c r="G156" s="68">
        <f>VLOOKUP($A156,'Table LA13 data'!$B$5:$ED$179,G$5+$AA$28+$AA$26,FALSE)</f>
        <v>1134</v>
      </c>
      <c r="H156" s="58"/>
      <c r="I156" s="68">
        <f>VLOOKUP($A156,'Table LA13 data'!$B$5:$ED$179,I$5+$AA$24+$AA$26,FALSE)</f>
        <v>53.4</v>
      </c>
      <c r="J156" s="69">
        <f>VLOOKUP($A156,'Table LA13 data'!$B$5:$ED$179,J$5+$AA$24+$AA$26,FALSE)</f>
        <v>31.7</v>
      </c>
      <c r="K156" s="68">
        <f>VLOOKUP($A156,'Table LA13 data'!$B$5:$ED$179,K$5+$AA$24+$AA$26,FALSE)</f>
        <v>15.6</v>
      </c>
      <c r="L156" s="69">
        <f>VLOOKUP($A156,'Table LA13 data'!$B$5:$ED$179,L$5+$AA$24+$AA$26,FALSE)</f>
        <v>49.6</v>
      </c>
      <c r="N156" s="137" t="str">
        <f>IF($I$3=$AA$2,VLOOKUP($A156,'Table LA13 data'!$B$5:$ED$179,N$5+$AA$26,FALSE),"")</f>
        <v/>
      </c>
      <c r="O156" s="137" t="str">
        <f>IF($I$3=$AA$2,VLOOKUP($A156,'Table LA13 data'!$B$5:$ED$179,O$5+$AA$26,FALSE),"")</f>
        <v/>
      </c>
      <c r="P156" s="137" t="str">
        <f>IF($I$3=$AA$2,VLOOKUP($A156,'Table LA13 data'!$B$5:$ED$179,P$5+$AA$26,FALSE),"")</f>
        <v/>
      </c>
      <c r="Q156" s="137" t="str">
        <f>IF($I$3=$AA$2,VLOOKUP($A156,'Table LA13 data'!$B$5:$ED$179,Q$5+$AA$26,FALSE),"")</f>
        <v/>
      </c>
      <c r="R156" s="138"/>
      <c r="S156" s="137" t="str">
        <f>IF($I$3=$AA$2,VLOOKUP($A156,'Table LA13 data'!$B$5:$ED$179,S$5+$AA$26,FALSE),"")</f>
        <v/>
      </c>
      <c r="T156" s="137" t="str">
        <f>IF($I$3=$AA$2,VLOOKUP($A156,'Table LA13 data'!$B$5:$ED$179,T$5+$AA$26,FALSE),"")</f>
        <v/>
      </c>
      <c r="U156" s="137" t="str">
        <f>IF($I$3=$AA$2,VLOOKUP($A156,'Table LA13 data'!$B$5:$ED$179,U$5+$AA$26,FALSE),"")</f>
        <v/>
      </c>
      <c r="V156" s="137" t="str">
        <f>IF($I$3=$AA$2,VLOOKUP($A156,'Table LA13 data'!$B$5:$ED$179,V$5+$AA$26,FALSE),"")</f>
        <v/>
      </c>
      <c r="W156" s="139"/>
    </row>
    <row r="157" spans="1:23" s="85" customFormat="1" x14ac:dyDescent="0.35">
      <c r="A157" s="33" t="s">
        <v>277</v>
      </c>
      <c r="B157" s="41">
        <v>871</v>
      </c>
      <c r="C157" s="42" t="s">
        <v>276</v>
      </c>
      <c r="D157" s="68">
        <f>VLOOKUP($A157,'Table LA13 data'!$B$5:$ED$179,D$5+$AA$28+$AA$26,FALSE)</f>
        <v>1423</v>
      </c>
      <c r="E157" s="68">
        <f>VLOOKUP($A157,'Table LA13 data'!$B$5:$ED$179,E$5+$AA$28+$AA$26,FALSE)</f>
        <v>171</v>
      </c>
      <c r="F157" s="68">
        <f>VLOOKUP($A157,'Table LA13 data'!$B$5:$ED$179,F$5+$AA$28+$AA$26,FALSE)</f>
        <v>54</v>
      </c>
      <c r="G157" s="68">
        <f>VLOOKUP($A157,'Table LA13 data'!$B$5:$ED$179,G$5+$AA$28+$AA$26,FALSE)</f>
        <v>1648</v>
      </c>
      <c r="H157" s="58"/>
      <c r="I157" s="68">
        <f>VLOOKUP($A157,'Table LA13 data'!$B$5:$ED$179,I$5+$AA$24+$AA$26,FALSE)</f>
        <v>55.5</v>
      </c>
      <c r="J157" s="69">
        <f>VLOOKUP($A157,'Table LA13 data'!$B$5:$ED$179,J$5+$AA$24+$AA$26,FALSE)</f>
        <v>36.200000000000003</v>
      </c>
      <c r="K157" s="68">
        <f>VLOOKUP($A157,'Table LA13 data'!$B$5:$ED$179,K$5+$AA$24+$AA$26,FALSE)</f>
        <v>14.7</v>
      </c>
      <c r="L157" s="69">
        <f>VLOOKUP($A157,'Table LA13 data'!$B$5:$ED$179,L$5+$AA$24+$AA$26,FALSE)</f>
        <v>52.2</v>
      </c>
      <c r="N157" s="137" t="str">
        <f>IF($I$3=$AA$2,VLOOKUP($A157,'Table LA13 data'!$B$5:$ED$179,N$5+$AA$26,FALSE),"")</f>
        <v/>
      </c>
      <c r="O157" s="137" t="str">
        <f>IF($I$3=$AA$2,VLOOKUP($A157,'Table LA13 data'!$B$5:$ED$179,O$5+$AA$26,FALSE),"")</f>
        <v/>
      </c>
      <c r="P157" s="137" t="str">
        <f>IF($I$3=$AA$2,VLOOKUP($A157,'Table LA13 data'!$B$5:$ED$179,P$5+$AA$26,FALSE),"")</f>
        <v/>
      </c>
      <c r="Q157" s="137" t="str">
        <f>IF($I$3=$AA$2,VLOOKUP($A157,'Table LA13 data'!$B$5:$ED$179,Q$5+$AA$26,FALSE),"")</f>
        <v/>
      </c>
      <c r="R157" s="138"/>
      <c r="S157" s="137" t="str">
        <f>IF($I$3=$AA$2,VLOOKUP($A157,'Table LA13 data'!$B$5:$ED$179,S$5+$AA$26,FALSE),"")</f>
        <v/>
      </c>
      <c r="T157" s="137" t="str">
        <f>IF($I$3=$AA$2,VLOOKUP($A157,'Table LA13 data'!$B$5:$ED$179,T$5+$AA$26,FALSE),"")</f>
        <v/>
      </c>
      <c r="U157" s="137" t="str">
        <f>IF($I$3=$AA$2,VLOOKUP($A157,'Table LA13 data'!$B$5:$ED$179,U$5+$AA$26,FALSE),"")</f>
        <v/>
      </c>
      <c r="V157" s="137" t="str">
        <f>IF($I$3=$AA$2,VLOOKUP($A157,'Table LA13 data'!$B$5:$ED$179,V$5+$AA$26,FALSE),"")</f>
        <v/>
      </c>
      <c r="W157" s="139"/>
    </row>
    <row r="158" spans="1:23" s="85" customFormat="1" x14ac:dyDescent="0.35">
      <c r="A158" s="33" t="s">
        <v>279</v>
      </c>
      <c r="B158" s="41">
        <v>852</v>
      </c>
      <c r="C158" s="42" t="s">
        <v>278</v>
      </c>
      <c r="D158" s="68">
        <f>VLOOKUP($A158,'Table LA13 data'!$B$5:$ED$179,D$5+$AA$28+$AA$26,FALSE)</f>
        <v>1468</v>
      </c>
      <c r="E158" s="68">
        <f>VLOOKUP($A158,'Table LA13 data'!$B$5:$ED$179,E$5+$AA$28+$AA$26,FALSE)</f>
        <v>310</v>
      </c>
      <c r="F158" s="68">
        <f>VLOOKUP($A158,'Table LA13 data'!$B$5:$ED$179,F$5+$AA$28+$AA$26,FALSE)</f>
        <v>66</v>
      </c>
      <c r="G158" s="68">
        <f>VLOOKUP($A158,'Table LA13 data'!$B$5:$ED$179,G$5+$AA$28+$AA$26,FALSE)</f>
        <v>1845</v>
      </c>
      <c r="H158" s="58"/>
      <c r="I158" s="68">
        <f>VLOOKUP($A158,'Table LA13 data'!$B$5:$ED$179,I$5+$AA$24+$AA$26,FALSE)</f>
        <v>48.8</v>
      </c>
      <c r="J158" s="69">
        <f>VLOOKUP($A158,'Table LA13 data'!$B$5:$ED$179,J$5+$AA$24+$AA$26,FALSE)</f>
        <v>30.6</v>
      </c>
      <c r="K158" s="68">
        <f>VLOOKUP($A158,'Table LA13 data'!$B$5:$ED$179,K$5+$AA$24+$AA$26,FALSE)</f>
        <v>8.5</v>
      </c>
      <c r="L158" s="69">
        <f>VLOOKUP($A158,'Table LA13 data'!$B$5:$ED$179,L$5+$AA$24+$AA$26,FALSE)</f>
        <v>44.2</v>
      </c>
      <c r="N158" s="137" t="str">
        <f>IF($I$3=$AA$2,VLOOKUP($A158,'Table LA13 data'!$B$5:$ED$179,N$5+$AA$26,FALSE),"")</f>
        <v/>
      </c>
      <c r="O158" s="137" t="str">
        <f>IF($I$3=$AA$2,VLOOKUP($A158,'Table LA13 data'!$B$5:$ED$179,O$5+$AA$26,FALSE),"")</f>
        <v/>
      </c>
      <c r="P158" s="137" t="str">
        <f>IF($I$3=$AA$2,VLOOKUP($A158,'Table LA13 data'!$B$5:$ED$179,P$5+$AA$26,FALSE),"")</f>
        <v/>
      </c>
      <c r="Q158" s="137" t="str">
        <f>IF($I$3=$AA$2,VLOOKUP($A158,'Table LA13 data'!$B$5:$ED$179,Q$5+$AA$26,FALSE),"")</f>
        <v/>
      </c>
      <c r="R158" s="138"/>
      <c r="S158" s="137" t="str">
        <f>IF($I$3=$AA$2,VLOOKUP($A158,'Table LA13 data'!$B$5:$ED$179,S$5+$AA$26,FALSE),"")</f>
        <v/>
      </c>
      <c r="T158" s="137" t="str">
        <f>IF($I$3=$AA$2,VLOOKUP($A158,'Table LA13 data'!$B$5:$ED$179,T$5+$AA$26,FALSE),"")</f>
        <v/>
      </c>
      <c r="U158" s="137" t="str">
        <f>IF($I$3=$AA$2,VLOOKUP($A158,'Table LA13 data'!$B$5:$ED$179,U$5+$AA$26,FALSE),"")</f>
        <v/>
      </c>
      <c r="V158" s="137" t="str">
        <f>IF($I$3=$AA$2,VLOOKUP($A158,'Table LA13 data'!$B$5:$ED$179,V$5+$AA$26,FALSE),"")</f>
        <v/>
      </c>
      <c r="W158" s="139"/>
    </row>
    <row r="159" spans="1:23" s="85" customFormat="1" x14ac:dyDescent="0.35">
      <c r="A159" s="33" t="s">
        <v>281</v>
      </c>
      <c r="B159" s="41">
        <v>936</v>
      </c>
      <c r="C159" s="42" t="s">
        <v>280</v>
      </c>
      <c r="D159" s="68">
        <f>VLOOKUP($A159,'Table LA13 data'!$B$5:$ED$179,D$5+$AA$28+$AA$26,FALSE)</f>
        <v>8660</v>
      </c>
      <c r="E159" s="68">
        <f>VLOOKUP($A159,'Table LA13 data'!$B$5:$ED$179,E$5+$AA$28+$AA$26,FALSE)</f>
        <v>983</v>
      </c>
      <c r="F159" s="68">
        <f>VLOOKUP($A159,'Table LA13 data'!$B$5:$ED$179,F$5+$AA$28+$AA$26,FALSE)</f>
        <v>424</v>
      </c>
      <c r="G159" s="68">
        <f>VLOOKUP($A159,'Table LA13 data'!$B$5:$ED$179,G$5+$AA$28+$AA$26,FALSE)</f>
        <v>10067</v>
      </c>
      <c r="H159" s="58"/>
      <c r="I159" s="68">
        <f>VLOOKUP($A159,'Table LA13 data'!$B$5:$ED$179,I$5+$AA$24+$AA$26,FALSE)</f>
        <v>53.5</v>
      </c>
      <c r="J159" s="69">
        <f>VLOOKUP($A159,'Table LA13 data'!$B$5:$ED$179,J$5+$AA$24+$AA$26,FALSE)</f>
        <v>33.200000000000003</v>
      </c>
      <c r="K159" s="68">
        <f>VLOOKUP($A159,'Table LA13 data'!$B$5:$ED$179,K$5+$AA$24+$AA$26,FALSE)</f>
        <v>17.600000000000001</v>
      </c>
      <c r="L159" s="69">
        <f>VLOOKUP($A159,'Table LA13 data'!$B$5:$ED$179,L$5+$AA$24+$AA$26,FALSE)</f>
        <v>50</v>
      </c>
      <c r="N159" s="137" t="str">
        <f>IF($I$3=$AA$2,VLOOKUP($A159,'Table LA13 data'!$B$5:$ED$179,N$5+$AA$26,FALSE),"")</f>
        <v/>
      </c>
      <c r="O159" s="137" t="str">
        <f>IF($I$3=$AA$2,VLOOKUP($A159,'Table LA13 data'!$B$5:$ED$179,O$5+$AA$26,FALSE),"")</f>
        <v/>
      </c>
      <c r="P159" s="137" t="str">
        <f>IF($I$3=$AA$2,VLOOKUP($A159,'Table LA13 data'!$B$5:$ED$179,P$5+$AA$26,FALSE),"")</f>
        <v/>
      </c>
      <c r="Q159" s="137" t="str">
        <f>IF($I$3=$AA$2,VLOOKUP($A159,'Table LA13 data'!$B$5:$ED$179,Q$5+$AA$26,FALSE),"")</f>
        <v/>
      </c>
      <c r="R159" s="138"/>
      <c r="S159" s="137" t="str">
        <f>IF($I$3=$AA$2,VLOOKUP($A159,'Table LA13 data'!$B$5:$ED$179,S$5+$AA$26,FALSE),"")</f>
        <v/>
      </c>
      <c r="T159" s="137" t="str">
        <f>IF($I$3=$AA$2,VLOOKUP($A159,'Table LA13 data'!$B$5:$ED$179,T$5+$AA$26,FALSE),"")</f>
        <v/>
      </c>
      <c r="U159" s="137" t="str">
        <f>IF($I$3=$AA$2,VLOOKUP($A159,'Table LA13 data'!$B$5:$ED$179,U$5+$AA$26,FALSE),"")</f>
        <v/>
      </c>
      <c r="V159" s="137" t="str">
        <f>IF($I$3=$AA$2,VLOOKUP($A159,'Table LA13 data'!$B$5:$ED$179,V$5+$AA$26,FALSE),"")</f>
        <v/>
      </c>
      <c r="W159" s="139"/>
    </row>
    <row r="160" spans="1:23" s="85" customFormat="1" x14ac:dyDescent="0.35">
      <c r="A160" s="33" t="s">
        <v>283</v>
      </c>
      <c r="B160" s="41">
        <v>869</v>
      </c>
      <c r="C160" s="42" t="s">
        <v>282</v>
      </c>
      <c r="D160" s="68">
        <f>VLOOKUP($A160,'Table LA13 data'!$B$5:$ED$179,D$5+$AA$28+$AA$26,FALSE)</f>
        <v>1489</v>
      </c>
      <c r="E160" s="68">
        <f>VLOOKUP($A160,'Table LA13 data'!$B$5:$ED$179,E$5+$AA$28+$AA$26,FALSE)</f>
        <v>193</v>
      </c>
      <c r="F160" s="68">
        <f>VLOOKUP($A160,'Table LA13 data'!$B$5:$ED$179,F$5+$AA$28+$AA$26,FALSE)</f>
        <v>76</v>
      </c>
      <c r="G160" s="68">
        <f>VLOOKUP($A160,'Table LA13 data'!$B$5:$ED$179,G$5+$AA$28+$AA$26,FALSE)</f>
        <v>1790</v>
      </c>
      <c r="H160" s="58"/>
      <c r="I160" s="68">
        <f>VLOOKUP($A160,'Table LA13 data'!$B$5:$ED$179,I$5+$AA$24+$AA$26,FALSE)</f>
        <v>51.3</v>
      </c>
      <c r="J160" s="69">
        <f>VLOOKUP($A160,'Table LA13 data'!$B$5:$ED$179,J$5+$AA$24+$AA$26,FALSE)</f>
        <v>37.1</v>
      </c>
      <c r="K160" s="68">
        <f>VLOOKUP($A160,'Table LA13 data'!$B$5:$ED$179,K$5+$AA$24+$AA$26,FALSE)</f>
        <v>13.4</v>
      </c>
      <c r="L160" s="69">
        <f>VLOOKUP($A160,'Table LA13 data'!$B$5:$ED$179,L$5+$AA$24+$AA$26,FALSE)</f>
        <v>47.4</v>
      </c>
      <c r="N160" s="137" t="str">
        <f>IF($I$3=$AA$2,VLOOKUP($A160,'Table LA13 data'!$B$5:$ED$179,N$5+$AA$26,FALSE),"")</f>
        <v/>
      </c>
      <c r="O160" s="137" t="str">
        <f>IF($I$3=$AA$2,VLOOKUP($A160,'Table LA13 data'!$B$5:$ED$179,O$5+$AA$26,FALSE),"")</f>
        <v/>
      </c>
      <c r="P160" s="137" t="str">
        <f>IF($I$3=$AA$2,VLOOKUP($A160,'Table LA13 data'!$B$5:$ED$179,P$5+$AA$26,FALSE),"")</f>
        <v/>
      </c>
      <c r="Q160" s="137" t="str">
        <f>IF($I$3=$AA$2,VLOOKUP($A160,'Table LA13 data'!$B$5:$ED$179,Q$5+$AA$26,FALSE),"")</f>
        <v/>
      </c>
      <c r="R160" s="138"/>
      <c r="S160" s="137" t="str">
        <f>IF($I$3=$AA$2,VLOOKUP($A160,'Table LA13 data'!$B$5:$ED$179,S$5+$AA$26,FALSE),"")</f>
        <v/>
      </c>
      <c r="T160" s="137" t="str">
        <f>IF($I$3=$AA$2,VLOOKUP($A160,'Table LA13 data'!$B$5:$ED$179,T$5+$AA$26,FALSE),"")</f>
        <v/>
      </c>
      <c r="U160" s="137" t="str">
        <f>IF($I$3=$AA$2,VLOOKUP($A160,'Table LA13 data'!$B$5:$ED$179,U$5+$AA$26,FALSE),"")</f>
        <v/>
      </c>
      <c r="V160" s="137" t="str">
        <f>IF($I$3=$AA$2,VLOOKUP($A160,'Table LA13 data'!$B$5:$ED$179,V$5+$AA$26,FALSE),"")</f>
        <v/>
      </c>
      <c r="W160" s="139"/>
    </row>
    <row r="161" spans="1:23" s="85" customFormat="1" x14ac:dyDescent="0.35">
      <c r="A161" s="33" t="s">
        <v>285</v>
      </c>
      <c r="B161" s="41">
        <v>938</v>
      </c>
      <c r="C161" s="42" t="s">
        <v>284</v>
      </c>
      <c r="D161" s="68">
        <f>VLOOKUP($A161,'Table LA13 data'!$B$5:$ED$179,D$5+$AA$28+$AA$26,FALSE)</f>
        <v>6368</v>
      </c>
      <c r="E161" s="68">
        <f>VLOOKUP($A161,'Table LA13 data'!$B$5:$ED$179,E$5+$AA$28+$AA$26,FALSE)</f>
        <v>1163</v>
      </c>
      <c r="F161" s="68">
        <f>VLOOKUP($A161,'Table LA13 data'!$B$5:$ED$179,F$5+$AA$28+$AA$26,FALSE)</f>
        <v>251</v>
      </c>
      <c r="G161" s="68">
        <f>VLOOKUP($A161,'Table LA13 data'!$B$5:$ED$179,G$5+$AA$28+$AA$26,FALSE)</f>
        <v>7782</v>
      </c>
      <c r="H161" s="58"/>
      <c r="I161" s="68">
        <f>VLOOKUP($A161,'Table LA13 data'!$B$5:$ED$179,I$5+$AA$24+$AA$26,FALSE)</f>
        <v>50.9</v>
      </c>
      <c r="J161" s="69">
        <f>VLOOKUP($A161,'Table LA13 data'!$B$5:$ED$179,J$5+$AA$24+$AA$26,FALSE)</f>
        <v>31.7</v>
      </c>
      <c r="K161" s="68">
        <f>VLOOKUP($A161,'Table LA13 data'!$B$5:$ED$179,K$5+$AA$24+$AA$26,FALSE)</f>
        <v>12.2</v>
      </c>
      <c r="L161" s="69">
        <f>VLOOKUP($A161,'Table LA13 data'!$B$5:$ED$179,L$5+$AA$24+$AA$26,FALSE)</f>
        <v>46.8</v>
      </c>
      <c r="N161" s="137" t="str">
        <f>IF($I$3=$AA$2,VLOOKUP($A161,'Table LA13 data'!$B$5:$ED$179,N$5+$AA$26,FALSE),"")</f>
        <v/>
      </c>
      <c r="O161" s="137" t="str">
        <f>IF($I$3=$AA$2,VLOOKUP($A161,'Table LA13 data'!$B$5:$ED$179,O$5+$AA$26,FALSE),"")</f>
        <v/>
      </c>
      <c r="P161" s="137" t="str">
        <f>IF($I$3=$AA$2,VLOOKUP($A161,'Table LA13 data'!$B$5:$ED$179,P$5+$AA$26,FALSE),"")</f>
        <v/>
      </c>
      <c r="Q161" s="137" t="str">
        <f>IF($I$3=$AA$2,VLOOKUP($A161,'Table LA13 data'!$B$5:$ED$179,Q$5+$AA$26,FALSE),"")</f>
        <v/>
      </c>
      <c r="R161" s="138"/>
      <c r="S161" s="137" t="str">
        <f>IF($I$3=$AA$2,VLOOKUP($A161,'Table LA13 data'!$B$5:$ED$179,S$5+$AA$26,FALSE),"")</f>
        <v/>
      </c>
      <c r="T161" s="137" t="str">
        <f>IF($I$3=$AA$2,VLOOKUP($A161,'Table LA13 data'!$B$5:$ED$179,T$5+$AA$26,FALSE),"")</f>
        <v/>
      </c>
      <c r="U161" s="137" t="str">
        <f>IF($I$3=$AA$2,VLOOKUP($A161,'Table LA13 data'!$B$5:$ED$179,U$5+$AA$26,FALSE),"")</f>
        <v/>
      </c>
      <c r="V161" s="137" t="str">
        <f>IF($I$3=$AA$2,VLOOKUP($A161,'Table LA13 data'!$B$5:$ED$179,V$5+$AA$26,FALSE),"")</f>
        <v/>
      </c>
      <c r="W161" s="139"/>
    </row>
    <row r="162" spans="1:23" s="85" customFormat="1" x14ac:dyDescent="0.35">
      <c r="A162" s="33" t="s">
        <v>287</v>
      </c>
      <c r="B162" s="41">
        <v>868</v>
      </c>
      <c r="C162" s="42" t="s">
        <v>286</v>
      </c>
      <c r="D162" s="68">
        <f>VLOOKUP($A162,'Table LA13 data'!$B$5:$ED$179,D$5+$AA$28+$AA$26,FALSE)</f>
        <v>1296</v>
      </c>
      <c r="E162" s="68">
        <f>VLOOKUP($A162,'Table LA13 data'!$B$5:$ED$179,E$5+$AA$28+$AA$26,FALSE)</f>
        <v>180</v>
      </c>
      <c r="F162" s="68">
        <f>VLOOKUP($A162,'Table LA13 data'!$B$5:$ED$179,F$5+$AA$28+$AA$26,FALSE)</f>
        <v>71</v>
      </c>
      <c r="G162" s="68">
        <f>VLOOKUP($A162,'Table LA13 data'!$B$5:$ED$179,G$5+$AA$28+$AA$26,FALSE)</f>
        <v>1547</v>
      </c>
      <c r="H162" s="58"/>
      <c r="I162" s="68">
        <f>VLOOKUP($A162,'Table LA13 data'!$B$5:$ED$179,I$5+$AA$24+$AA$26,FALSE)</f>
        <v>52.9</v>
      </c>
      <c r="J162" s="69">
        <f>VLOOKUP($A162,'Table LA13 data'!$B$5:$ED$179,J$5+$AA$24+$AA$26,FALSE)</f>
        <v>36.200000000000003</v>
      </c>
      <c r="K162" s="68">
        <f>VLOOKUP($A162,'Table LA13 data'!$B$5:$ED$179,K$5+$AA$24+$AA$26,FALSE)</f>
        <v>19.7</v>
      </c>
      <c r="L162" s="69">
        <f>VLOOKUP($A162,'Table LA13 data'!$B$5:$ED$179,L$5+$AA$24+$AA$26,FALSE)</f>
        <v>49.4</v>
      </c>
      <c r="N162" s="137" t="str">
        <f>IF($I$3=$AA$2,VLOOKUP($A162,'Table LA13 data'!$B$5:$ED$179,N$5+$AA$26,FALSE),"")</f>
        <v/>
      </c>
      <c r="O162" s="137" t="str">
        <f>IF($I$3=$AA$2,VLOOKUP($A162,'Table LA13 data'!$B$5:$ED$179,O$5+$AA$26,FALSE),"")</f>
        <v/>
      </c>
      <c r="P162" s="137" t="str">
        <f>IF($I$3=$AA$2,VLOOKUP($A162,'Table LA13 data'!$B$5:$ED$179,P$5+$AA$26,FALSE),"")</f>
        <v/>
      </c>
      <c r="Q162" s="137" t="str">
        <f>IF($I$3=$AA$2,VLOOKUP($A162,'Table LA13 data'!$B$5:$ED$179,Q$5+$AA$26,FALSE),"")</f>
        <v/>
      </c>
      <c r="R162" s="138"/>
      <c r="S162" s="137" t="str">
        <f>IF($I$3=$AA$2,VLOOKUP($A162,'Table LA13 data'!$B$5:$ED$179,S$5+$AA$26,FALSE),"")</f>
        <v/>
      </c>
      <c r="T162" s="137" t="str">
        <f>IF($I$3=$AA$2,VLOOKUP($A162,'Table LA13 data'!$B$5:$ED$179,T$5+$AA$26,FALSE),"")</f>
        <v/>
      </c>
      <c r="U162" s="137" t="str">
        <f>IF($I$3=$AA$2,VLOOKUP($A162,'Table LA13 data'!$B$5:$ED$179,U$5+$AA$26,FALSE),"")</f>
        <v/>
      </c>
      <c r="V162" s="137" t="str">
        <f>IF($I$3=$AA$2,VLOOKUP($A162,'Table LA13 data'!$B$5:$ED$179,V$5+$AA$26,FALSE),"")</f>
        <v/>
      </c>
      <c r="W162" s="139"/>
    </row>
    <row r="163" spans="1:23" s="85" customFormat="1" x14ac:dyDescent="0.35">
      <c r="A163" s="33" t="s">
        <v>289</v>
      </c>
      <c r="B163" s="41">
        <v>872</v>
      </c>
      <c r="C163" s="42" t="s">
        <v>288</v>
      </c>
      <c r="D163" s="68">
        <f>VLOOKUP($A163,'Table LA13 data'!$B$5:$ED$179,D$5+$AA$28+$AA$26,FALSE)</f>
        <v>1432</v>
      </c>
      <c r="E163" s="68">
        <f>VLOOKUP($A163,'Table LA13 data'!$B$5:$ED$179,E$5+$AA$28+$AA$26,FALSE)</f>
        <v>140</v>
      </c>
      <c r="F163" s="68">
        <f>VLOOKUP($A163,'Table LA13 data'!$B$5:$ED$179,F$5+$AA$28+$AA$26,FALSE)</f>
        <v>70</v>
      </c>
      <c r="G163" s="68">
        <f>VLOOKUP($A163,'Table LA13 data'!$B$5:$ED$179,G$5+$AA$28+$AA$26,FALSE)</f>
        <v>1642</v>
      </c>
      <c r="H163" s="58"/>
      <c r="I163" s="68">
        <f>VLOOKUP($A163,'Table LA13 data'!$B$5:$ED$179,I$5+$AA$24+$AA$26,FALSE)</f>
        <v>54.5</v>
      </c>
      <c r="J163" s="69">
        <f>VLOOKUP($A163,'Table LA13 data'!$B$5:$ED$179,J$5+$AA$24+$AA$26,FALSE)</f>
        <v>39.700000000000003</v>
      </c>
      <c r="K163" s="68">
        <f>VLOOKUP($A163,'Table LA13 data'!$B$5:$ED$179,K$5+$AA$24+$AA$26,FALSE)</f>
        <v>18.399999999999999</v>
      </c>
      <c r="L163" s="69">
        <f>VLOOKUP($A163,'Table LA13 data'!$B$5:$ED$179,L$5+$AA$24+$AA$26,FALSE)</f>
        <v>51.7</v>
      </c>
      <c r="N163" s="137" t="str">
        <f>IF($I$3=$AA$2,VLOOKUP($A163,'Table LA13 data'!$B$5:$ED$179,N$5+$AA$26,FALSE),"")</f>
        <v/>
      </c>
      <c r="O163" s="137" t="str">
        <f>IF($I$3=$AA$2,VLOOKUP($A163,'Table LA13 data'!$B$5:$ED$179,O$5+$AA$26,FALSE),"")</f>
        <v/>
      </c>
      <c r="P163" s="137" t="str">
        <f>IF($I$3=$AA$2,VLOOKUP($A163,'Table LA13 data'!$B$5:$ED$179,P$5+$AA$26,FALSE),"")</f>
        <v/>
      </c>
      <c r="Q163" s="137" t="str">
        <f>IF($I$3=$AA$2,VLOOKUP($A163,'Table LA13 data'!$B$5:$ED$179,Q$5+$AA$26,FALSE),"")</f>
        <v/>
      </c>
      <c r="R163" s="138"/>
      <c r="S163" s="137" t="str">
        <f>IF($I$3=$AA$2,VLOOKUP($A163,'Table LA13 data'!$B$5:$ED$179,S$5+$AA$26,FALSE),"")</f>
        <v/>
      </c>
      <c r="T163" s="137" t="str">
        <f>IF($I$3=$AA$2,VLOOKUP($A163,'Table LA13 data'!$B$5:$ED$179,T$5+$AA$26,FALSE),"")</f>
        <v/>
      </c>
      <c r="U163" s="137" t="str">
        <f>IF($I$3=$AA$2,VLOOKUP($A163,'Table LA13 data'!$B$5:$ED$179,U$5+$AA$26,FALSE),"")</f>
        <v/>
      </c>
      <c r="V163" s="137" t="str">
        <f>IF($I$3=$AA$2,VLOOKUP($A163,'Table LA13 data'!$B$5:$ED$179,V$5+$AA$26,FALSE),"")</f>
        <v/>
      </c>
      <c r="W163" s="139"/>
    </row>
    <row r="164" spans="1:23" s="85" customFormat="1" x14ac:dyDescent="0.35">
      <c r="A164" s="33"/>
      <c r="B164" s="33"/>
      <c r="C164" s="75"/>
      <c r="D164" s="64"/>
      <c r="E164" s="64"/>
      <c r="F164" s="64"/>
      <c r="G164" s="64"/>
      <c r="H164" s="69"/>
      <c r="I164" s="64"/>
      <c r="J164" s="65"/>
      <c r="K164" s="64"/>
      <c r="L164" s="65"/>
      <c r="N164" s="135"/>
      <c r="O164" s="135"/>
      <c r="P164" s="135"/>
      <c r="Q164" s="135"/>
      <c r="R164" s="137"/>
      <c r="S164" s="135"/>
      <c r="T164" s="135"/>
      <c r="U164" s="135"/>
      <c r="V164" s="135"/>
      <c r="W164" s="139"/>
    </row>
    <row r="165" spans="1:23" s="85" customFormat="1" ht="12" customHeight="1" x14ac:dyDescent="0.35">
      <c r="A165" s="83" t="s">
        <v>290</v>
      </c>
      <c r="B165" s="84" t="s">
        <v>356</v>
      </c>
      <c r="C165" s="67" t="s">
        <v>337</v>
      </c>
      <c r="D165" s="64">
        <f>VLOOKUP($A165,'Table LA13 data'!$B$5:$ED$179,D$5+$AA$28+$AA$26,FALSE)</f>
        <v>43017</v>
      </c>
      <c r="E165" s="64">
        <f>VLOOKUP($A165,'Table LA13 data'!$B$5:$ED$179,E$5+$AA$28+$AA$26,FALSE)</f>
        <v>5375</v>
      </c>
      <c r="F165" s="64">
        <f>VLOOKUP($A165,'Table LA13 data'!$B$5:$ED$179,F$5+$AA$28+$AA$26,FALSE)</f>
        <v>1851</v>
      </c>
      <c r="G165" s="64">
        <f>VLOOKUP($A165,'Table LA13 data'!$B$5:$ED$179,G$5+$AA$28+$AA$26,FALSE)</f>
        <v>50308</v>
      </c>
      <c r="H165" s="132"/>
      <c r="I165" s="64">
        <f>VLOOKUP($A165,'Table LA13 data'!$B$5:$ED$179,I$5+$AA$24+$AA$26,FALSE)</f>
        <v>49.5</v>
      </c>
      <c r="J165" s="65">
        <f>VLOOKUP($A165,'Table LA13 data'!$B$5:$ED$179,J$5+$AA$24+$AA$26,FALSE)</f>
        <v>31.6</v>
      </c>
      <c r="K165" s="64">
        <f>VLOOKUP($A165,'Table LA13 data'!$B$5:$ED$179,K$5+$AA$24+$AA$26,FALSE)</f>
        <v>14</v>
      </c>
      <c r="L165" s="65">
        <f>VLOOKUP($A165,'Table LA13 data'!$B$5:$ED$179,L$5+$AA$24+$AA$26,FALSE)</f>
        <v>46.2</v>
      </c>
      <c r="N165" s="135" t="str">
        <f>IF($I$3=$AA$2,VLOOKUP($A165,'Table LA13 data'!$B$5:$ED$179,N$5+$AA$26,FALSE),"")</f>
        <v/>
      </c>
      <c r="O165" s="135" t="str">
        <f>IF($I$3=$AA$2,VLOOKUP($A165,'Table LA13 data'!$B$5:$ED$179,O$5+$AA$26,FALSE),"")</f>
        <v/>
      </c>
      <c r="P165" s="135" t="str">
        <f>IF($I$3=$AA$2,VLOOKUP($A165,'Table LA13 data'!$B$5:$ED$179,P$5+$AA$26,FALSE),"")</f>
        <v/>
      </c>
      <c r="Q165" s="135" t="str">
        <f>IF($I$3=$AA$2,VLOOKUP($A165,'Table LA13 data'!$B$5:$ED$179,Q$5+$AA$26,FALSE),"")</f>
        <v/>
      </c>
      <c r="R165" s="136"/>
      <c r="S165" s="135" t="str">
        <f>IF($I$3=$AA$2,VLOOKUP($A165,'Table LA13 data'!$B$5:$ED$179,S$5+$AA$26,FALSE),"")</f>
        <v/>
      </c>
      <c r="T165" s="135" t="str">
        <f>IF($I$3=$AA$2,VLOOKUP($A165,'Table LA13 data'!$B$5:$ED$179,T$5+$AA$26,FALSE),"")</f>
        <v/>
      </c>
      <c r="U165" s="135" t="str">
        <f>IF($I$3=$AA$2,VLOOKUP($A165,'Table LA13 data'!$B$5:$ED$179,U$5+$AA$26,FALSE),"")</f>
        <v/>
      </c>
      <c r="V165" s="135" t="str">
        <f>IF($I$3=$AA$2,VLOOKUP($A165,'Table LA13 data'!$B$5:$ED$179,V$5+$AA$26,FALSE),"")</f>
        <v/>
      </c>
      <c r="W165" s="139"/>
    </row>
    <row r="166" spans="1:23" s="85" customFormat="1" ht="12.75" customHeight="1" x14ac:dyDescent="0.35">
      <c r="A166" s="85" t="s">
        <v>294</v>
      </c>
      <c r="B166" s="86">
        <v>800</v>
      </c>
      <c r="C166" s="42" t="s">
        <v>293</v>
      </c>
      <c r="D166" s="68">
        <f>VLOOKUP($A166,'Table LA13 data'!$B$5:$ED$179,D$5+$AA$28+$AA$26,FALSE)</f>
        <v>1736</v>
      </c>
      <c r="E166" s="68">
        <f>VLOOKUP($A166,'Table LA13 data'!$B$5:$ED$179,E$5+$AA$28+$AA$26,FALSE)</f>
        <v>186</v>
      </c>
      <c r="F166" s="68">
        <f>VLOOKUP($A166,'Table LA13 data'!$B$5:$ED$179,F$5+$AA$28+$AA$26,FALSE)</f>
        <v>79</v>
      </c>
      <c r="G166" s="68">
        <f>VLOOKUP($A166,'Table LA13 data'!$B$5:$ED$179,G$5+$AA$28+$AA$26,FALSE)</f>
        <v>2001</v>
      </c>
      <c r="H166" s="58"/>
      <c r="I166" s="68">
        <f>VLOOKUP($A166,'Table LA13 data'!$B$5:$ED$179,I$5+$AA$24+$AA$26,FALSE)</f>
        <v>50.5</v>
      </c>
      <c r="J166" s="69">
        <f>VLOOKUP($A166,'Table LA13 data'!$B$5:$ED$179,J$5+$AA$24+$AA$26,FALSE)</f>
        <v>35.200000000000003</v>
      </c>
      <c r="K166" s="68">
        <f>VLOOKUP($A166,'Table LA13 data'!$B$5:$ED$179,K$5+$AA$24+$AA$26,FALSE)</f>
        <v>12.5</v>
      </c>
      <c r="L166" s="69">
        <f>VLOOKUP($A166,'Table LA13 data'!$B$5:$ED$179,L$5+$AA$24+$AA$26,FALSE)</f>
        <v>47.5</v>
      </c>
      <c r="N166" s="137" t="str">
        <f>IF($I$3=$AA$2,VLOOKUP($A166,'Table LA13 data'!$B$5:$ED$179,N$5+$AA$26,FALSE),"")</f>
        <v/>
      </c>
      <c r="O166" s="137" t="str">
        <f>IF($I$3=$AA$2,VLOOKUP($A166,'Table LA13 data'!$B$5:$ED$179,O$5+$AA$26,FALSE),"")</f>
        <v/>
      </c>
      <c r="P166" s="137" t="str">
        <f>IF($I$3=$AA$2,VLOOKUP($A166,'Table LA13 data'!$B$5:$ED$179,P$5+$AA$26,FALSE),"")</f>
        <v/>
      </c>
      <c r="Q166" s="137" t="str">
        <f>IF($I$3=$AA$2,VLOOKUP($A166,'Table LA13 data'!$B$5:$ED$179,Q$5+$AA$26,FALSE),"")</f>
        <v/>
      </c>
      <c r="R166" s="138"/>
      <c r="S166" s="137" t="str">
        <f>IF($I$3=$AA$2,VLOOKUP($A166,'Table LA13 data'!$B$5:$ED$179,S$5+$AA$26,FALSE),"")</f>
        <v/>
      </c>
      <c r="T166" s="137" t="str">
        <f>IF($I$3=$AA$2,VLOOKUP($A166,'Table LA13 data'!$B$5:$ED$179,T$5+$AA$26,FALSE),"")</f>
        <v/>
      </c>
      <c r="U166" s="137" t="str">
        <f>IF($I$3=$AA$2,VLOOKUP($A166,'Table LA13 data'!$B$5:$ED$179,U$5+$AA$26,FALSE),"")</f>
        <v/>
      </c>
      <c r="V166" s="137" t="str">
        <f>IF($I$3=$AA$2,VLOOKUP($A166,'Table LA13 data'!$B$5:$ED$179,V$5+$AA$26,FALSE),"")</f>
        <v/>
      </c>
      <c r="W166" s="139"/>
    </row>
    <row r="167" spans="1:23" s="85" customFormat="1" x14ac:dyDescent="0.35">
      <c r="A167" s="85" t="s">
        <v>296</v>
      </c>
      <c r="B167" s="86">
        <v>837</v>
      </c>
      <c r="C167" s="42" t="s">
        <v>295</v>
      </c>
      <c r="D167" s="68">
        <f>VLOOKUP($A167,'Table LA13 data'!$B$5:$ED$179,D$5+$AA$28+$AA$26,FALSE)</f>
        <v>1355</v>
      </c>
      <c r="E167" s="68">
        <f>VLOOKUP($A167,'Table LA13 data'!$B$5:$ED$179,E$5+$AA$28+$AA$26,FALSE)</f>
        <v>197</v>
      </c>
      <c r="F167" s="68">
        <f>VLOOKUP($A167,'Table LA13 data'!$B$5:$ED$179,F$5+$AA$28+$AA$26,FALSE)</f>
        <v>58</v>
      </c>
      <c r="G167" s="68">
        <f>VLOOKUP($A167,'Table LA13 data'!$B$5:$ED$179,G$5+$AA$28+$AA$26,FALSE)</f>
        <v>1611</v>
      </c>
      <c r="H167" s="58"/>
      <c r="I167" s="68">
        <f>VLOOKUP($A167,'Table LA13 data'!$B$5:$ED$179,I$5+$AA$24+$AA$26,FALSE)</f>
        <v>52.4</v>
      </c>
      <c r="J167" s="69">
        <f>VLOOKUP($A167,'Table LA13 data'!$B$5:$ED$179,J$5+$AA$24+$AA$26,FALSE)</f>
        <v>28.3</v>
      </c>
      <c r="K167" s="68">
        <f>VLOOKUP($A167,'Table LA13 data'!$B$5:$ED$179,K$5+$AA$24+$AA$26,FALSE)</f>
        <v>12.2</v>
      </c>
      <c r="L167" s="69">
        <f>VLOOKUP($A167,'Table LA13 data'!$B$5:$ED$179,L$5+$AA$24+$AA$26,FALSE)</f>
        <v>48</v>
      </c>
      <c r="N167" s="137" t="str">
        <f>IF($I$3=$AA$2,VLOOKUP($A167,'Table LA13 data'!$B$5:$ED$179,N$5+$AA$26,FALSE),"")</f>
        <v/>
      </c>
      <c r="O167" s="137" t="str">
        <f>IF($I$3=$AA$2,VLOOKUP($A167,'Table LA13 data'!$B$5:$ED$179,O$5+$AA$26,FALSE),"")</f>
        <v/>
      </c>
      <c r="P167" s="137" t="str">
        <f>IF($I$3=$AA$2,VLOOKUP($A167,'Table LA13 data'!$B$5:$ED$179,P$5+$AA$26,FALSE),"")</f>
        <v/>
      </c>
      <c r="Q167" s="137" t="str">
        <f>IF($I$3=$AA$2,VLOOKUP($A167,'Table LA13 data'!$B$5:$ED$179,Q$5+$AA$26,FALSE),"")</f>
        <v/>
      </c>
      <c r="R167" s="138"/>
      <c r="S167" s="137" t="str">
        <f>IF($I$3=$AA$2,VLOOKUP($A167,'Table LA13 data'!$B$5:$ED$179,S$5+$AA$26,FALSE),"")</f>
        <v/>
      </c>
      <c r="T167" s="137" t="str">
        <f>IF($I$3=$AA$2,VLOOKUP($A167,'Table LA13 data'!$B$5:$ED$179,T$5+$AA$26,FALSE),"")</f>
        <v/>
      </c>
      <c r="U167" s="137" t="str">
        <f>IF($I$3=$AA$2,VLOOKUP($A167,'Table LA13 data'!$B$5:$ED$179,U$5+$AA$26,FALSE),"")</f>
        <v/>
      </c>
      <c r="V167" s="137" t="str">
        <f>IF($I$3=$AA$2,VLOOKUP($A167,'Table LA13 data'!$B$5:$ED$179,V$5+$AA$26,FALSE),"")</f>
        <v/>
      </c>
      <c r="W167" s="139"/>
    </row>
    <row r="168" spans="1:23" s="85" customFormat="1" x14ac:dyDescent="0.35">
      <c r="A168" s="85" t="s">
        <v>298</v>
      </c>
      <c r="B168" s="86">
        <v>801</v>
      </c>
      <c r="C168" s="42" t="s">
        <v>297</v>
      </c>
      <c r="D168" s="68">
        <f>VLOOKUP($A168,'Table LA13 data'!$B$5:$ED$179,D$5+$AA$28+$AA$26,FALSE)</f>
        <v>2668</v>
      </c>
      <c r="E168" s="68">
        <f>VLOOKUP($A168,'Table LA13 data'!$B$5:$ED$179,E$5+$AA$28+$AA$26,FALSE)</f>
        <v>405</v>
      </c>
      <c r="F168" s="68">
        <f>VLOOKUP($A168,'Table LA13 data'!$B$5:$ED$179,F$5+$AA$28+$AA$26,FALSE)</f>
        <v>163</v>
      </c>
      <c r="G168" s="68">
        <f>VLOOKUP($A168,'Table LA13 data'!$B$5:$ED$179,G$5+$AA$28+$AA$26,FALSE)</f>
        <v>3236</v>
      </c>
      <c r="H168" s="58"/>
      <c r="I168" s="68">
        <f>VLOOKUP($A168,'Table LA13 data'!$B$5:$ED$179,I$5+$AA$24+$AA$26,FALSE)</f>
        <v>47.8</v>
      </c>
      <c r="J168" s="69">
        <f>VLOOKUP($A168,'Table LA13 data'!$B$5:$ED$179,J$5+$AA$24+$AA$26,FALSE)</f>
        <v>31.6</v>
      </c>
      <c r="K168" s="68">
        <f>VLOOKUP($A168,'Table LA13 data'!$B$5:$ED$179,K$5+$AA$24+$AA$26,FALSE)</f>
        <v>13.6</v>
      </c>
      <c r="L168" s="69">
        <f>VLOOKUP($A168,'Table LA13 data'!$B$5:$ED$179,L$5+$AA$24+$AA$26,FALSE)</f>
        <v>44</v>
      </c>
      <c r="N168" s="137" t="str">
        <f>IF($I$3=$AA$2,VLOOKUP($A168,'Table LA13 data'!$B$5:$ED$179,N$5+$AA$26,FALSE),"")</f>
        <v/>
      </c>
      <c r="O168" s="137" t="str">
        <f>IF($I$3=$AA$2,VLOOKUP($A168,'Table LA13 data'!$B$5:$ED$179,O$5+$AA$26,FALSE),"")</f>
        <v/>
      </c>
      <c r="P168" s="137" t="str">
        <f>IF($I$3=$AA$2,VLOOKUP($A168,'Table LA13 data'!$B$5:$ED$179,P$5+$AA$26,FALSE),"")</f>
        <v/>
      </c>
      <c r="Q168" s="137" t="str">
        <f>IF($I$3=$AA$2,VLOOKUP($A168,'Table LA13 data'!$B$5:$ED$179,Q$5+$AA$26,FALSE),"")</f>
        <v/>
      </c>
      <c r="R168" s="138"/>
      <c r="S168" s="137" t="str">
        <f>IF($I$3=$AA$2,VLOOKUP($A168,'Table LA13 data'!$B$5:$ED$179,S$5+$AA$26,FALSE),"")</f>
        <v/>
      </c>
      <c r="T168" s="137" t="str">
        <f>IF($I$3=$AA$2,VLOOKUP($A168,'Table LA13 data'!$B$5:$ED$179,T$5+$AA$26,FALSE),"")</f>
        <v/>
      </c>
      <c r="U168" s="137" t="str">
        <f>IF($I$3=$AA$2,VLOOKUP($A168,'Table LA13 data'!$B$5:$ED$179,U$5+$AA$26,FALSE),"")</f>
        <v/>
      </c>
      <c r="V168" s="137" t="str">
        <f>IF($I$3=$AA$2,VLOOKUP($A168,'Table LA13 data'!$B$5:$ED$179,V$5+$AA$26,FALSE),"")</f>
        <v/>
      </c>
      <c r="W168" s="139"/>
    </row>
    <row r="169" spans="1:23" s="85" customFormat="1" x14ac:dyDescent="0.35">
      <c r="A169" s="85" t="s">
        <v>300</v>
      </c>
      <c r="B169" s="86">
        <v>908</v>
      </c>
      <c r="C169" s="42" t="s">
        <v>299</v>
      </c>
      <c r="D169" s="68">
        <f>VLOOKUP($A169,'Table LA13 data'!$B$5:$ED$179,D$5+$AA$28+$AA$26,FALSE)</f>
        <v>4434</v>
      </c>
      <c r="E169" s="68">
        <f>VLOOKUP($A169,'Table LA13 data'!$B$5:$ED$179,E$5+$AA$28+$AA$26,FALSE)</f>
        <v>528</v>
      </c>
      <c r="F169" s="68">
        <f>VLOOKUP($A169,'Table LA13 data'!$B$5:$ED$179,F$5+$AA$28+$AA$26,FALSE)</f>
        <v>171</v>
      </c>
      <c r="G169" s="68">
        <f>VLOOKUP($A169,'Table LA13 data'!$B$5:$ED$179,G$5+$AA$28+$AA$26,FALSE)</f>
        <v>5133</v>
      </c>
      <c r="H169" s="58"/>
      <c r="I169" s="68">
        <f>VLOOKUP($A169,'Table LA13 data'!$B$5:$ED$179,I$5+$AA$24+$AA$26,FALSE)</f>
        <v>48.7</v>
      </c>
      <c r="J169" s="69">
        <f>VLOOKUP($A169,'Table LA13 data'!$B$5:$ED$179,J$5+$AA$24+$AA$26,FALSE)</f>
        <v>31.1</v>
      </c>
      <c r="K169" s="68">
        <f>VLOOKUP($A169,'Table LA13 data'!$B$5:$ED$179,K$5+$AA$24+$AA$26,FALSE)</f>
        <v>13.9</v>
      </c>
      <c r="L169" s="69">
        <f>VLOOKUP($A169,'Table LA13 data'!$B$5:$ED$179,L$5+$AA$24+$AA$26,FALSE)</f>
        <v>45.7</v>
      </c>
      <c r="N169" s="137" t="str">
        <f>IF($I$3=$AA$2,VLOOKUP($A169,'Table LA13 data'!$B$5:$ED$179,N$5+$AA$26,FALSE),"")</f>
        <v/>
      </c>
      <c r="O169" s="137" t="str">
        <f>IF($I$3=$AA$2,VLOOKUP($A169,'Table LA13 data'!$B$5:$ED$179,O$5+$AA$26,FALSE),"")</f>
        <v/>
      </c>
      <c r="P169" s="137" t="str">
        <f>IF($I$3=$AA$2,VLOOKUP($A169,'Table LA13 data'!$B$5:$ED$179,P$5+$AA$26,FALSE),"")</f>
        <v/>
      </c>
      <c r="Q169" s="137" t="str">
        <f>IF($I$3=$AA$2,VLOOKUP($A169,'Table LA13 data'!$B$5:$ED$179,Q$5+$AA$26,FALSE),"")</f>
        <v/>
      </c>
      <c r="R169" s="138"/>
      <c r="S169" s="137" t="str">
        <f>IF($I$3=$AA$2,VLOOKUP($A169,'Table LA13 data'!$B$5:$ED$179,S$5+$AA$26,FALSE),"")</f>
        <v/>
      </c>
      <c r="T169" s="137" t="str">
        <f>IF($I$3=$AA$2,VLOOKUP($A169,'Table LA13 data'!$B$5:$ED$179,T$5+$AA$26,FALSE),"")</f>
        <v/>
      </c>
      <c r="U169" s="137" t="str">
        <f>IF($I$3=$AA$2,VLOOKUP($A169,'Table LA13 data'!$B$5:$ED$179,U$5+$AA$26,FALSE),"")</f>
        <v/>
      </c>
      <c r="V169" s="137" t="str">
        <f>IF($I$3=$AA$2,VLOOKUP($A169,'Table LA13 data'!$B$5:$ED$179,V$5+$AA$26,FALSE),"")</f>
        <v/>
      </c>
      <c r="W169" s="139"/>
    </row>
    <row r="170" spans="1:23" s="85" customFormat="1" x14ac:dyDescent="0.35">
      <c r="A170" s="85" t="s">
        <v>302</v>
      </c>
      <c r="B170" s="86">
        <v>878</v>
      </c>
      <c r="C170" s="42" t="s">
        <v>301</v>
      </c>
      <c r="D170" s="68">
        <f>VLOOKUP($A170,'Table LA13 data'!$B$5:$ED$179,D$5+$AA$28+$AA$26,FALSE)</f>
        <v>5680</v>
      </c>
      <c r="E170" s="68">
        <f>VLOOKUP($A170,'Table LA13 data'!$B$5:$ED$179,E$5+$AA$28+$AA$26,FALSE)</f>
        <v>727</v>
      </c>
      <c r="F170" s="68">
        <f>VLOOKUP($A170,'Table LA13 data'!$B$5:$ED$179,F$5+$AA$28+$AA$26,FALSE)</f>
        <v>294</v>
      </c>
      <c r="G170" s="68">
        <f>VLOOKUP($A170,'Table LA13 data'!$B$5:$ED$179,G$5+$AA$28+$AA$26,FALSE)</f>
        <v>6704</v>
      </c>
      <c r="H170" s="58"/>
      <c r="I170" s="68">
        <f>VLOOKUP($A170,'Table LA13 data'!$B$5:$ED$179,I$5+$AA$24+$AA$26,FALSE)</f>
        <v>49.6</v>
      </c>
      <c r="J170" s="69">
        <f>VLOOKUP($A170,'Table LA13 data'!$B$5:$ED$179,J$5+$AA$24+$AA$26,FALSE)</f>
        <v>33.799999999999997</v>
      </c>
      <c r="K170" s="68">
        <f>VLOOKUP($A170,'Table LA13 data'!$B$5:$ED$179,K$5+$AA$24+$AA$26,FALSE)</f>
        <v>17.100000000000001</v>
      </c>
      <c r="L170" s="69">
        <f>VLOOKUP($A170,'Table LA13 data'!$B$5:$ED$179,L$5+$AA$24+$AA$26,FALSE)</f>
        <v>46.5</v>
      </c>
      <c r="N170" s="137" t="str">
        <f>IF($I$3=$AA$2,VLOOKUP($A170,'Table LA13 data'!$B$5:$ED$179,N$5+$AA$26,FALSE),"")</f>
        <v/>
      </c>
      <c r="O170" s="137" t="str">
        <f>IF($I$3=$AA$2,VLOOKUP($A170,'Table LA13 data'!$B$5:$ED$179,O$5+$AA$26,FALSE),"")</f>
        <v/>
      </c>
      <c r="P170" s="137" t="str">
        <f>IF($I$3=$AA$2,VLOOKUP($A170,'Table LA13 data'!$B$5:$ED$179,P$5+$AA$26,FALSE),"")</f>
        <v/>
      </c>
      <c r="Q170" s="137" t="str">
        <f>IF($I$3=$AA$2,VLOOKUP($A170,'Table LA13 data'!$B$5:$ED$179,Q$5+$AA$26,FALSE),"")</f>
        <v/>
      </c>
      <c r="R170" s="138"/>
      <c r="S170" s="137" t="str">
        <f>IF($I$3=$AA$2,VLOOKUP($A170,'Table LA13 data'!$B$5:$ED$179,S$5+$AA$26,FALSE),"")</f>
        <v/>
      </c>
      <c r="T170" s="137" t="str">
        <f>IF($I$3=$AA$2,VLOOKUP($A170,'Table LA13 data'!$B$5:$ED$179,T$5+$AA$26,FALSE),"")</f>
        <v/>
      </c>
      <c r="U170" s="137" t="str">
        <f>IF($I$3=$AA$2,VLOOKUP($A170,'Table LA13 data'!$B$5:$ED$179,U$5+$AA$26,FALSE),"")</f>
        <v/>
      </c>
      <c r="V170" s="137" t="str">
        <f>IF($I$3=$AA$2,VLOOKUP($A170,'Table LA13 data'!$B$5:$ED$179,V$5+$AA$26,FALSE),"")</f>
        <v/>
      </c>
      <c r="W170" s="139"/>
    </row>
    <row r="171" spans="1:23" s="85" customFormat="1" x14ac:dyDescent="0.35">
      <c r="A171" s="85" t="s">
        <v>304</v>
      </c>
      <c r="B171" s="86">
        <v>835</v>
      </c>
      <c r="C171" s="42" t="s">
        <v>303</v>
      </c>
      <c r="D171" s="68">
        <f>VLOOKUP($A171,'Table LA13 data'!$B$5:$ED$179,D$5+$AA$28+$AA$26,FALSE)</f>
        <v>3384</v>
      </c>
      <c r="E171" s="68">
        <f>VLOOKUP($A171,'Table LA13 data'!$B$5:$ED$179,E$5+$AA$28+$AA$26,FALSE)</f>
        <v>479</v>
      </c>
      <c r="F171" s="68">
        <f>VLOOKUP($A171,'Table LA13 data'!$B$5:$ED$179,F$5+$AA$28+$AA$26,FALSE)</f>
        <v>124</v>
      </c>
      <c r="G171" s="68">
        <f>VLOOKUP($A171,'Table LA13 data'!$B$5:$ED$179,G$5+$AA$28+$AA$26,FALSE)</f>
        <v>3988</v>
      </c>
      <c r="H171" s="58"/>
      <c r="I171" s="68">
        <f>VLOOKUP($A171,'Table LA13 data'!$B$5:$ED$179,I$5+$AA$24+$AA$26,FALSE)</f>
        <v>48.4</v>
      </c>
      <c r="J171" s="69">
        <f>VLOOKUP($A171,'Table LA13 data'!$B$5:$ED$179,J$5+$AA$24+$AA$26,FALSE)</f>
        <v>30.7</v>
      </c>
      <c r="K171" s="68">
        <f>VLOOKUP($A171,'Table LA13 data'!$B$5:$ED$179,K$5+$AA$24+$AA$26,FALSE)</f>
        <v>12.3</v>
      </c>
      <c r="L171" s="69">
        <f>VLOOKUP($A171,'Table LA13 data'!$B$5:$ED$179,L$5+$AA$24+$AA$26,FALSE)</f>
        <v>45.2</v>
      </c>
      <c r="N171" s="137" t="str">
        <f>IF($I$3=$AA$2,VLOOKUP($A171,'Table LA13 data'!$B$5:$ED$179,N$5+$AA$26,FALSE),"")</f>
        <v/>
      </c>
      <c r="O171" s="137" t="str">
        <f>IF($I$3=$AA$2,VLOOKUP($A171,'Table LA13 data'!$B$5:$ED$179,O$5+$AA$26,FALSE),"")</f>
        <v/>
      </c>
      <c r="P171" s="137" t="str">
        <f>IF($I$3=$AA$2,VLOOKUP($A171,'Table LA13 data'!$B$5:$ED$179,P$5+$AA$26,FALSE),"")</f>
        <v/>
      </c>
      <c r="Q171" s="137" t="str">
        <f>IF($I$3=$AA$2,VLOOKUP($A171,'Table LA13 data'!$B$5:$ED$179,Q$5+$AA$26,FALSE),"")</f>
        <v/>
      </c>
      <c r="R171" s="138"/>
      <c r="S171" s="137" t="str">
        <f>IF($I$3=$AA$2,VLOOKUP($A171,'Table LA13 data'!$B$5:$ED$179,S$5+$AA$26,FALSE),"")</f>
        <v/>
      </c>
      <c r="T171" s="137" t="str">
        <f>IF($I$3=$AA$2,VLOOKUP($A171,'Table LA13 data'!$B$5:$ED$179,T$5+$AA$26,FALSE),"")</f>
        <v/>
      </c>
      <c r="U171" s="137" t="str">
        <f>IF($I$3=$AA$2,VLOOKUP($A171,'Table LA13 data'!$B$5:$ED$179,U$5+$AA$26,FALSE),"")</f>
        <v/>
      </c>
      <c r="V171" s="137" t="str">
        <f>IF($I$3=$AA$2,VLOOKUP($A171,'Table LA13 data'!$B$5:$ED$179,V$5+$AA$26,FALSE),"")</f>
        <v/>
      </c>
      <c r="W171" s="139"/>
    </row>
    <row r="172" spans="1:23" s="85" customFormat="1" x14ac:dyDescent="0.35">
      <c r="A172" s="85" t="s">
        <v>306</v>
      </c>
      <c r="B172" s="86">
        <v>916</v>
      </c>
      <c r="C172" s="42" t="s">
        <v>305</v>
      </c>
      <c r="D172" s="68">
        <f>VLOOKUP($A172,'Table LA13 data'!$B$5:$ED$179,D$5+$AA$28+$AA$26,FALSE)</f>
        <v>5396</v>
      </c>
      <c r="E172" s="68">
        <f>VLOOKUP($A172,'Table LA13 data'!$B$5:$ED$179,E$5+$AA$28+$AA$26,FALSE)</f>
        <v>563</v>
      </c>
      <c r="F172" s="68">
        <f>VLOOKUP($A172,'Table LA13 data'!$B$5:$ED$179,F$5+$AA$28+$AA$26,FALSE)</f>
        <v>205</v>
      </c>
      <c r="G172" s="68">
        <f>VLOOKUP($A172,'Table LA13 data'!$B$5:$ED$179,G$5+$AA$28+$AA$26,FALSE)</f>
        <v>6165</v>
      </c>
      <c r="H172" s="58"/>
      <c r="I172" s="68">
        <f>VLOOKUP($A172,'Table LA13 data'!$B$5:$ED$179,I$5+$AA$24+$AA$26,FALSE)</f>
        <v>51.5</v>
      </c>
      <c r="J172" s="69">
        <f>VLOOKUP($A172,'Table LA13 data'!$B$5:$ED$179,J$5+$AA$24+$AA$26,FALSE)</f>
        <v>31.1</v>
      </c>
      <c r="K172" s="68">
        <f>VLOOKUP($A172,'Table LA13 data'!$B$5:$ED$179,K$5+$AA$24+$AA$26,FALSE)</f>
        <v>14.7</v>
      </c>
      <c r="L172" s="69">
        <f>VLOOKUP($A172,'Table LA13 data'!$B$5:$ED$179,L$5+$AA$24+$AA$26,FALSE)</f>
        <v>48.4</v>
      </c>
      <c r="N172" s="137" t="str">
        <f>IF($I$3=$AA$2,VLOOKUP($A172,'Table LA13 data'!$B$5:$ED$179,N$5+$AA$26,FALSE),"")</f>
        <v/>
      </c>
      <c r="O172" s="137" t="str">
        <f>IF($I$3=$AA$2,VLOOKUP($A172,'Table LA13 data'!$B$5:$ED$179,O$5+$AA$26,FALSE),"")</f>
        <v/>
      </c>
      <c r="P172" s="137" t="str">
        <f>IF($I$3=$AA$2,VLOOKUP($A172,'Table LA13 data'!$B$5:$ED$179,P$5+$AA$26,FALSE),"")</f>
        <v/>
      </c>
      <c r="Q172" s="137" t="str">
        <f>IF($I$3=$AA$2,VLOOKUP($A172,'Table LA13 data'!$B$5:$ED$179,Q$5+$AA$26,FALSE),"")</f>
        <v/>
      </c>
      <c r="R172" s="138"/>
      <c r="S172" s="137" t="str">
        <f>IF($I$3=$AA$2,VLOOKUP($A172,'Table LA13 data'!$B$5:$ED$179,S$5+$AA$26,FALSE),"")</f>
        <v/>
      </c>
      <c r="T172" s="137" t="str">
        <f>IF($I$3=$AA$2,VLOOKUP($A172,'Table LA13 data'!$B$5:$ED$179,T$5+$AA$26,FALSE),"")</f>
        <v/>
      </c>
      <c r="U172" s="137" t="str">
        <f>IF($I$3=$AA$2,VLOOKUP($A172,'Table LA13 data'!$B$5:$ED$179,U$5+$AA$26,FALSE),"")</f>
        <v/>
      </c>
      <c r="V172" s="137" t="str">
        <f>IF($I$3=$AA$2,VLOOKUP($A172,'Table LA13 data'!$B$5:$ED$179,V$5+$AA$26,FALSE),"")</f>
        <v/>
      </c>
      <c r="W172" s="139"/>
    </row>
    <row r="173" spans="1:23" s="85" customFormat="1" x14ac:dyDescent="0.35">
      <c r="A173" s="85" t="s">
        <v>292</v>
      </c>
      <c r="B173" s="86">
        <v>420</v>
      </c>
      <c r="C173" s="42" t="s">
        <v>291</v>
      </c>
      <c r="D173" s="68">
        <f>VLOOKUP($A173,'Table LA13 data'!$B$5:$ED$179,D$5+$AA$28+$AA$26,FALSE)</f>
        <v>11</v>
      </c>
      <c r="E173" s="68" t="str">
        <f>VLOOKUP($A173,'Table LA13 data'!$B$5:$ED$179,E$5+$AA$28+$AA$26,FALSE)</f>
        <v>x</v>
      </c>
      <c r="F173" s="68" t="str">
        <f>VLOOKUP($A173,'Table LA13 data'!$B$5:$ED$179,F$5+$AA$28+$AA$26,FALSE)</f>
        <v>x</v>
      </c>
      <c r="G173" s="68">
        <f>VLOOKUP($A173,'Table LA13 data'!$B$5:$ED$179,G$5+$AA$28+$AA$26,FALSE)</f>
        <v>19</v>
      </c>
      <c r="H173" s="58"/>
      <c r="I173" s="68">
        <f>VLOOKUP($A173,'Table LA13 data'!$B$5:$ED$179,I$5+$AA$24+$AA$26,FALSE)</f>
        <v>53.8</v>
      </c>
      <c r="J173" s="69" t="str">
        <f>VLOOKUP($A173,'Table LA13 data'!$B$5:$ED$179,J$5+$AA$24+$AA$26,FALSE)</f>
        <v>x</v>
      </c>
      <c r="K173" s="68" t="str">
        <f>VLOOKUP($A173,'Table LA13 data'!$B$5:$ED$179,K$5+$AA$24+$AA$26,FALSE)</f>
        <v>x</v>
      </c>
      <c r="L173" s="69">
        <f>VLOOKUP($A173,'Table LA13 data'!$B$5:$ED$179,L$5+$AA$24+$AA$26,FALSE)</f>
        <v>45</v>
      </c>
      <c r="N173" s="137" t="str">
        <f>IF($I$3=$AA$2,VLOOKUP($A173,'Table LA13 data'!$B$5:$ED$179,N$5+$AA$26,FALSE),"")</f>
        <v/>
      </c>
      <c r="O173" s="137" t="str">
        <f>IF($I$3=$AA$2,VLOOKUP($A173,'Table LA13 data'!$B$5:$ED$179,O$5+$AA$26,FALSE),"")</f>
        <v/>
      </c>
      <c r="P173" s="137" t="str">
        <f>IF($I$3=$AA$2,VLOOKUP($A173,'Table LA13 data'!$B$5:$ED$179,P$5+$AA$26,FALSE),"")</f>
        <v/>
      </c>
      <c r="Q173" s="137" t="str">
        <f>IF($I$3=$AA$2,VLOOKUP($A173,'Table LA13 data'!$B$5:$ED$179,Q$5+$AA$26,FALSE),"")</f>
        <v/>
      </c>
      <c r="R173" s="138"/>
      <c r="S173" s="137" t="str">
        <f>IF($I$3=$AA$2,VLOOKUP($A173,'Table LA13 data'!$B$5:$ED$179,S$5+$AA$26,FALSE),"")</f>
        <v/>
      </c>
      <c r="T173" s="137" t="str">
        <f>IF($I$3=$AA$2,VLOOKUP($A173,'Table LA13 data'!$B$5:$ED$179,T$5+$AA$26,FALSE),"")</f>
        <v/>
      </c>
      <c r="U173" s="137" t="str">
        <f>IF($I$3=$AA$2,VLOOKUP($A173,'Table LA13 data'!$B$5:$ED$179,U$5+$AA$26,FALSE),"")</f>
        <v/>
      </c>
      <c r="V173" s="137" t="str">
        <f>IF($I$3=$AA$2,VLOOKUP($A173,'Table LA13 data'!$B$5:$ED$179,V$5+$AA$26,FALSE),"")</f>
        <v/>
      </c>
      <c r="W173" s="139"/>
    </row>
    <row r="174" spans="1:23" s="85" customFormat="1" x14ac:dyDescent="0.35">
      <c r="A174" s="85" t="s">
        <v>308</v>
      </c>
      <c r="B174" s="86">
        <v>802</v>
      </c>
      <c r="C174" s="42" t="s">
        <v>307</v>
      </c>
      <c r="D174" s="68">
        <f>VLOOKUP($A174,'Table LA13 data'!$B$5:$ED$179,D$5+$AA$28+$AA$26,FALSE)</f>
        <v>1867</v>
      </c>
      <c r="E174" s="68">
        <f>VLOOKUP($A174,'Table LA13 data'!$B$5:$ED$179,E$5+$AA$28+$AA$26,FALSE)</f>
        <v>183</v>
      </c>
      <c r="F174" s="68">
        <f>VLOOKUP($A174,'Table LA13 data'!$B$5:$ED$179,F$5+$AA$28+$AA$26,FALSE)</f>
        <v>36</v>
      </c>
      <c r="G174" s="68">
        <f>VLOOKUP($A174,'Table LA13 data'!$B$5:$ED$179,G$5+$AA$28+$AA$26,FALSE)</f>
        <v>2086</v>
      </c>
      <c r="H174" s="58"/>
      <c r="I174" s="68">
        <f>VLOOKUP($A174,'Table LA13 data'!$B$5:$ED$179,I$5+$AA$24+$AA$26,FALSE)</f>
        <v>48.5</v>
      </c>
      <c r="J174" s="69">
        <f>VLOOKUP($A174,'Table LA13 data'!$B$5:$ED$179,J$5+$AA$24+$AA$26,FALSE)</f>
        <v>27.9</v>
      </c>
      <c r="K174" s="68">
        <f>VLOOKUP($A174,'Table LA13 data'!$B$5:$ED$179,K$5+$AA$24+$AA$26,FALSE)</f>
        <v>6.8</v>
      </c>
      <c r="L174" s="69">
        <f>VLOOKUP($A174,'Table LA13 data'!$B$5:$ED$179,L$5+$AA$24+$AA$26,FALSE)</f>
        <v>46</v>
      </c>
      <c r="N174" s="137" t="str">
        <f>IF($I$3=$AA$2,VLOOKUP($A174,'Table LA13 data'!$B$5:$ED$179,N$5+$AA$26,FALSE),"")</f>
        <v/>
      </c>
      <c r="O174" s="137" t="str">
        <f>IF($I$3=$AA$2,VLOOKUP($A174,'Table LA13 data'!$B$5:$ED$179,O$5+$AA$26,FALSE),"")</f>
        <v/>
      </c>
      <c r="P174" s="137" t="str">
        <f>IF($I$3=$AA$2,VLOOKUP($A174,'Table LA13 data'!$B$5:$ED$179,P$5+$AA$26,FALSE),"")</f>
        <v/>
      </c>
      <c r="Q174" s="137" t="str">
        <f>IF($I$3=$AA$2,VLOOKUP($A174,'Table LA13 data'!$B$5:$ED$179,Q$5+$AA$26,FALSE),"")</f>
        <v/>
      </c>
      <c r="R174" s="138"/>
      <c r="S174" s="137" t="str">
        <f>IF($I$3=$AA$2,VLOOKUP($A174,'Table LA13 data'!$B$5:$ED$179,S$5+$AA$26,FALSE),"")</f>
        <v/>
      </c>
      <c r="T174" s="137" t="str">
        <f>IF($I$3=$AA$2,VLOOKUP($A174,'Table LA13 data'!$B$5:$ED$179,T$5+$AA$26,FALSE),"")</f>
        <v/>
      </c>
      <c r="U174" s="137" t="str">
        <f>IF($I$3=$AA$2,VLOOKUP($A174,'Table LA13 data'!$B$5:$ED$179,U$5+$AA$26,FALSE),"")</f>
        <v/>
      </c>
      <c r="V174" s="137" t="str">
        <f>IF($I$3=$AA$2,VLOOKUP($A174,'Table LA13 data'!$B$5:$ED$179,V$5+$AA$26,FALSE),"")</f>
        <v/>
      </c>
      <c r="W174" s="139"/>
    </row>
    <row r="175" spans="1:23" s="85" customFormat="1" x14ac:dyDescent="0.35">
      <c r="A175" s="85" t="s">
        <v>310</v>
      </c>
      <c r="B175" s="86">
        <v>879</v>
      </c>
      <c r="C175" s="42" t="s">
        <v>309</v>
      </c>
      <c r="D175" s="68">
        <f>VLOOKUP($A175,'Table LA13 data'!$B$5:$ED$179,D$5+$AA$28+$AA$26,FALSE)</f>
        <v>2192</v>
      </c>
      <c r="E175" s="68">
        <f>VLOOKUP($A175,'Table LA13 data'!$B$5:$ED$179,E$5+$AA$28+$AA$26,FALSE)</f>
        <v>199</v>
      </c>
      <c r="F175" s="68">
        <f>VLOOKUP($A175,'Table LA13 data'!$B$5:$ED$179,F$5+$AA$28+$AA$26,FALSE)</f>
        <v>124</v>
      </c>
      <c r="G175" s="68">
        <f>VLOOKUP($A175,'Table LA13 data'!$B$5:$ED$179,G$5+$AA$28+$AA$26,FALSE)</f>
        <v>2515</v>
      </c>
      <c r="H175" s="58"/>
      <c r="I175" s="68">
        <f>VLOOKUP($A175,'Table LA13 data'!$B$5:$ED$179,I$5+$AA$24+$AA$26,FALSE)</f>
        <v>47.1</v>
      </c>
      <c r="J175" s="69">
        <f>VLOOKUP($A175,'Table LA13 data'!$B$5:$ED$179,J$5+$AA$24+$AA$26,FALSE)</f>
        <v>34.1</v>
      </c>
      <c r="K175" s="68">
        <f>VLOOKUP($A175,'Table LA13 data'!$B$5:$ED$179,K$5+$AA$24+$AA$26,FALSE)</f>
        <v>15.3</v>
      </c>
      <c r="L175" s="69">
        <f>VLOOKUP($A175,'Table LA13 data'!$B$5:$ED$179,L$5+$AA$24+$AA$26,FALSE)</f>
        <v>44.5</v>
      </c>
      <c r="N175" s="137" t="str">
        <f>IF($I$3=$AA$2,VLOOKUP($A175,'Table LA13 data'!$B$5:$ED$179,N$5+$AA$26,FALSE),"")</f>
        <v/>
      </c>
      <c r="O175" s="137" t="str">
        <f>IF($I$3=$AA$2,VLOOKUP($A175,'Table LA13 data'!$B$5:$ED$179,O$5+$AA$26,FALSE),"")</f>
        <v/>
      </c>
      <c r="P175" s="137" t="str">
        <f>IF($I$3=$AA$2,VLOOKUP($A175,'Table LA13 data'!$B$5:$ED$179,P$5+$AA$26,FALSE),"")</f>
        <v/>
      </c>
      <c r="Q175" s="137" t="str">
        <f>IF($I$3=$AA$2,VLOOKUP($A175,'Table LA13 data'!$B$5:$ED$179,Q$5+$AA$26,FALSE),"")</f>
        <v/>
      </c>
      <c r="R175" s="138"/>
      <c r="S175" s="137" t="str">
        <f>IF($I$3=$AA$2,VLOOKUP($A175,'Table LA13 data'!$B$5:$ED$179,S$5+$AA$26,FALSE),"")</f>
        <v/>
      </c>
      <c r="T175" s="137" t="str">
        <f>IF($I$3=$AA$2,VLOOKUP($A175,'Table LA13 data'!$B$5:$ED$179,T$5+$AA$26,FALSE),"")</f>
        <v/>
      </c>
      <c r="U175" s="137" t="str">
        <f>IF($I$3=$AA$2,VLOOKUP($A175,'Table LA13 data'!$B$5:$ED$179,U$5+$AA$26,FALSE),"")</f>
        <v/>
      </c>
      <c r="V175" s="137" t="str">
        <f>IF($I$3=$AA$2,VLOOKUP($A175,'Table LA13 data'!$B$5:$ED$179,V$5+$AA$26,FALSE),"")</f>
        <v/>
      </c>
      <c r="W175" s="139"/>
    </row>
    <row r="176" spans="1:23" s="85" customFormat="1" x14ac:dyDescent="0.35">
      <c r="A176" s="85" t="s">
        <v>312</v>
      </c>
      <c r="B176" s="86">
        <v>836</v>
      </c>
      <c r="C176" s="42" t="s">
        <v>311</v>
      </c>
      <c r="D176" s="68">
        <f>VLOOKUP($A176,'Table LA13 data'!$B$5:$ED$179,D$5+$AA$28+$AA$26,FALSE)</f>
        <v>1089</v>
      </c>
      <c r="E176" s="68">
        <f>VLOOKUP($A176,'Table LA13 data'!$B$5:$ED$179,E$5+$AA$28+$AA$26,FALSE)</f>
        <v>214</v>
      </c>
      <c r="F176" s="68">
        <f>VLOOKUP($A176,'Table LA13 data'!$B$5:$ED$179,F$5+$AA$28+$AA$26,FALSE)</f>
        <v>38</v>
      </c>
      <c r="G176" s="68">
        <f>VLOOKUP($A176,'Table LA13 data'!$B$5:$ED$179,G$5+$AA$28+$AA$26,FALSE)</f>
        <v>1341</v>
      </c>
      <c r="H176" s="58"/>
      <c r="I176" s="68">
        <f>VLOOKUP($A176,'Table LA13 data'!$B$5:$ED$179,I$5+$AA$24+$AA$26,FALSE)</f>
        <v>55.4</v>
      </c>
      <c r="J176" s="69">
        <f>VLOOKUP($A176,'Table LA13 data'!$B$5:$ED$179,J$5+$AA$24+$AA$26,FALSE)</f>
        <v>38.700000000000003</v>
      </c>
      <c r="K176" s="68">
        <f>VLOOKUP($A176,'Table LA13 data'!$B$5:$ED$179,K$5+$AA$24+$AA$26,FALSE)</f>
        <v>12.5</v>
      </c>
      <c r="L176" s="69">
        <f>VLOOKUP($A176,'Table LA13 data'!$B$5:$ED$179,L$5+$AA$24+$AA$26,FALSE)</f>
        <v>51.5</v>
      </c>
      <c r="N176" s="137" t="str">
        <f>IF($I$3=$AA$2,VLOOKUP($A176,'Table LA13 data'!$B$5:$ED$179,N$5+$AA$26,FALSE),"")</f>
        <v/>
      </c>
      <c r="O176" s="137" t="str">
        <f>IF($I$3=$AA$2,VLOOKUP($A176,'Table LA13 data'!$B$5:$ED$179,O$5+$AA$26,FALSE),"")</f>
        <v/>
      </c>
      <c r="P176" s="137" t="str">
        <f>IF($I$3=$AA$2,VLOOKUP($A176,'Table LA13 data'!$B$5:$ED$179,P$5+$AA$26,FALSE),"")</f>
        <v/>
      </c>
      <c r="Q176" s="137" t="str">
        <f>IF($I$3=$AA$2,VLOOKUP($A176,'Table LA13 data'!$B$5:$ED$179,Q$5+$AA$26,FALSE),"")</f>
        <v/>
      </c>
      <c r="R176" s="138"/>
      <c r="S176" s="137" t="str">
        <f>IF($I$3=$AA$2,VLOOKUP($A176,'Table LA13 data'!$B$5:$ED$179,S$5+$AA$26,FALSE),"")</f>
        <v/>
      </c>
      <c r="T176" s="137" t="str">
        <f>IF($I$3=$AA$2,VLOOKUP($A176,'Table LA13 data'!$B$5:$ED$179,T$5+$AA$26,FALSE),"")</f>
        <v/>
      </c>
      <c r="U176" s="137" t="str">
        <f>IF($I$3=$AA$2,VLOOKUP($A176,'Table LA13 data'!$B$5:$ED$179,U$5+$AA$26,FALSE),"")</f>
        <v/>
      </c>
      <c r="V176" s="137" t="str">
        <f>IF($I$3=$AA$2,VLOOKUP($A176,'Table LA13 data'!$B$5:$ED$179,V$5+$AA$26,FALSE),"")</f>
        <v/>
      </c>
      <c r="W176" s="139"/>
    </row>
    <row r="177" spans="1:23" s="85" customFormat="1" x14ac:dyDescent="0.35">
      <c r="A177" s="85" t="s">
        <v>314</v>
      </c>
      <c r="B177" s="86">
        <v>933</v>
      </c>
      <c r="C177" s="42" t="s">
        <v>313</v>
      </c>
      <c r="D177" s="68">
        <f>VLOOKUP($A177,'Table LA13 data'!$B$5:$ED$179,D$5+$AA$28+$AA$26,FALSE)</f>
        <v>4273</v>
      </c>
      <c r="E177" s="68">
        <f>VLOOKUP($A177,'Table LA13 data'!$B$5:$ED$179,E$5+$AA$28+$AA$26,FALSE)</f>
        <v>467</v>
      </c>
      <c r="F177" s="68">
        <f>VLOOKUP($A177,'Table LA13 data'!$B$5:$ED$179,F$5+$AA$28+$AA$26,FALSE)</f>
        <v>97</v>
      </c>
      <c r="G177" s="68">
        <f>VLOOKUP($A177,'Table LA13 data'!$B$5:$ED$179,G$5+$AA$28+$AA$26,FALSE)</f>
        <v>4837</v>
      </c>
      <c r="H177" s="58"/>
      <c r="I177" s="68">
        <f>VLOOKUP($A177,'Table LA13 data'!$B$5:$ED$179,I$5+$AA$24+$AA$26,FALSE)</f>
        <v>48.3</v>
      </c>
      <c r="J177" s="69">
        <f>VLOOKUP($A177,'Table LA13 data'!$B$5:$ED$179,J$5+$AA$24+$AA$26,FALSE)</f>
        <v>28.5</v>
      </c>
      <c r="K177" s="68">
        <f>VLOOKUP($A177,'Table LA13 data'!$B$5:$ED$179,K$5+$AA$24+$AA$26,FALSE)</f>
        <v>11.6</v>
      </c>
      <c r="L177" s="69">
        <f>VLOOKUP($A177,'Table LA13 data'!$B$5:$ED$179,L$5+$AA$24+$AA$26,FALSE)</f>
        <v>45.7</v>
      </c>
      <c r="N177" s="137" t="str">
        <f>IF($I$3=$AA$2,VLOOKUP($A177,'Table LA13 data'!$B$5:$ED$179,N$5+$AA$26,FALSE),"")</f>
        <v/>
      </c>
      <c r="O177" s="137" t="str">
        <f>IF($I$3=$AA$2,VLOOKUP($A177,'Table LA13 data'!$B$5:$ED$179,O$5+$AA$26,FALSE),"")</f>
        <v/>
      </c>
      <c r="P177" s="137" t="str">
        <f>IF($I$3=$AA$2,VLOOKUP($A177,'Table LA13 data'!$B$5:$ED$179,P$5+$AA$26,FALSE),"")</f>
        <v/>
      </c>
      <c r="Q177" s="137" t="str">
        <f>IF($I$3=$AA$2,VLOOKUP($A177,'Table LA13 data'!$B$5:$ED$179,Q$5+$AA$26,FALSE),"")</f>
        <v/>
      </c>
      <c r="R177" s="138"/>
      <c r="S177" s="137" t="str">
        <f>IF($I$3=$AA$2,VLOOKUP($A177,'Table LA13 data'!$B$5:$ED$179,S$5+$AA$26,FALSE),"")</f>
        <v/>
      </c>
      <c r="T177" s="137" t="str">
        <f>IF($I$3=$AA$2,VLOOKUP($A177,'Table LA13 data'!$B$5:$ED$179,T$5+$AA$26,FALSE),"")</f>
        <v/>
      </c>
      <c r="U177" s="137" t="str">
        <f>IF($I$3=$AA$2,VLOOKUP($A177,'Table LA13 data'!$B$5:$ED$179,U$5+$AA$26,FALSE),"")</f>
        <v/>
      </c>
      <c r="V177" s="137" t="str">
        <f>IF($I$3=$AA$2,VLOOKUP($A177,'Table LA13 data'!$B$5:$ED$179,V$5+$AA$26,FALSE),"")</f>
        <v/>
      </c>
      <c r="W177" s="139"/>
    </row>
    <row r="178" spans="1:23" s="85" customFormat="1" x14ac:dyDescent="0.35">
      <c r="A178" s="85" t="s">
        <v>316</v>
      </c>
      <c r="B178" s="86">
        <v>803</v>
      </c>
      <c r="C178" s="42" t="s">
        <v>315</v>
      </c>
      <c r="D178" s="68">
        <f>VLOOKUP($A178,'Table LA13 data'!$B$5:$ED$179,D$5+$AA$28+$AA$26,FALSE)</f>
        <v>2191</v>
      </c>
      <c r="E178" s="68">
        <f>VLOOKUP($A178,'Table LA13 data'!$B$5:$ED$179,E$5+$AA$28+$AA$26,FALSE)</f>
        <v>295</v>
      </c>
      <c r="F178" s="68">
        <f>VLOOKUP($A178,'Table LA13 data'!$B$5:$ED$179,F$5+$AA$28+$AA$26,FALSE)</f>
        <v>100</v>
      </c>
      <c r="G178" s="68">
        <f>VLOOKUP($A178,'Table LA13 data'!$B$5:$ED$179,G$5+$AA$28+$AA$26,FALSE)</f>
        <v>2586</v>
      </c>
      <c r="H178" s="58"/>
      <c r="I178" s="68">
        <f>VLOOKUP($A178,'Table LA13 data'!$B$5:$ED$179,I$5+$AA$24+$AA$26,FALSE)</f>
        <v>46.9</v>
      </c>
      <c r="J178" s="69">
        <f>VLOOKUP($A178,'Table LA13 data'!$B$5:$ED$179,J$5+$AA$24+$AA$26,FALSE)</f>
        <v>30.1</v>
      </c>
      <c r="K178" s="68">
        <f>VLOOKUP($A178,'Table LA13 data'!$B$5:$ED$179,K$5+$AA$24+$AA$26,FALSE)</f>
        <v>13.6</v>
      </c>
      <c r="L178" s="69">
        <f>VLOOKUP($A178,'Table LA13 data'!$B$5:$ED$179,L$5+$AA$24+$AA$26,FALSE)</f>
        <v>43.7</v>
      </c>
      <c r="N178" s="137" t="str">
        <f>IF($I$3=$AA$2,VLOOKUP($A178,'Table LA13 data'!$B$5:$ED$179,N$5+$AA$26,FALSE),"")</f>
        <v/>
      </c>
      <c r="O178" s="137" t="str">
        <f>IF($I$3=$AA$2,VLOOKUP($A178,'Table LA13 data'!$B$5:$ED$179,O$5+$AA$26,FALSE),"")</f>
        <v/>
      </c>
      <c r="P178" s="137" t="str">
        <f>IF($I$3=$AA$2,VLOOKUP($A178,'Table LA13 data'!$B$5:$ED$179,P$5+$AA$26,FALSE),"")</f>
        <v/>
      </c>
      <c r="Q178" s="137" t="str">
        <f>IF($I$3=$AA$2,VLOOKUP($A178,'Table LA13 data'!$B$5:$ED$179,Q$5+$AA$26,FALSE),"")</f>
        <v/>
      </c>
      <c r="R178" s="138"/>
      <c r="S178" s="137" t="str">
        <f>IF($I$3=$AA$2,VLOOKUP($A178,'Table LA13 data'!$B$5:$ED$179,S$5+$AA$26,FALSE),"")</f>
        <v/>
      </c>
      <c r="T178" s="137" t="str">
        <f>IF($I$3=$AA$2,VLOOKUP($A178,'Table LA13 data'!$B$5:$ED$179,T$5+$AA$26,FALSE),"")</f>
        <v/>
      </c>
      <c r="U178" s="137" t="str">
        <f>IF($I$3=$AA$2,VLOOKUP($A178,'Table LA13 data'!$B$5:$ED$179,U$5+$AA$26,FALSE),"")</f>
        <v/>
      </c>
      <c r="V178" s="137" t="str">
        <f>IF($I$3=$AA$2,VLOOKUP($A178,'Table LA13 data'!$B$5:$ED$179,V$5+$AA$26,FALSE),"")</f>
        <v/>
      </c>
      <c r="W178" s="139"/>
    </row>
    <row r="179" spans="1:23" s="85" customFormat="1" x14ac:dyDescent="0.35">
      <c r="A179" s="85" t="s">
        <v>318</v>
      </c>
      <c r="B179" s="86">
        <v>866</v>
      </c>
      <c r="C179" s="42" t="s">
        <v>317</v>
      </c>
      <c r="D179" s="68">
        <f>VLOOKUP($A179,'Table LA13 data'!$B$5:$ED$179,D$5+$AA$28+$AA$26,FALSE)</f>
        <v>1650</v>
      </c>
      <c r="E179" s="68">
        <f>VLOOKUP($A179,'Table LA13 data'!$B$5:$ED$179,E$5+$AA$28+$AA$26,FALSE)</f>
        <v>254</v>
      </c>
      <c r="F179" s="68">
        <f>VLOOKUP($A179,'Table LA13 data'!$B$5:$ED$179,F$5+$AA$28+$AA$26,FALSE)</f>
        <v>131</v>
      </c>
      <c r="G179" s="68">
        <f>VLOOKUP($A179,'Table LA13 data'!$B$5:$ED$179,G$5+$AA$28+$AA$26,FALSE)</f>
        <v>2038</v>
      </c>
      <c r="H179" s="58"/>
      <c r="I179" s="68">
        <f>VLOOKUP($A179,'Table LA13 data'!$B$5:$ED$179,I$5+$AA$24+$AA$26,FALSE)</f>
        <v>47.1</v>
      </c>
      <c r="J179" s="69">
        <f>VLOOKUP($A179,'Table LA13 data'!$B$5:$ED$179,J$5+$AA$24+$AA$26,FALSE)</f>
        <v>30.5</v>
      </c>
      <c r="K179" s="68">
        <f>VLOOKUP($A179,'Table LA13 data'!$B$5:$ED$179,K$5+$AA$24+$AA$26,FALSE)</f>
        <v>14.3</v>
      </c>
      <c r="L179" s="69">
        <f>VLOOKUP($A179,'Table LA13 data'!$B$5:$ED$179,L$5+$AA$24+$AA$26,FALSE)</f>
        <v>42.9</v>
      </c>
      <c r="N179" s="137" t="str">
        <f>IF($I$3=$AA$2,VLOOKUP($A179,'Table LA13 data'!$B$5:$ED$179,N$5+$AA$26,FALSE),"")</f>
        <v/>
      </c>
      <c r="O179" s="137" t="str">
        <f>IF($I$3=$AA$2,VLOOKUP($A179,'Table LA13 data'!$B$5:$ED$179,O$5+$AA$26,FALSE),"")</f>
        <v/>
      </c>
      <c r="P179" s="137" t="str">
        <f>IF($I$3=$AA$2,VLOOKUP($A179,'Table LA13 data'!$B$5:$ED$179,P$5+$AA$26,FALSE),"")</f>
        <v/>
      </c>
      <c r="Q179" s="137" t="str">
        <f>IF($I$3=$AA$2,VLOOKUP($A179,'Table LA13 data'!$B$5:$ED$179,Q$5+$AA$26,FALSE),"")</f>
        <v/>
      </c>
      <c r="R179" s="138"/>
      <c r="S179" s="137" t="str">
        <f>IF($I$3=$AA$2,VLOOKUP($A179,'Table LA13 data'!$B$5:$ED$179,S$5+$AA$26,FALSE),"")</f>
        <v/>
      </c>
      <c r="T179" s="137" t="str">
        <f>IF($I$3=$AA$2,VLOOKUP($A179,'Table LA13 data'!$B$5:$ED$179,T$5+$AA$26,FALSE),"")</f>
        <v/>
      </c>
      <c r="U179" s="137" t="str">
        <f>IF($I$3=$AA$2,VLOOKUP($A179,'Table LA13 data'!$B$5:$ED$179,U$5+$AA$26,FALSE),"")</f>
        <v/>
      </c>
      <c r="V179" s="137" t="str">
        <f>IF($I$3=$AA$2,VLOOKUP($A179,'Table LA13 data'!$B$5:$ED$179,V$5+$AA$26,FALSE),"")</f>
        <v/>
      </c>
      <c r="W179" s="139"/>
    </row>
    <row r="180" spans="1:23" s="85" customFormat="1" x14ac:dyDescent="0.35">
      <c r="A180" s="85" t="s">
        <v>320</v>
      </c>
      <c r="B180" s="86">
        <v>880</v>
      </c>
      <c r="C180" s="42" t="s">
        <v>319</v>
      </c>
      <c r="D180" s="68">
        <f>VLOOKUP($A180,'Table LA13 data'!$B$5:$ED$179,D$5+$AA$28+$AA$26,FALSE)</f>
        <v>992</v>
      </c>
      <c r="E180" s="68" t="str">
        <f>VLOOKUP($A180,'Table LA13 data'!$B$5:$ED$179,E$5+$AA$28+$AA$26,FALSE)</f>
        <v>x</v>
      </c>
      <c r="F180" s="68" t="str">
        <f>VLOOKUP($A180,'Table LA13 data'!$B$5:$ED$179,F$5+$AA$28+$AA$26,FALSE)</f>
        <v>x</v>
      </c>
      <c r="G180" s="68">
        <f>VLOOKUP($A180,'Table LA13 data'!$B$5:$ED$179,G$5+$AA$28+$AA$26,FALSE)</f>
        <v>1316</v>
      </c>
      <c r="H180" s="58"/>
      <c r="I180" s="68">
        <f>VLOOKUP($A180,'Table LA13 data'!$B$5:$ED$179,I$5+$AA$24+$AA$26,FALSE)</f>
        <v>55.1</v>
      </c>
      <c r="J180" s="69" t="str">
        <f>VLOOKUP($A180,'Table LA13 data'!$B$5:$ED$179,J$5+$AA$24+$AA$26,FALSE)</f>
        <v>x</v>
      </c>
      <c r="K180" s="68" t="str">
        <f>VLOOKUP($A180,'Table LA13 data'!$B$5:$ED$179,K$5+$AA$24+$AA$26,FALSE)</f>
        <v>x</v>
      </c>
      <c r="L180" s="69">
        <f>VLOOKUP($A180,'Table LA13 data'!$B$5:$ED$179,L$5+$AA$24+$AA$26,FALSE)</f>
        <v>49.3</v>
      </c>
      <c r="N180" s="137" t="str">
        <f>IF($I$3=$AA$2,VLOOKUP($A180,'Table LA13 data'!$B$5:$ED$179,N$5+$AA$26,FALSE),"")</f>
        <v/>
      </c>
      <c r="O180" s="137" t="str">
        <f>IF($I$3=$AA$2,VLOOKUP($A180,'Table LA13 data'!$B$5:$ED$179,O$5+$AA$26,FALSE),"")</f>
        <v/>
      </c>
      <c r="P180" s="137" t="str">
        <f>IF($I$3=$AA$2,VLOOKUP($A180,'Table LA13 data'!$B$5:$ED$179,P$5+$AA$26,FALSE),"")</f>
        <v/>
      </c>
      <c r="Q180" s="137" t="str">
        <f>IF($I$3=$AA$2,VLOOKUP($A180,'Table LA13 data'!$B$5:$ED$179,Q$5+$AA$26,FALSE),"")</f>
        <v/>
      </c>
      <c r="R180" s="138"/>
      <c r="S180" s="137" t="str">
        <f>IF($I$3=$AA$2,VLOOKUP($A180,'Table LA13 data'!$B$5:$ED$179,S$5+$AA$26,FALSE),"")</f>
        <v/>
      </c>
      <c r="T180" s="137" t="str">
        <f>IF($I$3=$AA$2,VLOOKUP($A180,'Table LA13 data'!$B$5:$ED$179,T$5+$AA$26,FALSE),"")</f>
        <v/>
      </c>
      <c r="U180" s="137" t="str">
        <f>IF($I$3=$AA$2,VLOOKUP($A180,'Table LA13 data'!$B$5:$ED$179,U$5+$AA$26,FALSE),"")</f>
        <v/>
      </c>
      <c r="V180" s="137" t="str">
        <f>IF($I$3=$AA$2,VLOOKUP($A180,'Table LA13 data'!$B$5:$ED$179,V$5+$AA$26,FALSE),"")</f>
        <v/>
      </c>
      <c r="W180" s="139"/>
    </row>
    <row r="181" spans="1:23" s="85" customFormat="1" x14ac:dyDescent="0.35">
      <c r="A181" s="45" t="s">
        <v>322</v>
      </c>
      <c r="B181" s="87">
        <v>865</v>
      </c>
      <c r="C181" s="88" t="s">
        <v>321</v>
      </c>
      <c r="D181" s="89">
        <f>VLOOKUP($A181,'Table LA13 data'!$B$5:$ED$179,D$5+$AA$28+$AA$26,FALSE)</f>
        <v>4099</v>
      </c>
      <c r="E181" s="89">
        <f>VLOOKUP($A181,'Table LA13 data'!$B$5:$ED$179,E$5+$AA$28+$AA$26,FALSE)</f>
        <v>473</v>
      </c>
      <c r="F181" s="89">
        <f>VLOOKUP($A181,'Table LA13 data'!$B$5:$ED$179,F$5+$AA$28+$AA$26,FALSE)</f>
        <v>160</v>
      </c>
      <c r="G181" s="89">
        <f>VLOOKUP($A181,'Table LA13 data'!$B$5:$ED$179,G$5+$AA$28+$AA$26,FALSE)</f>
        <v>4732</v>
      </c>
      <c r="H181" s="90"/>
      <c r="I181" s="89">
        <f>VLOOKUP($A181,'Table LA13 data'!$B$5:$ED$179,I$5+$AA$24+$AA$26,FALSE)</f>
        <v>50</v>
      </c>
      <c r="J181" s="91">
        <f>VLOOKUP($A181,'Table LA13 data'!$B$5:$ED$179,J$5+$AA$24+$AA$26,FALSE)</f>
        <v>28.9</v>
      </c>
      <c r="K181" s="89">
        <f>VLOOKUP($A181,'Table LA13 data'!$B$5:$ED$179,K$5+$AA$24+$AA$26,FALSE)</f>
        <v>13.7</v>
      </c>
      <c r="L181" s="91">
        <f>VLOOKUP($A181,'Table LA13 data'!$B$5:$ED$179,L$5+$AA$24+$AA$26,FALSE)</f>
        <v>46.6</v>
      </c>
      <c r="M181" s="45"/>
      <c r="N181" s="142" t="str">
        <f>IF($I$3=$AA$2,VLOOKUP($A181,'Table LA13 data'!$B$5:$ED$179,N$5+$AA$26,FALSE),"")</f>
        <v/>
      </c>
      <c r="O181" s="143" t="str">
        <f>IF($I$3=$AA$2,VLOOKUP($A181,'Table LA13 data'!$B$5:$ED$179,O$5+$AA$26,FALSE),"")</f>
        <v/>
      </c>
      <c r="P181" s="143" t="str">
        <f>IF($I$3=$AA$2,VLOOKUP($A181,'Table LA13 data'!$B$5:$ED$179,P$5+$AA$26,FALSE),"")</f>
        <v/>
      </c>
      <c r="Q181" s="142" t="str">
        <f>IF($I$3=$AA$2,VLOOKUP($A181,'Table LA13 data'!$B$5:$ED$179,Q$5+$AA$26,FALSE),"")</f>
        <v/>
      </c>
      <c r="R181" s="142"/>
      <c r="S181" s="142" t="str">
        <f>IF($I$3=$AA$2,VLOOKUP($A181,'Table LA13 data'!$B$5:$ED$179,S$5+$AA$26,FALSE),"")</f>
        <v/>
      </c>
      <c r="T181" s="142" t="str">
        <f>IF($I$3=$AA$2,VLOOKUP($A181,'Table LA13 data'!$B$5:$ED$179,T$5+$AA$26,FALSE),"")</f>
        <v/>
      </c>
      <c r="U181" s="142" t="str">
        <f>IF($I$3=$AA$2,VLOOKUP($A181,'Table LA13 data'!$B$5:$ED$179,U$5+$AA$26,FALSE),"")</f>
        <v/>
      </c>
      <c r="V181" s="142" t="str">
        <f>IF($I$3=$AA$2,VLOOKUP($A181,'Table LA13 data'!$B$5:$ED$179,V$5+$AA$26,FALSE),"")</f>
        <v/>
      </c>
      <c r="W181" s="139"/>
    </row>
    <row r="182" spans="1:23" s="85" customFormat="1" x14ac:dyDescent="0.35">
      <c r="C182" s="144"/>
      <c r="D182" s="145"/>
      <c r="E182" s="145"/>
      <c r="F182" s="145"/>
      <c r="G182" s="145"/>
      <c r="H182" s="145"/>
      <c r="I182" s="146"/>
      <c r="J182" s="146"/>
      <c r="K182" s="146"/>
      <c r="L182" s="94" t="s">
        <v>328</v>
      </c>
      <c r="M182" s="146"/>
      <c r="N182" s="33"/>
      <c r="Q182" s="33"/>
      <c r="R182" s="33"/>
      <c r="S182" s="33"/>
      <c r="T182" s="33"/>
      <c r="U182" s="33"/>
      <c r="V182" s="33"/>
    </row>
    <row r="183" spans="1:23" s="85" customFormat="1" ht="36.75" customHeight="1" x14ac:dyDescent="0.35">
      <c r="A183" s="330" t="s">
        <v>395</v>
      </c>
      <c r="B183" s="330"/>
      <c r="C183" s="330"/>
      <c r="D183" s="330"/>
      <c r="E183" s="330"/>
      <c r="F183" s="330"/>
      <c r="G183" s="330"/>
      <c r="H183" s="330"/>
      <c r="I183" s="330"/>
      <c r="J183" s="330"/>
      <c r="K183" s="330"/>
      <c r="L183" s="330"/>
      <c r="M183" s="147"/>
      <c r="N183" s="147"/>
      <c r="Q183" s="33"/>
      <c r="R183" s="33"/>
      <c r="S183" s="33"/>
      <c r="T183" s="33"/>
      <c r="U183" s="33"/>
      <c r="V183" s="33"/>
    </row>
    <row r="184" spans="1:23" s="85" customFormat="1" x14ac:dyDescent="0.35">
      <c r="A184" s="148" t="s">
        <v>366</v>
      </c>
      <c r="B184" s="149"/>
      <c r="C184" s="149"/>
      <c r="D184" s="149"/>
      <c r="E184" s="149"/>
      <c r="F184" s="149"/>
      <c r="G184" s="149"/>
      <c r="H184" s="149"/>
      <c r="I184" s="149"/>
      <c r="J184" s="149"/>
      <c r="K184" s="149"/>
      <c r="L184" s="149"/>
      <c r="M184" s="149"/>
      <c r="N184" s="150"/>
      <c r="Q184" s="33"/>
      <c r="R184" s="33"/>
      <c r="S184" s="33"/>
      <c r="T184" s="33"/>
      <c r="U184" s="33"/>
      <c r="V184" s="33"/>
    </row>
    <row r="185" spans="1:23" s="85" customFormat="1" x14ac:dyDescent="0.35">
      <c r="A185" s="313" t="s">
        <v>385</v>
      </c>
      <c r="B185" s="313"/>
      <c r="C185" s="313"/>
      <c r="D185" s="313"/>
      <c r="E185" s="313"/>
      <c r="F185" s="313"/>
      <c r="G185" s="313"/>
      <c r="H185" s="313"/>
      <c r="I185" s="313"/>
      <c r="J185" s="313"/>
      <c r="K185" s="313"/>
      <c r="L185" s="313"/>
      <c r="N185" s="151"/>
    </row>
    <row r="186" spans="1:23" s="85" customFormat="1" ht="33.75" customHeight="1" x14ac:dyDescent="0.35">
      <c r="A186" s="314" t="s">
        <v>677</v>
      </c>
      <c r="B186" s="314"/>
      <c r="C186" s="314"/>
      <c r="D186" s="314"/>
      <c r="E186" s="314"/>
      <c r="F186" s="314"/>
      <c r="G186" s="314"/>
      <c r="H186" s="314"/>
      <c r="I186" s="314"/>
      <c r="J186" s="314"/>
      <c r="K186" s="314"/>
      <c r="L186" s="314"/>
      <c r="M186" s="147"/>
      <c r="N186" s="147"/>
      <c r="O186" s="147"/>
      <c r="P186" s="147"/>
      <c r="Q186" s="147"/>
      <c r="R186" s="147"/>
      <c r="S186" s="147"/>
    </row>
    <row r="187" spans="1:23" s="85" customFormat="1" x14ac:dyDescent="0.35">
      <c r="A187" s="315" t="s">
        <v>390</v>
      </c>
      <c r="B187" s="315"/>
      <c r="C187" s="315"/>
      <c r="D187" s="315"/>
      <c r="E187" s="315"/>
      <c r="F187" s="315"/>
      <c r="G187" s="315"/>
      <c r="H187" s="315"/>
      <c r="I187" s="315"/>
      <c r="J187" s="315"/>
      <c r="K187" s="315"/>
      <c r="L187" s="315"/>
      <c r="M187" s="149"/>
      <c r="N187" s="149"/>
      <c r="O187" s="149"/>
      <c r="P187" s="150"/>
      <c r="Q187" s="150"/>
      <c r="R187" s="150"/>
      <c r="S187" s="110"/>
      <c r="T187" s="152"/>
    </row>
    <row r="188" spans="1:23" s="85" customFormat="1" ht="48" customHeight="1" x14ac:dyDescent="0.35">
      <c r="A188" s="314" t="s">
        <v>691</v>
      </c>
      <c r="B188" s="314"/>
      <c r="C188" s="314"/>
      <c r="D188" s="314"/>
      <c r="E188" s="314"/>
      <c r="F188" s="314"/>
      <c r="G188" s="314"/>
      <c r="H188" s="314"/>
      <c r="I188" s="314"/>
      <c r="J188" s="314"/>
      <c r="K188" s="314"/>
      <c r="L188" s="314"/>
      <c r="N188" s="151"/>
    </row>
    <row r="189" spans="1:23" s="85" customFormat="1" x14ac:dyDescent="0.35">
      <c r="A189" s="153" t="s">
        <v>389</v>
      </c>
      <c r="B189" s="154"/>
      <c r="C189" s="154"/>
      <c r="D189" s="154"/>
      <c r="E189" s="154"/>
      <c r="F189" s="154"/>
      <c r="G189" s="154"/>
      <c r="H189" s="154"/>
      <c r="I189" s="104"/>
      <c r="J189" s="104"/>
      <c r="K189" s="105"/>
      <c r="L189" s="105"/>
      <c r="M189" s="105"/>
      <c r="N189" s="105"/>
      <c r="O189" s="105"/>
      <c r="P189" s="105"/>
    </row>
    <row r="190" spans="1:23" s="85" customFormat="1" ht="61.5" customHeight="1" x14ac:dyDescent="0.35">
      <c r="A190" s="316" t="s">
        <v>846</v>
      </c>
      <c r="B190" s="316"/>
      <c r="C190" s="316"/>
      <c r="D190" s="316"/>
      <c r="E190" s="316"/>
      <c r="F190" s="316"/>
      <c r="G190" s="316"/>
      <c r="H190" s="316"/>
      <c r="I190" s="316"/>
      <c r="J190" s="316"/>
      <c r="K190" s="316"/>
      <c r="L190" s="316"/>
      <c r="M190" s="155"/>
      <c r="N190" s="155"/>
      <c r="O190" s="155"/>
      <c r="P190" s="155"/>
    </row>
    <row r="191" spans="1:23" s="85" customFormat="1" ht="68.25" customHeight="1" x14ac:dyDescent="0.35">
      <c r="A191" s="290" t="s">
        <v>692</v>
      </c>
      <c r="B191" s="290"/>
      <c r="C191" s="290"/>
      <c r="D191" s="290"/>
      <c r="E191" s="290"/>
      <c r="F191" s="290"/>
      <c r="G191" s="290"/>
      <c r="H191" s="290"/>
      <c r="I191" s="290"/>
      <c r="J191" s="290"/>
      <c r="K191" s="290"/>
      <c r="L191" s="290"/>
      <c r="M191" s="155"/>
      <c r="N191" s="155"/>
      <c r="O191" s="155"/>
      <c r="P191" s="155"/>
    </row>
    <row r="192" spans="1:23" s="85" customFormat="1" ht="75.75" customHeight="1" x14ac:dyDescent="0.35">
      <c r="A192" s="290" t="s">
        <v>693</v>
      </c>
      <c r="B192" s="290"/>
      <c r="C192" s="290"/>
      <c r="D192" s="290"/>
      <c r="E192" s="290"/>
      <c r="F192" s="290"/>
      <c r="G192" s="290"/>
      <c r="H192" s="290"/>
      <c r="I192" s="290"/>
      <c r="J192" s="290"/>
      <c r="K192" s="290"/>
      <c r="L192" s="290"/>
      <c r="M192" s="155"/>
      <c r="N192" s="155"/>
      <c r="O192" s="155"/>
      <c r="P192" s="155"/>
    </row>
    <row r="193" spans="1:16" s="85" customFormat="1" ht="34.5" customHeight="1" x14ac:dyDescent="0.35">
      <c r="A193" s="331" t="s">
        <v>686</v>
      </c>
      <c r="B193" s="331"/>
      <c r="C193" s="331"/>
      <c r="D193" s="331"/>
      <c r="E193" s="331"/>
      <c r="F193" s="331"/>
      <c r="G193" s="331"/>
      <c r="H193" s="331"/>
      <c r="I193" s="331"/>
      <c r="J193" s="331"/>
      <c r="K193" s="331"/>
      <c r="L193" s="331"/>
      <c r="M193" s="156"/>
      <c r="N193" s="156"/>
      <c r="O193" s="156"/>
      <c r="P193" s="156"/>
    </row>
    <row r="194" spans="1:16" s="85" customFormat="1" ht="22.5" customHeight="1" x14ac:dyDescent="0.35">
      <c r="A194" s="332" t="s">
        <v>685</v>
      </c>
      <c r="B194" s="332"/>
      <c r="C194" s="332"/>
      <c r="D194" s="332"/>
      <c r="E194" s="332"/>
      <c r="F194" s="332"/>
      <c r="G194" s="332"/>
      <c r="H194" s="332"/>
      <c r="I194" s="332"/>
      <c r="J194" s="332"/>
      <c r="K194" s="332"/>
      <c r="L194" s="332"/>
      <c r="M194" s="105"/>
      <c r="N194" s="105"/>
      <c r="O194" s="105"/>
      <c r="P194" s="105"/>
    </row>
    <row r="195" spans="1:16" s="85" customFormat="1" ht="12.75" customHeight="1" x14ac:dyDescent="0.35">
      <c r="A195" s="33"/>
    </row>
    <row r="196" spans="1:16" s="85" customFormat="1" x14ac:dyDescent="0.35">
      <c r="A196" s="157" t="s">
        <v>355</v>
      </c>
    </row>
    <row r="197" spans="1:16" s="85" customFormat="1" x14ac:dyDescent="0.35">
      <c r="A197" s="158" t="s">
        <v>354</v>
      </c>
    </row>
  </sheetData>
  <sheetProtection sheet="1" objects="1" scenarios="1"/>
  <mergeCells count="18">
    <mergeCell ref="A193:L193"/>
    <mergeCell ref="A194:L194"/>
    <mergeCell ref="A187:L187"/>
    <mergeCell ref="A188:L188"/>
    <mergeCell ref="A190:L190"/>
    <mergeCell ref="A191:L191"/>
    <mergeCell ref="A192:L192"/>
    <mergeCell ref="N6:Q6"/>
    <mergeCell ref="S6:W6"/>
    <mergeCell ref="A183:L183"/>
    <mergeCell ref="A185:L185"/>
    <mergeCell ref="A186:L186"/>
    <mergeCell ref="G2:M2"/>
    <mergeCell ref="I3:M3"/>
    <mergeCell ref="I4:M4"/>
    <mergeCell ref="A6:C7"/>
    <mergeCell ref="D6:G6"/>
    <mergeCell ref="I6:L6"/>
  </mergeCells>
  <conditionalFormatting sqref="N6:Q7 S6:W7">
    <cfRule type="expression" dxfId="4" priority="33">
      <formula>$I$3=$AA$2</formula>
    </cfRule>
  </conditionalFormatting>
  <conditionalFormatting sqref="R6 V6">
    <cfRule type="expression" dxfId="3" priority="32">
      <formula>$I$3=$AA$2</formula>
    </cfRule>
  </conditionalFormatting>
  <conditionalFormatting sqref="N181:W181 R7 V7">
    <cfRule type="expression" dxfId="2" priority="31">
      <formula>$I$3=$AA$2</formula>
    </cfRule>
  </conditionalFormatting>
  <conditionalFormatting sqref="I8:L181">
    <cfRule type="expression" dxfId="1" priority="29">
      <formula>$AA$30=2</formula>
    </cfRule>
    <cfRule type="expression" dxfId="0" priority="30">
      <formula>$AA$30=1</formula>
    </cfRule>
  </conditionalFormatting>
  <dataValidations count="3">
    <dataValidation type="list" allowBlank="1" showInputMessage="1" showErrorMessage="1" sqref="I4">
      <formula1>$AA$8:$AA$10</formula1>
    </dataValidation>
    <dataValidation type="list" allowBlank="1" showInputMessage="1" showErrorMessage="1" sqref="WSY4:WTC4 WJC4:WJG4 VZG4:VZK4 VPK4:VPO4 VFO4:VFS4 UVS4:UVW4 ULW4:UMA4 UCA4:UCE4 TSE4:TSI4 TII4:TIM4 SYM4:SYQ4 SOQ4:SOU4 SEU4:SEY4 RUY4:RVC4 RLC4:RLG4 RBG4:RBK4 QRK4:QRO4 QHO4:QHS4 PXS4:PXW4 PNW4:POA4 PEA4:PEE4 OUE4:OUI4 OKI4:OKM4 OAM4:OAQ4 NQQ4:NQU4 NGU4:NGY4 MWY4:MXC4 MNC4:MNG4 MDG4:MDK4 LTK4:LTO4 LJO4:LJS4 KZS4:KZW4 KPW4:KQA4 KGA4:KGE4 JWE4:JWI4 JMI4:JMM4 JCM4:JCQ4 ISQ4:ISU4 IIU4:IIY4 HYY4:HZC4 HPC4:HPG4 HFG4:HFK4 GVK4:GVO4 GLO4:GLS4 GBS4:GBW4 FRW4:FSA4 FIA4:FIE4 EYE4:EYI4 EOI4:EOM4 EEM4:EEQ4 DUQ4:DUU4 DKU4:DKY4 DAY4:DBC4 CRC4:CRG4 CHG4:CHK4 BXK4:BXO4 BNO4:BNS4 BDS4:BDW4 ATW4:AUA4 AKA4:AKE4 AAE4:AAI4 QI4:QM4 GM4:GQ4">
      <formula1>$W$1:$W$6</formula1>
    </dataValidation>
    <dataValidation type="list" allowBlank="1" showInputMessage="1" showErrorMessage="1" sqref="I3:M3">
      <formula1>$AA$1:$AA$7</formula1>
    </dataValidation>
  </dataValidations>
  <hyperlinks>
    <hyperlink ref="A189" r:id="rId1"/>
    <hyperlink ref="A184" r:id="rId2"/>
  </hyperlinks>
  <pageMargins left="0.74803149606299213" right="0.74803149606299213" top="0.98425196850393704" bottom="0.98425196850393704" header="0.51181102362204722" footer="0.51181102362204722"/>
  <pageSetup paperSize="9" scale="47" fitToHeight="2" orientation="portrait" r:id="rId3"/>
  <headerFooter alignWithMargins="0">
    <oddFooter>Page &amp;P of &amp;N</oddFooter>
  </headerFooter>
  <rowBreaks count="1" manualBreakCount="1">
    <brk id="48" min="2" max="1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59999389629810485"/>
  </sheetPr>
  <dimension ref="A1:GR183"/>
  <sheetViews>
    <sheetView workbookViewId="0"/>
  </sheetViews>
  <sheetFormatPr defaultRowHeight="15" x14ac:dyDescent="0.4"/>
  <cols>
    <col min="1" max="1" width="17.06640625" style="29" customWidth="1"/>
    <col min="2" max="2" width="28.265625" style="29" bestFit="1" customWidth="1"/>
    <col min="3" max="3" width="16.1328125" style="29" bestFit="1" customWidth="1"/>
    <col min="4" max="4" width="19.19921875" style="29" bestFit="1" customWidth="1"/>
    <col min="5" max="5" width="15.73046875" style="29" bestFit="1" customWidth="1"/>
    <col min="6" max="8" width="15.73046875" style="29" customWidth="1"/>
    <col min="9" max="9" width="17.86328125" style="29" bestFit="1" customWidth="1"/>
    <col min="10" max="11" width="17.86328125" style="29" customWidth="1"/>
    <col min="12" max="12" width="21.06640625" style="29" bestFit="1" customWidth="1"/>
    <col min="13" max="20" width="21.06640625" style="29" customWidth="1"/>
    <col min="21" max="21" width="25.59765625" style="29" bestFit="1" customWidth="1"/>
    <col min="22" max="22" width="26.265625" style="29" bestFit="1" customWidth="1"/>
    <col min="23" max="23" width="22.6640625" style="29" bestFit="1" customWidth="1"/>
    <col min="24" max="26" width="22.6640625" style="29" customWidth="1"/>
    <col min="27" max="27" width="25.33203125" style="29" bestFit="1" customWidth="1"/>
    <col min="28" max="28" width="26.1328125" style="29" bestFit="1" customWidth="1"/>
    <col min="29" max="29" width="16.796875" style="29" customWidth="1"/>
    <col min="30" max="30" width="13.86328125" style="29" bestFit="1" customWidth="1"/>
    <col min="31" max="36" width="13.86328125" style="29" customWidth="1"/>
    <col min="37" max="37" width="17.46484375" style="29" bestFit="1" customWidth="1"/>
    <col min="38" max="38" width="19.33203125" style="29" customWidth="1"/>
    <col min="39" max="41" width="15.73046875" style="29" customWidth="1"/>
    <col min="42" max="42" width="17.73046875" style="29" bestFit="1" customWidth="1"/>
    <col min="43" max="43" width="17.46484375" style="29" bestFit="1" customWidth="1"/>
    <col min="44" max="44" width="14.6640625" style="29" bestFit="1" customWidth="1"/>
    <col min="45" max="45" width="21.33203125" style="29" bestFit="1" customWidth="1"/>
    <col min="46" max="46" width="26.53125" style="29" bestFit="1" customWidth="1"/>
    <col min="47" max="47" width="19.86328125" style="29" bestFit="1" customWidth="1"/>
    <col min="48" max="48" width="17.06640625" style="29" bestFit="1" customWidth="1"/>
    <col min="49" max="49" width="20.9296875" style="29" bestFit="1" customWidth="1"/>
    <col min="50" max="50" width="20.6640625" style="29" bestFit="1" customWidth="1"/>
    <col min="51" max="52" width="17.86328125" style="29" bestFit="1" customWidth="1"/>
    <col min="53" max="53" width="22.9296875" style="29" bestFit="1" customWidth="1"/>
    <col min="54" max="54" width="16.3984375" style="29" bestFit="1" customWidth="1"/>
    <col min="55" max="55" width="13.46484375" style="29" bestFit="1" customWidth="1"/>
    <col min="56" max="56" width="17.33203125" style="29" bestFit="1" customWidth="1"/>
    <col min="57" max="59" width="17.33203125" style="29" customWidth="1"/>
    <col min="60" max="60" width="17.06640625" style="29" bestFit="1" customWidth="1"/>
    <col min="61" max="61" width="14.265625" style="29" bestFit="1" customWidth="1"/>
    <col min="62" max="62" width="18.6640625" style="29" bestFit="1" customWidth="1"/>
    <col min="63" max="63" width="21.86328125" style="29" bestFit="1" customWidth="1"/>
    <col min="64" max="64" width="18.265625" style="29" bestFit="1" customWidth="1"/>
    <col min="65" max="65" width="20.3984375" style="29" bestFit="1" customWidth="1"/>
    <col min="66" max="68" width="20.3984375" style="29" customWidth="1"/>
    <col min="69" max="69" width="23.59765625" style="29" bestFit="1" customWidth="1"/>
    <col min="70" max="70" width="20" style="29" bestFit="1" customWidth="1"/>
    <col min="71" max="71" width="20.796875" style="29" bestFit="1" customWidth="1"/>
    <col min="72" max="74" width="15.73046875" style="29" customWidth="1"/>
    <col min="75" max="75" width="26" style="29" bestFit="1" customWidth="1"/>
    <col min="76" max="76" width="19.33203125" style="29" bestFit="1" customWidth="1"/>
    <col min="77" max="77" width="16.53125" style="29" bestFit="1" customWidth="1"/>
    <col min="78" max="78" width="20.265625" style="29" bestFit="1" customWidth="1"/>
    <col min="79" max="79" width="20" style="29" bestFit="1" customWidth="1"/>
    <col min="80" max="80" width="23.19921875" style="29" bestFit="1" customWidth="1"/>
    <col min="81" max="81" width="17.33203125" style="29" bestFit="1" customWidth="1"/>
    <col min="82" max="82" width="23.86328125" style="29" bestFit="1" customWidth="1"/>
    <col min="83" max="83" width="29.06640625" style="29" bestFit="1" customWidth="1"/>
    <col min="84" max="84" width="22.53125" style="29" bestFit="1" customWidth="1"/>
    <col min="85" max="85" width="19.59765625" style="29" bestFit="1" customWidth="1"/>
    <col min="86" max="86" width="23.46484375" style="29" bestFit="1" customWidth="1"/>
    <col min="87" max="87" width="23.19921875" style="29" bestFit="1" customWidth="1"/>
    <col min="88" max="88" width="20.3984375" style="29" bestFit="1" customWidth="1"/>
    <col min="89" max="89" width="20.265625" style="29" bestFit="1" customWidth="1"/>
    <col min="90" max="92" width="20.265625" style="29" customWidth="1"/>
    <col min="93" max="93" width="25.59765625" style="29" bestFit="1" customWidth="1"/>
    <col min="94" max="94" width="18.9296875" style="29" bestFit="1" customWidth="1"/>
    <col min="95" max="95" width="16.1328125" style="29" bestFit="1" customWidth="1"/>
    <col min="96" max="96" width="19.86328125" style="29" bestFit="1" customWidth="1"/>
    <col min="97" max="97" width="19.59765625" style="29" bestFit="1" customWidth="1"/>
    <col min="98" max="98" width="16.9296875" style="29" bestFit="1" customWidth="1"/>
    <col min="99" max="101" width="16.9296875" style="29" customWidth="1"/>
    <col min="102" max="104" width="9.06640625" style="29"/>
    <col min="105" max="107" width="15.73046875" style="29" customWidth="1"/>
    <col min="108" max="137" width="9.06640625" style="29"/>
    <col min="138" max="140" width="15.73046875" style="29" customWidth="1"/>
    <col min="141" max="170" width="9.06640625" style="29"/>
    <col min="171" max="173" width="15.73046875" style="29" customWidth="1"/>
    <col min="174" max="16384" width="9.06640625" style="29"/>
  </cols>
  <sheetData>
    <row r="1" spans="1:200" x14ac:dyDescent="0.4">
      <c r="C1" s="29" t="s">
        <v>698</v>
      </c>
      <c r="AJ1" s="29" t="s">
        <v>699</v>
      </c>
      <c r="BQ1" s="29" t="s">
        <v>700</v>
      </c>
      <c r="CX1" s="29" t="s">
        <v>701</v>
      </c>
      <c r="EE1" s="29" t="s">
        <v>702</v>
      </c>
      <c r="FL1" s="29" t="s">
        <v>524</v>
      </c>
    </row>
    <row r="2" spans="1:200" x14ac:dyDescent="0.4">
      <c r="B2" s="30">
        <v>1</v>
      </c>
      <c r="C2" s="30">
        <v>2</v>
      </c>
      <c r="D2" s="30">
        <v>3</v>
      </c>
      <c r="E2" s="30">
        <v>4</v>
      </c>
      <c r="F2" s="30">
        <v>5</v>
      </c>
      <c r="G2" s="30">
        <v>6</v>
      </c>
      <c r="H2" s="30">
        <v>7</v>
      </c>
      <c r="I2" s="30">
        <v>8</v>
      </c>
      <c r="J2" s="30">
        <v>9</v>
      </c>
      <c r="K2" s="30">
        <v>10</v>
      </c>
      <c r="L2" s="30">
        <v>11</v>
      </c>
      <c r="M2" s="30">
        <v>12</v>
      </c>
      <c r="N2" s="30">
        <v>13</v>
      </c>
      <c r="O2" s="30">
        <v>14</v>
      </c>
      <c r="P2" s="30">
        <v>15</v>
      </c>
      <c r="Q2" s="30">
        <v>16</v>
      </c>
      <c r="R2" s="30">
        <v>17</v>
      </c>
      <c r="S2" s="30">
        <v>18</v>
      </c>
      <c r="T2" s="30">
        <v>19</v>
      </c>
      <c r="U2" s="30">
        <v>20</v>
      </c>
      <c r="V2" s="30">
        <v>21</v>
      </c>
      <c r="W2" s="30">
        <v>22</v>
      </c>
      <c r="X2" s="30">
        <v>23</v>
      </c>
      <c r="Y2" s="30">
        <v>24</v>
      </c>
      <c r="Z2" s="30">
        <v>25</v>
      </c>
      <c r="AA2" s="30">
        <v>26</v>
      </c>
      <c r="AB2" s="30">
        <v>27</v>
      </c>
      <c r="AC2" s="30">
        <v>28</v>
      </c>
      <c r="AD2" s="30">
        <v>29</v>
      </c>
      <c r="AE2" s="30">
        <v>30</v>
      </c>
      <c r="AF2" s="30">
        <v>31</v>
      </c>
      <c r="AG2" s="30">
        <v>32</v>
      </c>
      <c r="AH2" s="30">
        <v>33</v>
      </c>
      <c r="AI2" s="30">
        <v>34</v>
      </c>
      <c r="AJ2" s="30">
        <v>35</v>
      </c>
      <c r="AK2" s="30">
        <v>36</v>
      </c>
      <c r="AL2" s="30">
        <v>37</v>
      </c>
      <c r="AM2" s="30">
        <v>38</v>
      </c>
      <c r="AN2" s="30">
        <v>39</v>
      </c>
      <c r="AO2" s="30">
        <v>40</v>
      </c>
      <c r="AP2" s="30">
        <v>41</v>
      </c>
      <c r="AQ2" s="30">
        <v>42</v>
      </c>
      <c r="AR2" s="30">
        <v>43</v>
      </c>
      <c r="AS2" s="30">
        <v>44</v>
      </c>
      <c r="AT2" s="30">
        <v>45</v>
      </c>
      <c r="AU2" s="30">
        <v>46</v>
      </c>
      <c r="AV2" s="30">
        <v>47</v>
      </c>
      <c r="AW2" s="30">
        <v>48</v>
      </c>
      <c r="AX2" s="30">
        <v>49</v>
      </c>
      <c r="AY2" s="30">
        <v>50</v>
      </c>
      <c r="AZ2" s="30">
        <v>51</v>
      </c>
      <c r="BA2" s="30">
        <v>52</v>
      </c>
      <c r="BB2" s="30">
        <v>53</v>
      </c>
      <c r="BC2" s="30">
        <v>54</v>
      </c>
      <c r="BD2" s="30">
        <v>55</v>
      </c>
      <c r="BE2" s="30">
        <v>56</v>
      </c>
      <c r="BF2" s="30">
        <v>57</v>
      </c>
      <c r="BG2" s="30">
        <v>58</v>
      </c>
      <c r="BH2" s="30">
        <v>59</v>
      </c>
      <c r="BI2" s="30">
        <v>60</v>
      </c>
      <c r="BJ2" s="30">
        <v>61</v>
      </c>
      <c r="BK2" s="30">
        <v>62</v>
      </c>
      <c r="BL2" s="30">
        <v>63</v>
      </c>
      <c r="BM2" s="30">
        <v>64</v>
      </c>
      <c r="BN2" s="30">
        <v>65</v>
      </c>
      <c r="BO2" s="30">
        <v>66</v>
      </c>
      <c r="BP2" s="30">
        <v>67</v>
      </c>
      <c r="BQ2" s="30">
        <v>68</v>
      </c>
      <c r="BR2" s="30">
        <v>69</v>
      </c>
      <c r="BS2" s="30">
        <v>70</v>
      </c>
      <c r="BT2" s="30">
        <v>71</v>
      </c>
      <c r="BU2" s="30">
        <v>72</v>
      </c>
      <c r="BV2" s="30">
        <v>73</v>
      </c>
      <c r="BW2" s="30">
        <v>74</v>
      </c>
      <c r="BX2" s="30">
        <v>75</v>
      </c>
      <c r="BY2" s="30">
        <v>76</v>
      </c>
      <c r="BZ2" s="30">
        <v>77</v>
      </c>
      <c r="CA2" s="30">
        <v>78</v>
      </c>
      <c r="CB2" s="30">
        <v>79</v>
      </c>
      <c r="CC2" s="30">
        <v>80</v>
      </c>
      <c r="CD2" s="30">
        <v>81</v>
      </c>
      <c r="CE2" s="30">
        <v>82</v>
      </c>
      <c r="CF2" s="30">
        <v>83</v>
      </c>
      <c r="CG2" s="30">
        <v>84</v>
      </c>
      <c r="CH2" s="30">
        <v>85</v>
      </c>
      <c r="CI2" s="30">
        <v>86</v>
      </c>
      <c r="CJ2" s="30">
        <v>87</v>
      </c>
      <c r="CK2" s="30">
        <v>88</v>
      </c>
      <c r="CL2" s="30">
        <v>89</v>
      </c>
      <c r="CM2" s="30">
        <v>90</v>
      </c>
      <c r="CN2" s="30">
        <v>91</v>
      </c>
      <c r="CO2" s="30">
        <v>92</v>
      </c>
      <c r="CP2" s="30">
        <v>93</v>
      </c>
      <c r="CQ2" s="30">
        <v>94</v>
      </c>
      <c r="CR2" s="30">
        <v>95</v>
      </c>
      <c r="CS2" s="30">
        <v>96</v>
      </c>
      <c r="CT2" s="30">
        <v>97</v>
      </c>
      <c r="CU2" s="30">
        <v>98</v>
      </c>
      <c r="CV2" s="30">
        <v>99</v>
      </c>
      <c r="CW2" s="30">
        <v>100</v>
      </c>
      <c r="CX2" s="30">
        <v>101</v>
      </c>
      <c r="CY2" s="30">
        <v>102</v>
      </c>
      <c r="CZ2" s="30">
        <v>103</v>
      </c>
      <c r="DA2" s="30">
        <v>104</v>
      </c>
      <c r="DB2" s="30">
        <v>105</v>
      </c>
      <c r="DC2" s="30">
        <v>106</v>
      </c>
      <c r="DD2" s="30">
        <v>107</v>
      </c>
      <c r="DE2" s="30">
        <v>108</v>
      </c>
      <c r="DF2" s="30">
        <v>109</v>
      </c>
      <c r="DG2" s="30">
        <v>110</v>
      </c>
      <c r="DH2" s="30">
        <v>111</v>
      </c>
      <c r="DI2" s="30">
        <v>112</v>
      </c>
      <c r="DJ2" s="30">
        <v>113</v>
      </c>
      <c r="DK2" s="30">
        <v>114</v>
      </c>
      <c r="DL2" s="30">
        <v>115</v>
      </c>
      <c r="DM2" s="30">
        <v>116</v>
      </c>
      <c r="DN2" s="30">
        <v>117</v>
      </c>
      <c r="DO2" s="30">
        <v>118</v>
      </c>
      <c r="DP2" s="30">
        <v>119</v>
      </c>
      <c r="DQ2" s="30">
        <v>120</v>
      </c>
      <c r="DR2" s="30">
        <v>121</v>
      </c>
      <c r="DS2" s="30">
        <v>122</v>
      </c>
      <c r="DT2" s="30">
        <v>123</v>
      </c>
      <c r="DU2" s="30">
        <v>124</v>
      </c>
      <c r="DV2" s="30">
        <v>125</v>
      </c>
      <c r="DW2" s="30">
        <v>126</v>
      </c>
      <c r="DX2" s="30">
        <v>127</v>
      </c>
      <c r="DY2" s="30">
        <v>128</v>
      </c>
      <c r="DZ2" s="30">
        <v>129</v>
      </c>
      <c r="EA2" s="30">
        <v>130</v>
      </c>
      <c r="EB2" s="30">
        <v>131</v>
      </c>
      <c r="EC2" s="30">
        <v>132</v>
      </c>
      <c r="ED2" s="30">
        <v>133</v>
      </c>
      <c r="EE2" s="30">
        <v>134</v>
      </c>
      <c r="EF2" s="30">
        <v>135</v>
      </c>
      <c r="EG2" s="30">
        <v>136</v>
      </c>
      <c r="EH2" s="30">
        <v>137</v>
      </c>
      <c r="EI2" s="30">
        <v>138</v>
      </c>
      <c r="EJ2" s="30">
        <v>139</v>
      </c>
      <c r="EK2" s="30">
        <v>140</v>
      </c>
      <c r="EL2" s="30">
        <v>141</v>
      </c>
      <c r="EM2" s="30">
        <v>142</v>
      </c>
      <c r="EN2" s="30">
        <v>143</v>
      </c>
      <c r="EO2" s="30">
        <v>144</v>
      </c>
      <c r="EP2" s="30">
        <v>145</v>
      </c>
      <c r="EQ2" s="30">
        <v>146</v>
      </c>
      <c r="ER2" s="30">
        <v>147</v>
      </c>
      <c r="ES2" s="30">
        <v>148</v>
      </c>
      <c r="ET2" s="30">
        <v>149</v>
      </c>
      <c r="EU2" s="30">
        <v>150</v>
      </c>
      <c r="EV2" s="30">
        <v>151</v>
      </c>
      <c r="EW2" s="30">
        <v>152</v>
      </c>
      <c r="EX2" s="30">
        <v>153</v>
      </c>
      <c r="EY2" s="30">
        <v>154</v>
      </c>
      <c r="EZ2" s="30">
        <v>155</v>
      </c>
      <c r="FA2" s="30">
        <v>156</v>
      </c>
      <c r="FB2" s="30">
        <v>157</v>
      </c>
      <c r="FC2" s="30">
        <v>158</v>
      </c>
      <c r="FD2" s="30">
        <v>159</v>
      </c>
      <c r="FE2" s="30">
        <v>160</v>
      </c>
      <c r="FF2" s="30">
        <v>161</v>
      </c>
      <c r="FG2" s="30">
        <v>162</v>
      </c>
      <c r="FH2" s="30">
        <v>163</v>
      </c>
      <c r="FI2" s="30">
        <v>164</v>
      </c>
      <c r="FJ2" s="30">
        <v>165</v>
      </c>
      <c r="FK2" s="30">
        <v>166</v>
      </c>
      <c r="FL2" s="30">
        <v>167</v>
      </c>
      <c r="FM2" s="30">
        <v>168</v>
      </c>
      <c r="FN2" s="30">
        <v>169</v>
      </c>
      <c r="FO2" s="30">
        <v>170</v>
      </c>
      <c r="FP2" s="30">
        <v>171</v>
      </c>
      <c r="FQ2" s="30">
        <v>172</v>
      </c>
      <c r="FR2" s="30">
        <v>173</v>
      </c>
      <c r="FS2" s="30">
        <v>174</v>
      </c>
      <c r="FT2" s="30">
        <v>175</v>
      </c>
      <c r="FU2" s="30">
        <v>176</v>
      </c>
      <c r="FV2" s="30">
        <v>177</v>
      </c>
      <c r="FW2" s="30">
        <v>178</v>
      </c>
      <c r="FX2" s="30">
        <v>179</v>
      </c>
      <c r="FY2" s="30">
        <v>180</v>
      </c>
      <c r="FZ2" s="30">
        <v>181</v>
      </c>
      <c r="GA2" s="30">
        <v>182</v>
      </c>
      <c r="GB2" s="30">
        <v>183</v>
      </c>
      <c r="GC2" s="30">
        <v>184</v>
      </c>
      <c r="GD2" s="30">
        <v>185</v>
      </c>
      <c r="GE2" s="30">
        <v>186</v>
      </c>
      <c r="GF2" s="30">
        <v>187</v>
      </c>
      <c r="GG2" s="30">
        <v>188</v>
      </c>
      <c r="GH2" s="30">
        <v>189</v>
      </c>
      <c r="GI2" s="30">
        <v>190</v>
      </c>
      <c r="GJ2" s="30">
        <v>191</v>
      </c>
      <c r="GK2" s="30">
        <v>192</v>
      </c>
      <c r="GL2" s="30">
        <v>193</v>
      </c>
      <c r="GM2" s="30">
        <v>194</v>
      </c>
      <c r="GN2" s="30">
        <v>195</v>
      </c>
      <c r="GO2" s="30">
        <v>196</v>
      </c>
      <c r="GP2" s="30">
        <v>197</v>
      </c>
      <c r="GQ2" s="30">
        <v>198</v>
      </c>
      <c r="GR2" s="30">
        <v>199</v>
      </c>
    </row>
    <row r="3" spans="1:200" x14ac:dyDescent="0.4">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DA3" s="30"/>
      <c r="DB3" s="30"/>
      <c r="DC3" s="30"/>
      <c r="EH3" s="30"/>
      <c r="EI3" s="30"/>
      <c r="EJ3" s="30"/>
      <c r="FO3" s="30"/>
      <c r="FP3" s="30"/>
      <c r="FQ3" s="30"/>
    </row>
    <row r="4" spans="1:200" x14ac:dyDescent="0.4">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DA4" s="30"/>
      <c r="DB4" s="30"/>
      <c r="DC4" s="30"/>
      <c r="EH4" s="30"/>
      <c r="EI4" s="30"/>
      <c r="EJ4" s="30"/>
      <c r="FO4" s="30"/>
      <c r="FP4" s="30"/>
      <c r="FQ4" s="30"/>
    </row>
    <row r="5" spans="1:200" x14ac:dyDescent="0.4">
      <c r="C5" s="31" t="s">
        <v>397</v>
      </c>
      <c r="D5" s="31" t="s">
        <v>398</v>
      </c>
      <c r="E5" s="31" t="s">
        <v>399</v>
      </c>
      <c r="F5" s="31" t="s">
        <v>400</v>
      </c>
      <c r="G5" s="31" t="s">
        <v>401</v>
      </c>
      <c r="H5" s="31" t="s">
        <v>402</v>
      </c>
      <c r="I5" s="31" t="s">
        <v>403</v>
      </c>
      <c r="J5" s="31" t="s">
        <v>404</v>
      </c>
      <c r="K5" s="31" t="s">
        <v>405</v>
      </c>
      <c r="L5" s="31" t="s">
        <v>406</v>
      </c>
      <c r="M5" s="31" t="s">
        <v>407</v>
      </c>
      <c r="N5" s="31" t="s">
        <v>408</v>
      </c>
      <c r="O5" s="31" t="s">
        <v>409</v>
      </c>
      <c r="P5" s="31" t="s">
        <v>410</v>
      </c>
      <c r="Q5" s="31" t="s">
        <v>411</v>
      </c>
      <c r="R5" s="31" t="s">
        <v>412</v>
      </c>
      <c r="S5" s="31" t="s">
        <v>413</v>
      </c>
      <c r="T5" s="31" t="s">
        <v>414</v>
      </c>
      <c r="U5" s="31" t="s">
        <v>703</v>
      </c>
      <c r="V5" s="31" t="s">
        <v>704</v>
      </c>
      <c r="W5" s="31" t="s">
        <v>705</v>
      </c>
      <c r="X5" s="31" t="s">
        <v>706</v>
      </c>
      <c r="Y5" s="31" t="s">
        <v>707</v>
      </c>
      <c r="Z5" s="31" t="s">
        <v>708</v>
      </c>
      <c r="AA5" s="31" t="s">
        <v>415</v>
      </c>
      <c r="AB5" s="31" t="s">
        <v>416</v>
      </c>
      <c r="AC5" s="31" t="s">
        <v>417</v>
      </c>
      <c r="AD5" s="31" t="s">
        <v>709</v>
      </c>
      <c r="AE5" s="31" t="s">
        <v>710</v>
      </c>
      <c r="AF5" s="31" t="s">
        <v>711</v>
      </c>
      <c r="AG5" s="31" t="s">
        <v>712</v>
      </c>
      <c r="AH5" s="31" t="s">
        <v>713</v>
      </c>
      <c r="AI5" s="31" t="s">
        <v>714</v>
      </c>
      <c r="AJ5" s="31" t="s">
        <v>418</v>
      </c>
      <c r="AK5" s="31" t="s">
        <v>419</v>
      </c>
      <c r="AL5" s="31" t="s">
        <v>420</v>
      </c>
      <c r="AM5" s="31" t="s">
        <v>421</v>
      </c>
      <c r="AN5" s="31" t="s">
        <v>422</v>
      </c>
      <c r="AO5" s="31" t="s">
        <v>423</v>
      </c>
      <c r="AP5" s="31" t="s">
        <v>424</v>
      </c>
      <c r="AQ5" s="31" t="s">
        <v>425</v>
      </c>
      <c r="AR5" s="31" t="s">
        <v>426</v>
      </c>
      <c r="AS5" s="31" t="s">
        <v>427</v>
      </c>
      <c r="AT5" s="31" t="s">
        <v>428</v>
      </c>
      <c r="AU5" s="31" t="s">
        <v>429</v>
      </c>
      <c r="AV5" s="31" t="s">
        <v>430</v>
      </c>
      <c r="AW5" s="31" t="s">
        <v>431</v>
      </c>
      <c r="AX5" s="31" t="s">
        <v>432</v>
      </c>
      <c r="AY5" s="31" t="s">
        <v>433</v>
      </c>
      <c r="AZ5" s="31" t="s">
        <v>434</v>
      </c>
      <c r="BA5" s="31" t="s">
        <v>435</v>
      </c>
      <c r="BB5" s="31" t="s">
        <v>715</v>
      </c>
      <c r="BC5" s="31" t="s">
        <v>716</v>
      </c>
      <c r="BD5" s="31" t="s">
        <v>717</v>
      </c>
      <c r="BE5" s="31" t="s">
        <v>718</v>
      </c>
      <c r="BF5" s="31" t="s">
        <v>719</v>
      </c>
      <c r="BG5" s="31" t="s">
        <v>720</v>
      </c>
      <c r="BH5" s="31" t="s">
        <v>436</v>
      </c>
      <c r="BI5" s="31" t="s">
        <v>437</v>
      </c>
      <c r="BJ5" s="31" t="s">
        <v>438</v>
      </c>
      <c r="BK5" s="31" t="s">
        <v>721</v>
      </c>
      <c r="BL5" s="31" t="s">
        <v>722</v>
      </c>
      <c r="BM5" s="31" t="s">
        <v>723</v>
      </c>
      <c r="BN5" s="31" t="s">
        <v>724</v>
      </c>
      <c r="BO5" s="31" t="s">
        <v>725</v>
      </c>
      <c r="BP5" s="31" t="s">
        <v>726</v>
      </c>
      <c r="BQ5" s="31" t="s">
        <v>439</v>
      </c>
      <c r="BR5" s="31" t="s">
        <v>440</v>
      </c>
      <c r="BS5" s="31" t="s">
        <v>441</v>
      </c>
      <c r="BT5" s="31" t="s">
        <v>442</v>
      </c>
      <c r="BU5" s="31" t="s">
        <v>443</v>
      </c>
      <c r="BV5" s="31" t="s">
        <v>444</v>
      </c>
      <c r="BW5" s="31" t="s">
        <v>445</v>
      </c>
      <c r="BX5" s="31" t="s">
        <v>446</v>
      </c>
      <c r="BY5" s="31" t="s">
        <v>447</v>
      </c>
      <c r="BZ5" s="31" t="s">
        <v>448</v>
      </c>
      <c r="CA5" s="31" t="s">
        <v>449</v>
      </c>
      <c r="CB5" s="31" t="s">
        <v>450</v>
      </c>
      <c r="CC5" s="31" t="s">
        <v>451</v>
      </c>
      <c r="CD5" s="31" t="s">
        <v>452</v>
      </c>
      <c r="CE5" s="31" t="s">
        <v>453</v>
      </c>
      <c r="CF5" s="31" t="s">
        <v>454</v>
      </c>
      <c r="CG5" s="31" t="s">
        <v>455</v>
      </c>
      <c r="CH5" s="31" t="s">
        <v>456</v>
      </c>
      <c r="CI5" s="31" t="s">
        <v>727</v>
      </c>
      <c r="CJ5" s="31" t="s">
        <v>728</v>
      </c>
      <c r="CK5" s="31" t="s">
        <v>729</v>
      </c>
      <c r="CL5" s="31" t="s">
        <v>730</v>
      </c>
      <c r="CM5" s="31" t="s">
        <v>731</v>
      </c>
      <c r="CN5" s="31" t="s">
        <v>732</v>
      </c>
      <c r="CO5" s="31" t="s">
        <v>457</v>
      </c>
      <c r="CP5" s="31" t="s">
        <v>458</v>
      </c>
      <c r="CQ5" s="31" t="s">
        <v>459</v>
      </c>
      <c r="CR5" s="31" t="s">
        <v>733</v>
      </c>
      <c r="CS5" s="31" t="s">
        <v>734</v>
      </c>
      <c r="CT5" s="31" t="s">
        <v>735</v>
      </c>
      <c r="CU5" s="31" t="s">
        <v>736</v>
      </c>
      <c r="CV5" s="31" t="s">
        <v>737</v>
      </c>
      <c r="CW5" s="31" t="s">
        <v>738</v>
      </c>
      <c r="CX5" s="31" t="s">
        <v>460</v>
      </c>
      <c r="CY5" s="31" t="s">
        <v>461</v>
      </c>
      <c r="CZ5" s="31" t="s">
        <v>462</v>
      </c>
      <c r="DA5" s="31" t="s">
        <v>463</v>
      </c>
      <c r="DB5" s="31" t="s">
        <v>464</v>
      </c>
      <c r="DC5" s="31" t="s">
        <v>465</v>
      </c>
      <c r="DD5" s="31" t="s">
        <v>466</v>
      </c>
      <c r="DE5" s="31" t="s">
        <v>467</v>
      </c>
      <c r="DF5" s="31" t="s">
        <v>468</v>
      </c>
      <c r="DG5" s="31" t="s">
        <v>469</v>
      </c>
      <c r="DH5" s="31" t="s">
        <v>470</v>
      </c>
      <c r="DI5" s="31" t="s">
        <v>471</v>
      </c>
      <c r="DJ5" s="31" t="s">
        <v>472</v>
      </c>
      <c r="DK5" s="31" t="s">
        <v>473</v>
      </c>
      <c r="DL5" s="31" t="s">
        <v>474</v>
      </c>
      <c r="DM5" s="31" t="s">
        <v>475</v>
      </c>
      <c r="DN5" s="31" t="s">
        <v>476</v>
      </c>
      <c r="DO5" s="31" t="s">
        <v>477</v>
      </c>
      <c r="DP5" s="31" t="s">
        <v>739</v>
      </c>
      <c r="DQ5" s="31" t="s">
        <v>740</v>
      </c>
      <c r="DR5" s="31" t="s">
        <v>741</v>
      </c>
      <c r="DS5" s="31" t="s">
        <v>742</v>
      </c>
      <c r="DT5" s="31" t="s">
        <v>743</v>
      </c>
      <c r="DU5" s="31" t="s">
        <v>744</v>
      </c>
      <c r="DV5" s="31" t="s">
        <v>478</v>
      </c>
      <c r="DW5" s="31" t="s">
        <v>479</v>
      </c>
      <c r="DX5" s="31" t="s">
        <v>480</v>
      </c>
      <c r="DY5" s="31" t="s">
        <v>745</v>
      </c>
      <c r="DZ5" s="31" t="s">
        <v>746</v>
      </c>
      <c r="EA5" s="31" t="s">
        <v>747</v>
      </c>
      <c r="EB5" s="31" t="s">
        <v>748</v>
      </c>
      <c r="EC5" s="31" t="s">
        <v>749</v>
      </c>
      <c r="ED5" s="31" t="s">
        <v>750</v>
      </c>
      <c r="EE5" s="31" t="s">
        <v>481</v>
      </c>
      <c r="EF5" s="31" t="s">
        <v>482</v>
      </c>
      <c r="EG5" s="31" t="s">
        <v>483</v>
      </c>
      <c r="EH5" s="31" t="s">
        <v>484</v>
      </c>
      <c r="EI5" s="31" t="s">
        <v>485</v>
      </c>
      <c r="EJ5" s="31" t="s">
        <v>486</v>
      </c>
      <c r="EK5" s="31" t="s">
        <v>487</v>
      </c>
      <c r="EL5" s="31" t="s">
        <v>488</v>
      </c>
      <c r="EM5" s="31" t="s">
        <v>489</v>
      </c>
      <c r="EN5" s="31" t="s">
        <v>490</v>
      </c>
      <c r="EO5" s="31" t="s">
        <v>491</v>
      </c>
      <c r="EP5" s="31" t="s">
        <v>492</v>
      </c>
      <c r="EQ5" s="31" t="s">
        <v>493</v>
      </c>
      <c r="ER5" s="31" t="s">
        <v>494</v>
      </c>
      <c r="ES5" s="31" t="s">
        <v>495</v>
      </c>
      <c r="ET5" s="31" t="s">
        <v>496</v>
      </c>
      <c r="EU5" s="31" t="s">
        <v>497</v>
      </c>
      <c r="EV5" s="31" t="s">
        <v>498</v>
      </c>
      <c r="EW5" s="31" t="s">
        <v>751</v>
      </c>
      <c r="EX5" s="31" t="s">
        <v>752</v>
      </c>
      <c r="EY5" s="31" t="s">
        <v>753</v>
      </c>
      <c r="EZ5" s="31" t="s">
        <v>754</v>
      </c>
      <c r="FA5" s="31" t="s">
        <v>755</v>
      </c>
      <c r="FB5" s="31" t="s">
        <v>756</v>
      </c>
      <c r="FC5" s="31" t="s">
        <v>499</v>
      </c>
      <c r="FD5" s="31" t="s">
        <v>500</v>
      </c>
      <c r="FE5" s="31" t="s">
        <v>501</v>
      </c>
      <c r="FF5" s="31" t="s">
        <v>757</v>
      </c>
      <c r="FG5" s="31" t="s">
        <v>758</v>
      </c>
      <c r="FH5" s="31" t="s">
        <v>759</v>
      </c>
      <c r="FI5" s="31" t="s">
        <v>760</v>
      </c>
      <c r="FJ5" s="31" t="s">
        <v>761</v>
      </c>
      <c r="FK5" s="31" t="s">
        <v>762</v>
      </c>
      <c r="FL5" s="31" t="s">
        <v>502</v>
      </c>
      <c r="FM5" s="31" t="s">
        <v>503</v>
      </c>
      <c r="FN5" s="31" t="s">
        <v>504</v>
      </c>
      <c r="FO5" s="31" t="s">
        <v>505</v>
      </c>
      <c r="FP5" s="31" t="s">
        <v>506</v>
      </c>
      <c r="FQ5" s="31" t="s">
        <v>507</v>
      </c>
      <c r="FR5" s="31" t="s">
        <v>508</v>
      </c>
      <c r="FS5" s="31" t="s">
        <v>509</v>
      </c>
      <c r="FT5" s="31" t="s">
        <v>510</v>
      </c>
      <c r="FU5" s="31" t="s">
        <v>511</v>
      </c>
      <c r="FV5" s="31" t="s">
        <v>512</v>
      </c>
      <c r="FW5" s="31" t="s">
        <v>513</v>
      </c>
      <c r="FX5" s="31" t="s">
        <v>514</v>
      </c>
      <c r="FY5" s="31" t="s">
        <v>515</v>
      </c>
      <c r="FZ5" s="31" t="s">
        <v>516</v>
      </c>
      <c r="GA5" s="31" t="s">
        <v>517</v>
      </c>
      <c r="GB5" s="31" t="s">
        <v>518</v>
      </c>
      <c r="GC5" s="31" t="s">
        <v>519</v>
      </c>
      <c r="GD5" s="31" t="s">
        <v>763</v>
      </c>
      <c r="GE5" s="31" t="s">
        <v>764</v>
      </c>
      <c r="GF5" s="31" t="s">
        <v>765</v>
      </c>
      <c r="GG5" s="31" t="s">
        <v>766</v>
      </c>
      <c r="GH5" s="31" t="s">
        <v>767</v>
      </c>
      <c r="GI5" s="31" t="s">
        <v>768</v>
      </c>
      <c r="GJ5" s="31" t="s">
        <v>520</v>
      </c>
      <c r="GK5" s="31" t="s">
        <v>521</v>
      </c>
      <c r="GL5" s="31" t="s">
        <v>522</v>
      </c>
      <c r="GM5" s="31" t="s">
        <v>769</v>
      </c>
      <c r="GN5" s="31" t="s">
        <v>770</v>
      </c>
      <c r="GO5" s="31" t="s">
        <v>771</v>
      </c>
      <c r="GP5" s="31" t="s">
        <v>772</v>
      </c>
      <c r="GQ5" s="31" t="s">
        <v>773</v>
      </c>
      <c r="GR5" s="31" t="s">
        <v>774</v>
      </c>
    </row>
    <row r="6" spans="1:200" x14ac:dyDescent="0.4">
      <c r="A6" s="29" t="s">
        <v>339</v>
      </c>
      <c r="B6" s="29" t="s">
        <v>323</v>
      </c>
      <c r="C6" s="32">
        <v>199139</v>
      </c>
      <c r="D6" s="32">
        <v>205961</v>
      </c>
      <c r="E6" s="32">
        <v>405100</v>
      </c>
      <c r="F6" s="32">
        <v>192372</v>
      </c>
      <c r="G6" s="32">
        <v>198647</v>
      </c>
      <c r="H6" s="32">
        <v>391019</v>
      </c>
      <c r="I6" s="32">
        <v>48.7</v>
      </c>
      <c r="J6" s="32">
        <v>43.4</v>
      </c>
      <c r="K6" s="32">
        <v>46</v>
      </c>
      <c r="L6" s="32">
        <v>0.1</v>
      </c>
      <c r="M6" s="32">
        <v>-0.32</v>
      </c>
      <c r="N6" s="32">
        <v>-0.11</v>
      </c>
      <c r="O6" s="32">
        <v>0.1</v>
      </c>
      <c r="P6" s="32">
        <v>-0.33</v>
      </c>
      <c r="Q6" s="32">
        <v>-0.12</v>
      </c>
      <c r="R6" s="32">
        <v>0.11</v>
      </c>
      <c r="S6" s="32">
        <v>-0.32</v>
      </c>
      <c r="T6" s="32">
        <v>-0.11</v>
      </c>
      <c r="U6" s="32">
        <v>45.2</v>
      </c>
      <c r="V6" s="32">
        <v>39.1</v>
      </c>
      <c r="W6" s="32">
        <v>42.1</v>
      </c>
      <c r="X6" s="32">
        <v>67.599999999999994</v>
      </c>
      <c r="Y6" s="32">
        <v>60</v>
      </c>
      <c r="Z6" s="32">
        <v>63.8</v>
      </c>
      <c r="AA6" s="32">
        <v>41.9</v>
      </c>
      <c r="AB6" s="32">
        <v>31.2</v>
      </c>
      <c r="AC6" s="32">
        <v>36.5</v>
      </c>
      <c r="AD6" s="32">
        <v>24.6</v>
      </c>
      <c r="AE6" s="32">
        <v>16.3</v>
      </c>
      <c r="AF6" s="32">
        <v>20.3</v>
      </c>
      <c r="AG6" s="32">
        <v>27.6</v>
      </c>
      <c r="AH6" s="32">
        <v>17.7</v>
      </c>
      <c r="AI6" s="32">
        <v>22.6</v>
      </c>
      <c r="AJ6" s="32">
        <v>11671</v>
      </c>
      <c r="AK6" s="32">
        <v>11688</v>
      </c>
      <c r="AL6" s="32">
        <v>23359</v>
      </c>
      <c r="AM6" s="32">
        <v>10941</v>
      </c>
      <c r="AN6" s="32">
        <v>10910</v>
      </c>
      <c r="AO6" s="32">
        <v>21851</v>
      </c>
      <c r="AP6" s="32">
        <v>49.9</v>
      </c>
      <c r="AQ6" s="32">
        <v>44.4</v>
      </c>
      <c r="AR6" s="32">
        <v>47.1</v>
      </c>
      <c r="AS6" s="32">
        <v>0.19</v>
      </c>
      <c r="AT6" s="32">
        <v>-0.23</v>
      </c>
      <c r="AU6" s="32">
        <v>-0.02</v>
      </c>
      <c r="AV6" s="32">
        <v>0.17</v>
      </c>
      <c r="AW6" s="32">
        <v>-0.25</v>
      </c>
      <c r="AX6" s="32">
        <v>-0.04</v>
      </c>
      <c r="AY6" s="32">
        <v>0.22</v>
      </c>
      <c r="AZ6" s="32">
        <v>-0.21</v>
      </c>
      <c r="BA6" s="32">
        <v>0</v>
      </c>
      <c r="BB6" s="32">
        <v>45.7</v>
      </c>
      <c r="BC6" s="32">
        <v>41.1</v>
      </c>
      <c r="BD6" s="32">
        <v>43.4</v>
      </c>
      <c r="BE6" s="32">
        <v>66.599999999999994</v>
      </c>
      <c r="BF6" s="32">
        <v>60.9</v>
      </c>
      <c r="BG6" s="32">
        <v>63.8</v>
      </c>
      <c r="BH6" s="32">
        <v>46.9</v>
      </c>
      <c r="BI6" s="32">
        <v>36.799999999999997</v>
      </c>
      <c r="BJ6" s="32">
        <v>41.9</v>
      </c>
      <c r="BK6" s="32">
        <v>27.4</v>
      </c>
      <c r="BL6" s="32">
        <v>19.5</v>
      </c>
      <c r="BM6" s="32">
        <v>23.5</v>
      </c>
      <c r="BN6" s="32">
        <v>31.3</v>
      </c>
      <c r="BO6" s="32">
        <v>21.5</v>
      </c>
      <c r="BP6" s="32">
        <v>26.4</v>
      </c>
      <c r="BQ6" s="32">
        <v>25438</v>
      </c>
      <c r="BR6" s="32">
        <v>26649</v>
      </c>
      <c r="BS6" s="32">
        <v>52087</v>
      </c>
      <c r="BT6" s="32">
        <v>23432</v>
      </c>
      <c r="BU6" s="32">
        <v>24343</v>
      </c>
      <c r="BV6" s="32">
        <v>47775</v>
      </c>
      <c r="BW6" s="32">
        <v>52.7</v>
      </c>
      <c r="BX6" s="32">
        <v>47.8</v>
      </c>
      <c r="BY6" s="32">
        <v>50.2</v>
      </c>
      <c r="BZ6" s="32">
        <v>0.67</v>
      </c>
      <c r="CA6" s="32">
        <v>0.28000000000000003</v>
      </c>
      <c r="CB6" s="32">
        <v>0.47</v>
      </c>
      <c r="CC6" s="32">
        <v>0.65</v>
      </c>
      <c r="CD6" s="32">
        <v>0.26</v>
      </c>
      <c r="CE6" s="32">
        <v>0.46</v>
      </c>
      <c r="CF6" s="32">
        <v>0.69</v>
      </c>
      <c r="CG6" s="32">
        <v>0.28999999999999998</v>
      </c>
      <c r="CH6" s="32">
        <v>0.48</v>
      </c>
      <c r="CI6" s="32">
        <v>52.6</v>
      </c>
      <c r="CJ6" s="32">
        <v>47.7</v>
      </c>
      <c r="CK6" s="32">
        <v>50.1</v>
      </c>
      <c r="CL6" s="32">
        <v>72.2</v>
      </c>
      <c r="CM6" s="32">
        <v>67.2</v>
      </c>
      <c r="CN6" s="32">
        <v>69.7</v>
      </c>
      <c r="CO6" s="32">
        <v>53.6</v>
      </c>
      <c r="CP6" s="32">
        <v>40.9</v>
      </c>
      <c r="CQ6" s="32">
        <v>47.1</v>
      </c>
      <c r="CR6" s="32">
        <v>33.4</v>
      </c>
      <c r="CS6" s="32">
        <v>23.5</v>
      </c>
      <c r="CT6" s="32">
        <v>28.3</v>
      </c>
      <c r="CU6" s="32">
        <v>37.4</v>
      </c>
      <c r="CV6" s="32">
        <v>25.4</v>
      </c>
      <c r="CW6" s="32">
        <v>31.3</v>
      </c>
      <c r="CX6" s="32">
        <v>13882</v>
      </c>
      <c r="CY6" s="32">
        <v>13713</v>
      </c>
      <c r="CZ6" s="32">
        <v>27595</v>
      </c>
      <c r="DA6" s="32">
        <v>12178</v>
      </c>
      <c r="DB6" s="32">
        <v>11999</v>
      </c>
      <c r="DC6" s="32">
        <v>24177</v>
      </c>
      <c r="DD6" s="32">
        <v>48.3</v>
      </c>
      <c r="DE6" s="32">
        <v>41.7</v>
      </c>
      <c r="DF6" s="32">
        <v>45</v>
      </c>
      <c r="DG6" s="32">
        <v>0.38</v>
      </c>
      <c r="DH6" s="32">
        <v>-0.06</v>
      </c>
      <c r="DI6" s="32">
        <v>0.16</v>
      </c>
      <c r="DJ6" s="32">
        <v>0.36</v>
      </c>
      <c r="DK6" s="32">
        <v>-0.08</v>
      </c>
      <c r="DL6" s="32">
        <v>0.15</v>
      </c>
      <c r="DM6" s="32">
        <v>0.4</v>
      </c>
      <c r="DN6" s="32">
        <v>-0.04</v>
      </c>
      <c r="DO6" s="32">
        <v>0.18</v>
      </c>
      <c r="DP6" s="32">
        <v>43</v>
      </c>
      <c r="DQ6" s="32">
        <v>34.6</v>
      </c>
      <c r="DR6" s="32">
        <v>38.799999999999997</v>
      </c>
      <c r="DS6" s="32">
        <v>64.7</v>
      </c>
      <c r="DT6" s="32">
        <v>56.1</v>
      </c>
      <c r="DU6" s="32">
        <v>60.4</v>
      </c>
      <c r="DV6" s="32">
        <v>50.2</v>
      </c>
      <c r="DW6" s="32">
        <v>36.700000000000003</v>
      </c>
      <c r="DX6" s="32">
        <v>43.4</v>
      </c>
      <c r="DY6" s="32">
        <v>25.6</v>
      </c>
      <c r="DZ6" s="32">
        <v>15</v>
      </c>
      <c r="EA6" s="32">
        <v>20.3</v>
      </c>
      <c r="EB6" s="32">
        <v>29.8</v>
      </c>
      <c r="EC6" s="32">
        <v>17</v>
      </c>
      <c r="ED6" s="32">
        <v>23.5</v>
      </c>
      <c r="EE6" s="32">
        <v>981</v>
      </c>
      <c r="EF6" s="32">
        <v>1057</v>
      </c>
      <c r="EG6" s="32">
        <v>2038</v>
      </c>
      <c r="EH6" s="32">
        <v>818</v>
      </c>
      <c r="EI6" s="32">
        <v>861</v>
      </c>
      <c r="EJ6" s="32">
        <v>1679</v>
      </c>
      <c r="EK6" s="32">
        <v>65.099999999999994</v>
      </c>
      <c r="EL6" s="32">
        <v>61</v>
      </c>
      <c r="EM6" s="32">
        <v>63</v>
      </c>
      <c r="EN6" s="32">
        <v>1.03</v>
      </c>
      <c r="EO6" s="32">
        <v>0.83</v>
      </c>
      <c r="EP6" s="32">
        <v>0.93</v>
      </c>
      <c r="EQ6" s="32">
        <v>0.95</v>
      </c>
      <c r="ER6" s="32">
        <v>0.75</v>
      </c>
      <c r="ES6" s="32">
        <v>0.87</v>
      </c>
      <c r="ET6" s="32">
        <v>1.1200000000000001</v>
      </c>
      <c r="EU6" s="32">
        <v>0.91</v>
      </c>
      <c r="EV6" s="32">
        <v>0.99</v>
      </c>
      <c r="EW6" s="32">
        <v>77.3</v>
      </c>
      <c r="EX6" s="32">
        <v>69.2</v>
      </c>
      <c r="EY6" s="32">
        <v>73.099999999999994</v>
      </c>
      <c r="EZ6" s="32">
        <v>89.1</v>
      </c>
      <c r="FA6" s="32">
        <v>81.7</v>
      </c>
      <c r="FB6" s="32">
        <v>85.3</v>
      </c>
      <c r="FC6" s="32">
        <v>68.599999999999994</v>
      </c>
      <c r="FD6" s="32">
        <v>56.8</v>
      </c>
      <c r="FE6" s="32">
        <v>62.5</v>
      </c>
      <c r="FF6" s="32">
        <v>55.8</v>
      </c>
      <c r="FG6" s="32">
        <v>45</v>
      </c>
      <c r="FH6" s="32">
        <v>50.2</v>
      </c>
      <c r="FI6" s="32">
        <v>59.5</v>
      </c>
      <c r="FJ6" s="32">
        <v>47.6</v>
      </c>
      <c r="FK6" s="32">
        <v>53.3</v>
      </c>
      <c r="FL6" s="32">
        <v>258110</v>
      </c>
      <c r="FM6" s="32">
        <v>266822</v>
      </c>
      <c r="FN6" s="32">
        <v>524932</v>
      </c>
      <c r="FO6" s="32">
        <v>245714</v>
      </c>
      <c r="FP6" s="32">
        <v>253190</v>
      </c>
      <c r="FQ6" s="32">
        <v>498904</v>
      </c>
      <c r="FR6" s="32">
        <v>49.1</v>
      </c>
      <c r="FS6" s="32">
        <v>43.8</v>
      </c>
      <c r="FT6" s="32">
        <v>46.4</v>
      </c>
      <c r="FU6" s="32">
        <v>0.18</v>
      </c>
      <c r="FV6" s="32">
        <v>-0.24</v>
      </c>
      <c r="FW6" s="32">
        <v>-0.03</v>
      </c>
      <c r="FX6" s="32">
        <v>0.18</v>
      </c>
      <c r="FY6" s="32">
        <v>-0.24</v>
      </c>
      <c r="FZ6" s="32">
        <v>-0.03</v>
      </c>
      <c r="GA6" s="32">
        <v>0.19</v>
      </c>
      <c r="GB6" s="32">
        <v>-0.23</v>
      </c>
      <c r="GC6" s="32">
        <v>-0.03</v>
      </c>
      <c r="GD6" s="32">
        <v>45.9</v>
      </c>
      <c r="GE6" s="32">
        <v>39.9</v>
      </c>
      <c r="GF6" s="32">
        <v>42.9</v>
      </c>
      <c r="GG6" s="32">
        <v>67.900000000000006</v>
      </c>
      <c r="GH6" s="32">
        <v>60.6</v>
      </c>
      <c r="GI6" s="32">
        <v>64.2</v>
      </c>
      <c r="GJ6" s="32">
        <v>44</v>
      </c>
      <c r="GK6" s="32">
        <v>32.9</v>
      </c>
      <c r="GL6" s="32">
        <v>38.4</v>
      </c>
      <c r="GM6" s="32">
        <v>25.8</v>
      </c>
      <c r="GN6" s="32">
        <v>17.2</v>
      </c>
      <c r="GO6" s="32">
        <v>21.4</v>
      </c>
      <c r="GP6" s="32">
        <v>29.1</v>
      </c>
      <c r="GQ6" s="32">
        <v>18.8</v>
      </c>
      <c r="GR6" s="32">
        <v>23.9</v>
      </c>
    </row>
    <row r="7" spans="1:200" x14ac:dyDescent="0.4">
      <c r="A7" s="29">
        <v>0</v>
      </c>
      <c r="B7" s="29" t="s">
        <v>775</v>
      </c>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row>
    <row r="8" spans="1:200" x14ac:dyDescent="0.4">
      <c r="A8" s="29" t="s">
        <v>330</v>
      </c>
      <c r="B8" s="29" t="s">
        <v>9</v>
      </c>
      <c r="C8" s="32">
        <v>11358</v>
      </c>
      <c r="D8" s="32">
        <v>11878</v>
      </c>
      <c r="E8" s="32">
        <v>23236</v>
      </c>
      <c r="F8" s="32">
        <v>11182</v>
      </c>
      <c r="G8" s="32">
        <v>11691</v>
      </c>
      <c r="H8" s="32">
        <v>22873</v>
      </c>
      <c r="I8" s="32">
        <v>47.2</v>
      </c>
      <c r="J8" s="32">
        <v>41.9</v>
      </c>
      <c r="K8" s="32">
        <v>44.5</v>
      </c>
      <c r="L8" s="32">
        <v>-0.04</v>
      </c>
      <c r="M8" s="32">
        <v>-0.43</v>
      </c>
      <c r="N8" s="32">
        <v>-0.24</v>
      </c>
      <c r="O8" s="32">
        <v>-7.0000000000000007E-2</v>
      </c>
      <c r="P8" s="32">
        <v>-0.45</v>
      </c>
      <c r="Q8" s="32">
        <v>-0.26</v>
      </c>
      <c r="R8" s="32">
        <v>-0.02</v>
      </c>
      <c r="S8" s="32">
        <v>-0.41</v>
      </c>
      <c r="T8" s="32">
        <v>-0.22</v>
      </c>
      <c r="U8" s="32">
        <v>40.799999999999997</v>
      </c>
      <c r="V8" s="32">
        <v>34.799999999999997</v>
      </c>
      <c r="W8" s="32">
        <v>37.700000000000003</v>
      </c>
      <c r="X8" s="32">
        <v>63.6</v>
      </c>
      <c r="Y8" s="32">
        <v>55.9</v>
      </c>
      <c r="Z8" s="32">
        <v>59.7</v>
      </c>
      <c r="AA8" s="32">
        <v>39.4</v>
      </c>
      <c r="AB8" s="32">
        <v>26.7</v>
      </c>
      <c r="AC8" s="32">
        <v>32.9</v>
      </c>
      <c r="AD8" s="32">
        <v>22</v>
      </c>
      <c r="AE8" s="32">
        <v>13.4</v>
      </c>
      <c r="AF8" s="32">
        <v>17.600000000000001</v>
      </c>
      <c r="AG8" s="32">
        <v>25.1</v>
      </c>
      <c r="AH8" s="32">
        <v>14.7</v>
      </c>
      <c r="AI8" s="32">
        <v>19.8</v>
      </c>
      <c r="AJ8" s="32">
        <v>177</v>
      </c>
      <c r="AK8" s="32">
        <v>204</v>
      </c>
      <c r="AL8" s="32">
        <v>381</v>
      </c>
      <c r="AM8" s="32">
        <v>159</v>
      </c>
      <c r="AN8" s="32">
        <v>190</v>
      </c>
      <c r="AO8" s="32">
        <v>349</v>
      </c>
      <c r="AP8" s="32">
        <v>51.3</v>
      </c>
      <c r="AQ8" s="32">
        <v>45.7</v>
      </c>
      <c r="AR8" s="32">
        <v>48.3</v>
      </c>
      <c r="AS8" s="32">
        <v>0.32</v>
      </c>
      <c r="AT8" s="32">
        <v>-7.0000000000000007E-2</v>
      </c>
      <c r="AU8" s="32">
        <v>0.1</v>
      </c>
      <c r="AV8" s="32">
        <v>0.13</v>
      </c>
      <c r="AW8" s="32">
        <v>-0.25</v>
      </c>
      <c r="AX8" s="32">
        <v>-0.02</v>
      </c>
      <c r="AY8" s="32">
        <v>0.51</v>
      </c>
      <c r="AZ8" s="32">
        <v>0.1</v>
      </c>
      <c r="BA8" s="32">
        <v>0.23</v>
      </c>
      <c r="BB8" s="32">
        <v>45.8</v>
      </c>
      <c r="BC8" s="32">
        <v>41.2</v>
      </c>
      <c r="BD8" s="32">
        <v>43.3</v>
      </c>
      <c r="BE8" s="32">
        <v>72.3</v>
      </c>
      <c r="BF8" s="32">
        <v>69.599999999999994</v>
      </c>
      <c r="BG8" s="32">
        <v>70.900000000000006</v>
      </c>
      <c r="BH8" s="32">
        <v>45.2</v>
      </c>
      <c r="BI8" s="32">
        <v>37.700000000000003</v>
      </c>
      <c r="BJ8" s="32">
        <v>41.2</v>
      </c>
      <c r="BK8" s="32">
        <v>28.2</v>
      </c>
      <c r="BL8" s="32">
        <v>20.100000000000001</v>
      </c>
      <c r="BM8" s="32">
        <v>23.9</v>
      </c>
      <c r="BN8" s="32">
        <v>31.6</v>
      </c>
      <c r="BO8" s="32">
        <v>24.5</v>
      </c>
      <c r="BP8" s="32">
        <v>27.8</v>
      </c>
      <c r="BQ8" s="32">
        <v>470</v>
      </c>
      <c r="BR8" s="32">
        <v>432</v>
      </c>
      <c r="BS8" s="32">
        <v>902</v>
      </c>
      <c r="BT8" s="32">
        <v>433</v>
      </c>
      <c r="BU8" s="32">
        <v>398</v>
      </c>
      <c r="BV8" s="32">
        <v>831</v>
      </c>
      <c r="BW8" s="32">
        <v>52.2</v>
      </c>
      <c r="BX8" s="32">
        <v>47.9</v>
      </c>
      <c r="BY8" s="32">
        <v>50.2</v>
      </c>
      <c r="BZ8" s="32">
        <v>0.75</v>
      </c>
      <c r="CA8" s="32">
        <v>0.48</v>
      </c>
      <c r="CB8" s="32">
        <v>0.62</v>
      </c>
      <c r="CC8" s="32">
        <v>0.63</v>
      </c>
      <c r="CD8" s="32">
        <v>0.36</v>
      </c>
      <c r="CE8" s="32">
        <v>0.53</v>
      </c>
      <c r="CF8" s="32">
        <v>0.86</v>
      </c>
      <c r="CG8" s="32">
        <v>0.6</v>
      </c>
      <c r="CH8" s="32">
        <v>0.7</v>
      </c>
      <c r="CI8" s="32">
        <v>47.9</v>
      </c>
      <c r="CJ8" s="32">
        <v>42.8</v>
      </c>
      <c r="CK8" s="32">
        <v>45.5</v>
      </c>
      <c r="CL8" s="32">
        <v>68.7</v>
      </c>
      <c r="CM8" s="32">
        <v>65.7</v>
      </c>
      <c r="CN8" s="32">
        <v>67.3</v>
      </c>
      <c r="CO8" s="32">
        <v>51.3</v>
      </c>
      <c r="CP8" s="32">
        <v>38.4</v>
      </c>
      <c r="CQ8" s="32">
        <v>45.1</v>
      </c>
      <c r="CR8" s="32">
        <v>31.1</v>
      </c>
      <c r="CS8" s="32">
        <v>21.5</v>
      </c>
      <c r="CT8" s="32">
        <v>26.5</v>
      </c>
      <c r="CU8" s="32">
        <v>37</v>
      </c>
      <c r="CV8" s="32">
        <v>24.3</v>
      </c>
      <c r="CW8" s="32">
        <v>30.9</v>
      </c>
      <c r="CX8" s="32">
        <v>83</v>
      </c>
      <c r="CY8" s="32">
        <v>79</v>
      </c>
      <c r="CZ8" s="32">
        <v>162</v>
      </c>
      <c r="DA8" s="32">
        <v>63</v>
      </c>
      <c r="DB8" s="32">
        <v>58</v>
      </c>
      <c r="DC8" s="32">
        <v>121</v>
      </c>
      <c r="DD8" s="32">
        <v>44.8</v>
      </c>
      <c r="DE8" s="32">
        <v>39.200000000000003</v>
      </c>
      <c r="DF8" s="32">
        <v>42.1</v>
      </c>
      <c r="DG8" s="32">
        <v>0.6</v>
      </c>
      <c r="DH8" s="32">
        <v>0.01</v>
      </c>
      <c r="DI8" s="32">
        <v>0.32</v>
      </c>
      <c r="DJ8" s="32">
        <v>0.3</v>
      </c>
      <c r="DK8" s="32">
        <v>-0.31</v>
      </c>
      <c r="DL8" s="32">
        <v>0.1</v>
      </c>
      <c r="DM8" s="32">
        <v>0.91</v>
      </c>
      <c r="DN8" s="32">
        <v>0.32</v>
      </c>
      <c r="DO8" s="32">
        <v>0.54</v>
      </c>
      <c r="DP8" s="32">
        <v>28.9</v>
      </c>
      <c r="DQ8" s="32">
        <v>30.4</v>
      </c>
      <c r="DR8" s="32">
        <v>29.6</v>
      </c>
      <c r="DS8" s="32">
        <v>56.6</v>
      </c>
      <c r="DT8" s="32">
        <v>48.1</v>
      </c>
      <c r="DU8" s="32">
        <v>52.5</v>
      </c>
      <c r="DV8" s="32">
        <v>36.1</v>
      </c>
      <c r="DW8" s="32">
        <v>41.8</v>
      </c>
      <c r="DX8" s="32">
        <v>38.9</v>
      </c>
      <c r="DY8" s="32">
        <v>16.899999999999999</v>
      </c>
      <c r="DZ8" s="32">
        <v>8.9</v>
      </c>
      <c r="EA8" s="32">
        <v>13</v>
      </c>
      <c r="EB8" s="32">
        <v>24.1</v>
      </c>
      <c r="EC8" s="32">
        <v>13.9</v>
      </c>
      <c r="ED8" s="32">
        <v>19.100000000000001</v>
      </c>
      <c r="EE8" s="32">
        <v>37</v>
      </c>
      <c r="EF8" s="32">
        <v>42</v>
      </c>
      <c r="EG8" s="32">
        <v>79</v>
      </c>
      <c r="EH8" s="32">
        <v>30</v>
      </c>
      <c r="EI8" s="32">
        <v>36</v>
      </c>
      <c r="EJ8" s="32">
        <v>66</v>
      </c>
      <c r="EK8" s="32">
        <v>63.7</v>
      </c>
      <c r="EL8" s="32">
        <v>57.9</v>
      </c>
      <c r="EM8" s="32">
        <v>60.6</v>
      </c>
      <c r="EN8" s="32">
        <v>1.1299999999999999</v>
      </c>
      <c r="EO8" s="32">
        <v>0.82</v>
      </c>
      <c r="EP8" s="32">
        <v>0.96</v>
      </c>
      <c r="EQ8" s="32">
        <v>0.69</v>
      </c>
      <c r="ER8" s="32">
        <v>0.42</v>
      </c>
      <c r="ES8" s="32">
        <v>0.66</v>
      </c>
      <c r="ET8" s="32">
        <v>1.57</v>
      </c>
      <c r="EU8" s="32">
        <v>1.22</v>
      </c>
      <c r="EV8" s="32">
        <v>1.26</v>
      </c>
      <c r="EW8" s="32">
        <v>70.3</v>
      </c>
      <c r="EX8" s="32">
        <v>66.7</v>
      </c>
      <c r="EY8" s="32">
        <v>68.400000000000006</v>
      </c>
      <c r="EZ8" s="32">
        <v>91.9</v>
      </c>
      <c r="FA8" s="32">
        <v>73.8</v>
      </c>
      <c r="FB8" s="32">
        <v>82.3</v>
      </c>
      <c r="FC8" s="32">
        <v>62.2</v>
      </c>
      <c r="FD8" s="32">
        <v>54.8</v>
      </c>
      <c r="FE8" s="32">
        <v>58.2</v>
      </c>
      <c r="FF8" s="32">
        <v>43.2</v>
      </c>
      <c r="FG8" s="32">
        <v>42.9</v>
      </c>
      <c r="FH8" s="32">
        <v>43</v>
      </c>
      <c r="FI8" s="32">
        <v>54.1</v>
      </c>
      <c r="FJ8" s="32">
        <v>45.2</v>
      </c>
      <c r="FK8" s="32">
        <v>49.4</v>
      </c>
      <c r="FL8" s="32">
        <v>12306</v>
      </c>
      <c r="FM8" s="32">
        <v>12871</v>
      </c>
      <c r="FN8" s="32">
        <v>25177</v>
      </c>
      <c r="FO8" s="32">
        <v>12011</v>
      </c>
      <c r="FP8" s="32">
        <v>12567</v>
      </c>
      <c r="FQ8" s="32">
        <v>24578</v>
      </c>
      <c r="FR8" s="32">
        <v>47.4</v>
      </c>
      <c r="FS8" s="32">
        <v>42.1</v>
      </c>
      <c r="FT8" s="32">
        <v>44.6</v>
      </c>
      <c r="FU8" s="32">
        <v>-0.01</v>
      </c>
      <c r="FV8" s="32">
        <v>-0.4</v>
      </c>
      <c r="FW8" s="32">
        <v>-0.21</v>
      </c>
      <c r="FX8" s="32">
        <v>-0.03</v>
      </c>
      <c r="FY8" s="32">
        <v>-0.42</v>
      </c>
      <c r="FZ8" s="32">
        <v>-0.22</v>
      </c>
      <c r="GA8" s="32">
        <v>0.01</v>
      </c>
      <c r="GB8" s="32">
        <v>-0.37</v>
      </c>
      <c r="GC8" s="32">
        <v>-0.19</v>
      </c>
      <c r="GD8" s="32">
        <v>41.1</v>
      </c>
      <c r="GE8" s="32">
        <v>35.1</v>
      </c>
      <c r="GF8" s="32">
        <v>38</v>
      </c>
      <c r="GG8" s="32">
        <v>63.7</v>
      </c>
      <c r="GH8" s="32">
        <v>56.2</v>
      </c>
      <c r="GI8" s="32">
        <v>59.9</v>
      </c>
      <c r="GJ8" s="32">
        <v>40.1</v>
      </c>
      <c r="GK8" s="32">
        <v>27.5</v>
      </c>
      <c r="GL8" s="32">
        <v>33.6</v>
      </c>
      <c r="GM8" s="32">
        <v>22.5</v>
      </c>
      <c r="GN8" s="32">
        <v>13.8</v>
      </c>
      <c r="GO8" s="32">
        <v>18.100000000000001</v>
      </c>
      <c r="GP8" s="32">
        <v>25.8</v>
      </c>
      <c r="GQ8" s="32">
        <v>15.3</v>
      </c>
      <c r="GR8" s="32">
        <v>20.399999999999999</v>
      </c>
    </row>
    <row r="9" spans="1:200" x14ac:dyDescent="0.4">
      <c r="A9" s="29" t="s">
        <v>324</v>
      </c>
      <c r="B9" s="29" t="s">
        <v>12</v>
      </c>
      <c r="C9" s="32">
        <v>2132</v>
      </c>
      <c r="D9" s="32">
        <v>2327</v>
      </c>
      <c r="E9" s="32">
        <v>4459</v>
      </c>
      <c r="F9" s="32">
        <v>2118</v>
      </c>
      <c r="G9" s="32">
        <v>2306</v>
      </c>
      <c r="H9" s="32">
        <v>4424</v>
      </c>
      <c r="I9" s="32">
        <v>47.3</v>
      </c>
      <c r="J9" s="32">
        <v>42.5</v>
      </c>
      <c r="K9" s="32">
        <v>44.8</v>
      </c>
      <c r="L9" s="32">
        <v>0</v>
      </c>
      <c r="M9" s="32">
        <v>-0.42</v>
      </c>
      <c r="N9" s="32">
        <v>-0.22</v>
      </c>
      <c r="O9" s="32">
        <v>-0.06</v>
      </c>
      <c r="P9" s="32">
        <v>-0.47</v>
      </c>
      <c r="Q9" s="32">
        <v>-0.26</v>
      </c>
      <c r="R9" s="32">
        <v>0.05</v>
      </c>
      <c r="S9" s="32">
        <v>-0.37</v>
      </c>
      <c r="T9" s="32">
        <v>-0.19</v>
      </c>
      <c r="U9" s="32">
        <v>37</v>
      </c>
      <c r="V9" s="32">
        <v>32.299999999999997</v>
      </c>
      <c r="W9" s="32">
        <v>34.6</v>
      </c>
      <c r="X9" s="32">
        <v>62</v>
      </c>
      <c r="Y9" s="32">
        <v>54.8</v>
      </c>
      <c r="Z9" s="32">
        <v>58.3</v>
      </c>
      <c r="AA9" s="32">
        <v>40.799999999999997</v>
      </c>
      <c r="AB9" s="32">
        <v>29.7</v>
      </c>
      <c r="AC9" s="32">
        <v>35</v>
      </c>
      <c r="AD9" s="32">
        <v>21.4</v>
      </c>
      <c r="AE9" s="32">
        <v>15</v>
      </c>
      <c r="AF9" s="32">
        <v>18</v>
      </c>
      <c r="AG9" s="32">
        <v>25.6</v>
      </c>
      <c r="AH9" s="32">
        <v>17</v>
      </c>
      <c r="AI9" s="32">
        <v>21.1</v>
      </c>
      <c r="AJ9" s="32">
        <v>20</v>
      </c>
      <c r="AK9" s="32">
        <v>26</v>
      </c>
      <c r="AL9" s="32">
        <v>46</v>
      </c>
      <c r="AM9" s="32">
        <v>16</v>
      </c>
      <c r="AN9" s="32">
        <v>24</v>
      </c>
      <c r="AO9" s="32">
        <v>40</v>
      </c>
      <c r="AP9" s="32">
        <v>58.3</v>
      </c>
      <c r="AQ9" s="32">
        <v>43.5</v>
      </c>
      <c r="AR9" s="32">
        <v>50</v>
      </c>
      <c r="AS9" s="32">
        <v>0.59</v>
      </c>
      <c r="AT9" s="32">
        <v>-0.36</v>
      </c>
      <c r="AU9" s="32">
        <v>0.02</v>
      </c>
      <c r="AV9" s="32">
        <v>-0.01</v>
      </c>
      <c r="AW9" s="32">
        <v>-0.85</v>
      </c>
      <c r="AX9" s="32">
        <v>-0.36</v>
      </c>
      <c r="AY9" s="32">
        <v>1.19</v>
      </c>
      <c r="AZ9" s="32">
        <v>0.13</v>
      </c>
      <c r="BA9" s="32">
        <v>0.4</v>
      </c>
      <c r="BB9" s="32">
        <v>60</v>
      </c>
      <c r="BC9" s="32">
        <v>34.6</v>
      </c>
      <c r="BD9" s="32">
        <v>45.7</v>
      </c>
      <c r="BE9" s="32">
        <v>80</v>
      </c>
      <c r="BF9" s="32">
        <v>65.400000000000006</v>
      </c>
      <c r="BG9" s="32">
        <v>71.7</v>
      </c>
      <c r="BH9" s="32">
        <v>45</v>
      </c>
      <c r="BI9" s="32">
        <v>26.9</v>
      </c>
      <c r="BJ9" s="32">
        <v>34.799999999999997</v>
      </c>
      <c r="BK9" s="32">
        <v>35</v>
      </c>
      <c r="BL9" s="32">
        <v>11.5</v>
      </c>
      <c r="BM9" s="32">
        <v>21.7</v>
      </c>
      <c r="BN9" s="32">
        <v>40</v>
      </c>
      <c r="BO9" s="32">
        <v>19.2</v>
      </c>
      <c r="BP9" s="32">
        <v>28.3</v>
      </c>
      <c r="BQ9" s="32">
        <v>19</v>
      </c>
      <c r="BR9" s="32">
        <v>9</v>
      </c>
      <c r="BS9" s="32">
        <v>28</v>
      </c>
      <c r="BT9" s="32">
        <v>18</v>
      </c>
      <c r="BU9" s="32">
        <v>7</v>
      </c>
      <c r="BV9" s="32">
        <v>25</v>
      </c>
      <c r="BW9" s="32">
        <v>55.2</v>
      </c>
      <c r="BX9" s="32">
        <v>42.6</v>
      </c>
      <c r="BY9" s="32">
        <v>51.1</v>
      </c>
      <c r="BZ9" s="32">
        <v>0.54</v>
      </c>
      <c r="CA9" s="32">
        <v>0.62</v>
      </c>
      <c r="CB9" s="32">
        <v>0.56000000000000005</v>
      </c>
      <c r="CC9" s="32">
        <v>-0.03</v>
      </c>
      <c r="CD9" s="32">
        <v>-0.3</v>
      </c>
      <c r="CE9" s="32">
        <v>0.08</v>
      </c>
      <c r="CF9" s="32">
        <v>1.1100000000000001</v>
      </c>
      <c r="CG9" s="32">
        <v>1.53</v>
      </c>
      <c r="CH9" s="32">
        <v>1.04</v>
      </c>
      <c r="CI9" s="32">
        <v>57.9</v>
      </c>
      <c r="CJ9" s="32">
        <v>33.299999999999997</v>
      </c>
      <c r="CK9" s="32">
        <v>50</v>
      </c>
      <c r="CL9" s="32">
        <v>78.900000000000006</v>
      </c>
      <c r="CM9" s="32">
        <v>66.7</v>
      </c>
      <c r="CN9" s="32">
        <v>75</v>
      </c>
      <c r="CO9" s="32">
        <v>36.799999999999997</v>
      </c>
      <c r="CP9" s="32">
        <v>44.4</v>
      </c>
      <c r="CQ9" s="32">
        <v>39.299999999999997</v>
      </c>
      <c r="CR9" s="32" t="s">
        <v>348</v>
      </c>
      <c r="CS9" s="32" t="s">
        <v>348</v>
      </c>
      <c r="CT9" s="32">
        <v>21.4</v>
      </c>
      <c r="CU9" s="32" t="s">
        <v>348</v>
      </c>
      <c r="CV9" s="32" t="s">
        <v>348</v>
      </c>
      <c r="CW9" s="32">
        <v>32.1</v>
      </c>
      <c r="CX9" s="32" t="s">
        <v>348</v>
      </c>
      <c r="CY9" s="32" t="s">
        <v>348</v>
      </c>
      <c r="CZ9" s="32">
        <v>5</v>
      </c>
      <c r="DA9" s="32" t="s">
        <v>348</v>
      </c>
      <c r="DB9" s="32" t="s">
        <v>348</v>
      </c>
      <c r="DC9" s="32">
        <v>4</v>
      </c>
      <c r="DD9" s="32" t="s">
        <v>348</v>
      </c>
      <c r="DE9" s="32" t="s">
        <v>348</v>
      </c>
      <c r="DF9" s="32">
        <v>45.2</v>
      </c>
      <c r="DG9" s="32" t="s">
        <v>348</v>
      </c>
      <c r="DH9" s="32" t="s">
        <v>348</v>
      </c>
      <c r="DI9" s="32">
        <v>-0.24</v>
      </c>
      <c r="DJ9" s="32" t="s">
        <v>348</v>
      </c>
      <c r="DK9" s="32" t="s">
        <v>348</v>
      </c>
      <c r="DL9" s="32">
        <v>-1.44</v>
      </c>
      <c r="DM9" s="32" t="s">
        <v>348</v>
      </c>
      <c r="DN9" s="32" t="s">
        <v>348</v>
      </c>
      <c r="DO9" s="32">
        <v>0.97</v>
      </c>
      <c r="DP9" s="32" t="s">
        <v>348</v>
      </c>
      <c r="DQ9" s="32" t="s">
        <v>348</v>
      </c>
      <c r="DR9" s="32" t="s">
        <v>348</v>
      </c>
      <c r="DS9" s="32" t="s">
        <v>348</v>
      </c>
      <c r="DT9" s="32" t="s">
        <v>348</v>
      </c>
      <c r="DU9" s="32" t="s">
        <v>348</v>
      </c>
      <c r="DV9" s="32" t="s">
        <v>348</v>
      </c>
      <c r="DW9" s="32" t="s">
        <v>348</v>
      </c>
      <c r="DX9" s="32" t="s">
        <v>348</v>
      </c>
      <c r="DY9" s="32" t="s">
        <v>348</v>
      </c>
      <c r="DZ9" s="32" t="s">
        <v>348</v>
      </c>
      <c r="EA9" s="32" t="s">
        <v>348</v>
      </c>
      <c r="EB9" s="32" t="s">
        <v>348</v>
      </c>
      <c r="EC9" s="32" t="s">
        <v>348</v>
      </c>
      <c r="ED9" s="32" t="s">
        <v>348</v>
      </c>
      <c r="EE9" s="32" t="s">
        <v>348</v>
      </c>
      <c r="EF9" s="32" t="s">
        <v>348</v>
      </c>
      <c r="EG9" s="32">
        <v>12</v>
      </c>
      <c r="EH9" s="32" t="s">
        <v>348</v>
      </c>
      <c r="EI9" s="32" t="s">
        <v>348</v>
      </c>
      <c r="EJ9" s="32">
        <v>11</v>
      </c>
      <c r="EK9" s="32" t="s">
        <v>348</v>
      </c>
      <c r="EL9" s="32" t="s">
        <v>348</v>
      </c>
      <c r="EM9" s="32">
        <v>70.599999999999994</v>
      </c>
      <c r="EN9" s="32" t="s">
        <v>348</v>
      </c>
      <c r="EO9" s="32" t="s">
        <v>348</v>
      </c>
      <c r="EP9" s="32">
        <v>1.37</v>
      </c>
      <c r="EQ9" s="32" t="s">
        <v>348</v>
      </c>
      <c r="ER9" s="32" t="s">
        <v>348</v>
      </c>
      <c r="ES9" s="32">
        <v>0.65</v>
      </c>
      <c r="ET9" s="32" t="s">
        <v>348</v>
      </c>
      <c r="EU9" s="32" t="s">
        <v>348</v>
      </c>
      <c r="EV9" s="32">
        <v>2.1</v>
      </c>
      <c r="EW9" s="32" t="s">
        <v>348</v>
      </c>
      <c r="EX9" s="32" t="s">
        <v>348</v>
      </c>
      <c r="EY9" s="32" t="s">
        <v>348</v>
      </c>
      <c r="EZ9" s="32" t="s">
        <v>348</v>
      </c>
      <c r="FA9" s="32" t="s">
        <v>348</v>
      </c>
      <c r="FB9" s="32" t="s">
        <v>348</v>
      </c>
      <c r="FC9" s="32" t="s">
        <v>348</v>
      </c>
      <c r="FD9" s="32" t="s">
        <v>348</v>
      </c>
      <c r="FE9" s="32" t="s">
        <v>348</v>
      </c>
      <c r="FF9" s="32" t="s">
        <v>348</v>
      </c>
      <c r="FG9" s="32" t="s">
        <v>348</v>
      </c>
      <c r="FH9" s="32" t="s">
        <v>348</v>
      </c>
      <c r="FI9" s="32" t="s">
        <v>348</v>
      </c>
      <c r="FJ9" s="32" t="s">
        <v>348</v>
      </c>
      <c r="FK9" s="32" t="s">
        <v>348</v>
      </c>
      <c r="FL9" s="32">
        <v>2209</v>
      </c>
      <c r="FM9" s="32">
        <v>2399</v>
      </c>
      <c r="FN9" s="32">
        <v>4608</v>
      </c>
      <c r="FO9" s="32">
        <v>2185</v>
      </c>
      <c r="FP9" s="32">
        <v>2370</v>
      </c>
      <c r="FQ9" s="32">
        <v>4555</v>
      </c>
      <c r="FR9" s="32">
        <v>47.2</v>
      </c>
      <c r="FS9" s="32">
        <v>42.2</v>
      </c>
      <c r="FT9" s="32">
        <v>44.6</v>
      </c>
      <c r="FU9" s="32">
        <v>-0.01</v>
      </c>
      <c r="FV9" s="32">
        <v>-0.43</v>
      </c>
      <c r="FW9" s="32">
        <v>-0.23</v>
      </c>
      <c r="FX9" s="32">
        <v>-0.06</v>
      </c>
      <c r="FY9" s="32">
        <v>-0.48</v>
      </c>
      <c r="FZ9" s="32">
        <v>-0.27</v>
      </c>
      <c r="GA9" s="32">
        <v>0.04</v>
      </c>
      <c r="GB9" s="32">
        <v>-0.38</v>
      </c>
      <c r="GC9" s="32">
        <v>-0.19</v>
      </c>
      <c r="GD9" s="32">
        <v>37.299999999999997</v>
      </c>
      <c r="GE9" s="32">
        <v>32.299999999999997</v>
      </c>
      <c r="GF9" s="32">
        <v>34.700000000000003</v>
      </c>
      <c r="GG9" s="32">
        <v>62</v>
      </c>
      <c r="GH9" s="32">
        <v>54.6</v>
      </c>
      <c r="GI9" s="32">
        <v>58.2</v>
      </c>
      <c r="GJ9" s="32">
        <v>40.700000000000003</v>
      </c>
      <c r="GK9" s="32">
        <v>29.6</v>
      </c>
      <c r="GL9" s="32">
        <v>34.9</v>
      </c>
      <c r="GM9" s="32">
        <v>21.6</v>
      </c>
      <c r="GN9" s="32">
        <v>14.9</v>
      </c>
      <c r="GO9" s="32">
        <v>18.100000000000001</v>
      </c>
      <c r="GP9" s="32">
        <v>25.9</v>
      </c>
      <c r="GQ9" s="32">
        <v>17</v>
      </c>
      <c r="GR9" s="32">
        <v>21.2</v>
      </c>
    </row>
    <row r="10" spans="1:200" x14ac:dyDescent="0.4">
      <c r="A10" s="29" t="s">
        <v>10</v>
      </c>
      <c r="B10" s="29" t="s">
        <v>11</v>
      </c>
      <c r="C10" s="32">
        <v>512</v>
      </c>
      <c r="D10" s="32">
        <v>486</v>
      </c>
      <c r="E10" s="32">
        <v>998</v>
      </c>
      <c r="F10" s="32">
        <v>489</v>
      </c>
      <c r="G10" s="32">
        <v>471</v>
      </c>
      <c r="H10" s="32">
        <v>960</v>
      </c>
      <c r="I10" s="32">
        <v>47.4</v>
      </c>
      <c r="J10" s="32">
        <v>42.9</v>
      </c>
      <c r="K10" s="32">
        <v>45.2</v>
      </c>
      <c r="L10" s="32">
        <v>-0.03</v>
      </c>
      <c r="M10" s="32">
        <v>-0.48</v>
      </c>
      <c r="N10" s="32">
        <v>-0.25</v>
      </c>
      <c r="O10" s="32">
        <v>-0.14000000000000001</v>
      </c>
      <c r="P10" s="32">
        <v>-0.6</v>
      </c>
      <c r="Q10" s="32">
        <v>-0.33</v>
      </c>
      <c r="R10" s="32">
        <v>0.08</v>
      </c>
      <c r="S10" s="32">
        <v>-0.37</v>
      </c>
      <c r="T10" s="32">
        <v>-0.17</v>
      </c>
      <c r="U10" s="32">
        <v>46.7</v>
      </c>
      <c r="V10" s="32">
        <v>40.299999999999997</v>
      </c>
      <c r="W10" s="32">
        <v>43.6</v>
      </c>
      <c r="X10" s="32">
        <v>66.2</v>
      </c>
      <c r="Y10" s="32">
        <v>58.8</v>
      </c>
      <c r="Z10" s="32">
        <v>62.6</v>
      </c>
      <c r="AA10" s="32">
        <v>40.6</v>
      </c>
      <c r="AB10" s="32">
        <v>32.299999999999997</v>
      </c>
      <c r="AC10" s="32">
        <v>36.6</v>
      </c>
      <c r="AD10" s="32">
        <v>23.8</v>
      </c>
      <c r="AE10" s="32">
        <v>18.100000000000001</v>
      </c>
      <c r="AF10" s="32">
        <v>21</v>
      </c>
      <c r="AG10" s="32">
        <v>27.3</v>
      </c>
      <c r="AH10" s="32">
        <v>19.5</v>
      </c>
      <c r="AI10" s="32">
        <v>23.5</v>
      </c>
      <c r="AJ10" s="32" t="s">
        <v>348</v>
      </c>
      <c r="AK10" s="32" t="s">
        <v>348</v>
      </c>
      <c r="AL10" s="32">
        <v>22</v>
      </c>
      <c r="AM10" s="32" t="s">
        <v>348</v>
      </c>
      <c r="AN10" s="32">
        <v>13</v>
      </c>
      <c r="AO10" s="32" t="s">
        <v>348</v>
      </c>
      <c r="AP10" s="32" t="s">
        <v>348</v>
      </c>
      <c r="AQ10" s="32" t="s">
        <v>348</v>
      </c>
      <c r="AR10" s="32" t="s">
        <v>348</v>
      </c>
      <c r="AS10" s="32" t="s">
        <v>348</v>
      </c>
      <c r="AT10" s="32">
        <v>-0.18</v>
      </c>
      <c r="AU10" s="32" t="s">
        <v>348</v>
      </c>
      <c r="AV10" s="32" t="s">
        <v>348</v>
      </c>
      <c r="AW10" s="32">
        <v>-0.85</v>
      </c>
      <c r="AX10" s="32" t="s">
        <v>348</v>
      </c>
      <c r="AY10" s="32" t="s">
        <v>348</v>
      </c>
      <c r="AZ10" s="32">
        <v>0.49</v>
      </c>
      <c r="BA10" s="32" t="s">
        <v>348</v>
      </c>
      <c r="BB10" s="32" t="s">
        <v>348</v>
      </c>
      <c r="BC10" s="32" t="s">
        <v>348</v>
      </c>
      <c r="BD10" s="32">
        <v>27.3</v>
      </c>
      <c r="BE10" s="32" t="s">
        <v>348</v>
      </c>
      <c r="BF10" s="32" t="s">
        <v>348</v>
      </c>
      <c r="BG10" s="32">
        <v>63.6</v>
      </c>
      <c r="BH10" s="32" t="s">
        <v>348</v>
      </c>
      <c r="BI10" s="32" t="s">
        <v>348</v>
      </c>
      <c r="BJ10" s="32">
        <v>40.9</v>
      </c>
      <c r="BK10" s="32" t="s">
        <v>348</v>
      </c>
      <c r="BL10" s="32" t="s">
        <v>348</v>
      </c>
      <c r="BM10" s="32">
        <v>13.6</v>
      </c>
      <c r="BN10" s="32" t="s">
        <v>348</v>
      </c>
      <c r="BO10" s="32" t="s">
        <v>348</v>
      </c>
      <c r="BP10" s="32">
        <v>18.2</v>
      </c>
      <c r="BQ10" s="32" t="s">
        <v>348</v>
      </c>
      <c r="BR10" s="32" t="s">
        <v>348</v>
      </c>
      <c r="BS10" s="32">
        <v>23</v>
      </c>
      <c r="BT10" s="32" t="s">
        <v>348</v>
      </c>
      <c r="BU10" s="32">
        <v>13</v>
      </c>
      <c r="BV10" s="32" t="s">
        <v>348</v>
      </c>
      <c r="BW10" s="32" t="s">
        <v>348</v>
      </c>
      <c r="BX10" s="32" t="s">
        <v>348</v>
      </c>
      <c r="BY10" s="32" t="s">
        <v>348</v>
      </c>
      <c r="BZ10" s="32" t="s">
        <v>348</v>
      </c>
      <c r="CA10" s="32" t="s">
        <v>348</v>
      </c>
      <c r="CB10" s="32" t="s">
        <v>348</v>
      </c>
      <c r="CC10" s="32" t="s">
        <v>348</v>
      </c>
      <c r="CD10" s="32" t="s">
        <v>348</v>
      </c>
      <c r="CE10" s="32" t="s">
        <v>348</v>
      </c>
      <c r="CF10" s="32" t="s">
        <v>348</v>
      </c>
      <c r="CG10" s="32" t="s">
        <v>348</v>
      </c>
      <c r="CH10" s="32" t="s">
        <v>348</v>
      </c>
      <c r="CI10" s="32" t="s">
        <v>348</v>
      </c>
      <c r="CJ10" s="32" t="s">
        <v>348</v>
      </c>
      <c r="CK10" s="32" t="s">
        <v>348</v>
      </c>
      <c r="CL10" s="32" t="s">
        <v>348</v>
      </c>
      <c r="CM10" s="32" t="s">
        <v>348</v>
      </c>
      <c r="CN10" s="32">
        <v>87</v>
      </c>
      <c r="CO10" s="32" t="s">
        <v>348</v>
      </c>
      <c r="CP10" s="32" t="s">
        <v>348</v>
      </c>
      <c r="CQ10" s="32" t="s">
        <v>348</v>
      </c>
      <c r="CR10" s="32" t="s">
        <v>348</v>
      </c>
      <c r="CS10" s="32" t="s">
        <v>348</v>
      </c>
      <c r="CT10" s="32" t="s">
        <v>348</v>
      </c>
      <c r="CU10" s="32" t="s">
        <v>348</v>
      </c>
      <c r="CV10" s="32" t="s">
        <v>348</v>
      </c>
      <c r="CW10" s="32">
        <v>26.1</v>
      </c>
      <c r="CX10" s="32" t="s">
        <v>348</v>
      </c>
      <c r="CY10" s="32">
        <v>0</v>
      </c>
      <c r="CZ10" s="32" t="s">
        <v>348</v>
      </c>
      <c r="DA10" s="32" t="s">
        <v>348</v>
      </c>
      <c r="DB10" s="32">
        <v>0</v>
      </c>
      <c r="DC10" s="32" t="s">
        <v>348</v>
      </c>
      <c r="DD10" s="32" t="s">
        <v>348</v>
      </c>
      <c r="DE10" s="32" t="s">
        <v>348</v>
      </c>
      <c r="DF10" s="32" t="s">
        <v>348</v>
      </c>
      <c r="DG10" s="32" t="s">
        <v>348</v>
      </c>
      <c r="DH10" s="32" t="s">
        <v>186</v>
      </c>
      <c r="DI10" s="32" t="s">
        <v>348</v>
      </c>
      <c r="DJ10" s="32" t="s">
        <v>348</v>
      </c>
      <c r="DK10" s="32" t="s">
        <v>186</v>
      </c>
      <c r="DL10" s="32" t="s">
        <v>348</v>
      </c>
      <c r="DM10" s="32" t="s">
        <v>348</v>
      </c>
      <c r="DN10" s="32" t="s">
        <v>186</v>
      </c>
      <c r="DO10" s="32" t="s">
        <v>348</v>
      </c>
      <c r="DP10" s="32" t="s">
        <v>348</v>
      </c>
      <c r="DQ10" s="32" t="s">
        <v>186</v>
      </c>
      <c r="DR10" s="32" t="s">
        <v>348</v>
      </c>
      <c r="DS10" s="32" t="s">
        <v>348</v>
      </c>
      <c r="DT10" s="32" t="s">
        <v>186</v>
      </c>
      <c r="DU10" s="32" t="s">
        <v>348</v>
      </c>
      <c r="DV10" s="32" t="s">
        <v>348</v>
      </c>
      <c r="DW10" s="32" t="s">
        <v>186</v>
      </c>
      <c r="DX10" s="32" t="s">
        <v>348</v>
      </c>
      <c r="DY10" s="32" t="s">
        <v>348</v>
      </c>
      <c r="DZ10" s="32" t="s">
        <v>186</v>
      </c>
      <c r="EA10" s="32" t="s">
        <v>348</v>
      </c>
      <c r="EB10" s="32" t="s">
        <v>348</v>
      </c>
      <c r="EC10" s="32" t="s">
        <v>186</v>
      </c>
      <c r="ED10" s="32" t="s">
        <v>348</v>
      </c>
      <c r="EE10" s="32" t="s">
        <v>348</v>
      </c>
      <c r="EF10" s="32" t="s">
        <v>348</v>
      </c>
      <c r="EG10" s="32" t="s">
        <v>348</v>
      </c>
      <c r="EH10" s="32">
        <v>0</v>
      </c>
      <c r="EI10" s="32">
        <v>0</v>
      </c>
      <c r="EJ10" s="32">
        <v>0</v>
      </c>
      <c r="EK10" s="32" t="s">
        <v>348</v>
      </c>
      <c r="EL10" s="32" t="s">
        <v>348</v>
      </c>
      <c r="EM10" s="32" t="s">
        <v>348</v>
      </c>
      <c r="EN10" s="32" t="s">
        <v>348</v>
      </c>
      <c r="EO10" s="32" t="s">
        <v>348</v>
      </c>
      <c r="EP10" s="32" t="s">
        <v>348</v>
      </c>
      <c r="EQ10" s="32" t="s">
        <v>348</v>
      </c>
      <c r="ER10" s="32" t="s">
        <v>348</v>
      </c>
      <c r="ES10" s="32" t="s">
        <v>348</v>
      </c>
      <c r="ET10" s="32" t="s">
        <v>348</v>
      </c>
      <c r="EU10" s="32" t="s">
        <v>348</v>
      </c>
      <c r="EV10" s="32" t="s">
        <v>348</v>
      </c>
      <c r="EW10" s="32" t="s">
        <v>348</v>
      </c>
      <c r="EX10" s="32" t="s">
        <v>348</v>
      </c>
      <c r="EY10" s="32" t="s">
        <v>348</v>
      </c>
      <c r="EZ10" s="32" t="s">
        <v>348</v>
      </c>
      <c r="FA10" s="32" t="s">
        <v>348</v>
      </c>
      <c r="FB10" s="32" t="s">
        <v>348</v>
      </c>
      <c r="FC10" s="32" t="s">
        <v>348</v>
      </c>
      <c r="FD10" s="32" t="s">
        <v>348</v>
      </c>
      <c r="FE10" s="32" t="s">
        <v>348</v>
      </c>
      <c r="FF10" s="32" t="s">
        <v>348</v>
      </c>
      <c r="FG10" s="32" t="s">
        <v>348</v>
      </c>
      <c r="FH10" s="32" t="s">
        <v>348</v>
      </c>
      <c r="FI10" s="32" t="s">
        <v>348</v>
      </c>
      <c r="FJ10" s="32" t="s">
        <v>348</v>
      </c>
      <c r="FK10" s="32" t="s">
        <v>348</v>
      </c>
      <c r="FL10" s="32">
        <v>543</v>
      </c>
      <c r="FM10" s="32">
        <v>523</v>
      </c>
      <c r="FN10" s="32">
        <v>1066</v>
      </c>
      <c r="FO10" s="32">
        <v>514</v>
      </c>
      <c r="FP10" s="32">
        <v>499</v>
      </c>
      <c r="FQ10" s="32">
        <v>1013</v>
      </c>
      <c r="FR10" s="32">
        <v>47.4</v>
      </c>
      <c r="FS10" s="32">
        <v>43</v>
      </c>
      <c r="FT10" s="32">
        <v>45.3</v>
      </c>
      <c r="FU10" s="32">
        <v>-0.02</v>
      </c>
      <c r="FV10" s="32">
        <v>-0.46</v>
      </c>
      <c r="FW10" s="32">
        <v>-0.23</v>
      </c>
      <c r="FX10" s="32">
        <v>-0.12</v>
      </c>
      <c r="FY10" s="32">
        <v>-0.56999999999999995</v>
      </c>
      <c r="FZ10" s="32">
        <v>-0.31</v>
      </c>
      <c r="GA10" s="32">
        <v>0.09</v>
      </c>
      <c r="GB10" s="32">
        <v>-0.35</v>
      </c>
      <c r="GC10" s="32">
        <v>-0.16</v>
      </c>
      <c r="GD10" s="32">
        <v>47.1</v>
      </c>
      <c r="GE10" s="32">
        <v>40.700000000000003</v>
      </c>
      <c r="GF10" s="32">
        <v>44</v>
      </c>
      <c r="GG10" s="32">
        <v>66.5</v>
      </c>
      <c r="GH10" s="32">
        <v>59.7</v>
      </c>
      <c r="GI10" s="32">
        <v>63.1</v>
      </c>
      <c r="GJ10" s="32">
        <v>41.4</v>
      </c>
      <c r="GK10" s="32">
        <v>33.299999999999997</v>
      </c>
      <c r="GL10" s="32">
        <v>37.4</v>
      </c>
      <c r="GM10" s="32">
        <v>24.1</v>
      </c>
      <c r="GN10" s="32">
        <v>17.8</v>
      </c>
      <c r="GO10" s="32">
        <v>21</v>
      </c>
      <c r="GP10" s="32">
        <v>27.6</v>
      </c>
      <c r="GQ10" s="32">
        <v>19.3</v>
      </c>
      <c r="GR10" s="32">
        <v>23.5</v>
      </c>
    </row>
    <row r="11" spans="1:200" x14ac:dyDescent="0.4">
      <c r="A11" s="29" t="s">
        <v>13</v>
      </c>
      <c r="B11" s="29" t="s">
        <v>393</v>
      </c>
      <c r="C11" s="32">
        <v>851</v>
      </c>
      <c r="D11" s="32">
        <v>933</v>
      </c>
      <c r="E11" s="32">
        <v>1784</v>
      </c>
      <c r="F11" s="32">
        <v>842</v>
      </c>
      <c r="G11" s="32">
        <v>919</v>
      </c>
      <c r="H11" s="32">
        <v>1761</v>
      </c>
      <c r="I11" s="32">
        <v>49.2</v>
      </c>
      <c r="J11" s="32">
        <v>43.6</v>
      </c>
      <c r="K11" s="32">
        <v>46.3</v>
      </c>
      <c r="L11" s="32">
        <v>0.03</v>
      </c>
      <c r="M11" s="32">
        <v>-0.34</v>
      </c>
      <c r="N11" s="32">
        <v>-0.17</v>
      </c>
      <c r="O11" s="32">
        <v>-0.05</v>
      </c>
      <c r="P11" s="32">
        <v>-0.42</v>
      </c>
      <c r="Q11" s="32">
        <v>-0.22</v>
      </c>
      <c r="R11" s="32">
        <v>0.11</v>
      </c>
      <c r="S11" s="32">
        <v>-0.26</v>
      </c>
      <c r="T11" s="32">
        <v>-0.11</v>
      </c>
      <c r="U11" s="32">
        <v>42.8</v>
      </c>
      <c r="V11" s="32">
        <v>36.1</v>
      </c>
      <c r="W11" s="32">
        <v>39.299999999999997</v>
      </c>
      <c r="X11" s="32">
        <v>67.599999999999994</v>
      </c>
      <c r="Y11" s="32">
        <v>56.9</v>
      </c>
      <c r="Z11" s="32">
        <v>62</v>
      </c>
      <c r="AA11" s="32">
        <v>42.5</v>
      </c>
      <c r="AB11" s="32">
        <v>29.9</v>
      </c>
      <c r="AC11" s="32">
        <v>35.9</v>
      </c>
      <c r="AD11" s="32">
        <v>23.7</v>
      </c>
      <c r="AE11" s="32">
        <v>17.399999999999999</v>
      </c>
      <c r="AF11" s="32">
        <v>20.399999999999999</v>
      </c>
      <c r="AG11" s="32">
        <v>28.3</v>
      </c>
      <c r="AH11" s="32">
        <v>18.399999999999999</v>
      </c>
      <c r="AI11" s="32">
        <v>23.2</v>
      </c>
      <c r="AJ11" s="32">
        <v>14</v>
      </c>
      <c r="AK11" s="32">
        <v>12</v>
      </c>
      <c r="AL11" s="32">
        <v>26</v>
      </c>
      <c r="AM11" s="32">
        <v>14</v>
      </c>
      <c r="AN11" s="32">
        <v>12</v>
      </c>
      <c r="AO11" s="32">
        <v>26</v>
      </c>
      <c r="AP11" s="32">
        <v>59.6</v>
      </c>
      <c r="AQ11" s="32">
        <v>57.6</v>
      </c>
      <c r="AR11" s="32">
        <v>58.7</v>
      </c>
      <c r="AS11" s="32">
        <v>0.53</v>
      </c>
      <c r="AT11" s="32">
        <v>0.1</v>
      </c>
      <c r="AU11" s="32">
        <v>0.34</v>
      </c>
      <c r="AV11" s="32">
        <v>-0.11</v>
      </c>
      <c r="AW11" s="32">
        <v>-0.59</v>
      </c>
      <c r="AX11" s="32">
        <v>-0.14000000000000001</v>
      </c>
      <c r="AY11" s="32">
        <v>1.18</v>
      </c>
      <c r="AZ11" s="32">
        <v>0.8</v>
      </c>
      <c r="BA11" s="32">
        <v>0.81</v>
      </c>
      <c r="BB11" s="32">
        <v>64.3</v>
      </c>
      <c r="BC11" s="32">
        <v>41.7</v>
      </c>
      <c r="BD11" s="32">
        <v>53.8</v>
      </c>
      <c r="BE11" s="32" t="s">
        <v>348</v>
      </c>
      <c r="BF11" s="32" t="s">
        <v>348</v>
      </c>
      <c r="BG11" s="32">
        <v>80.8</v>
      </c>
      <c r="BH11" s="32">
        <v>64.3</v>
      </c>
      <c r="BI11" s="32">
        <v>50</v>
      </c>
      <c r="BJ11" s="32">
        <v>57.7</v>
      </c>
      <c r="BK11" s="32" t="s">
        <v>348</v>
      </c>
      <c r="BL11" s="32" t="s">
        <v>348</v>
      </c>
      <c r="BM11" s="32">
        <v>30.8</v>
      </c>
      <c r="BN11" s="32">
        <v>57.1</v>
      </c>
      <c r="BO11" s="32">
        <v>25</v>
      </c>
      <c r="BP11" s="32">
        <v>42.3</v>
      </c>
      <c r="BQ11" s="32">
        <v>23</v>
      </c>
      <c r="BR11" s="32">
        <v>22</v>
      </c>
      <c r="BS11" s="32">
        <v>45</v>
      </c>
      <c r="BT11" s="32">
        <v>22</v>
      </c>
      <c r="BU11" s="32">
        <v>22</v>
      </c>
      <c r="BV11" s="32">
        <v>44</v>
      </c>
      <c r="BW11" s="32">
        <v>52</v>
      </c>
      <c r="BX11" s="32">
        <v>52.2</v>
      </c>
      <c r="BY11" s="32">
        <v>52.1</v>
      </c>
      <c r="BZ11" s="32">
        <v>0.6</v>
      </c>
      <c r="CA11" s="32">
        <v>0.57999999999999996</v>
      </c>
      <c r="CB11" s="32">
        <v>0.59</v>
      </c>
      <c r="CC11" s="32">
        <v>0.09</v>
      </c>
      <c r="CD11" s="32">
        <v>7.0000000000000007E-2</v>
      </c>
      <c r="CE11" s="32">
        <v>0.23</v>
      </c>
      <c r="CF11" s="32">
        <v>1.1200000000000001</v>
      </c>
      <c r="CG11" s="32">
        <v>1.1000000000000001</v>
      </c>
      <c r="CH11" s="32">
        <v>0.96</v>
      </c>
      <c r="CI11" s="32">
        <v>47.8</v>
      </c>
      <c r="CJ11" s="32">
        <v>54.5</v>
      </c>
      <c r="CK11" s="32">
        <v>51.1</v>
      </c>
      <c r="CL11" s="32">
        <v>69.599999999999994</v>
      </c>
      <c r="CM11" s="32">
        <v>72.7</v>
      </c>
      <c r="CN11" s="32">
        <v>71.099999999999994</v>
      </c>
      <c r="CO11" s="32">
        <v>56.5</v>
      </c>
      <c r="CP11" s="32">
        <v>40.9</v>
      </c>
      <c r="CQ11" s="32">
        <v>48.9</v>
      </c>
      <c r="CR11" s="32">
        <v>30.4</v>
      </c>
      <c r="CS11" s="32">
        <v>27.3</v>
      </c>
      <c r="CT11" s="32">
        <v>28.9</v>
      </c>
      <c r="CU11" s="32">
        <v>30.4</v>
      </c>
      <c r="CV11" s="32">
        <v>27.3</v>
      </c>
      <c r="CW11" s="32">
        <v>28.9</v>
      </c>
      <c r="CX11" s="32">
        <v>7</v>
      </c>
      <c r="CY11" s="32">
        <v>3</v>
      </c>
      <c r="CZ11" s="32">
        <v>10</v>
      </c>
      <c r="DA11" s="32" t="s">
        <v>348</v>
      </c>
      <c r="DB11" s="32" t="s">
        <v>348</v>
      </c>
      <c r="DC11" s="32">
        <v>7</v>
      </c>
      <c r="DD11" s="32">
        <v>39.4</v>
      </c>
      <c r="DE11" s="32">
        <v>41.8</v>
      </c>
      <c r="DF11" s="32">
        <v>40.1</v>
      </c>
      <c r="DG11" s="32" t="s">
        <v>348</v>
      </c>
      <c r="DH11" s="32" t="s">
        <v>348</v>
      </c>
      <c r="DI11" s="32">
        <v>-0.05</v>
      </c>
      <c r="DJ11" s="32" t="s">
        <v>348</v>
      </c>
      <c r="DK11" s="32" t="s">
        <v>348</v>
      </c>
      <c r="DL11" s="32">
        <v>-0.96</v>
      </c>
      <c r="DM11" s="32" t="s">
        <v>348</v>
      </c>
      <c r="DN11" s="32" t="s">
        <v>348</v>
      </c>
      <c r="DO11" s="32">
        <v>0.86</v>
      </c>
      <c r="DP11" s="32" t="s">
        <v>348</v>
      </c>
      <c r="DQ11" s="32" t="s">
        <v>348</v>
      </c>
      <c r="DR11" s="32">
        <v>30</v>
      </c>
      <c r="DS11" s="32" t="s">
        <v>348</v>
      </c>
      <c r="DT11" s="32" t="s">
        <v>348</v>
      </c>
      <c r="DU11" s="32">
        <v>40</v>
      </c>
      <c r="DV11" s="32" t="s">
        <v>348</v>
      </c>
      <c r="DW11" s="32" t="s">
        <v>348</v>
      </c>
      <c r="DX11" s="32" t="s">
        <v>348</v>
      </c>
      <c r="DY11" s="32" t="s">
        <v>348</v>
      </c>
      <c r="DZ11" s="32" t="s">
        <v>348</v>
      </c>
      <c r="EA11" s="32" t="s">
        <v>348</v>
      </c>
      <c r="EB11" s="32" t="s">
        <v>348</v>
      </c>
      <c r="EC11" s="32" t="s">
        <v>348</v>
      </c>
      <c r="ED11" s="32" t="s">
        <v>348</v>
      </c>
      <c r="EE11" s="32">
        <v>3</v>
      </c>
      <c r="EF11" s="32">
        <v>4</v>
      </c>
      <c r="EG11" s="32">
        <v>7</v>
      </c>
      <c r="EH11" s="32" t="s">
        <v>348</v>
      </c>
      <c r="EI11" s="32" t="s">
        <v>348</v>
      </c>
      <c r="EJ11" s="32">
        <v>4</v>
      </c>
      <c r="EK11" s="32">
        <v>63.8</v>
      </c>
      <c r="EL11" s="32">
        <v>58.8</v>
      </c>
      <c r="EM11" s="32">
        <v>60.9</v>
      </c>
      <c r="EN11" s="32" t="s">
        <v>348</v>
      </c>
      <c r="EO11" s="32" t="s">
        <v>348</v>
      </c>
      <c r="EP11" s="32">
        <v>0.98</v>
      </c>
      <c r="EQ11" s="32" t="s">
        <v>348</v>
      </c>
      <c r="ER11" s="32" t="s">
        <v>348</v>
      </c>
      <c r="ES11" s="32">
        <v>-0.23</v>
      </c>
      <c r="ET11" s="32" t="s">
        <v>348</v>
      </c>
      <c r="EU11" s="32" t="s">
        <v>348</v>
      </c>
      <c r="EV11" s="32">
        <v>2.1800000000000002</v>
      </c>
      <c r="EW11" s="32" t="s">
        <v>348</v>
      </c>
      <c r="EX11" s="32" t="s">
        <v>348</v>
      </c>
      <c r="EY11" s="32">
        <v>57.1</v>
      </c>
      <c r="EZ11" s="32" t="s">
        <v>348</v>
      </c>
      <c r="FA11" s="32" t="s">
        <v>348</v>
      </c>
      <c r="FB11" s="32">
        <v>57.1</v>
      </c>
      <c r="FC11" s="32" t="s">
        <v>348</v>
      </c>
      <c r="FD11" s="32" t="s">
        <v>348</v>
      </c>
      <c r="FE11" s="32" t="s">
        <v>348</v>
      </c>
      <c r="FF11" s="32" t="s">
        <v>348</v>
      </c>
      <c r="FG11" s="32" t="s">
        <v>348</v>
      </c>
      <c r="FH11" s="32" t="s">
        <v>348</v>
      </c>
      <c r="FI11" s="32" t="s">
        <v>348</v>
      </c>
      <c r="FJ11" s="32" t="s">
        <v>348</v>
      </c>
      <c r="FK11" s="32" t="s">
        <v>348</v>
      </c>
      <c r="FL11" s="32">
        <v>916</v>
      </c>
      <c r="FM11" s="32">
        <v>993</v>
      </c>
      <c r="FN11" s="32">
        <v>1909</v>
      </c>
      <c r="FO11" s="32">
        <v>898</v>
      </c>
      <c r="FP11" s="32">
        <v>973</v>
      </c>
      <c r="FQ11" s="32">
        <v>1871</v>
      </c>
      <c r="FR11" s="32">
        <v>49.7</v>
      </c>
      <c r="FS11" s="32">
        <v>44</v>
      </c>
      <c r="FT11" s="32">
        <v>46.8</v>
      </c>
      <c r="FU11" s="32">
        <v>7.0000000000000007E-2</v>
      </c>
      <c r="FV11" s="32">
        <v>-0.31</v>
      </c>
      <c r="FW11" s="32">
        <v>-0.12</v>
      </c>
      <c r="FX11" s="32">
        <v>-0.01</v>
      </c>
      <c r="FY11" s="32">
        <v>-0.38</v>
      </c>
      <c r="FZ11" s="32">
        <v>-0.18</v>
      </c>
      <c r="GA11" s="32">
        <v>0.16</v>
      </c>
      <c r="GB11" s="32">
        <v>-0.23</v>
      </c>
      <c r="GC11" s="32">
        <v>-7.0000000000000007E-2</v>
      </c>
      <c r="GD11" s="32">
        <v>43.9</v>
      </c>
      <c r="GE11" s="32">
        <v>36.700000000000003</v>
      </c>
      <c r="GF11" s="32">
        <v>40.1</v>
      </c>
      <c r="GG11" s="32">
        <v>68</v>
      </c>
      <c r="GH11" s="32">
        <v>57.3</v>
      </c>
      <c r="GI11" s="32">
        <v>62.4</v>
      </c>
      <c r="GJ11" s="32">
        <v>43.4</v>
      </c>
      <c r="GK11" s="32">
        <v>30.4</v>
      </c>
      <c r="GL11" s="32">
        <v>36.700000000000003</v>
      </c>
      <c r="GM11" s="32">
        <v>25</v>
      </c>
      <c r="GN11" s="32">
        <v>17.5</v>
      </c>
      <c r="GO11" s="32">
        <v>21.1</v>
      </c>
      <c r="GP11" s="32">
        <v>29.5</v>
      </c>
      <c r="GQ11" s="32">
        <v>18.7</v>
      </c>
      <c r="GR11" s="32">
        <v>23.9</v>
      </c>
    </row>
    <row r="12" spans="1:200" x14ac:dyDescent="0.4">
      <c r="A12" s="29" t="s">
        <v>14</v>
      </c>
      <c r="B12" s="29" t="s">
        <v>15</v>
      </c>
      <c r="C12" s="32">
        <v>453</v>
      </c>
      <c r="D12" s="32">
        <v>486</v>
      </c>
      <c r="E12" s="32">
        <v>939</v>
      </c>
      <c r="F12" s="32">
        <v>448</v>
      </c>
      <c r="G12" s="32">
        <v>484</v>
      </c>
      <c r="H12" s="32">
        <v>932</v>
      </c>
      <c r="I12" s="32">
        <v>47</v>
      </c>
      <c r="J12" s="32">
        <v>40.6</v>
      </c>
      <c r="K12" s="32">
        <v>43.7</v>
      </c>
      <c r="L12" s="32">
        <v>-0.05</v>
      </c>
      <c r="M12" s="32">
        <v>-0.51</v>
      </c>
      <c r="N12" s="32">
        <v>-0.28999999999999998</v>
      </c>
      <c r="O12" s="32">
        <v>-0.16</v>
      </c>
      <c r="P12" s="32">
        <v>-0.62</v>
      </c>
      <c r="Q12" s="32">
        <v>-0.37</v>
      </c>
      <c r="R12" s="32">
        <v>0.06</v>
      </c>
      <c r="S12" s="32">
        <v>-0.4</v>
      </c>
      <c r="T12" s="32">
        <v>-0.21</v>
      </c>
      <c r="U12" s="32">
        <v>40.799999999999997</v>
      </c>
      <c r="V12" s="32">
        <v>34.799999999999997</v>
      </c>
      <c r="W12" s="32">
        <v>37.700000000000003</v>
      </c>
      <c r="X12" s="32">
        <v>63.1</v>
      </c>
      <c r="Y12" s="32">
        <v>55.1</v>
      </c>
      <c r="Z12" s="32">
        <v>59</v>
      </c>
      <c r="AA12" s="32">
        <v>36</v>
      </c>
      <c r="AB12" s="32">
        <v>21.8</v>
      </c>
      <c r="AC12" s="32">
        <v>28.6</v>
      </c>
      <c r="AD12" s="32">
        <v>14.8</v>
      </c>
      <c r="AE12" s="32">
        <v>7.6</v>
      </c>
      <c r="AF12" s="32">
        <v>11.1</v>
      </c>
      <c r="AG12" s="32">
        <v>16.100000000000001</v>
      </c>
      <c r="AH12" s="32">
        <v>8.1999999999999993</v>
      </c>
      <c r="AI12" s="32">
        <v>12</v>
      </c>
      <c r="AJ12" s="32" t="s">
        <v>348</v>
      </c>
      <c r="AK12" s="32" t="s">
        <v>348</v>
      </c>
      <c r="AL12" s="32">
        <v>8</v>
      </c>
      <c r="AM12" s="32" t="s">
        <v>348</v>
      </c>
      <c r="AN12" s="32" t="s">
        <v>348</v>
      </c>
      <c r="AO12" s="32" t="s">
        <v>348</v>
      </c>
      <c r="AP12" s="32" t="s">
        <v>348</v>
      </c>
      <c r="AQ12" s="32" t="s">
        <v>348</v>
      </c>
      <c r="AR12" s="32" t="s">
        <v>348</v>
      </c>
      <c r="AS12" s="32" t="s">
        <v>348</v>
      </c>
      <c r="AT12" s="32" t="s">
        <v>348</v>
      </c>
      <c r="AU12" s="32" t="s">
        <v>348</v>
      </c>
      <c r="AV12" s="32" t="s">
        <v>348</v>
      </c>
      <c r="AW12" s="32" t="s">
        <v>348</v>
      </c>
      <c r="AX12" s="32" t="s">
        <v>348</v>
      </c>
      <c r="AY12" s="32" t="s">
        <v>348</v>
      </c>
      <c r="AZ12" s="32" t="s">
        <v>348</v>
      </c>
      <c r="BA12" s="32" t="s">
        <v>348</v>
      </c>
      <c r="BB12" s="32" t="s">
        <v>348</v>
      </c>
      <c r="BC12" s="32" t="s">
        <v>348</v>
      </c>
      <c r="BD12" s="32" t="s">
        <v>348</v>
      </c>
      <c r="BE12" s="32" t="s">
        <v>348</v>
      </c>
      <c r="BF12" s="32" t="s">
        <v>348</v>
      </c>
      <c r="BG12" s="32">
        <v>62.5</v>
      </c>
      <c r="BH12" s="32" t="s">
        <v>348</v>
      </c>
      <c r="BI12" s="32" t="s">
        <v>348</v>
      </c>
      <c r="BJ12" s="32" t="s">
        <v>348</v>
      </c>
      <c r="BK12" s="32" t="s">
        <v>348</v>
      </c>
      <c r="BL12" s="32" t="s">
        <v>348</v>
      </c>
      <c r="BM12" s="32" t="s">
        <v>348</v>
      </c>
      <c r="BN12" s="32" t="s">
        <v>348</v>
      </c>
      <c r="BO12" s="32" t="s">
        <v>348</v>
      </c>
      <c r="BP12" s="32" t="s">
        <v>348</v>
      </c>
      <c r="BQ12" s="32" t="s">
        <v>348</v>
      </c>
      <c r="BR12" s="32" t="s">
        <v>348</v>
      </c>
      <c r="BS12" s="32">
        <v>23</v>
      </c>
      <c r="BT12" s="32" t="s">
        <v>348</v>
      </c>
      <c r="BU12" s="32" t="s">
        <v>348</v>
      </c>
      <c r="BV12" s="32">
        <v>18</v>
      </c>
      <c r="BW12" s="32" t="s">
        <v>348</v>
      </c>
      <c r="BX12" s="32" t="s">
        <v>348</v>
      </c>
      <c r="BY12" s="32" t="s">
        <v>348</v>
      </c>
      <c r="BZ12" s="32" t="s">
        <v>348</v>
      </c>
      <c r="CA12" s="32" t="s">
        <v>348</v>
      </c>
      <c r="CB12" s="32" t="s">
        <v>348</v>
      </c>
      <c r="CC12" s="32" t="s">
        <v>348</v>
      </c>
      <c r="CD12" s="32" t="s">
        <v>348</v>
      </c>
      <c r="CE12" s="32" t="s">
        <v>348</v>
      </c>
      <c r="CF12" s="32" t="s">
        <v>348</v>
      </c>
      <c r="CG12" s="32" t="s">
        <v>348</v>
      </c>
      <c r="CH12" s="32" t="s">
        <v>348</v>
      </c>
      <c r="CI12" s="32" t="s">
        <v>348</v>
      </c>
      <c r="CJ12" s="32" t="s">
        <v>348</v>
      </c>
      <c r="CK12" s="32" t="s">
        <v>348</v>
      </c>
      <c r="CL12" s="32" t="s">
        <v>348</v>
      </c>
      <c r="CM12" s="32" t="s">
        <v>348</v>
      </c>
      <c r="CN12" s="32" t="s">
        <v>348</v>
      </c>
      <c r="CO12" s="32" t="s">
        <v>348</v>
      </c>
      <c r="CP12" s="32" t="s">
        <v>348</v>
      </c>
      <c r="CQ12" s="32" t="s">
        <v>348</v>
      </c>
      <c r="CR12" s="32" t="s">
        <v>348</v>
      </c>
      <c r="CS12" s="32" t="s">
        <v>348</v>
      </c>
      <c r="CT12" s="32" t="s">
        <v>348</v>
      </c>
      <c r="CU12" s="32" t="s">
        <v>348</v>
      </c>
      <c r="CV12" s="32" t="s">
        <v>348</v>
      </c>
      <c r="CW12" s="32" t="s">
        <v>348</v>
      </c>
      <c r="CX12" s="32" t="s">
        <v>348</v>
      </c>
      <c r="CY12" s="32" t="s">
        <v>348</v>
      </c>
      <c r="CZ12" s="32">
        <v>4</v>
      </c>
      <c r="DA12" s="32" t="s">
        <v>348</v>
      </c>
      <c r="DB12" s="32" t="s">
        <v>348</v>
      </c>
      <c r="DC12" s="32">
        <v>3</v>
      </c>
      <c r="DD12" s="32" t="s">
        <v>348</v>
      </c>
      <c r="DE12" s="32" t="s">
        <v>348</v>
      </c>
      <c r="DF12" s="32">
        <v>45.6</v>
      </c>
      <c r="DG12" s="32" t="s">
        <v>348</v>
      </c>
      <c r="DH12" s="32" t="s">
        <v>348</v>
      </c>
      <c r="DI12" s="32">
        <v>0.22</v>
      </c>
      <c r="DJ12" s="32" t="s">
        <v>348</v>
      </c>
      <c r="DK12" s="32" t="s">
        <v>348</v>
      </c>
      <c r="DL12" s="32">
        <v>-1.17</v>
      </c>
      <c r="DM12" s="32" t="s">
        <v>348</v>
      </c>
      <c r="DN12" s="32" t="s">
        <v>348</v>
      </c>
      <c r="DO12" s="32">
        <v>1.61</v>
      </c>
      <c r="DP12" s="32" t="s">
        <v>348</v>
      </c>
      <c r="DQ12" s="32" t="s">
        <v>348</v>
      </c>
      <c r="DR12" s="32" t="s">
        <v>348</v>
      </c>
      <c r="DS12" s="32" t="s">
        <v>348</v>
      </c>
      <c r="DT12" s="32" t="s">
        <v>348</v>
      </c>
      <c r="DU12" s="32" t="s">
        <v>348</v>
      </c>
      <c r="DV12" s="32" t="s">
        <v>348</v>
      </c>
      <c r="DW12" s="32" t="s">
        <v>348</v>
      </c>
      <c r="DX12" s="32" t="s">
        <v>348</v>
      </c>
      <c r="DY12" s="32" t="s">
        <v>348</v>
      </c>
      <c r="DZ12" s="32" t="s">
        <v>348</v>
      </c>
      <c r="EA12" s="32" t="s">
        <v>348</v>
      </c>
      <c r="EB12" s="32" t="s">
        <v>348</v>
      </c>
      <c r="EC12" s="32" t="s">
        <v>348</v>
      </c>
      <c r="ED12" s="32" t="s">
        <v>348</v>
      </c>
      <c r="EE12" s="32">
        <v>0</v>
      </c>
      <c r="EF12" s="32">
        <v>0</v>
      </c>
      <c r="EG12" s="32">
        <v>0</v>
      </c>
      <c r="EH12" s="32" t="s">
        <v>348</v>
      </c>
      <c r="EI12" s="32">
        <v>0</v>
      </c>
      <c r="EJ12" s="32" t="s">
        <v>348</v>
      </c>
      <c r="EK12" s="32" t="s">
        <v>348</v>
      </c>
      <c r="EL12" s="32" t="s">
        <v>348</v>
      </c>
      <c r="EM12" s="32" t="s">
        <v>348</v>
      </c>
      <c r="EN12" s="32" t="s">
        <v>348</v>
      </c>
      <c r="EO12" s="32" t="s">
        <v>348</v>
      </c>
      <c r="EP12" s="32" t="s">
        <v>348</v>
      </c>
      <c r="EQ12" s="32" t="s">
        <v>348</v>
      </c>
      <c r="ER12" s="32" t="s">
        <v>348</v>
      </c>
      <c r="ES12" s="32" t="s">
        <v>348</v>
      </c>
      <c r="ET12" s="32" t="s">
        <v>348</v>
      </c>
      <c r="EU12" s="32" t="s">
        <v>348</v>
      </c>
      <c r="EV12" s="32" t="s">
        <v>348</v>
      </c>
      <c r="EW12" s="32" t="s">
        <v>348</v>
      </c>
      <c r="EX12" s="32" t="s">
        <v>348</v>
      </c>
      <c r="EY12" s="32" t="s">
        <v>348</v>
      </c>
      <c r="EZ12" s="32" t="s">
        <v>186</v>
      </c>
      <c r="FA12" s="32" t="s">
        <v>186</v>
      </c>
      <c r="FB12" s="32" t="s">
        <v>186</v>
      </c>
      <c r="FC12" s="32" t="s">
        <v>348</v>
      </c>
      <c r="FD12" s="32" t="s">
        <v>348</v>
      </c>
      <c r="FE12" s="32" t="s">
        <v>348</v>
      </c>
      <c r="FF12" s="32" t="s">
        <v>348</v>
      </c>
      <c r="FG12" s="32" t="s">
        <v>348</v>
      </c>
      <c r="FH12" s="32" t="s">
        <v>348</v>
      </c>
      <c r="FI12" s="32" t="s">
        <v>186</v>
      </c>
      <c r="FJ12" s="32" t="s">
        <v>186</v>
      </c>
      <c r="FK12" s="32" t="s">
        <v>186</v>
      </c>
      <c r="FL12" s="32">
        <v>473</v>
      </c>
      <c r="FM12" s="32">
        <v>503</v>
      </c>
      <c r="FN12" s="32">
        <v>976</v>
      </c>
      <c r="FO12" s="32">
        <v>462</v>
      </c>
      <c r="FP12" s="32">
        <v>501</v>
      </c>
      <c r="FQ12" s="32">
        <v>963</v>
      </c>
      <c r="FR12" s="32">
        <v>47.4</v>
      </c>
      <c r="FS12" s="32">
        <v>40.799999999999997</v>
      </c>
      <c r="FT12" s="32">
        <v>44</v>
      </c>
      <c r="FU12" s="32">
        <v>-0.04</v>
      </c>
      <c r="FV12" s="32">
        <v>-0.48</v>
      </c>
      <c r="FW12" s="32">
        <v>-0.27</v>
      </c>
      <c r="FX12" s="32">
        <v>-0.15</v>
      </c>
      <c r="FY12" s="32">
        <v>-0.59</v>
      </c>
      <c r="FZ12" s="32">
        <v>-0.35</v>
      </c>
      <c r="GA12" s="32">
        <v>7.0000000000000007E-2</v>
      </c>
      <c r="GB12" s="32">
        <v>-0.38</v>
      </c>
      <c r="GC12" s="32">
        <v>-0.19</v>
      </c>
      <c r="GD12" s="32">
        <v>40.4</v>
      </c>
      <c r="GE12" s="32">
        <v>35</v>
      </c>
      <c r="GF12" s="32">
        <v>37.6</v>
      </c>
      <c r="GG12" s="32">
        <v>63.8</v>
      </c>
      <c r="GH12" s="32">
        <v>55.5</v>
      </c>
      <c r="GI12" s="32">
        <v>59.5</v>
      </c>
      <c r="GJ12" s="32">
        <v>36.200000000000003</v>
      </c>
      <c r="GK12" s="32">
        <v>22.1</v>
      </c>
      <c r="GL12" s="32">
        <v>28.9</v>
      </c>
      <c r="GM12" s="32">
        <v>14.6</v>
      </c>
      <c r="GN12" s="32">
        <v>7.6</v>
      </c>
      <c r="GO12" s="32">
        <v>11</v>
      </c>
      <c r="GP12" s="32">
        <v>16.7</v>
      </c>
      <c r="GQ12" s="32">
        <v>8.1999999999999993</v>
      </c>
      <c r="GR12" s="32">
        <v>12.3</v>
      </c>
    </row>
    <row r="13" spans="1:200" x14ac:dyDescent="0.4">
      <c r="A13" s="29" t="s">
        <v>16</v>
      </c>
      <c r="B13" s="29" t="s">
        <v>17</v>
      </c>
      <c r="C13" s="32">
        <v>501</v>
      </c>
      <c r="D13" s="32">
        <v>560</v>
      </c>
      <c r="E13" s="32">
        <v>1061</v>
      </c>
      <c r="F13" s="32">
        <v>492</v>
      </c>
      <c r="G13" s="32">
        <v>552</v>
      </c>
      <c r="H13" s="32">
        <v>1044</v>
      </c>
      <c r="I13" s="32">
        <v>45.4</v>
      </c>
      <c r="J13" s="32">
        <v>40</v>
      </c>
      <c r="K13" s="32">
        <v>42.5</v>
      </c>
      <c r="L13" s="32">
        <v>-0.01</v>
      </c>
      <c r="M13" s="32">
        <v>-0.43</v>
      </c>
      <c r="N13" s="32">
        <v>-0.23</v>
      </c>
      <c r="O13" s="32">
        <v>-0.12</v>
      </c>
      <c r="P13" s="32">
        <v>-0.53</v>
      </c>
      <c r="Q13" s="32">
        <v>-0.31</v>
      </c>
      <c r="R13" s="32">
        <v>0.1</v>
      </c>
      <c r="S13" s="32">
        <v>-0.33</v>
      </c>
      <c r="T13" s="32">
        <v>-0.16</v>
      </c>
      <c r="U13" s="32">
        <v>39.700000000000003</v>
      </c>
      <c r="V13" s="32">
        <v>31.8</v>
      </c>
      <c r="W13" s="32">
        <v>35.5</v>
      </c>
      <c r="X13" s="32">
        <v>62.1</v>
      </c>
      <c r="Y13" s="32">
        <v>54.3</v>
      </c>
      <c r="Z13" s="32">
        <v>58</v>
      </c>
      <c r="AA13" s="32">
        <v>21.8</v>
      </c>
      <c r="AB13" s="32">
        <v>11.6</v>
      </c>
      <c r="AC13" s="32">
        <v>16.399999999999999</v>
      </c>
      <c r="AD13" s="32">
        <v>13.2</v>
      </c>
      <c r="AE13" s="32">
        <v>8.1999999999999993</v>
      </c>
      <c r="AF13" s="32">
        <v>10.6</v>
      </c>
      <c r="AG13" s="32">
        <v>14.6</v>
      </c>
      <c r="AH13" s="32">
        <v>8.9</v>
      </c>
      <c r="AI13" s="32">
        <v>11.6</v>
      </c>
      <c r="AJ13" s="32">
        <v>19</v>
      </c>
      <c r="AK13" s="32">
        <v>30</v>
      </c>
      <c r="AL13" s="32">
        <v>49</v>
      </c>
      <c r="AM13" s="32">
        <v>18</v>
      </c>
      <c r="AN13" s="32">
        <v>25</v>
      </c>
      <c r="AO13" s="32">
        <v>43</v>
      </c>
      <c r="AP13" s="32" t="s">
        <v>348</v>
      </c>
      <c r="AQ13" s="32" t="s">
        <v>348</v>
      </c>
      <c r="AR13" s="32" t="s">
        <v>348</v>
      </c>
      <c r="AS13" s="32">
        <v>0.74</v>
      </c>
      <c r="AT13" s="32">
        <v>0.02</v>
      </c>
      <c r="AU13" s="32">
        <v>0.32</v>
      </c>
      <c r="AV13" s="32">
        <v>0.17</v>
      </c>
      <c r="AW13" s="32">
        <v>-0.47</v>
      </c>
      <c r="AX13" s="32">
        <v>-0.05</v>
      </c>
      <c r="AY13" s="32">
        <v>1.3</v>
      </c>
      <c r="AZ13" s="32">
        <v>0.5</v>
      </c>
      <c r="BA13" s="32">
        <v>0.68</v>
      </c>
      <c r="BB13" s="32" t="s">
        <v>348</v>
      </c>
      <c r="BC13" s="32" t="s">
        <v>348</v>
      </c>
      <c r="BD13" s="32">
        <v>36.700000000000003</v>
      </c>
      <c r="BE13" s="32" t="s">
        <v>348</v>
      </c>
      <c r="BF13" s="32" t="s">
        <v>348</v>
      </c>
      <c r="BG13" s="32">
        <v>63.3</v>
      </c>
      <c r="BH13" s="32" t="s">
        <v>348</v>
      </c>
      <c r="BI13" s="32" t="s">
        <v>348</v>
      </c>
      <c r="BJ13" s="32">
        <v>26.5</v>
      </c>
      <c r="BK13" s="32" t="s">
        <v>348</v>
      </c>
      <c r="BL13" s="32" t="s">
        <v>348</v>
      </c>
      <c r="BM13" s="32">
        <v>18.399999999999999</v>
      </c>
      <c r="BN13" s="32" t="s">
        <v>348</v>
      </c>
      <c r="BO13" s="32" t="s">
        <v>348</v>
      </c>
      <c r="BP13" s="32">
        <v>20.399999999999999</v>
      </c>
      <c r="BQ13" s="32">
        <v>92</v>
      </c>
      <c r="BR13" s="32">
        <v>90</v>
      </c>
      <c r="BS13" s="32">
        <v>182</v>
      </c>
      <c r="BT13" s="32">
        <v>89</v>
      </c>
      <c r="BU13" s="32">
        <v>90</v>
      </c>
      <c r="BV13" s="32">
        <v>179</v>
      </c>
      <c r="BW13" s="32">
        <v>56</v>
      </c>
      <c r="BX13" s="32">
        <v>49.4</v>
      </c>
      <c r="BY13" s="32">
        <v>52.7</v>
      </c>
      <c r="BZ13" s="32">
        <v>1.02</v>
      </c>
      <c r="CA13" s="32">
        <v>0.78</v>
      </c>
      <c r="CB13" s="32">
        <v>0.9</v>
      </c>
      <c r="CC13" s="32">
        <v>0.76</v>
      </c>
      <c r="CD13" s="32">
        <v>0.53</v>
      </c>
      <c r="CE13" s="32">
        <v>0.72</v>
      </c>
      <c r="CF13" s="32">
        <v>1.27</v>
      </c>
      <c r="CG13" s="32">
        <v>1.04</v>
      </c>
      <c r="CH13" s="32">
        <v>1.08</v>
      </c>
      <c r="CI13" s="32">
        <v>57.6</v>
      </c>
      <c r="CJ13" s="32">
        <v>42.2</v>
      </c>
      <c r="CK13" s="32">
        <v>50</v>
      </c>
      <c r="CL13" s="32">
        <v>71.7</v>
      </c>
      <c r="CM13" s="32">
        <v>66.7</v>
      </c>
      <c r="CN13" s="32">
        <v>69.2</v>
      </c>
      <c r="CO13" s="32">
        <v>40.200000000000003</v>
      </c>
      <c r="CP13" s="32">
        <v>27.8</v>
      </c>
      <c r="CQ13" s="32">
        <v>34.1</v>
      </c>
      <c r="CR13" s="32">
        <v>32.6</v>
      </c>
      <c r="CS13" s="32">
        <v>21.1</v>
      </c>
      <c r="CT13" s="32">
        <v>26.9</v>
      </c>
      <c r="CU13" s="32">
        <v>33.700000000000003</v>
      </c>
      <c r="CV13" s="32">
        <v>23.3</v>
      </c>
      <c r="CW13" s="32">
        <v>28.6</v>
      </c>
      <c r="CX13" s="32">
        <v>9</v>
      </c>
      <c r="CY13" s="32" t="s">
        <v>348</v>
      </c>
      <c r="CZ13" s="32" t="s">
        <v>348</v>
      </c>
      <c r="DA13" s="32">
        <v>7</v>
      </c>
      <c r="DB13" s="32" t="s">
        <v>348</v>
      </c>
      <c r="DC13" s="32" t="s">
        <v>348</v>
      </c>
      <c r="DD13" s="32" t="s">
        <v>348</v>
      </c>
      <c r="DE13" s="32" t="s">
        <v>348</v>
      </c>
      <c r="DF13" s="32" t="s">
        <v>348</v>
      </c>
      <c r="DG13" s="32">
        <v>0.27</v>
      </c>
      <c r="DH13" s="32" t="s">
        <v>348</v>
      </c>
      <c r="DI13" s="32" t="s">
        <v>348</v>
      </c>
      <c r="DJ13" s="32">
        <v>-0.64</v>
      </c>
      <c r="DK13" s="32" t="s">
        <v>348</v>
      </c>
      <c r="DL13" s="32" t="s">
        <v>348</v>
      </c>
      <c r="DM13" s="32">
        <v>1.18</v>
      </c>
      <c r="DN13" s="32" t="s">
        <v>348</v>
      </c>
      <c r="DO13" s="32" t="s">
        <v>348</v>
      </c>
      <c r="DP13" s="32" t="s">
        <v>348</v>
      </c>
      <c r="DQ13" s="32" t="s">
        <v>348</v>
      </c>
      <c r="DR13" s="32" t="s">
        <v>348</v>
      </c>
      <c r="DS13" s="32" t="s">
        <v>348</v>
      </c>
      <c r="DT13" s="32" t="s">
        <v>348</v>
      </c>
      <c r="DU13" s="32" t="s">
        <v>348</v>
      </c>
      <c r="DV13" s="32" t="s">
        <v>348</v>
      </c>
      <c r="DW13" s="32" t="s">
        <v>348</v>
      </c>
      <c r="DX13" s="32" t="s">
        <v>348</v>
      </c>
      <c r="DY13" s="32" t="s">
        <v>348</v>
      </c>
      <c r="DZ13" s="32" t="s">
        <v>348</v>
      </c>
      <c r="EA13" s="32" t="s">
        <v>348</v>
      </c>
      <c r="EB13" s="32" t="s">
        <v>348</v>
      </c>
      <c r="EC13" s="32" t="s">
        <v>348</v>
      </c>
      <c r="ED13" s="32" t="s">
        <v>348</v>
      </c>
      <c r="EE13" s="32">
        <v>0</v>
      </c>
      <c r="EF13" s="32" t="s">
        <v>348</v>
      </c>
      <c r="EG13" s="32" t="s">
        <v>348</v>
      </c>
      <c r="EH13" s="32">
        <v>0</v>
      </c>
      <c r="EI13" s="32" t="s">
        <v>348</v>
      </c>
      <c r="EJ13" s="32" t="s">
        <v>348</v>
      </c>
      <c r="EK13" s="32" t="s">
        <v>186</v>
      </c>
      <c r="EL13" s="32" t="s">
        <v>348</v>
      </c>
      <c r="EM13" s="32" t="s">
        <v>348</v>
      </c>
      <c r="EN13" s="32" t="s">
        <v>186</v>
      </c>
      <c r="EO13" s="32" t="s">
        <v>348</v>
      </c>
      <c r="EP13" s="32" t="s">
        <v>348</v>
      </c>
      <c r="EQ13" s="32" t="s">
        <v>186</v>
      </c>
      <c r="ER13" s="32" t="s">
        <v>348</v>
      </c>
      <c r="ES13" s="32" t="s">
        <v>348</v>
      </c>
      <c r="ET13" s="32" t="s">
        <v>186</v>
      </c>
      <c r="EU13" s="32" t="s">
        <v>348</v>
      </c>
      <c r="EV13" s="32" t="s">
        <v>348</v>
      </c>
      <c r="EW13" s="32" t="s">
        <v>186</v>
      </c>
      <c r="EX13" s="32" t="s">
        <v>348</v>
      </c>
      <c r="EY13" s="32" t="s">
        <v>348</v>
      </c>
      <c r="EZ13" s="32" t="s">
        <v>186</v>
      </c>
      <c r="FA13" s="32" t="s">
        <v>348</v>
      </c>
      <c r="FB13" s="32" t="s">
        <v>348</v>
      </c>
      <c r="FC13" s="32" t="s">
        <v>186</v>
      </c>
      <c r="FD13" s="32" t="s">
        <v>348</v>
      </c>
      <c r="FE13" s="32" t="s">
        <v>348</v>
      </c>
      <c r="FF13" s="32" t="s">
        <v>186</v>
      </c>
      <c r="FG13" s="32" t="s">
        <v>348</v>
      </c>
      <c r="FH13" s="32" t="s">
        <v>348</v>
      </c>
      <c r="FI13" s="32" t="s">
        <v>186</v>
      </c>
      <c r="FJ13" s="32" t="s">
        <v>348</v>
      </c>
      <c r="FK13" s="32" t="s">
        <v>348</v>
      </c>
      <c r="FL13" s="32">
        <v>651</v>
      </c>
      <c r="FM13" s="32">
        <v>735</v>
      </c>
      <c r="FN13" s="32">
        <v>1386</v>
      </c>
      <c r="FO13" s="32">
        <v>631</v>
      </c>
      <c r="FP13" s="32">
        <v>709</v>
      </c>
      <c r="FQ13" s="32">
        <v>1340</v>
      </c>
      <c r="FR13" s="32">
        <v>46.4</v>
      </c>
      <c r="FS13" s="32">
        <v>40.4</v>
      </c>
      <c r="FT13" s="32">
        <v>43.2</v>
      </c>
      <c r="FU13" s="32">
        <v>0.15</v>
      </c>
      <c r="FV13" s="32">
        <v>-0.28999999999999998</v>
      </c>
      <c r="FW13" s="32">
        <v>-0.08</v>
      </c>
      <c r="FX13" s="32">
        <v>0.06</v>
      </c>
      <c r="FY13" s="32">
        <v>-0.38</v>
      </c>
      <c r="FZ13" s="32">
        <v>-0.15</v>
      </c>
      <c r="GA13" s="32">
        <v>0.25</v>
      </c>
      <c r="GB13" s="32">
        <v>-0.2</v>
      </c>
      <c r="GC13" s="32">
        <v>-0.02</v>
      </c>
      <c r="GD13" s="32">
        <v>41.8</v>
      </c>
      <c r="GE13" s="32">
        <v>32.799999999999997</v>
      </c>
      <c r="GF13" s="32">
        <v>37</v>
      </c>
      <c r="GG13" s="32">
        <v>62.8</v>
      </c>
      <c r="GH13" s="32">
        <v>54.4</v>
      </c>
      <c r="GI13" s="32">
        <v>58.4</v>
      </c>
      <c r="GJ13" s="32">
        <v>25</v>
      </c>
      <c r="GK13" s="32">
        <v>14</v>
      </c>
      <c r="GL13" s="32">
        <v>19.2</v>
      </c>
      <c r="GM13" s="32">
        <v>17.2</v>
      </c>
      <c r="GN13" s="32">
        <v>9.8000000000000007</v>
      </c>
      <c r="GO13" s="32">
        <v>13.3</v>
      </c>
      <c r="GP13" s="32">
        <v>18.600000000000001</v>
      </c>
      <c r="GQ13" s="32">
        <v>10.9</v>
      </c>
      <c r="GR13" s="32">
        <v>14.5</v>
      </c>
    </row>
    <row r="14" spans="1:200" x14ac:dyDescent="0.4">
      <c r="A14" s="29" t="s">
        <v>18</v>
      </c>
      <c r="B14" s="29" t="s">
        <v>19</v>
      </c>
      <c r="C14" s="32">
        <v>945</v>
      </c>
      <c r="D14" s="32">
        <v>943</v>
      </c>
      <c r="E14" s="32">
        <v>1888</v>
      </c>
      <c r="F14" s="32">
        <v>917</v>
      </c>
      <c r="G14" s="32">
        <v>916</v>
      </c>
      <c r="H14" s="32">
        <v>1833</v>
      </c>
      <c r="I14" s="32">
        <v>44.4</v>
      </c>
      <c r="J14" s="32">
        <v>40.9</v>
      </c>
      <c r="K14" s="32">
        <v>42.6</v>
      </c>
      <c r="L14" s="32">
        <v>-0.27</v>
      </c>
      <c r="M14" s="32">
        <v>-0.49</v>
      </c>
      <c r="N14" s="32">
        <v>-0.38</v>
      </c>
      <c r="O14" s="32">
        <v>-0.35</v>
      </c>
      <c r="P14" s="32">
        <v>-0.56999999999999995</v>
      </c>
      <c r="Q14" s="32">
        <v>-0.44</v>
      </c>
      <c r="R14" s="32">
        <v>-0.19</v>
      </c>
      <c r="S14" s="32">
        <v>-0.41</v>
      </c>
      <c r="T14" s="32">
        <v>-0.33</v>
      </c>
      <c r="U14" s="32">
        <v>37.799999999999997</v>
      </c>
      <c r="V14" s="32">
        <v>31.3</v>
      </c>
      <c r="W14" s="32">
        <v>34.5</v>
      </c>
      <c r="X14" s="32">
        <v>58</v>
      </c>
      <c r="Y14" s="32">
        <v>52.1</v>
      </c>
      <c r="Z14" s="32">
        <v>55</v>
      </c>
      <c r="AA14" s="32">
        <v>38.799999999999997</v>
      </c>
      <c r="AB14" s="32">
        <v>32.700000000000003</v>
      </c>
      <c r="AC14" s="32">
        <v>35.799999999999997</v>
      </c>
      <c r="AD14" s="32">
        <v>21.4</v>
      </c>
      <c r="AE14" s="32">
        <v>15.1</v>
      </c>
      <c r="AF14" s="32">
        <v>18.2</v>
      </c>
      <c r="AG14" s="32">
        <v>23.8</v>
      </c>
      <c r="AH14" s="32">
        <v>16.899999999999999</v>
      </c>
      <c r="AI14" s="32">
        <v>20.3</v>
      </c>
      <c r="AJ14" s="32">
        <v>29</v>
      </c>
      <c r="AK14" s="32">
        <v>31</v>
      </c>
      <c r="AL14" s="32">
        <v>60</v>
      </c>
      <c r="AM14" s="32">
        <v>24</v>
      </c>
      <c r="AN14" s="32">
        <v>29</v>
      </c>
      <c r="AO14" s="32">
        <v>53</v>
      </c>
      <c r="AP14" s="32">
        <v>48</v>
      </c>
      <c r="AQ14" s="32">
        <v>46.9</v>
      </c>
      <c r="AR14" s="32">
        <v>47.4</v>
      </c>
      <c r="AS14" s="32">
        <v>0.01</v>
      </c>
      <c r="AT14" s="32">
        <v>0.23</v>
      </c>
      <c r="AU14" s="32">
        <v>0.13</v>
      </c>
      <c r="AV14" s="32">
        <v>-0.48</v>
      </c>
      <c r="AW14" s="32">
        <v>-0.21</v>
      </c>
      <c r="AX14" s="32">
        <v>-0.2</v>
      </c>
      <c r="AY14" s="32">
        <v>0.5</v>
      </c>
      <c r="AZ14" s="32">
        <v>0.68</v>
      </c>
      <c r="BA14" s="32">
        <v>0.46</v>
      </c>
      <c r="BB14" s="32" t="s">
        <v>348</v>
      </c>
      <c r="BC14" s="32" t="s">
        <v>348</v>
      </c>
      <c r="BD14" s="32">
        <v>38.299999999999997</v>
      </c>
      <c r="BE14" s="32" t="s">
        <v>348</v>
      </c>
      <c r="BF14" s="32" t="s">
        <v>348</v>
      </c>
      <c r="BG14" s="32">
        <v>71.7</v>
      </c>
      <c r="BH14" s="32">
        <v>48.3</v>
      </c>
      <c r="BI14" s="32">
        <v>38.700000000000003</v>
      </c>
      <c r="BJ14" s="32">
        <v>43.3</v>
      </c>
      <c r="BK14" s="32">
        <v>27.6</v>
      </c>
      <c r="BL14" s="32">
        <v>29</v>
      </c>
      <c r="BM14" s="32">
        <v>28.3</v>
      </c>
      <c r="BN14" s="32">
        <v>31</v>
      </c>
      <c r="BO14" s="32">
        <v>29</v>
      </c>
      <c r="BP14" s="32">
        <v>30</v>
      </c>
      <c r="BQ14" s="32">
        <v>107</v>
      </c>
      <c r="BR14" s="32">
        <v>131</v>
      </c>
      <c r="BS14" s="32">
        <v>238</v>
      </c>
      <c r="BT14" s="32">
        <v>97</v>
      </c>
      <c r="BU14" s="32">
        <v>115</v>
      </c>
      <c r="BV14" s="32">
        <v>212</v>
      </c>
      <c r="BW14" s="32">
        <v>51.9</v>
      </c>
      <c r="BX14" s="32">
        <v>46.8</v>
      </c>
      <c r="BY14" s="32">
        <v>49.1</v>
      </c>
      <c r="BZ14" s="32">
        <v>0.94</v>
      </c>
      <c r="CA14" s="32">
        <v>0.46</v>
      </c>
      <c r="CB14" s="32">
        <v>0.68</v>
      </c>
      <c r="CC14" s="32">
        <v>0.7</v>
      </c>
      <c r="CD14" s="32">
        <v>0.24</v>
      </c>
      <c r="CE14" s="32">
        <v>0.52</v>
      </c>
      <c r="CF14" s="32">
        <v>1.19</v>
      </c>
      <c r="CG14" s="32">
        <v>0.69</v>
      </c>
      <c r="CH14" s="32">
        <v>0.85</v>
      </c>
      <c r="CI14" s="32">
        <v>48.6</v>
      </c>
      <c r="CJ14" s="32">
        <v>39.700000000000003</v>
      </c>
      <c r="CK14" s="32">
        <v>43.7</v>
      </c>
      <c r="CL14" s="32">
        <v>67.3</v>
      </c>
      <c r="CM14" s="32">
        <v>65.599999999999994</v>
      </c>
      <c r="CN14" s="32">
        <v>66.400000000000006</v>
      </c>
      <c r="CO14" s="32">
        <v>53.3</v>
      </c>
      <c r="CP14" s="32">
        <v>42</v>
      </c>
      <c r="CQ14" s="32">
        <v>47.1</v>
      </c>
      <c r="CR14" s="32">
        <v>34.6</v>
      </c>
      <c r="CS14" s="32">
        <v>19.8</v>
      </c>
      <c r="CT14" s="32">
        <v>26.5</v>
      </c>
      <c r="CU14" s="32">
        <v>41.1</v>
      </c>
      <c r="CV14" s="32">
        <v>22.1</v>
      </c>
      <c r="CW14" s="32">
        <v>30.7</v>
      </c>
      <c r="CX14" s="32">
        <v>37</v>
      </c>
      <c r="CY14" s="32">
        <v>40</v>
      </c>
      <c r="CZ14" s="32">
        <v>77</v>
      </c>
      <c r="DA14" s="32">
        <v>26</v>
      </c>
      <c r="DB14" s="32">
        <v>27</v>
      </c>
      <c r="DC14" s="32">
        <v>53</v>
      </c>
      <c r="DD14" s="32">
        <v>44.5</v>
      </c>
      <c r="DE14" s="32">
        <v>36.5</v>
      </c>
      <c r="DF14" s="32">
        <v>40.4</v>
      </c>
      <c r="DG14" s="32">
        <v>0.96</v>
      </c>
      <c r="DH14" s="32">
        <v>0.03</v>
      </c>
      <c r="DI14" s="32">
        <v>0.49</v>
      </c>
      <c r="DJ14" s="32">
        <v>0.49</v>
      </c>
      <c r="DK14" s="32">
        <v>-0.44</v>
      </c>
      <c r="DL14" s="32">
        <v>0.16</v>
      </c>
      <c r="DM14" s="32">
        <v>1.43</v>
      </c>
      <c r="DN14" s="32">
        <v>0.49</v>
      </c>
      <c r="DO14" s="32">
        <v>0.82</v>
      </c>
      <c r="DP14" s="32">
        <v>21.6</v>
      </c>
      <c r="DQ14" s="32">
        <v>25</v>
      </c>
      <c r="DR14" s="32">
        <v>23.4</v>
      </c>
      <c r="DS14" s="32">
        <v>51.4</v>
      </c>
      <c r="DT14" s="32">
        <v>42.5</v>
      </c>
      <c r="DU14" s="32">
        <v>46.8</v>
      </c>
      <c r="DV14" s="32">
        <v>24.3</v>
      </c>
      <c r="DW14" s="32">
        <v>32.5</v>
      </c>
      <c r="DX14" s="32">
        <v>28.6</v>
      </c>
      <c r="DY14" s="32">
        <v>16.2</v>
      </c>
      <c r="DZ14" s="32">
        <v>12.5</v>
      </c>
      <c r="EA14" s="32">
        <v>14.3</v>
      </c>
      <c r="EB14" s="32">
        <v>21.6</v>
      </c>
      <c r="EC14" s="32">
        <v>15</v>
      </c>
      <c r="ED14" s="32">
        <v>18.2</v>
      </c>
      <c r="EE14" s="32">
        <v>12</v>
      </c>
      <c r="EF14" s="32">
        <v>11</v>
      </c>
      <c r="EG14" s="32">
        <v>23</v>
      </c>
      <c r="EH14" s="32">
        <v>10</v>
      </c>
      <c r="EI14" s="32">
        <v>10</v>
      </c>
      <c r="EJ14" s="32">
        <v>20</v>
      </c>
      <c r="EK14" s="32">
        <v>62.3</v>
      </c>
      <c r="EL14" s="32">
        <v>45.9</v>
      </c>
      <c r="EM14" s="32">
        <v>54.4</v>
      </c>
      <c r="EN14" s="32">
        <v>1.38</v>
      </c>
      <c r="EO14" s="32">
        <v>0.72</v>
      </c>
      <c r="EP14" s="32">
        <v>1.05</v>
      </c>
      <c r="EQ14" s="32">
        <v>0.61</v>
      </c>
      <c r="ER14" s="32">
        <v>-0.05</v>
      </c>
      <c r="ES14" s="32">
        <v>0.51</v>
      </c>
      <c r="ET14" s="32">
        <v>2.14</v>
      </c>
      <c r="EU14" s="32">
        <v>1.48</v>
      </c>
      <c r="EV14" s="32">
        <v>1.59</v>
      </c>
      <c r="EW14" s="32" t="s">
        <v>348</v>
      </c>
      <c r="EX14" s="32" t="s">
        <v>348</v>
      </c>
      <c r="EY14" s="32">
        <v>60.9</v>
      </c>
      <c r="EZ14" s="32" t="s">
        <v>348</v>
      </c>
      <c r="FA14" s="32" t="s">
        <v>348</v>
      </c>
      <c r="FB14" s="32">
        <v>73.900000000000006</v>
      </c>
      <c r="FC14" s="32">
        <v>75</v>
      </c>
      <c r="FD14" s="32">
        <v>72.7</v>
      </c>
      <c r="FE14" s="32">
        <v>73.900000000000006</v>
      </c>
      <c r="FF14" s="32">
        <v>50</v>
      </c>
      <c r="FG14" s="32">
        <v>36.4</v>
      </c>
      <c r="FH14" s="32">
        <v>43.5</v>
      </c>
      <c r="FI14" s="32">
        <v>58.3</v>
      </c>
      <c r="FJ14" s="32">
        <v>45.5</v>
      </c>
      <c r="FK14" s="32">
        <v>52.2</v>
      </c>
      <c r="FL14" s="32">
        <v>1155</v>
      </c>
      <c r="FM14" s="32">
        <v>1207</v>
      </c>
      <c r="FN14" s="32">
        <v>2362</v>
      </c>
      <c r="FO14" s="32">
        <v>1092</v>
      </c>
      <c r="FP14" s="32">
        <v>1134</v>
      </c>
      <c r="FQ14" s="32">
        <v>2226</v>
      </c>
      <c r="FR14" s="32">
        <v>45.3</v>
      </c>
      <c r="FS14" s="32">
        <v>41.5</v>
      </c>
      <c r="FT14" s="32">
        <v>43.3</v>
      </c>
      <c r="FU14" s="32">
        <v>-0.12</v>
      </c>
      <c r="FV14" s="32">
        <v>-0.34</v>
      </c>
      <c r="FW14" s="32">
        <v>-0.23</v>
      </c>
      <c r="FX14" s="32">
        <v>-0.19</v>
      </c>
      <c r="FY14" s="32">
        <v>-0.42</v>
      </c>
      <c r="FZ14" s="32">
        <v>-0.28000000000000003</v>
      </c>
      <c r="GA14" s="32">
        <v>-0.05</v>
      </c>
      <c r="GB14" s="32">
        <v>-0.27</v>
      </c>
      <c r="GC14" s="32">
        <v>-0.18</v>
      </c>
      <c r="GD14" s="32">
        <v>38.6</v>
      </c>
      <c r="GE14" s="32">
        <v>32.200000000000003</v>
      </c>
      <c r="GF14" s="32">
        <v>35.4</v>
      </c>
      <c r="GG14" s="32">
        <v>59</v>
      </c>
      <c r="GH14" s="32">
        <v>53.9</v>
      </c>
      <c r="GI14" s="32">
        <v>56.4</v>
      </c>
      <c r="GJ14" s="32">
        <v>40.700000000000003</v>
      </c>
      <c r="GK14" s="32">
        <v>34.5</v>
      </c>
      <c r="GL14" s="32">
        <v>37.6</v>
      </c>
      <c r="GM14" s="32">
        <v>23</v>
      </c>
      <c r="GN14" s="32">
        <v>16.399999999999999</v>
      </c>
      <c r="GO14" s="32">
        <v>19.600000000000001</v>
      </c>
      <c r="GP14" s="32">
        <v>26</v>
      </c>
      <c r="GQ14" s="32">
        <v>18.3</v>
      </c>
      <c r="GR14" s="32">
        <v>22.1</v>
      </c>
    </row>
    <row r="15" spans="1:200" x14ac:dyDescent="0.4">
      <c r="A15" s="29" t="s">
        <v>20</v>
      </c>
      <c r="B15" s="29" t="s">
        <v>21</v>
      </c>
      <c r="C15" s="32">
        <v>896</v>
      </c>
      <c r="D15" s="32">
        <v>949</v>
      </c>
      <c r="E15" s="32">
        <v>1845</v>
      </c>
      <c r="F15" s="32">
        <v>874</v>
      </c>
      <c r="G15" s="32">
        <v>923</v>
      </c>
      <c r="H15" s="32">
        <v>1797</v>
      </c>
      <c r="I15" s="32">
        <v>50.2</v>
      </c>
      <c r="J15" s="32">
        <v>43.6</v>
      </c>
      <c r="K15" s="32">
        <v>46.8</v>
      </c>
      <c r="L15" s="32">
        <v>7.0000000000000007E-2</v>
      </c>
      <c r="M15" s="32">
        <v>-0.28999999999999998</v>
      </c>
      <c r="N15" s="32">
        <v>-0.11</v>
      </c>
      <c r="O15" s="32">
        <v>-0.01</v>
      </c>
      <c r="P15" s="32">
        <v>-0.37</v>
      </c>
      <c r="Q15" s="32">
        <v>-0.17</v>
      </c>
      <c r="R15" s="32">
        <v>0.15</v>
      </c>
      <c r="S15" s="32">
        <v>-0.21</v>
      </c>
      <c r="T15" s="32">
        <v>-0.06</v>
      </c>
      <c r="U15" s="32">
        <v>48.2</v>
      </c>
      <c r="V15" s="32">
        <v>39.200000000000003</v>
      </c>
      <c r="W15" s="32">
        <v>43.6</v>
      </c>
      <c r="X15" s="32">
        <v>69.599999999999994</v>
      </c>
      <c r="Y15" s="32">
        <v>59.7</v>
      </c>
      <c r="Z15" s="32">
        <v>64.599999999999994</v>
      </c>
      <c r="AA15" s="32">
        <v>43.3</v>
      </c>
      <c r="AB15" s="32">
        <v>24.1</v>
      </c>
      <c r="AC15" s="32">
        <v>33.4</v>
      </c>
      <c r="AD15" s="32">
        <v>28</v>
      </c>
      <c r="AE15" s="32">
        <v>15.3</v>
      </c>
      <c r="AF15" s="32">
        <v>21.5</v>
      </c>
      <c r="AG15" s="32">
        <v>31.1</v>
      </c>
      <c r="AH15" s="32">
        <v>16.600000000000001</v>
      </c>
      <c r="AI15" s="32">
        <v>23.7</v>
      </c>
      <c r="AJ15" s="32">
        <v>16</v>
      </c>
      <c r="AK15" s="32">
        <v>17</v>
      </c>
      <c r="AL15" s="32">
        <v>33</v>
      </c>
      <c r="AM15" s="32">
        <v>14</v>
      </c>
      <c r="AN15" s="32">
        <v>17</v>
      </c>
      <c r="AO15" s="32">
        <v>31</v>
      </c>
      <c r="AP15" s="32">
        <v>53.8</v>
      </c>
      <c r="AQ15" s="32">
        <v>52.8</v>
      </c>
      <c r="AR15" s="32">
        <v>53.3</v>
      </c>
      <c r="AS15" s="32">
        <v>0.74</v>
      </c>
      <c r="AT15" s="32">
        <v>0.23</v>
      </c>
      <c r="AU15" s="32">
        <v>0.46</v>
      </c>
      <c r="AV15" s="32">
        <v>0.1</v>
      </c>
      <c r="AW15" s="32">
        <v>-0.35</v>
      </c>
      <c r="AX15" s="32">
        <v>0.03</v>
      </c>
      <c r="AY15" s="32">
        <v>1.38</v>
      </c>
      <c r="AZ15" s="32">
        <v>0.82</v>
      </c>
      <c r="BA15" s="32">
        <v>0.89</v>
      </c>
      <c r="BB15" s="32">
        <v>43.8</v>
      </c>
      <c r="BC15" s="32">
        <v>58.8</v>
      </c>
      <c r="BD15" s="32">
        <v>51.5</v>
      </c>
      <c r="BE15" s="32" t="s">
        <v>348</v>
      </c>
      <c r="BF15" s="32" t="s">
        <v>348</v>
      </c>
      <c r="BG15" s="32">
        <v>87.9</v>
      </c>
      <c r="BH15" s="32">
        <v>37.5</v>
      </c>
      <c r="BI15" s="32">
        <v>52.9</v>
      </c>
      <c r="BJ15" s="32">
        <v>45.5</v>
      </c>
      <c r="BK15" s="32">
        <v>25</v>
      </c>
      <c r="BL15" s="32">
        <v>41.2</v>
      </c>
      <c r="BM15" s="32">
        <v>33.299999999999997</v>
      </c>
      <c r="BN15" s="32">
        <v>31.3</v>
      </c>
      <c r="BO15" s="32">
        <v>47.1</v>
      </c>
      <c r="BP15" s="32">
        <v>39.4</v>
      </c>
      <c r="BQ15" s="32">
        <v>20</v>
      </c>
      <c r="BR15" s="32">
        <v>14</v>
      </c>
      <c r="BS15" s="32">
        <v>34</v>
      </c>
      <c r="BT15" s="32">
        <v>16</v>
      </c>
      <c r="BU15" s="32">
        <v>13</v>
      </c>
      <c r="BV15" s="32">
        <v>29</v>
      </c>
      <c r="BW15" s="32">
        <v>53.5</v>
      </c>
      <c r="BX15" s="32">
        <v>44.2</v>
      </c>
      <c r="BY15" s="32">
        <v>49.6</v>
      </c>
      <c r="BZ15" s="32">
        <v>1.03</v>
      </c>
      <c r="CA15" s="32">
        <v>0.7</v>
      </c>
      <c r="CB15" s="32">
        <v>0.88</v>
      </c>
      <c r="CC15" s="32">
        <v>0.42</v>
      </c>
      <c r="CD15" s="32">
        <v>0.03</v>
      </c>
      <c r="CE15" s="32">
        <v>0.43</v>
      </c>
      <c r="CF15" s="32">
        <v>1.63</v>
      </c>
      <c r="CG15" s="32">
        <v>1.36</v>
      </c>
      <c r="CH15" s="32">
        <v>1.33</v>
      </c>
      <c r="CI15" s="32">
        <v>55</v>
      </c>
      <c r="CJ15" s="32">
        <v>42.9</v>
      </c>
      <c r="CK15" s="32">
        <v>50</v>
      </c>
      <c r="CL15" s="32">
        <v>80</v>
      </c>
      <c r="CM15" s="32">
        <v>50</v>
      </c>
      <c r="CN15" s="32">
        <v>67.599999999999994</v>
      </c>
      <c r="CO15" s="32">
        <v>60</v>
      </c>
      <c r="CP15" s="32">
        <v>35.700000000000003</v>
      </c>
      <c r="CQ15" s="32">
        <v>50</v>
      </c>
      <c r="CR15" s="32">
        <v>45</v>
      </c>
      <c r="CS15" s="32">
        <v>21.4</v>
      </c>
      <c r="CT15" s="32">
        <v>35.299999999999997</v>
      </c>
      <c r="CU15" s="32">
        <v>60</v>
      </c>
      <c r="CV15" s="32">
        <v>21.4</v>
      </c>
      <c r="CW15" s="32">
        <v>44.1</v>
      </c>
      <c r="CX15" s="32">
        <v>3</v>
      </c>
      <c r="CY15" s="32">
        <v>6</v>
      </c>
      <c r="CZ15" s="32">
        <v>9</v>
      </c>
      <c r="DA15" s="32" t="s">
        <v>348</v>
      </c>
      <c r="DB15" s="32" t="s">
        <v>348</v>
      </c>
      <c r="DC15" s="32">
        <v>7</v>
      </c>
      <c r="DD15" s="32">
        <v>44.2</v>
      </c>
      <c r="DE15" s="32">
        <v>28.8</v>
      </c>
      <c r="DF15" s="32">
        <v>33.9</v>
      </c>
      <c r="DG15" s="32" t="s">
        <v>348</v>
      </c>
      <c r="DH15" s="32" t="s">
        <v>348</v>
      </c>
      <c r="DI15" s="32">
        <v>0.35</v>
      </c>
      <c r="DJ15" s="32" t="s">
        <v>348</v>
      </c>
      <c r="DK15" s="32" t="s">
        <v>348</v>
      </c>
      <c r="DL15" s="32">
        <v>-0.56000000000000005</v>
      </c>
      <c r="DM15" s="32" t="s">
        <v>348</v>
      </c>
      <c r="DN15" s="32" t="s">
        <v>348</v>
      </c>
      <c r="DO15" s="32">
        <v>1.26</v>
      </c>
      <c r="DP15" s="32" t="s">
        <v>348</v>
      </c>
      <c r="DQ15" s="32" t="s">
        <v>348</v>
      </c>
      <c r="DR15" s="32" t="s">
        <v>348</v>
      </c>
      <c r="DS15" s="32" t="s">
        <v>348</v>
      </c>
      <c r="DT15" s="32" t="s">
        <v>348</v>
      </c>
      <c r="DU15" s="32" t="s">
        <v>348</v>
      </c>
      <c r="DV15" s="32" t="s">
        <v>348</v>
      </c>
      <c r="DW15" s="32" t="s">
        <v>348</v>
      </c>
      <c r="DX15" s="32">
        <v>44.4</v>
      </c>
      <c r="DY15" s="32" t="s">
        <v>348</v>
      </c>
      <c r="DZ15" s="32" t="s">
        <v>348</v>
      </c>
      <c r="EA15" s="32" t="s">
        <v>348</v>
      </c>
      <c r="EB15" s="32" t="s">
        <v>348</v>
      </c>
      <c r="EC15" s="32" t="s">
        <v>348</v>
      </c>
      <c r="ED15" s="32" t="s">
        <v>348</v>
      </c>
      <c r="EE15" s="32">
        <v>6</v>
      </c>
      <c r="EF15" s="32">
        <v>11</v>
      </c>
      <c r="EG15" s="32">
        <v>17</v>
      </c>
      <c r="EH15" s="32" t="s">
        <v>348</v>
      </c>
      <c r="EI15" s="32" t="s">
        <v>348</v>
      </c>
      <c r="EJ15" s="32">
        <v>15</v>
      </c>
      <c r="EK15" s="32">
        <v>68.900000000000006</v>
      </c>
      <c r="EL15" s="32">
        <v>56.2</v>
      </c>
      <c r="EM15" s="32">
        <v>60.7</v>
      </c>
      <c r="EN15" s="32" t="s">
        <v>348</v>
      </c>
      <c r="EO15" s="32" t="s">
        <v>348</v>
      </c>
      <c r="EP15" s="32">
        <v>0.72</v>
      </c>
      <c r="EQ15" s="32" t="s">
        <v>348</v>
      </c>
      <c r="ER15" s="32" t="s">
        <v>348</v>
      </c>
      <c r="ES15" s="32">
        <v>0.1</v>
      </c>
      <c r="ET15" s="32" t="s">
        <v>348</v>
      </c>
      <c r="EU15" s="32" t="s">
        <v>348</v>
      </c>
      <c r="EV15" s="32">
        <v>1.34</v>
      </c>
      <c r="EW15" s="32" t="s">
        <v>348</v>
      </c>
      <c r="EX15" s="32" t="s">
        <v>348</v>
      </c>
      <c r="EY15" s="32" t="s">
        <v>348</v>
      </c>
      <c r="EZ15" s="32">
        <v>100</v>
      </c>
      <c r="FA15" s="32" t="s">
        <v>348</v>
      </c>
      <c r="FB15" s="32" t="s">
        <v>348</v>
      </c>
      <c r="FC15" s="32" t="s">
        <v>348</v>
      </c>
      <c r="FD15" s="32" t="s">
        <v>348</v>
      </c>
      <c r="FE15" s="32">
        <v>58.8</v>
      </c>
      <c r="FF15" s="32" t="s">
        <v>348</v>
      </c>
      <c r="FG15" s="32" t="s">
        <v>348</v>
      </c>
      <c r="FH15" s="32" t="s">
        <v>348</v>
      </c>
      <c r="FI15" s="32" t="s">
        <v>348</v>
      </c>
      <c r="FJ15" s="32" t="s">
        <v>348</v>
      </c>
      <c r="FK15" s="32" t="s">
        <v>348</v>
      </c>
      <c r="FL15" s="32">
        <v>952</v>
      </c>
      <c r="FM15" s="32">
        <v>1007</v>
      </c>
      <c r="FN15" s="32">
        <v>1959</v>
      </c>
      <c r="FO15" s="32">
        <v>916</v>
      </c>
      <c r="FP15" s="32">
        <v>976</v>
      </c>
      <c r="FQ15" s="32">
        <v>1892</v>
      </c>
      <c r="FR15" s="32">
        <v>50.3</v>
      </c>
      <c r="FS15" s="32">
        <v>43.9</v>
      </c>
      <c r="FT15" s="32">
        <v>47</v>
      </c>
      <c r="FU15" s="32">
        <v>0.1</v>
      </c>
      <c r="FV15" s="32">
        <v>-0.26</v>
      </c>
      <c r="FW15" s="32">
        <v>-0.08</v>
      </c>
      <c r="FX15" s="32">
        <v>0.02</v>
      </c>
      <c r="FY15" s="32">
        <v>-0.34</v>
      </c>
      <c r="FZ15" s="32">
        <v>-0.14000000000000001</v>
      </c>
      <c r="GA15" s="32">
        <v>0.18</v>
      </c>
      <c r="GB15" s="32">
        <v>-0.18</v>
      </c>
      <c r="GC15" s="32">
        <v>-0.03</v>
      </c>
      <c r="GD15" s="32">
        <v>48.2</v>
      </c>
      <c r="GE15" s="32">
        <v>39.9</v>
      </c>
      <c r="GF15" s="32">
        <v>44</v>
      </c>
      <c r="GG15" s="32">
        <v>70.2</v>
      </c>
      <c r="GH15" s="32">
        <v>60.2</v>
      </c>
      <c r="GI15" s="32">
        <v>65</v>
      </c>
      <c r="GJ15" s="32">
        <v>43.8</v>
      </c>
      <c r="GK15" s="32">
        <v>25.4</v>
      </c>
      <c r="GL15" s="32">
        <v>34.4</v>
      </c>
      <c r="GM15" s="32">
        <v>28.4</v>
      </c>
      <c r="GN15" s="32">
        <v>16.2</v>
      </c>
      <c r="GO15" s="32">
        <v>22.1</v>
      </c>
      <c r="GP15" s="32">
        <v>31.9</v>
      </c>
      <c r="GQ15" s="32">
        <v>17.600000000000001</v>
      </c>
      <c r="GR15" s="32">
        <v>24.6</v>
      </c>
    </row>
    <row r="16" spans="1:200" x14ac:dyDescent="0.4">
      <c r="A16" s="29" t="s">
        <v>22</v>
      </c>
      <c r="B16" s="29" t="s">
        <v>394</v>
      </c>
      <c r="C16" s="32">
        <v>1501</v>
      </c>
      <c r="D16" s="32">
        <v>1545</v>
      </c>
      <c r="E16" s="32">
        <v>3046</v>
      </c>
      <c r="F16" s="32">
        <v>1474</v>
      </c>
      <c r="G16" s="32">
        <v>1518</v>
      </c>
      <c r="H16" s="32">
        <v>2992</v>
      </c>
      <c r="I16" s="32">
        <v>47.7</v>
      </c>
      <c r="J16" s="32">
        <v>41.6</v>
      </c>
      <c r="K16" s="32">
        <v>44.6</v>
      </c>
      <c r="L16" s="32">
        <v>0.05</v>
      </c>
      <c r="M16" s="32">
        <v>-0.39</v>
      </c>
      <c r="N16" s="32">
        <v>-0.18</v>
      </c>
      <c r="O16" s="32">
        <v>-0.02</v>
      </c>
      <c r="P16" s="32">
        <v>-0.45</v>
      </c>
      <c r="Q16" s="32">
        <v>-0.22</v>
      </c>
      <c r="R16" s="32">
        <v>0.11</v>
      </c>
      <c r="S16" s="32">
        <v>-0.33</v>
      </c>
      <c r="T16" s="32">
        <v>-0.13</v>
      </c>
      <c r="U16" s="32">
        <v>41.3</v>
      </c>
      <c r="V16" s="32">
        <v>36.799999999999997</v>
      </c>
      <c r="W16" s="32">
        <v>39</v>
      </c>
      <c r="X16" s="32">
        <v>65</v>
      </c>
      <c r="Y16" s="32">
        <v>56.3</v>
      </c>
      <c r="Z16" s="32">
        <v>60.6</v>
      </c>
      <c r="AA16" s="32">
        <v>34.200000000000003</v>
      </c>
      <c r="AB16" s="32">
        <v>22.5</v>
      </c>
      <c r="AC16" s="32">
        <v>28.3</v>
      </c>
      <c r="AD16" s="32">
        <v>20.9</v>
      </c>
      <c r="AE16" s="32">
        <v>10.9</v>
      </c>
      <c r="AF16" s="32">
        <v>15.8</v>
      </c>
      <c r="AG16" s="32">
        <v>24</v>
      </c>
      <c r="AH16" s="32">
        <v>11.5</v>
      </c>
      <c r="AI16" s="32">
        <v>17.600000000000001</v>
      </c>
      <c r="AJ16" s="32">
        <v>25</v>
      </c>
      <c r="AK16" s="32">
        <v>15</v>
      </c>
      <c r="AL16" s="32">
        <v>40</v>
      </c>
      <c r="AM16" s="32">
        <v>25</v>
      </c>
      <c r="AN16" s="32">
        <v>13</v>
      </c>
      <c r="AO16" s="32">
        <v>38</v>
      </c>
      <c r="AP16" s="32">
        <v>46.4</v>
      </c>
      <c r="AQ16" s="32">
        <v>57.6</v>
      </c>
      <c r="AR16" s="32">
        <v>50.6</v>
      </c>
      <c r="AS16" s="32">
        <v>0.15</v>
      </c>
      <c r="AT16" s="32">
        <v>0.61</v>
      </c>
      <c r="AU16" s="32">
        <v>0.3</v>
      </c>
      <c r="AV16" s="32">
        <v>-0.33</v>
      </c>
      <c r="AW16" s="32">
        <v>-0.06</v>
      </c>
      <c r="AX16" s="32">
        <v>-0.09</v>
      </c>
      <c r="AY16" s="32">
        <v>0.63</v>
      </c>
      <c r="AZ16" s="32">
        <v>1.28</v>
      </c>
      <c r="BA16" s="32">
        <v>0.7</v>
      </c>
      <c r="BB16" s="32">
        <v>40</v>
      </c>
      <c r="BC16" s="32">
        <v>73.3</v>
      </c>
      <c r="BD16" s="32">
        <v>52.5</v>
      </c>
      <c r="BE16" s="32" t="s">
        <v>348</v>
      </c>
      <c r="BF16" s="32" t="s">
        <v>348</v>
      </c>
      <c r="BG16" s="32">
        <v>72.5</v>
      </c>
      <c r="BH16" s="32">
        <v>36</v>
      </c>
      <c r="BI16" s="32">
        <v>60</v>
      </c>
      <c r="BJ16" s="32">
        <v>45</v>
      </c>
      <c r="BK16" s="32">
        <v>20</v>
      </c>
      <c r="BL16" s="32">
        <v>40</v>
      </c>
      <c r="BM16" s="32">
        <v>27.5</v>
      </c>
      <c r="BN16" s="32">
        <v>20</v>
      </c>
      <c r="BO16" s="32">
        <v>46.7</v>
      </c>
      <c r="BP16" s="32">
        <v>30</v>
      </c>
      <c r="BQ16" s="32">
        <v>20</v>
      </c>
      <c r="BR16" s="32">
        <v>19</v>
      </c>
      <c r="BS16" s="32">
        <v>39</v>
      </c>
      <c r="BT16" s="32">
        <v>17</v>
      </c>
      <c r="BU16" s="32">
        <v>16</v>
      </c>
      <c r="BV16" s="32">
        <v>33</v>
      </c>
      <c r="BW16" s="32">
        <v>48.4</v>
      </c>
      <c r="BX16" s="32">
        <v>45.1</v>
      </c>
      <c r="BY16" s="32">
        <v>46.8</v>
      </c>
      <c r="BZ16" s="32">
        <v>0.44</v>
      </c>
      <c r="CA16" s="32">
        <v>0.16</v>
      </c>
      <c r="CB16" s="32">
        <v>0.3</v>
      </c>
      <c r="CC16" s="32">
        <v>-0.15</v>
      </c>
      <c r="CD16" s="32">
        <v>-0.44</v>
      </c>
      <c r="CE16" s="32">
        <v>-0.12</v>
      </c>
      <c r="CF16" s="32">
        <v>1.02</v>
      </c>
      <c r="CG16" s="32">
        <v>0.76</v>
      </c>
      <c r="CH16" s="32">
        <v>0.72</v>
      </c>
      <c r="CI16" s="32" t="s">
        <v>348</v>
      </c>
      <c r="CJ16" s="32" t="s">
        <v>348</v>
      </c>
      <c r="CK16" s="32">
        <v>41</v>
      </c>
      <c r="CL16" s="32">
        <v>65</v>
      </c>
      <c r="CM16" s="32">
        <v>68.400000000000006</v>
      </c>
      <c r="CN16" s="32">
        <v>66.7</v>
      </c>
      <c r="CO16" s="32" t="s">
        <v>348</v>
      </c>
      <c r="CP16" s="32" t="s">
        <v>348</v>
      </c>
      <c r="CQ16" s="32">
        <v>43.6</v>
      </c>
      <c r="CR16" s="32" t="s">
        <v>348</v>
      </c>
      <c r="CS16" s="32" t="s">
        <v>348</v>
      </c>
      <c r="CT16" s="32">
        <v>23.1</v>
      </c>
      <c r="CU16" s="32" t="s">
        <v>348</v>
      </c>
      <c r="CV16" s="32" t="s">
        <v>348</v>
      </c>
      <c r="CW16" s="32">
        <v>25.6</v>
      </c>
      <c r="CX16" s="32">
        <v>4</v>
      </c>
      <c r="CY16" s="32">
        <v>0</v>
      </c>
      <c r="CZ16" s="32">
        <v>4</v>
      </c>
      <c r="DA16" s="32">
        <v>4</v>
      </c>
      <c r="DB16" s="32">
        <v>0</v>
      </c>
      <c r="DC16" s="32">
        <v>4</v>
      </c>
      <c r="DD16" s="32">
        <v>49.8</v>
      </c>
      <c r="DE16" s="32" t="s">
        <v>186</v>
      </c>
      <c r="DF16" s="32">
        <v>49.8</v>
      </c>
      <c r="DG16" s="32">
        <v>0.78</v>
      </c>
      <c r="DH16" s="32" t="s">
        <v>186</v>
      </c>
      <c r="DI16" s="32">
        <v>0.78</v>
      </c>
      <c r="DJ16" s="32">
        <v>-0.42</v>
      </c>
      <c r="DK16" s="32" t="s">
        <v>186</v>
      </c>
      <c r="DL16" s="32">
        <v>-0.42</v>
      </c>
      <c r="DM16" s="32">
        <v>1.99</v>
      </c>
      <c r="DN16" s="32" t="s">
        <v>186</v>
      </c>
      <c r="DO16" s="32">
        <v>1.99</v>
      </c>
      <c r="DP16" s="32" t="s">
        <v>348</v>
      </c>
      <c r="DQ16" s="32" t="s">
        <v>186</v>
      </c>
      <c r="DR16" s="32" t="s">
        <v>348</v>
      </c>
      <c r="DS16" s="32" t="s">
        <v>348</v>
      </c>
      <c r="DT16" s="32" t="s">
        <v>186</v>
      </c>
      <c r="DU16" s="32" t="s">
        <v>348</v>
      </c>
      <c r="DV16" s="32" t="s">
        <v>348</v>
      </c>
      <c r="DW16" s="32" t="s">
        <v>186</v>
      </c>
      <c r="DX16" s="32" t="s">
        <v>348</v>
      </c>
      <c r="DY16" s="32" t="s">
        <v>348</v>
      </c>
      <c r="DZ16" s="32" t="s">
        <v>186</v>
      </c>
      <c r="EA16" s="32" t="s">
        <v>348</v>
      </c>
      <c r="EB16" s="32" t="s">
        <v>348</v>
      </c>
      <c r="EC16" s="32" t="s">
        <v>186</v>
      </c>
      <c r="ED16" s="32" t="s">
        <v>348</v>
      </c>
      <c r="EE16" s="32">
        <v>3</v>
      </c>
      <c r="EF16" s="32">
        <v>3</v>
      </c>
      <c r="EG16" s="32">
        <v>6</v>
      </c>
      <c r="EH16" s="32">
        <v>3</v>
      </c>
      <c r="EI16" s="32">
        <v>3</v>
      </c>
      <c r="EJ16" s="32">
        <v>6</v>
      </c>
      <c r="EK16" s="32">
        <v>56.3</v>
      </c>
      <c r="EL16" s="32">
        <v>56.3</v>
      </c>
      <c r="EM16" s="32">
        <v>56.3</v>
      </c>
      <c r="EN16" s="32">
        <v>0.71</v>
      </c>
      <c r="EO16" s="32">
        <v>1.1000000000000001</v>
      </c>
      <c r="EP16" s="32">
        <v>0.9</v>
      </c>
      <c r="EQ16" s="32">
        <v>-0.68</v>
      </c>
      <c r="ER16" s="32">
        <v>-0.3</v>
      </c>
      <c r="ES16" s="32">
        <v>-0.08</v>
      </c>
      <c r="ET16" s="32">
        <v>2.1</v>
      </c>
      <c r="EU16" s="32">
        <v>2.4900000000000002</v>
      </c>
      <c r="EV16" s="32">
        <v>1.89</v>
      </c>
      <c r="EW16" s="32" t="s">
        <v>348</v>
      </c>
      <c r="EX16" s="32" t="s">
        <v>348</v>
      </c>
      <c r="EY16" s="32" t="s">
        <v>348</v>
      </c>
      <c r="EZ16" s="32" t="s">
        <v>348</v>
      </c>
      <c r="FA16" s="32" t="s">
        <v>348</v>
      </c>
      <c r="FB16" s="32" t="s">
        <v>348</v>
      </c>
      <c r="FC16" s="32" t="s">
        <v>348</v>
      </c>
      <c r="FD16" s="32" t="s">
        <v>348</v>
      </c>
      <c r="FE16" s="32" t="s">
        <v>348</v>
      </c>
      <c r="FF16" s="32" t="s">
        <v>348</v>
      </c>
      <c r="FG16" s="32" t="s">
        <v>348</v>
      </c>
      <c r="FH16" s="32" t="s">
        <v>348</v>
      </c>
      <c r="FI16" s="32" t="s">
        <v>348</v>
      </c>
      <c r="FJ16" s="32" t="s">
        <v>348</v>
      </c>
      <c r="FK16" s="32" t="s">
        <v>348</v>
      </c>
      <c r="FL16" s="32">
        <v>1560</v>
      </c>
      <c r="FM16" s="32">
        <v>1585</v>
      </c>
      <c r="FN16" s="32">
        <v>3145</v>
      </c>
      <c r="FO16" s="32">
        <v>1527</v>
      </c>
      <c r="FP16" s="32">
        <v>1553</v>
      </c>
      <c r="FQ16" s="32">
        <v>3080</v>
      </c>
      <c r="FR16" s="32">
        <v>47.7</v>
      </c>
      <c r="FS16" s="32">
        <v>41.8</v>
      </c>
      <c r="FT16" s="32">
        <v>44.7</v>
      </c>
      <c r="FU16" s="32">
        <v>0.06</v>
      </c>
      <c r="FV16" s="32">
        <v>-0.37</v>
      </c>
      <c r="FW16" s="32">
        <v>-0.16</v>
      </c>
      <c r="FX16" s="32">
        <v>-0.01</v>
      </c>
      <c r="FY16" s="32">
        <v>-0.43</v>
      </c>
      <c r="FZ16" s="32">
        <v>-0.2</v>
      </c>
      <c r="GA16" s="32">
        <v>0.12</v>
      </c>
      <c r="GB16" s="32">
        <v>-0.31</v>
      </c>
      <c r="GC16" s="32">
        <v>-0.12</v>
      </c>
      <c r="GD16" s="32">
        <v>41.4</v>
      </c>
      <c r="GE16" s="32">
        <v>37.200000000000003</v>
      </c>
      <c r="GF16" s="32">
        <v>39.299999999999997</v>
      </c>
      <c r="GG16" s="32">
        <v>65</v>
      </c>
      <c r="GH16" s="32">
        <v>56.7</v>
      </c>
      <c r="GI16" s="32">
        <v>60.8</v>
      </c>
      <c r="GJ16" s="32">
        <v>34.200000000000003</v>
      </c>
      <c r="GK16" s="32">
        <v>23.2</v>
      </c>
      <c r="GL16" s="32">
        <v>28.6</v>
      </c>
      <c r="GM16" s="32">
        <v>20.8</v>
      </c>
      <c r="GN16" s="32">
        <v>11.4</v>
      </c>
      <c r="GO16" s="32">
        <v>16.100000000000001</v>
      </c>
      <c r="GP16" s="32">
        <v>23.9</v>
      </c>
      <c r="GQ16" s="32">
        <v>12</v>
      </c>
      <c r="GR16" s="32">
        <v>17.899999999999999</v>
      </c>
    </row>
    <row r="17" spans="1:200" x14ac:dyDescent="0.4">
      <c r="A17" s="29" t="s">
        <v>23</v>
      </c>
      <c r="B17" s="29" t="s">
        <v>24</v>
      </c>
      <c r="C17" s="32">
        <v>754</v>
      </c>
      <c r="D17" s="32">
        <v>726</v>
      </c>
      <c r="E17" s="32">
        <v>1480</v>
      </c>
      <c r="F17" s="32">
        <v>750</v>
      </c>
      <c r="G17" s="32">
        <v>723</v>
      </c>
      <c r="H17" s="32">
        <v>1473</v>
      </c>
      <c r="I17" s="32">
        <v>47.6</v>
      </c>
      <c r="J17" s="32">
        <v>40.4</v>
      </c>
      <c r="K17" s="32">
        <v>44.1</v>
      </c>
      <c r="L17" s="32">
        <v>-0.06</v>
      </c>
      <c r="M17" s="32">
        <v>-0.59</v>
      </c>
      <c r="N17" s="32">
        <v>-0.32</v>
      </c>
      <c r="O17" s="32">
        <v>-0.14000000000000001</v>
      </c>
      <c r="P17" s="32">
        <v>-0.68</v>
      </c>
      <c r="Q17" s="32">
        <v>-0.38</v>
      </c>
      <c r="R17" s="32">
        <v>0.03</v>
      </c>
      <c r="S17" s="32">
        <v>-0.5</v>
      </c>
      <c r="T17" s="32">
        <v>-0.26</v>
      </c>
      <c r="U17" s="32">
        <v>44.2</v>
      </c>
      <c r="V17" s="32">
        <v>39.700000000000003</v>
      </c>
      <c r="W17" s="32">
        <v>42</v>
      </c>
      <c r="X17" s="32">
        <v>64.900000000000006</v>
      </c>
      <c r="Y17" s="32">
        <v>56.9</v>
      </c>
      <c r="Z17" s="32">
        <v>60.9</v>
      </c>
      <c r="AA17" s="32">
        <v>31.8</v>
      </c>
      <c r="AB17" s="32">
        <v>16.3</v>
      </c>
      <c r="AC17" s="32">
        <v>24.2</v>
      </c>
      <c r="AD17" s="32">
        <v>21.8</v>
      </c>
      <c r="AE17" s="32">
        <v>10.199999999999999</v>
      </c>
      <c r="AF17" s="32">
        <v>16.100000000000001</v>
      </c>
      <c r="AG17" s="32">
        <v>23.7</v>
      </c>
      <c r="AH17" s="32">
        <v>10.9</v>
      </c>
      <c r="AI17" s="32">
        <v>17.399999999999999</v>
      </c>
      <c r="AJ17" s="32">
        <v>11</v>
      </c>
      <c r="AK17" s="32">
        <v>11</v>
      </c>
      <c r="AL17" s="32">
        <v>22</v>
      </c>
      <c r="AM17" s="32">
        <v>11</v>
      </c>
      <c r="AN17" s="32">
        <v>10</v>
      </c>
      <c r="AO17" s="32">
        <v>21</v>
      </c>
      <c r="AP17" s="32">
        <v>50.9</v>
      </c>
      <c r="AQ17" s="32">
        <v>49.5</v>
      </c>
      <c r="AR17" s="32">
        <v>50.2</v>
      </c>
      <c r="AS17" s="32" t="s">
        <v>348</v>
      </c>
      <c r="AT17" s="32">
        <v>-0.36</v>
      </c>
      <c r="AU17" s="32" t="s">
        <v>348</v>
      </c>
      <c r="AV17" s="32" t="s">
        <v>348</v>
      </c>
      <c r="AW17" s="32">
        <v>-1.1200000000000001</v>
      </c>
      <c r="AX17" s="32" t="s">
        <v>348</v>
      </c>
      <c r="AY17" s="32" t="s">
        <v>348</v>
      </c>
      <c r="AZ17" s="32">
        <v>0.4</v>
      </c>
      <c r="BA17" s="32" t="s">
        <v>348</v>
      </c>
      <c r="BB17" s="32">
        <v>45.5</v>
      </c>
      <c r="BC17" s="32">
        <v>45.5</v>
      </c>
      <c r="BD17" s="32">
        <v>45.5</v>
      </c>
      <c r="BE17" s="32" t="s">
        <v>348</v>
      </c>
      <c r="BF17" s="32" t="s">
        <v>348</v>
      </c>
      <c r="BG17" s="32">
        <v>72.7</v>
      </c>
      <c r="BH17" s="32" t="s">
        <v>348</v>
      </c>
      <c r="BI17" s="32" t="s">
        <v>348</v>
      </c>
      <c r="BJ17" s="32">
        <v>31.8</v>
      </c>
      <c r="BK17" s="32" t="s">
        <v>348</v>
      </c>
      <c r="BL17" s="32" t="s">
        <v>348</v>
      </c>
      <c r="BM17" s="32">
        <v>22.7</v>
      </c>
      <c r="BN17" s="32" t="s">
        <v>348</v>
      </c>
      <c r="BO17" s="32" t="s">
        <v>348</v>
      </c>
      <c r="BP17" s="32">
        <v>22.7</v>
      </c>
      <c r="BQ17" s="32">
        <v>11</v>
      </c>
      <c r="BR17" s="32">
        <v>6</v>
      </c>
      <c r="BS17" s="32">
        <v>17</v>
      </c>
      <c r="BT17" s="32" t="s">
        <v>348</v>
      </c>
      <c r="BU17" s="32" t="s">
        <v>348</v>
      </c>
      <c r="BV17" s="32" t="s">
        <v>348</v>
      </c>
      <c r="BW17" s="32" t="s">
        <v>348</v>
      </c>
      <c r="BX17" s="32" t="s">
        <v>348</v>
      </c>
      <c r="BY17" s="32">
        <v>52.3</v>
      </c>
      <c r="BZ17" s="32" t="s">
        <v>348</v>
      </c>
      <c r="CA17" s="32" t="s">
        <v>348</v>
      </c>
      <c r="CB17" s="32" t="s">
        <v>348</v>
      </c>
      <c r="CC17" s="32" t="s">
        <v>348</v>
      </c>
      <c r="CD17" s="32" t="s">
        <v>348</v>
      </c>
      <c r="CE17" s="32" t="s">
        <v>348</v>
      </c>
      <c r="CF17" s="32" t="s">
        <v>348</v>
      </c>
      <c r="CG17" s="32" t="s">
        <v>348</v>
      </c>
      <c r="CH17" s="32" t="s">
        <v>348</v>
      </c>
      <c r="CI17" s="32" t="s">
        <v>348</v>
      </c>
      <c r="CJ17" s="32" t="s">
        <v>348</v>
      </c>
      <c r="CK17" s="32">
        <v>52.9</v>
      </c>
      <c r="CL17" s="32" t="s">
        <v>348</v>
      </c>
      <c r="CM17" s="32" t="s">
        <v>348</v>
      </c>
      <c r="CN17" s="32" t="s">
        <v>348</v>
      </c>
      <c r="CO17" s="32" t="s">
        <v>348</v>
      </c>
      <c r="CP17" s="32" t="s">
        <v>348</v>
      </c>
      <c r="CQ17" s="32">
        <v>35.299999999999997</v>
      </c>
      <c r="CR17" s="32" t="s">
        <v>348</v>
      </c>
      <c r="CS17" s="32" t="s">
        <v>348</v>
      </c>
      <c r="CT17" s="32">
        <v>29.4</v>
      </c>
      <c r="CU17" s="32" t="s">
        <v>348</v>
      </c>
      <c r="CV17" s="32" t="s">
        <v>348</v>
      </c>
      <c r="CW17" s="32" t="s">
        <v>348</v>
      </c>
      <c r="CX17" s="32">
        <v>0</v>
      </c>
      <c r="CY17" s="32" t="s">
        <v>348</v>
      </c>
      <c r="CZ17" s="32" t="s">
        <v>348</v>
      </c>
      <c r="DA17" s="32">
        <v>0</v>
      </c>
      <c r="DB17" s="32">
        <v>0</v>
      </c>
      <c r="DC17" s="32">
        <v>0</v>
      </c>
      <c r="DD17" s="32" t="s">
        <v>186</v>
      </c>
      <c r="DE17" s="32" t="s">
        <v>348</v>
      </c>
      <c r="DF17" s="32" t="s">
        <v>348</v>
      </c>
      <c r="DG17" s="32" t="s">
        <v>186</v>
      </c>
      <c r="DH17" s="32" t="s">
        <v>348</v>
      </c>
      <c r="DI17" s="32" t="s">
        <v>348</v>
      </c>
      <c r="DJ17" s="32" t="s">
        <v>186</v>
      </c>
      <c r="DK17" s="32" t="s">
        <v>348</v>
      </c>
      <c r="DL17" s="32" t="s">
        <v>348</v>
      </c>
      <c r="DM17" s="32" t="s">
        <v>186</v>
      </c>
      <c r="DN17" s="32" t="s">
        <v>348</v>
      </c>
      <c r="DO17" s="32" t="s">
        <v>348</v>
      </c>
      <c r="DP17" s="32" t="s">
        <v>186</v>
      </c>
      <c r="DQ17" s="32" t="s">
        <v>348</v>
      </c>
      <c r="DR17" s="32" t="s">
        <v>348</v>
      </c>
      <c r="DS17" s="32" t="s">
        <v>186</v>
      </c>
      <c r="DT17" s="32" t="s">
        <v>348</v>
      </c>
      <c r="DU17" s="32" t="s">
        <v>348</v>
      </c>
      <c r="DV17" s="32" t="s">
        <v>186</v>
      </c>
      <c r="DW17" s="32" t="s">
        <v>348</v>
      </c>
      <c r="DX17" s="32" t="s">
        <v>348</v>
      </c>
      <c r="DY17" s="32" t="s">
        <v>186</v>
      </c>
      <c r="DZ17" s="32" t="s">
        <v>348</v>
      </c>
      <c r="EA17" s="32" t="s">
        <v>348</v>
      </c>
      <c r="EB17" s="32" t="s">
        <v>186</v>
      </c>
      <c r="EC17" s="32" t="s">
        <v>348</v>
      </c>
      <c r="ED17" s="32" t="s">
        <v>348</v>
      </c>
      <c r="EE17" s="32">
        <v>0</v>
      </c>
      <c r="EF17" s="32" t="s">
        <v>348</v>
      </c>
      <c r="EG17" s="32" t="s">
        <v>348</v>
      </c>
      <c r="EH17" s="32" t="s">
        <v>348</v>
      </c>
      <c r="EI17" s="32" t="s">
        <v>348</v>
      </c>
      <c r="EJ17" s="32" t="s">
        <v>348</v>
      </c>
      <c r="EK17" s="32" t="s">
        <v>348</v>
      </c>
      <c r="EL17" s="32" t="s">
        <v>348</v>
      </c>
      <c r="EM17" s="32" t="s">
        <v>348</v>
      </c>
      <c r="EN17" s="32" t="s">
        <v>348</v>
      </c>
      <c r="EO17" s="32" t="s">
        <v>348</v>
      </c>
      <c r="EP17" s="32" t="s">
        <v>348</v>
      </c>
      <c r="EQ17" s="32" t="s">
        <v>348</v>
      </c>
      <c r="ER17" s="32" t="s">
        <v>348</v>
      </c>
      <c r="ES17" s="32" t="s">
        <v>348</v>
      </c>
      <c r="ET17" s="32" t="s">
        <v>348</v>
      </c>
      <c r="EU17" s="32" t="s">
        <v>348</v>
      </c>
      <c r="EV17" s="32" t="s">
        <v>348</v>
      </c>
      <c r="EW17" s="32" t="s">
        <v>348</v>
      </c>
      <c r="EX17" s="32" t="s">
        <v>348</v>
      </c>
      <c r="EY17" s="32" t="s">
        <v>348</v>
      </c>
      <c r="EZ17" s="32" t="s">
        <v>186</v>
      </c>
      <c r="FA17" s="32" t="s">
        <v>348</v>
      </c>
      <c r="FB17" s="32" t="s">
        <v>348</v>
      </c>
      <c r="FC17" s="32" t="s">
        <v>348</v>
      </c>
      <c r="FD17" s="32" t="s">
        <v>348</v>
      </c>
      <c r="FE17" s="32" t="s">
        <v>348</v>
      </c>
      <c r="FF17" s="32" t="s">
        <v>348</v>
      </c>
      <c r="FG17" s="32" t="s">
        <v>348</v>
      </c>
      <c r="FH17" s="32" t="s">
        <v>348</v>
      </c>
      <c r="FI17" s="32" t="s">
        <v>186</v>
      </c>
      <c r="FJ17" s="32" t="s">
        <v>348</v>
      </c>
      <c r="FK17" s="32" t="s">
        <v>348</v>
      </c>
      <c r="FL17" s="32">
        <v>806</v>
      </c>
      <c r="FM17" s="32">
        <v>778</v>
      </c>
      <c r="FN17" s="32">
        <v>1584</v>
      </c>
      <c r="FO17" s="32">
        <v>800</v>
      </c>
      <c r="FP17" s="32">
        <v>772</v>
      </c>
      <c r="FQ17" s="32">
        <v>1572</v>
      </c>
      <c r="FR17" s="32">
        <v>47.3</v>
      </c>
      <c r="FS17" s="32">
        <v>40.6</v>
      </c>
      <c r="FT17" s="32">
        <v>44</v>
      </c>
      <c r="FU17" s="32">
        <v>-7.0000000000000007E-2</v>
      </c>
      <c r="FV17" s="32">
        <v>-0.56999999999999995</v>
      </c>
      <c r="FW17" s="32">
        <v>-0.32</v>
      </c>
      <c r="FX17" s="32">
        <v>-0.16</v>
      </c>
      <c r="FY17" s="32">
        <v>-0.66</v>
      </c>
      <c r="FZ17" s="32">
        <v>-0.38</v>
      </c>
      <c r="GA17" s="32">
        <v>0.01</v>
      </c>
      <c r="GB17" s="32">
        <v>-0.48</v>
      </c>
      <c r="GC17" s="32">
        <v>-0.26</v>
      </c>
      <c r="GD17" s="32">
        <v>43.5</v>
      </c>
      <c r="GE17" s="32">
        <v>39.799999999999997</v>
      </c>
      <c r="GF17" s="32">
        <v>41.7</v>
      </c>
      <c r="GG17" s="32">
        <v>64</v>
      </c>
      <c r="GH17" s="32">
        <v>56.8</v>
      </c>
      <c r="GI17" s="32">
        <v>60.5</v>
      </c>
      <c r="GJ17" s="32">
        <v>32.6</v>
      </c>
      <c r="GK17" s="32">
        <v>18.100000000000001</v>
      </c>
      <c r="GL17" s="32">
        <v>25.5</v>
      </c>
      <c r="GM17" s="32">
        <v>21.5</v>
      </c>
      <c r="GN17" s="32">
        <v>10.8</v>
      </c>
      <c r="GO17" s="32">
        <v>16.2</v>
      </c>
      <c r="GP17" s="32">
        <v>23.3</v>
      </c>
      <c r="GQ17" s="32">
        <v>11.4</v>
      </c>
      <c r="GR17" s="32">
        <v>17.5</v>
      </c>
    </row>
    <row r="18" spans="1:200" x14ac:dyDescent="0.4">
      <c r="A18" s="29" t="s">
        <v>25</v>
      </c>
      <c r="B18" s="29" t="s">
        <v>26</v>
      </c>
      <c r="C18" s="32">
        <v>679</v>
      </c>
      <c r="D18" s="32">
        <v>709</v>
      </c>
      <c r="E18" s="32">
        <v>1388</v>
      </c>
      <c r="F18" s="32">
        <v>675</v>
      </c>
      <c r="G18" s="32">
        <v>704</v>
      </c>
      <c r="H18" s="32">
        <v>1379</v>
      </c>
      <c r="I18" s="32">
        <v>45.8</v>
      </c>
      <c r="J18" s="32">
        <v>40.4</v>
      </c>
      <c r="K18" s="32">
        <v>43</v>
      </c>
      <c r="L18" s="32">
        <v>-0.14000000000000001</v>
      </c>
      <c r="M18" s="32">
        <v>-0.51</v>
      </c>
      <c r="N18" s="32">
        <v>-0.33</v>
      </c>
      <c r="O18" s="32">
        <v>-0.23</v>
      </c>
      <c r="P18" s="32">
        <v>-0.6</v>
      </c>
      <c r="Q18" s="32">
        <v>-0.39</v>
      </c>
      <c r="R18" s="32">
        <v>-0.05</v>
      </c>
      <c r="S18" s="32">
        <v>-0.42</v>
      </c>
      <c r="T18" s="32">
        <v>-0.26</v>
      </c>
      <c r="U18" s="32">
        <v>39.6</v>
      </c>
      <c r="V18" s="32">
        <v>30.5</v>
      </c>
      <c r="W18" s="32">
        <v>34.9</v>
      </c>
      <c r="X18" s="32">
        <v>62.4</v>
      </c>
      <c r="Y18" s="32">
        <v>55.3</v>
      </c>
      <c r="Z18" s="32">
        <v>58.8</v>
      </c>
      <c r="AA18" s="32">
        <v>29.2</v>
      </c>
      <c r="AB18" s="32">
        <v>20.2</v>
      </c>
      <c r="AC18" s="32">
        <v>24.6</v>
      </c>
      <c r="AD18" s="32">
        <v>16.2</v>
      </c>
      <c r="AE18" s="32">
        <v>8</v>
      </c>
      <c r="AF18" s="32">
        <v>12</v>
      </c>
      <c r="AG18" s="32">
        <v>19</v>
      </c>
      <c r="AH18" s="32">
        <v>8.9</v>
      </c>
      <c r="AI18" s="32">
        <v>13.8</v>
      </c>
      <c r="AJ18" s="32" t="s">
        <v>348</v>
      </c>
      <c r="AK18" s="32" t="s">
        <v>348</v>
      </c>
      <c r="AL18" s="32">
        <v>20</v>
      </c>
      <c r="AM18" s="32" t="s">
        <v>348</v>
      </c>
      <c r="AN18" s="32" t="s">
        <v>348</v>
      </c>
      <c r="AO18" s="32">
        <v>18</v>
      </c>
      <c r="AP18" s="32" t="s">
        <v>348</v>
      </c>
      <c r="AQ18" s="32" t="s">
        <v>348</v>
      </c>
      <c r="AR18" s="32">
        <v>47.2</v>
      </c>
      <c r="AS18" s="32" t="s">
        <v>348</v>
      </c>
      <c r="AT18" s="32" t="s">
        <v>348</v>
      </c>
      <c r="AU18" s="32" t="s">
        <v>348</v>
      </c>
      <c r="AV18" s="32" t="s">
        <v>348</v>
      </c>
      <c r="AW18" s="32" t="s">
        <v>348</v>
      </c>
      <c r="AX18" s="32" t="s">
        <v>348</v>
      </c>
      <c r="AY18" s="32" t="s">
        <v>348</v>
      </c>
      <c r="AZ18" s="32" t="s">
        <v>348</v>
      </c>
      <c r="BA18" s="32" t="s">
        <v>348</v>
      </c>
      <c r="BB18" s="32" t="s">
        <v>348</v>
      </c>
      <c r="BC18" s="32" t="s">
        <v>348</v>
      </c>
      <c r="BD18" s="32" t="s">
        <v>348</v>
      </c>
      <c r="BE18" s="32" t="s">
        <v>348</v>
      </c>
      <c r="BF18" s="32" t="s">
        <v>348</v>
      </c>
      <c r="BG18" s="32">
        <v>65</v>
      </c>
      <c r="BH18" s="32" t="s">
        <v>348</v>
      </c>
      <c r="BI18" s="32" t="s">
        <v>348</v>
      </c>
      <c r="BJ18" s="32" t="s">
        <v>348</v>
      </c>
      <c r="BK18" s="32" t="s">
        <v>348</v>
      </c>
      <c r="BL18" s="32" t="s">
        <v>348</v>
      </c>
      <c r="BM18" s="32" t="s">
        <v>348</v>
      </c>
      <c r="BN18" s="32" t="s">
        <v>348</v>
      </c>
      <c r="BO18" s="32" t="s">
        <v>348</v>
      </c>
      <c r="BP18" s="32" t="s">
        <v>348</v>
      </c>
      <c r="BQ18" s="32">
        <v>33</v>
      </c>
      <c r="BR18" s="32">
        <v>20</v>
      </c>
      <c r="BS18" s="32">
        <v>53</v>
      </c>
      <c r="BT18" s="32">
        <v>30</v>
      </c>
      <c r="BU18" s="32">
        <v>19</v>
      </c>
      <c r="BV18" s="32">
        <v>49</v>
      </c>
      <c r="BW18" s="32">
        <v>45.4</v>
      </c>
      <c r="BX18" s="32">
        <v>52.9</v>
      </c>
      <c r="BY18" s="32">
        <v>48.2</v>
      </c>
      <c r="BZ18" s="32">
        <v>0.18</v>
      </c>
      <c r="CA18" s="32">
        <v>0.35</v>
      </c>
      <c r="CB18" s="32">
        <v>0.24</v>
      </c>
      <c r="CC18" s="32">
        <v>-0.26</v>
      </c>
      <c r="CD18" s="32">
        <v>-0.2</v>
      </c>
      <c r="CE18" s="32">
        <v>-0.1</v>
      </c>
      <c r="CF18" s="32">
        <v>0.62</v>
      </c>
      <c r="CG18" s="32">
        <v>0.9</v>
      </c>
      <c r="CH18" s="32">
        <v>0.59</v>
      </c>
      <c r="CI18" s="32">
        <v>36.4</v>
      </c>
      <c r="CJ18" s="32">
        <v>55</v>
      </c>
      <c r="CK18" s="32">
        <v>43.4</v>
      </c>
      <c r="CL18" s="32">
        <v>57.6</v>
      </c>
      <c r="CM18" s="32">
        <v>75</v>
      </c>
      <c r="CN18" s="32">
        <v>64.2</v>
      </c>
      <c r="CO18" s="32">
        <v>48.5</v>
      </c>
      <c r="CP18" s="32">
        <v>60</v>
      </c>
      <c r="CQ18" s="32">
        <v>52.8</v>
      </c>
      <c r="CR18" s="32" t="s">
        <v>348</v>
      </c>
      <c r="CS18" s="32">
        <v>40</v>
      </c>
      <c r="CT18" s="32" t="s">
        <v>348</v>
      </c>
      <c r="CU18" s="32">
        <v>30.3</v>
      </c>
      <c r="CV18" s="32">
        <v>45</v>
      </c>
      <c r="CW18" s="32">
        <v>35.799999999999997</v>
      </c>
      <c r="CX18" s="32" t="s">
        <v>348</v>
      </c>
      <c r="CY18" s="32" t="s">
        <v>348</v>
      </c>
      <c r="CZ18" s="32">
        <v>4</v>
      </c>
      <c r="DA18" s="32" t="s">
        <v>348</v>
      </c>
      <c r="DB18" s="32" t="s">
        <v>348</v>
      </c>
      <c r="DC18" s="32" t="s">
        <v>348</v>
      </c>
      <c r="DD18" s="32" t="s">
        <v>348</v>
      </c>
      <c r="DE18" s="32" t="s">
        <v>348</v>
      </c>
      <c r="DF18" s="32">
        <v>44.9</v>
      </c>
      <c r="DG18" s="32" t="s">
        <v>348</v>
      </c>
      <c r="DH18" s="32" t="s">
        <v>348</v>
      </c>
      <c r="DI18" s="32" t="s">
        <v>348</v>
      </c>
      <c r="DJ18" s="32" t="s">
        <v>348</v>
      </c>
      <c r="DK18" s="32" t="s">
        <v>348</v>
      </c>
      <c r="DL18" s="32" t="s">
        <v>348</v>
      </c>
      <c r="DM18" s="32" t="s">
        <v>348</v>
      </c>
      <c r="DN18" s="32" t="s">
        <v>348</v>
      </c>
      <c r="DO18" s="32" t="s">
        <v>348</v>
      </c>
      <c r="DP18" s="32" t="s">
        <v>348</v>
      </c>
      <c r="DQ18" s="32" t="s">
        <v>348</v>
      </c>
      <c r="DR18" s="32" t="s">
        <v>348</v>
      </c>
      <c r="DS18" s="32" t="s">
        <v>348</v>
      </c>
      <c r="DT18" s="32" t="s">
        <v>348</v>
      </c>
      <c r="DU18" s="32" t="s">
        <v>348</v>
      </c>
      <c r="DV18" s="32" t="s">
        <v>348</v>
      </c>
      <c r="DW18" s="32" t="s">
        <v>348</v>
      </c>
      <c r="DX18" s="32" t="s">
        <v>348</v>
      </c>
      <c r="DY18" s="32" t="s">
        <v>348</v>
      </c>
      <c r="DZ18" s="32" t="s">
        <v>348</v>
      </c>
      <c r="EA18" s="32" t="s">
        <v>348</v>
      </c>
      <c r="EB18" s="32" t="s">
        <v>348</v>
      </c>
      <c r="EC18" s="32" t="s">
        <v>348</v>
      </c>
      <c r="ED18" s="32" t="s">
        <v>348</v>
      </c>
      <c r="EE18" s="32" t="s">
        <v>348</v>
      </c>
      <c r="EF18" s="32" t="s">
        <v>348</v>
      </c>
      <c r="EG18" s="32">
        <v>3</v>
      </c>
      <c r="EH18" s="32" t="s">
        <v>348</v>
      </c>
      <c r="EI18" s="32" t="s">
        <v>348</v>
      </c>
      <c r="EJ18" s="32" t="s">
        <v>348</v>
      </c>
      <c r="EK18" s="32" t="s">
        <v>348</v>
      </c>
      <c r="EL18" s="32" t="s">
        <v>348</v>
      </c>
      <c r="EM18" s="32">
        <v>46.3</v>
      </c>
      <c r="EN18" s="32" t="s">
        <v>348</v>
      </c>
      <c r="EO18" s="32" t="s">
        <v>348</v>
      </c>
      <c r="EP18" s="32" t="s">
        <v>348</v>
      </c>
      <c r="EQ18" s="32" t="s">
        <v>348</v>
      </c>
      <c r="ER18" s="32" t="s">
        <v>348</v>
      </c>
      <c r="ES18" s="32" t="s">
        <v>348</v>
      </c>
      <c r="ET18" s="32" t="s">
        <v>348</v>
      </c>
      <c r="EU18" s="32" t="s">
        <v>348</v>
      </c>
      <c r="EV18" s="32" t="s">
        <v>348</v>
      </c>
      <c r="EW18" s="32" t="s">
        <v>348</v>
      </c>
      <c r="EX18" s="32" t="s">
        <v>348</v>
      </c>
      <c r="EY18" s="32" t="s">
        <v>348</v>
      </c>
      <c r="EZ18" s="32" t="s">
        <v>348</v>
      </c>
      <c r="FA18" s="32" t="s">
        <v>348</v>
      </c>
      <c r="FB18" s="32" t="s">
        <v>348</v>
      </c>
      <c r="FC18" s="32" t="s">
        <v>348</v>
      </c>
      <c r="FD18" s="32" t="s">
        <v>348</v>
      </c>
      <c r="FE18" s="32" t="s">
        <v>348</v>
      </c>
      <c r="FF18" s="32" t="s">
        <v>348</v>
      </c>
      <c r="FG18" s="32" t="s">
        <v>348</v>
      </c>
      <c r="FH18" s="32" t="s">
        <v>348</v>
      </c>
      <c r="FI18" s="32" t="s">
        <v>348</v>
      </c>
      <c r="FJ18" s="32" t="s">
        <v>348</v>
      </c>
      <c r="FK18" s="32" t="s">
        <v>348</v>
      </c>
      <c r="FL18" s="32">
        <v>737</v>
      </c>
      <c r="FM18" s="32">
        <v>763</v>
      </c>
      <c r="FN18" s="32">
        <v>1500</v>
      </c>
      <c r="FO18" s="32">
        <v>725</v>
      </c>
      <c r="FP18" s="32">
        <v>754</v>
      </c>
      <c r="FQ18" s="32">
        <v>1479</v>
      </c>
      <c r="FR18" s="32">
        <v>45.7</v>
      </c>
      <c r="FS18" s="32">
        <v>40.5</v>
      </c>
      <c r="FT18" s="32">
        <v>43</v>
      </c>
      <c r="FU18" s="32">
        <v>-0.12</v>
      </c>
      <c r="FV18" s="32">
        <v>-0.52</v>
      </c>
      <c r="FW18" s="32">
        <v>-0.32</v>
      </c>
      <c r="FX18" s="32">
        <v>-0.21</v>
      </c>
      <c r="FY18" s="32">
        <v>-0.6</v>
      </c>
      <c r="FZ18" s="32">
        <v>-0.38</v>
      </c>
      <c r="GA18" s="32">
        <v>-0.03</v>
      </c>
      <c r="GB18" s="32">
        <v>-0.43</v>
      </c>
      <c r="GC18" s="32">
        <v>-0.26</v>
      </c>
      <c r="GD18" s="32">
        <v>39.5</v>
      </c>
      <c r="GE18" s="32">
        <v>30.9</v>
      </c>
      <c r="GF18" s="32">
        <v>35.1</v>
      </c>
      <c r="GG18" s="32">
        <v>62.3</v>
      </c>
      <c r="GH18" s="32">
        <v>55.8</v>
      </c>
      <c r="GI18" s="32">
        <v>59</v>
      </c>
      <c r="GJ18" s="32">
        <v>30</v>
      </c>
      <c r="GK18" s="32">
        <v>21.2</v>
      </c>
      <c r="GL18" s="32">
        <v>25.5</v>
      </c>
      <c r="GM18" s="32">
        <v>16.399999999999999</v>
      </c>
      <c r="GN18" s="32">
        <v>8.6999999999999993</v>
      </c>
      <c r="GO18" s="32">
        <v>12.5</v>
      </c>
      <c r="GP18" s="32">
        <v>19.5</v>
      </c>
      <c r="GQ18" s="32">
        <v>9.6999999999999993</v>
      </c>
      <c r="GR18" s="32">
        <v>14.5</v>
      </c>
    </row>
    <row r="19" spans="1:200" x14ac:dyDescent="0.4">
      <c r="A19" s="29" t="s">
        <v>27</v>
      </c>
      <c r="B19" s="29" t="s">
        <v>28</v>
      </c>
      <c r="C19" s="32">
        <v>895</v>
      </c>
      <c r="D19" s="32">
        <v>863</v>
      </c>
      <c r="E19" s="32">
        <v>1758</v>
      </c>
      <c r="F19" s="32">
        <v>887</v>
      </c>
      <c r="G19" s="32">
        <v>850</v>
      </c>
      <c r="H19" s="32">
        <v>1737</v>
      </c>
      <c r="I19" s="32">
        <v>47.9</v>
      </c>
      <c r="J19" s="32">
        <v>42.9</v>
      </c>
      <c r="K19" s="32">
        <v>45.4</v>
      </c>
      <c r="L19" s="32">
        <v>0.05</v>
      </c>
      <c r="M19" s="32">
        <v>-0.32</v>
      </c>
      <c r="N19" s="32">
        <v>-0.13</v>
      </c>
      <c r="O19" s="32">
        <v>-0.03</v>
      </c>
      <c r="P19" s="32">
        <v>-0.4</v>
      </c>
      <c r="Q19" s="32">
        <v>-0.19</v>
      </c>
      <c r="R19" s="32">
        <v>0.13</v>
      </c>
      <c r="S19" s="32">
        <v>-0.24</v>
      </c>
      <c r="T19" s="32">
        <v>-7.0000000000000007E-2</v>
      </c>
      <c r="U19" s="32">
        <v>43.1</v>
      </c>
      <c r="V19" s="32">
        <v>39.700000000000003</v>
      </c>
      <c r="W19" s="32">
        <v>41.5</v>
      </c>
      <c r="X19" s="32">
        <v>65.900000000000006</v>
      </c>
      <c r="Y19" s="32">
        <v>61</v>
      </c>
      <c r="Z19" s="32">
        <v>63.5</v>
      </c>
      <c r="AA19" s="32">
        <v>52.2</v>
      </c>
      <c r="AB19" s="32">
        <v>38.200000000000003</v>
      </c>
      <c r="AC19" s="32">
        <v>45.3</v>
      </c>
      <c r="AD19" s="32">
        <v>26.7</v>
      </c>
      <c r="AE19" s="32">
        <v>14.9</v>
      </c>
      <c r="AF19" s="32">
        <v>20.9</v>
      </c>
      <c r="AG19" s="32">
        <v>30.1</v>
      </c>
      <c r="AH19" s="32">
        <v>16.7</v>
      </c>
      <c r="AI19" s="32">
        <v>23.5</v>
      </c>
      <c r="AJ19" s="32">
        <v>12</v>
      </c>
      <c r="AK19" s="32">
        <v>17</v>
      </c>
      <c r="AL19" s="32">
        <v>29</v>
      </c>
      <c r="AM19" s="32">
        <v>12</v>
      </c>
      <c r="AN19" s="32">
        <v>17</v>
      </c>
      <c r="AO19" s="32">
        <v>29</v>
      </c>
      <c r="AP19" s="32" t="s">
        <v>348</v>
      </c>
      <c r="AQ19" s="32" t="s">
        <v>348</v>
      </c>
      <c r="AR19" s="32" t="s">
        <v>348</v>
      </c>
      <c r="AS19" s="32" t="s">
        <v>348</v>
      </c>
      <c r="AT19" s="32" t="s">
        <v>348</v>
      </c>
      <c r="AU19" s="32" t="s">
        <v>348</v>
      </c>
      <c r="AV19" s="32" t="s">
        <v>348</v>
      </c>
      <c r="AW19" s="32" t="s">
        <v>348</v>
      </c>
      <c r="AX19" s="32" t="s">
        <v>348</v>
      </c>
      <c r="AY19" s="32" t="s">
        <v>348</v>
      </c>
      <c r="AZ19" s="32" t="s">
        <v>348</v>
      </c>
      <c r="BA19" s="32" t="s">
        <v>348</v>
      </c>
      <c r="BB19" s="32">
        <v>50</v>
      </c>
      <c r="BC19" s="32">
        <v>47.1</v>
      </c>
      <c r="BD19" s="32">
        <v>48.3</v>
      </c>
      <c r="BE19" s="32">
        <v>75</v>
      </c>
      <c r="BF19" s="32">
        <v>76.5</v>
      </c>
      <c r="BG19" s="32">
        <v>75.900000000000006</v>
      </c>
      <c r="BH19" s="32">
        <v>75</v>
      </c>
      <c r="BI19" s="32">
        <v>64.7</v>
      </c>
      <c r="BJ19" s="32">
        <v>69</v>
      </c>
      <c r="BK19" s="32" t="s">
        <v>348</v>
      </c>
      <c r="BL19" s="32" t="s">
        <v>348</v>
      </c>
      <c r="BM19" s="32">
        <v>27.6</v>
      </c>
      <c r="BN19" s="32">
        <v>41.7</v>
      </c>
      <c r="BO19" s="32">
        <v>29.4</v>
      </c>
      <c r="BP19" s="32">
        <v>34.5</v>
      </c>
      <c r="BQ19" s="32">
        <v>58</v>
      </c>
      <c r="BR19" s="32">
        <v>41</v>
      </c>
      <c r="BS19" s="32">
        <v>99</v>
      </c>
      <c r="BT19" s="32">
        <v>55</v>
      </c>
      <c r="BU19" s="32">
        <v>36</v>
      </c>
      <c r="BV19" s="32">
        <v>91</v>
      </c>
      <c r="BW19" s="32">
        <v>49.8</v>
      </c>
      <c r="BX19" s="32">
        <v>45.4</v>
      </c>
      <c r="BY19" s="32">
        <v>48</v>
      </c>
      <c r="BZ19" s="32">
        <v>0.55000000000000004</v>
      </c>
      <c r="CA19" s="32">
        <v>0.23</v>
      </c>
      <c r="CB19" s="32">
        <v>0.42</v>
      </c>
      <c r="CC19" s="32">
        <v>0.22</v>
      </c>
      <c r="CD19" s="32">
        <v>-0.18</v>
      </c>
      <c r="CE19" s="32">
        <v>0.17</v>
      </c>
      <c r="CF19" s="32">
        <v>0.87</v>
      </c>
      <c r="CG19" s="32">
        <v>0.63</v>
      </c>
      <c r="CH19" s="32">
        <v>0.67</v>
      </c>
      <c r="CI19" s="32">
        <v>44.8</v>
      </c>
      <c r="CJ19" s="32">
        <v>34.1</v>
      </c>
      <c r="CK19" s="32">
        <v>40.4</v>
      </c>
      <c r="CL19" s="32">
        <v>65.5</v>
      </c>
      <c r="CM19" s="32">
        <v>58.5</v>
      </c>
      <c r="CN19" s="32">
        <v>62.6</v>
      </c>
      <c r="CO19" s="32">
        <v>58.6</v>
      </c>
      <c r="CP19" s="32">
        <v>43.9</v>
      </c>
      <c r="CQ19" s="32">
        <v>52.5</v>
      </c>
      <c r="CR19" s="32">
        <v>32.799999999999997</v>
      </c>
      <c r="CS19" s="32">
        <v>22</v>
      </c>
      <c r="CT19" s="32">
        <v>28.3</v>
      </c>
      <c r="CU19" s="32" t="s">
        <v>348</v>
      </c>
      <c r="CV19" s="32" t="s">
        <v>348</v>
      </c>
      <c r="CW19" s="32">
        <v>32.299999999999997</v>
      </c>
      <c r="CX19" s="32" t="s">
        <v>348</v>
      </c>
      <c r="CY19" s="32">
        <v>10</v>
      </c>
      <c r="CZ19" s="32" t="s">
        <v>348</v>
      </c>
      <c r="DA19" s="32" t="s">
        <v>348</v>
      </c>
      <c r="DB19" s="32">
        <v>9</v>
      </c>
      <c r="DC19" s="32" t="s">
        <v>348</v>
      </c>
      <c r="DD19" s="32" t="s">
        <v>348</v>
      </c>
      <c r="DE19" s="32" t="s">
        <v>348</v>
      </c>
      <c r="DF19" s="32" t="s">
        <v>348</v>
      </c>
      <c r="DG19" s="32" t="s">
        <v>348</v>
      </c>
      <c r="DH19" s="32" t="s">
        <v>348</v>
      </c>
      <c r="DI19" s="32" t="s">
        <v>348</v>
      </c>
      <c r="DJ19" s="32" t="s">
        <v>348</v>
      </c>
      <c r="DK19" s="32" t="s">
        <v>348</v>
      </c>
      <c r="DL19" s="32" t="s">
        <v>348</v>
      </c>
      <c r="DM19" s="32" t="s">
        <v>348</v>
      </c>
      <c r="DN19" s="32" t="s">
        <v>348</v>
      </c>
      <c r="DO19" s="32" t="s">
        <v>348</v>
      </c>
      <c r="DP19" s="32" t="s">
        <v>348</v>
      </c>
      <c r="DQ19" s="32">
        <v>50</v>
      </c>
      <c r="DR19" s="32" t="s">
        <v>348</v>
      </c>
      <c r="DS19" s="32" t="s">
        <v>348</v>
      </c>
      <c r="DT19" s="32">
        <v>70</v>
      </c>
      <c r="DU19" s="32" t="s">
        <v>348</v>
      </c>
      <c r="DV19" s="32" t="s">
        <v>348</v>
      </c>
      <c r="DW19" s="32">
        <v>70</v>
      </c>
      <c r="DX19" s="32" t="s">
        <v>348</v>
      </c>
      <c r="DY19" s="32" t="s">
        <v>348</v>
      </c>
      <c r="DZ19" s="32" t="s">
        <v>348</v>
      </c>
      <c r="EA19" s="32" t="s">
        <v>348</v>
      </c>
      <c r="EB19" s="32" t="s">
        <v>348</v>
      </c>
      <c r="EC19" s="32" t="s">
        <v>348</v>
      </c>
      <c r="ED19" s="32" t="s">
        <v>348</v>
      </c>
      <c r="EE19" s="32" t="s">
        <v>348</v>
      </c>
      <c r="EF19" s="32">
        <v>0</v>
      </c>
      <c r="EG19" s="32" t="s">
        <v>348</v>
      </c>
      <c r="EH19" s="32" t="s">
        <v>348</v>
      </c>
      <c r="EI19" s="32">
        <v>0</v>
      </c>
      <c r="EJ19" s="32" t="s">
        <v>348</v>
      </c>
      <c r="EK19" s="32" t="s">
        <v>348</v>
      </c>
      <c r="EL19" s="32" t="s">
        <v>186</v>
      </c>
      <c r="EM19" s="32" t="s">
        <v>348</v>
      </c>
      <c r="EN19" s="32" t="s">
        <v>348</v>
      </c>
      <c r="EO19" s="32" t="s">
        <v>186</v>
      </c>
      <c r="EP19" s="32" t="s">
        <v>348</v>
      </c>
      <c r="EQ19" s="32" t="s">
        <v>348</v>
      </c>
      <c r="ER19" s="32" t="s">
        <v>186</v>
      </c>
      <c r="ES19" s="32" t="s">
        <v>348</v>
      </c>
      <c r="ET19" s="32" t="s">
        <v>348</v>
      </c>
      <c r="EU19" s="32" t="s">
        <v>186</v>
      </c>
      <c r="EV19" s="32" t="s">
        <v>348</v>
      </c>
      <c r="EW19" s="32" t="s">
        <v>348</v>
      </c>
      <c r="EX19" s="32" t="s">
        <v>186</v>
      </c>
      <c r="EY19" s="32" t="s">
        <v>348</v>
      </c>
      <c r="EZ19" s="32" t="s">
        <v>348</v>
      </c>
      <c r="FA19" s="32" t="s">
        <v>186</v>
      </c>
      <c r="FB19" s="32" t="s">
        <v>348</v>
      </c>
      <c r="FC19" s="32" t="s">
        <v>348</v>
      </c>
      <c r="FD19" s="32" t="s">
        <v>186</v>
      </c>
      <c r="FE19" s="32" t="s">
        <v>348</v>
      </c>
      <c r="FF19" s="32" t="s">
        <v>348</v>
      </c>
      <c r="FG19" s="32" t="s">
        <v>186</v>
      </c>
      <c r="FH19" s="32" t="s">
        <v>348</v>
      </c>
      <c r="FI19" s="32" t="s">
        <v>348</v>
      </c>
      <c r="FJ19" s="32" t="s">
        <v>186</v>
      </c>
      <c r="FK19" s="32" t="s">
        <v>348</v>
      </c>
      <c r="FL19" s="32">
        <v>976</v>
      </c>
      <c r="FM19" s="32">
        <v>937</v>
      </c>
      <c r="FN19" s="32">
        <v>1913</v>
      </c>
      <c r="FO19" s="32">
        <v>963</v>
      </c>
      <c r="FP19" s="32">
        <v>917</v>
      </c>
      <c r="FQ19" s="32">
        <v>1880</v>
      </c>
      <c r="FR19" s="32">
        <v>48.1</v>
      </c>
      <c r="FS19" s="32">
        <v>43</v>
      </c>
      <c r="FT19" s="32">
        <v>45.6</v>
      </c>
      <c r="FU19" s="32">
        <v>0.08</v>
      </c>
      <c r="FV19" s="32">
        <v>-0.3</v>
      </c>
      <c r="FW19" s="32">
        <v>-0.1</v>
      </c>
      <c r="FX19" s="32">
        <v>0.01</v>
      </c>
      <c r="FY19" s="32">
        <v>-0.37</v>
      </c>
      <c r="FZ19" s="32">
        <v>-0.16</v>
      </c>
      <c r="GA19" s="32">
        <v>0.16</v>
      </c>
      <c r="GB19" s="32">
        <v>-0.22</v>
      </c>
      <c r="GC19" s="32">
        <v>-0.05</v>
      </c>
      <c r="GD19" s="32">
        <v>43.4</v>
      </c>
      <c r="GE19" s="32">
        <v>39.700000000000003</v>
      </c>
      <c r="GF19" s="32">
        <v>41.6</v>
      </c>
      <c r="GG19" s="32">
        <v>66</v>
      </c>
      <c r="GH19" s="32">
        <v>61</v>
      </c>
      <c r="GI19" s="32">
        <v>63.6</v>
      </c>
      <c r="GJ19" s="32">
        <v>53.1</v>
      </c>
      <c r="GK19" s="32">
        <v>39.200000000000003</v>
      </c>
      <c r="GL19" s="32">
        <v>46.3</v>
      </c>
      <c r="GM19" s="32">
        <v>27.4</v>
      </c>
      <c r="GN19" s="32">
        <v>15.2</v>
      </c>
      <c r="GO19" s="32">
        <v>21.4</v>
      </c>
      <c r="GP19" s="32">
        <v>30.9</v>
      </c>
      <c r="GQ19" s="32">
        <v>17.100000000000001</v>
      </c>
      <c r="GR19" s="32">
        <v>24.2</v>
      </c>
    </row>
    <row r="20" spans="1:200" x14ac:dyDescent="0.4">
      <c r="A20" s="29" t="s">
        <v>29</v>
      </c>
      <c r="B20" s="29" t="s">
        <v>30</v>
      </c>
      <c r="C20" s="32">
        <v>1239</v>
      </c>
      <c r="D20" s="32">
        <v>1351</v>
      </c>
      <c r="E20" s="32">
        <v>2590</v>
      </c>
      <c r="F20" s="32">
        <v>1216</v>
      </c>
      <c r="G20" s="32">
        <v>1325</v>
      </c>
      <c r="H20" s="32">
        <v>2541</v>
      </c>
      <c r="I20" s="32">
        <v>45.8</v>
      </c>
      <c r="J20" s="32">
        <v>41.5</v>
      </c>
      <c r="K20" s="32">
        <v>43.5</v>
      </c>
      <c r="L20" s="32">
        <v>-0.2</v>
      </c>
      <c r="M20" s="32">
        <v>-0.5</v>
      </c>
      <c r="N20" s="32">
        <v>-0.35</v>
      </c>
      <c r="O20" s="32">
        <v>-0.26</v>
      </c>
      <c r="P20" s="32">
        <v>-0.56000000000000005</v>
      </c>
      <c r="Q20" s="32">
        <v>-0.4</v>
      </c>
      <c r="R20" s="32">
        <v>-0.13</v>
      </c>
      <c r="S20" s="32">
        <v>-0.43</v>
      </c>
      <c r="T20" s="32">
        <v>-0.31</v>
      </c>
      <c r="U20" s="32">
        <v>36.799999999999997</v>
      </c>
      <c r="V20" s="32">
        <v>30.6</v>
      </c>
      <c r="W20" s="32">
        <v>33.6</v>
      </c>
      <c r="X20" s="32">
        <v>59.7</v>
      </c>
      <c r="Y20" s="32">
        <v>53.1</v>
      </c>
      <c r="Z20" s="32">
        <v>56.3</v>
      </c>
      <c r="AA20" s="32">
        <v>47.9</v>
      </c>
      <c r="AB20" s="32">
        <v>29.2</v>
      </c>
      <c r="AC20" s="32">
        <v>38.1</v>
      </c>
      <c r="AD20" s="32">
        <v>24.4</v>
      </c>
      <c r="AE20" s="32">
        <v>14.2</v>
      </c>
      <c r="AF20" s="32">
        <v>19.100000000000001</v>
      </c>
      <c r="AG20" s="32">
        <v>27.5</v>
      </c>
      <c r="AH20" s="32">
        <v>15.9</v>
      </c>
      <c r="AI20" s="32">
        <v>21.5</v>
      </c>
      <c r="AJ20" s="32">
        <v>11</v>
      </c>
      <c r="AK20" s="32">
        <v>15</v>
      </c>
      <c r="AL20" s="32">
        <v>26</v>
      </c>
      <c r="AM20" s="32">
        <v>8</v>
      </c>
      <c r="AN20" s="32">
        <v>15</v>
      </c>
      <c r="AO20" s="32">
        <v>23</v>
      </c>
      <c r="AP20" s="32">
        <v>45</v>
      </c>
      <c r="AQ20" s="32">
        <v>38.1</v>
      </c>
      <c r="AR20" s="32">
        <v>41</v>
      </c>
      <c r="AS20" s="32">
        <v>-0.33</v>
      </c>
      <c r="AT20" s="32">
        <v>-0.66</v>
      </c>
      <c r="AU20" s="32">
        <v>-0.54</v>
      </c>
      <c r="AV20" s="32">
        <v>-1.18</v>
      </c>
      <c r="AW20" s="32">
        <v>-1.28</v>
      </c>
      <c r="AX20" s="32">
        <v>-1.04</v>
      </c>
      <c r="AY20" s="32">
        <v>0.53</v>
      </c>
      <c r="AZ20" s="32">
        <v>-0.03</v>
      </c>
      <c r="BA20" s="32">
        <v>-0.04</v>
      </c>
      <c r="BB20" s="32">
        <v>54.5</v>
      </c>
      <c r="BC20" s="32">
        <v>26.7</v>
      </c>
      <c r="BD20" s="32">
        <v>38.5</v>
      </c>
      <c r="BE20" s="32">
        <v>54.5</v>
      </c>
      <c r="BF20" s="32">
        <v>53.3</v>
      </c>
      <c r="BG20" s="32">
        <v>53.8</v>
      </c>
      <c r="BH20" s="32">
        <v>63.6</v>
      </c>
      <c r="BI20" s="32">
        <v>26.7</v>
      </c>
      <c r="BJ20" s="32">
        <v>42.3</v>
      </c>
      <c r="BK20" s="32" t="s">
        <v>348</v>
      </c>
      <c r="BL20" s="32" t="s">
        <v>348</v>
      </c>
      <c r="BM20" s="32">
        <v>19.2</v>
      </c>
      <c r="BN20" s="32" t="s">
        <v>348</v>
      </c>
      <c r="BO20" s="32" t="s">
        <v>348</v>
      </c>
      <c r="BP20" s="32">
        <v>23.1</v>
      </c>
      <c r="BQ20" s="32">
        <v>61</v>
      </c>
      <c r="BR20" s="32">
        <v>60</v>
      </c>
      <c r="BS20" s="32">
        <v>121</v>
      </c>
      <c r="BT20" s="32">
        <v>58</v>
      </c>
      <c r="BU20" s="32">
        <v>54</v>
      </c>
      <c r="BV20" s="32">
        <v>112</v>
      </c>
      <c r="BW20" s="32">
        <v>50.8</v>
      </c>
      <c r="BX20" s="32">
        <v>49.1</v>
      </c>
      <c r="BY20" s="32">
        <v>50</v>
      </c>
      <c r="BZ20" s="32">
        <v>0.71</v>
      </c>
      <c r="CA20" s="32">
        <v>0.39</v>
      </c>
      <c r="CB20" s="32">
        <v>0.56000000000000005</v>
      </c>
      <c r="CC20" s="32">
        <v>0.4</v>
      </c>
      <c r="CD20" s="32">
        <v>0.06</v>
      </c>
      <c r="CE20" s="32">
        <v>0.33</v>
      </c>
      <c r="CF20" s="32">
        <v>1.03</v>
      </c>
      <c r="CG20" s="32">
        <v>0.72</v>
      </c>
      <c r="CH20" s="32">
        <v>0.79</v>
      </c>
      <c r="CI20" s="32">
        <v>37.700000000000003</v>
      </c>
      <c r="CJ20" s="32">
        <v>43.3</v>
      </c>
      <c r="CK20" s="32">
        <v>40.5</v>
      </c>
      <c r="CL20" s="32">
        <v>62.3</v>
      </c>
      <c r="CM20" s="32">
        <v>63.3</v>
      </c>
      <c r="CN20" s="32">
        <v>62.8</v>
      </c>
      <c r="CO20" s="32">
        <v>62.3</v>
      </c>
      <c r="CP20" s="32">
        <v>36.700000000000003</v>
      </c>
      <c r="CQ20" s="32">
        <v>49.6</v>
      </c>
      <c r="CR20" s="32">
        <v>32.799999999999997</v>
      </c>
      <c r="CS20" s="32">
        <v>21.7</v>
      </c>
      <c r="CT20" s="32">
        <v>27.3</v>
      </c>
      <c r="CU20" s="32">
        <v>37.700000000000003</v>
      </c>
      <c r="CV20" s="32">
        <v>28.3</v>
      </c>
      <c r="CW20" s="32">
        <v>33.1</v>
      </c>
      <c r="CX20" s="32" t="s">
        <v>348</v>
      </c>
      <c r="CY20" s="32" t="s">
        <v>348</v>
      </c>
      <c r="CZ20" s="32">
        <v>11</v>
      </c>
      <c r="DA20" s="32" t="s">
        <v>348</v>
      </c>
      <c r="DB20" s="32" t="s">
        <v>348</v>
      </c>
      <c r="DC20" s="32">
        <v>11</v>
      </c>
      <c r="DD20" s="32" t="s">
        <v>348</v>
      </c>
      <c r="DE20" s="32" t="s">
        <v>348</v>
      </c>
      <c r="DF20" s="32">
        <v>48.7</v>
      </c>
      <c r="DG20" s="32" t="s">
        <v>348</v>
      </c>
      <c r="DH20" s="32" t="s">
        <v>348</v>
      </c>
      <c r="DI20" s="32">
        <v>0.23</v>
      </c>
      <c r="DJ20" s="32" t="s">
        <v>348</v>
      </c>
      <c r="DK20" s="32" t="s">
        <v>348</v>
      </c>
      <c r="DL20" s="32">
        <v>-0.49</v>
      </c>
      <c r="DM20" s="32" t="s">
        <v>348</v>
      </c>
      <c r="DN20" s="32" t="s">
        <v>348</v>
      </c>
      <c r="DO20" s="32">
        <v>0.96</v>
      </c>
      <c r="DP20" s="32" t="s">
        <v>348</v>
      </c>
      <c r="DQ20" s="32" t="s">
        <v>348</v>
      </c>
      <c r="DR20" s="32" t="s">
        <v>348</v>
      </c>
      <c r="DS20" s="32" t="s">
        <v>348</v>
      </c>
      <c r="DT20" s="32" t="s">
        <v>348</v>
      </c>
      <c r="DU20" s="32">
        <v>63.6</v>
      </c>
      <c r="DV20" s="32" t="s">
        <v>348</v>
      </c>
      <c r="DW20" s="32" t="s">
        <v>348</v>
      </c>
      <c r="DX20" s="32" t="s">
        <v>348</v>
      </c>
      <c r="DY20" s="32" t="s">
        <v>348</v>
      </c>
      <c r="DZ20" s="32" t="s">
        <v>348</v>
      </c>
      <c r="EA20" s="32" t="s">
        <v>348</v>
      </c>
      <c r="EB20" s="32" t="s">
        <v>348</v>
      </c>
      <c r="EC20" s="32" t="s">
        <v>348</v>
      </c>
      <c r="ED20" s="32" t="s">
        <v>348</v>
      </c>
      <c r="EE20" s="32" t="s">
        <v>348</v>
      </c>
      <c r="EF20" s="32" t="s">
        <v>348</v>
      </c>
      <c r="EG20" s="32">
        <v>3</v>
      </c>
      <c r="EH20" s="32" t="s">
        <v>348</v>
      </c>
      <c r="EI20" s="32" t="s">
        <v>348</v>
      </c>
      <c r="EJ20" s="32">
        <v>3</v>
      </c>
      <c r="EK20" s="32" t="s">
        <v>348</v>
      </c>
      <c r="EL20" s="32" t="s">
        <v>348</v>
      </c>
      <c r="EM20" s="32">
        <v>59.8</v>
      </c>
      <c r="EN20" s="32" t="s">
        <v>348</v>
      </c>
      <c r="EO20" s="32" t="s">
        <v>348</v>
      </c>
      <c r="EP20" s="32">
        <v>0.25</v>
      </c>
      <c r="EQ20" s="32" t="s">
        <v>348</v>
      </c>
      <c r="ER20" s="32" t="s">
        <v>348</v>
      </c>
      <c r="ES20" s="32">
        <v>-1.1399999999999999</v>
      </c>
      <c r="ET20" s="32" t="s">
        <v>348</v>
      </c>
      <c r="EU20" s="32" t="s">
        <v>348</v>
      </c>
      <c r="EV20" s="32">
        <v>1.64</v>
      </c>
      <c r="EW20" s="32" t="s">
        <v>348</v>
      </c>
      <c r="EX20" s="32" t="s">
        <v>348</v>
      </c>
      <c r="EY20" s="32" t="s">
        <v>348</v>
      </c>
      <c r="EZ20" s="32" t="s">
        <v>348</v>
      </c>
      <c r="FA20" s="32" t="s">
        <v>348</v>
      </c>
      <c r="FB20" s="32">
        <v>100</v>
      </c>
      <c r="FC20" s="32" t="s">
        <v>348</v>
      </c>
      <c r="FD20" s="32" t="s">
        <v>348</v>
      </c>
      <c r="FE20" s="32" t="s">
        <v>348</v>
      </c>
      <c r="FF20" s="32" t="s">
        <v>348</v>
      </c>
      <c r="FG20" s="32" t="s">
        <v>348</v>
      </c>
      <c r="FH20" s="32" t="s">
        <v>348</v>
      </c>
      <c r="FI20" s="32" t="s">
        <v>348</v>
      </c>
      <c r="FJ20" s="32" t="s">
        <v>348</v>
      </c>
      <c r="FK20" s="32" t="s">
        <v>348</v>
      </c>
      <c r="FL20" s="32">
        <v>1328</v>
      </c>
      <c r="FM20" s="32">
        <v>1441</v>
      </c>
      <c r="FN20" s="32">
        <v>2769</v>
      </c>
      <c r="FO20" s="32">
        <v>1298</v>
      </c>
      <c r="FP20" s="32">
        <v>1409</v>
      </c>
      <c r="FQ20" s="32">
        <v>2707</v>
      </c>
      <c r="FR20" s="32">
        <v>46</v>
      </c>
      <c r="FS20" s="32">
        <v>41.8</v>
      </c>
      <c r="FT20" s="32">
        <v>43.8</v>
      </c>
      <c r="FU20" s="32">
        <v>-0.15</v>
      </c>
      <c r="FV20" s="32">
        <v>-0.46</v>
      </c>
      <c r="FW20" s="32">
        <v>-0.31</v>
      </c>
      <c r="FX20" s="32">
        <v>-0.22</v>
      </c>
      <c r="FY20" s="32">
        <v>-0.52</v>
      </c>
      <c r="FZ20" s="32">
        <v>-0.36</v>
      </c>
      <c r="GA20" s="32">
        <v>-0.09</v>
      </c>
      <c r="GB20" s="32">
        <v>-0.39</v>
      </c>
      <c r="GC20" s="32">
        <v>-0.27</v>
      </c>
      <c r="GD20" s="32">
        <v>37.1</v>
      </c>
      <c r="GE20" s="32">
        <v>31.3</v>
      </c>
      <c r="GF20" s="32">
        <v>34.1</v>
      </c>
      <c r="GG20" s="32">
        <v>59.9</v>
      </c>
      <c r="GH20" s="32">
        <v>53.6</v>
      </c>
      <c r="GI20" s="32">
        <v>56.6</v>
      </c>
      <c r="GJ20" s="32">
        <v>48.9</v>
      </c>
      <c r="GK20" s="32">
        <v>29.5</v>
      </c>
      <c r="GL20" s="32">
        <v>38.799999999999997</v>
      </c>
      <c r="GM20" s="32">
        <v>24.7</v>
      </c>
      <c r="GN20" s="32">
        <v>14.8</v>
      </c>
      <c r="GO20" s="32">
        <v>19.5</v>
      </c>
      <c r="GP20" s="32">
        <v>27.9</v>
      </c>
      <c r="GQ20" s="32">
        <v>16.7</v>
      </c>
      <c r="GR20" s="32">
        <v>22.1</v>
      </c>
    </row>
    <row r="21" spans="1:200" x14ac:dyDescent="0.4">
      <c r="A21" s="29">
        <v>0</v>
      </c>
      <c r="B21" s="29" t="s">
        <v>775</v>
      </c>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row>
    <row r="22" spans="1:200" x14ac:dyDescent="0.4">
      <c r="A22" s="29" t="s">
        <v>331</v>
      </c>
      <c r="B22" s="29" t="s">
        <v>31</v>
      </c>
      <c r="C22" s="32">
        <v>29651</v>
      </c>
      <c r="D22" s="32">
        <v>30426</v>
      </c>
      <c r="E22" s="32">
        <v>60077</v>
      </c>
      <c r="F22" s="32">
        <v>28910</v>
      </c>
      <c r="G22" s="32">
        <v>29557</v>
      </c>
      <c r="H22" s="32">
        <v>58467</v>
      </c>
      <c r="I22" s="32">
        <v>48.1</v>
      </c>
      <c r="J22" s="32">
        <v>42.7</v>
      </c>
      <c r="K22" s="32">
        <v>45.3</v>
      </c>
      <c r="L22" s="32">
        <v>0.01</v>
      </c>
      <c r="M22" s="32">
        <v>-0.43</v>
      </c>
      <c r="N22" s="32">
        <v>-0.21</v>
      </c>
      <c r="O22" s="32">
        <v>0</v>
      </c>
      <c r="P22" s="32">
        <v>-0.44</v>
      </c>
      <c r="Q22" s="32">
        <v>-0.22</v>
      </c>
      <c r="R22" s="32">
        <v>0.02</v>
      </c>
      <c r="S22" s="32">
        <v>-0.41</v>
      </c>
      <c r="T22" s="32">
        <v>-0.2</v>
      </c>
      <c r="U22" s="32">
        <v>43</v>
      </c>
      <c r="V22" s="32">
        <v>36.700000000000003</v>
      </c>
      <c r="W22" s="32">
        <v>39.799999999999997</v>
      </c>
      <c r="X22" s="32">
        <v>66.400000000000006</v>
      </c>
      <c r="Y22" s="32">
        <v>58.9</v>
      </c>
      <c r="Z22" s="32">
        <v>62.6</v>
      </c>
      <c r="AA22" s="32">
        <v>39.6</v>
      </c>
      <c r="AB22" s="32">
        <v>29.1</v>
      </c>
      <c r="AC22" s="32">
        <v>34.299999999999997</v>
      </c>
      <c r="AD22" s="32">
        <v>22.7</v>
      </c>
      <c r="AE22" s="32">
        <v>14.6</v>
      </c>
      <c r="AF22" s="32">
        <v>18.600000000000001</v>
      </c>
      <c r="AG22" s="32">
        <v>26</v>
      </c>
      <c r="AH22" s="32">
        <v>16.399999999999999</v>
      </c>
      <c r="AI22" s="32">
        <v>21.1</v>
      </c>
      <c r="AJ22" s="32">
        <v>1122</v>
      </c>
      <c r="AK22" s="32">
        <v>1041</v>
      </c>
      <c r="AL22" s="32">
        <v>2163</v>
      </c>
      <c r="AM22" s="32">
        <v>1038</v>
      </c>
      <c r="AN22" s="32">
        <v>968</v>
      </c>
      <c r="AO22" s="32">
        <v>2006</v>
      </c>
      <c r="AP22" s="32">
        <v>48.9</v>
      </c>
      <c r="AQ22" s="32">
        <v>44</v>
      </c>
      <c r="AR22" s="32">
        <v>46.5</v>
      </c>
      <c r="AS22" s="32">
        <v>0.12</v>
      </c>
      <c r="AT22" s="32">
        <v>-0.32</v>
      </c>
      <c r="AU22" s="32">
        <v>-0.09</v>
      </c>
      <c r="AV22" s="32">
        <v>0.05</v>
      </c>
      <c r="AW22" s="32">
        <v>-0.4</v>
      </c>
      <c r="AX22" s="32">
        <v>-0.15</v>
      </c>
      <c r="AY22" s="32">
        <v>0.2</v>
      </c>
      <c r="AZ22" s="32">
        <v>-0.24</v>
      </c>
      <c r="BA22" s="32">
        <v>-0.04</v>
      </c>
      <c r="BB22" s="32">
        <v>44.2</v>
      </c>
      <c r="BC22" s="32">
        <v>39.299999999999997</v>
      </c>
      <c r="BD22" s="32">
        <v>41.8</v>
      </c>
      <c r="BE22" s="32">
        <v>63.5</v>
      </c>
      <c r="BF22" s="32">
        <v>59.7</v>
      </c>
      <c r="BG22" s="32">
        <v>61.7</v>
      </c>
      <c r="BH22" s="32">
        <v>40.6</v>
      </c>
      <c r="BI22" s="32">
        <v>31.1</v>
      </c>
      <c r="BJ22" s="32">
        <v>36</v>
      </c>
      <c r="BK22" s="32">
        <v>24.3</v>
      </c>
      <c r="BL22" s="32">
        <v>16</v>
      </c>
      <c r="BM22" s="32">
        <v>20.3</v>
      </c>
      <c r="BN22" s="32">
        <v>28.2</v>
      </c>
      <c r="BO22" s="32">
        <v>17.8</v>
      </c>
      <c r="BP22" s="32">
        <v>23.2</v>
      </c>
      <c r="BQ22" s="32">
        <v>3256</v>
      </c>
      <c r="BR22" s="32">
        <v>3440</v>
      </c>
      <c r="BS22" s="32">
        <v>6696</v>
      </c>
      <c r="BT22" s="32">
        <v>3022</v>
      </c>
      <c r="BU22" s="32">
        <v>3144</v>
      </c>
      <c r="BV22" s="32">
        <v>6166</v>
      </c>
      <c r="BW22" s="32">
        <v>51</v>
      </c>
      <c r="BX22" s="32">
        <v>46</v>
      </c>
      <c r="BY22" s="32">
        <v>48.4</v>
      </c>
      <c r="BZ22" s="32">
        <v>0.61</v>
      </c>
      <c r="CA22" s="32">
        <v>0.19</v>
      </c>
      <c r="CB22" s="32">
        <v>0.4</v>
      </c>
      <c r="CC22" s="32">
        <v>0.56999999999999995</v>
      </c>
      <c r="CD22" s="32">
        <v>0.15</v>
      </c>
      <c r="CE22" s="32">
        <v>0.37</v>
      </c>
      <c r="CF22" s="32">
        <v>0.65</v>
      </c>
      <c r="CG22" s="32">
        <v>0.24</v>
      </c>
      <c r="CH22" s="32">
        <v>0.43</v>
      </c>
      <c r="CI22" s="32">
        <v>48.6</v>
      </c>
      <c r="CJ22" s="32">
        <v>43.9</v>
      </c>
      <c r="CK22" s="32">
        <v>46.2</v>
      </c>
      <c r="CL22" s="32">
        <v>69.2</v>
      </c>
      <c r="CM22" s="32">
        <v>64.2</v>
      </c>
      <c r="CN22" s="32">
        <v>66.599999999999994</v>
      </c>
      <c r="CO22" s="32">
        <v>44.7</v>
      </c>
      <c r="CP22" s="32">
        <v>31.5</v>
      </c>
      <c r="CQ22" s="32">
        <v>37.9</v>
      </c>
      <c r="CR22" s="32">
        <v>28.3</v>
      </c>
      <c r="CS22" s="32">
        <v>17.899999999999999</v>
      </c>
      <c r="CT22" s="32">
        <v>23</v>
      </c>
      <c r="CU22" s="32">
        <v>32.700000000000003</v>
      </c>
      <c r="CV22" s="32">
        <v>19.600000000000001</v>
      </c>
      <c r="CW22" s="32">
        <v>26</v>
      </c>
      <c r="CX22" s="32">
        <v>784</v>
      </c>
      <c r="CY22" s="32">
        <v>826</v>
      </c>
      <c r="CZ22" s="32">
        <v>1610</v>
      </c>
      <c r="DA22" s="32">
        <v>600</v>
      </c>
      <c r="DB22" s="32">
        <v>618</v>
      </c>
      <c r="DC22" s="32">
        <v>1218</v>
      </c>
      <c r="DD22" s="32">
        <v>46.7</v>
      </c>
      <c r="DE22" s="32">
        <v>40.1</v>
      </c>
      <c r="DF22" s="32">
        <v>43.3</v>
      </c>
      <c r="DG22" s="32">
        <v>0.37</v>
      </c>
      <c r="DH22" s="32">
        <v>-0.05</v>
      </c>
      <c r="DI22" s="32">
        <v>0.16</v>
      </c>
      <c r="DJ22" s="32">
        <v>0.27</v>
      </c>
      <c r="DK22" s="32">
        <v>-0.14000000000000001</v>
      </c>
      <c r="DL22" s="32">
        <v>0.09</v>
      </c>
      <c r="DM22" s="32">
        <v>0.47</v>
      </c>
      <c r="DN22" s="32">
        <v>0.05</v>
      </c>
      <c r="DO22" s="32">
        <v>0.23</v>
      </c>
      <c r="DP22" s="32">
        <v>37.5</v>
      </c>
      <c r="DQ22" s="32">
        <v>28.2</v>
      </c>
      <c r="DR22" s="32">
        <v>32.700000000000003</v>
      </c>
      <c r="DS22" s="32">
        <v>60.7</v>
      </c>
      <c r="DT22" s="32">
        <v>48.7</v>
      </c>
      <c r="DU22" s="32">
        <v>54.5</v>
      </c>
      <c r="DV22" s="32">
        <v>39.4</v>
      </c>
      <c r="DW22" s="32">
        <v>28.6</v>
      </c>
      <c r="DX22" s="32">
        <v>33.9</v>
      </c>
      <c r="DY22" s="32">
        <v>21.2</v>
      </c>
      <c r="DZ22" s="32">
        <v>10.4</v>
      </c>
      <c r="EA22" s="32">
        <v>15.7</v>
      </c>
      <c r="EB22" s="32">
        <v>25.9</v>
      </c>
      <c r="EC22" s="32">
        <v>12.1</v>
      </c>
      <c r="ED22" s="32">
        <v>18.8</v>
      </c>
      <c r="EE22" s="32">
        <v>147</v>
      </c>
      <c r="EF22" s="32">
        <v>168</v>
      </c>
      <c r="EG22" s="32">
        <v>315</v>
      </c>
      <c r="EH22" s="32">
        <v>121</v>
      </c>
      <c r="EI22" s="32">
        <v>139</v>
      </c>
      <c r="EJ22" s="32">
        <v>260</v>
      </c>
      <c r="EK22" s="32">
        <v>64.3</v>
      </c>
      <c r="EL22" s="32">
        <v>58.4</v>
      </c>
      <c r="EM22" s="32">
        <v>61.1</v>
      </c>
      <c r="EN22" s="32">
        <v>0.96</v>
      </c>
      <c r="EO22" s="32">
        <v>0.65</v>
      </c>
      <c r="EP22" s="32">
        <v>0.8</v>
      </c>
      <c r="EQ22" s="32">
        <v>0.74</v>
      </c>
      <c r="ER22" s="32">
        <v>0.45</v>
      </c>
      <c r="ES22" s="32">
        <v>0.65</v>
      </c>
      <c r="ET22" s="32">
        <v>1.18</v>
      </c>
      <c r="EU22" s="32">
        <v>0.86</v>
      </c>
      <c r="EV22" s="32">
        <v>0.95</v>
      </c>
      <c r="EW22" s="32">
        <v>78.900000000000006</v>
      </c>
      <c r="EX22" s="32">
        <v>66.7</v>
      </c>
      <c r="EY22" s="32">
        <v>72.400000000000006</v>
      </c>
      <c r="EZ22" s="32">
        <v>87.8</v>
      </c>
      <c r="FA22" s="32">
        <v>79.8</v>
      </c>
      <c r="FB22" s="32">
        <v>83.5</v>
      </c>
      <c r="FC22" s="32">
        <v>57.8</v>
      </c>
      <c r="FD22" s="32">
        <v>50.6</v>
      </c>
      <c r="FE22" s="32">
        <v>54</v>
      </c>
      <c r="FF22" s="32">
        <v>48.3</v>
      </c>
      <c r="FG22" s="32">
        <v>36.9</v>
      </c>
      <c r="FH22" s="32">
        <v>42.2</v>
      </c>
      <c r="FI22" s="32">
        <v>51</v>
      </c>
      <c r="FJ22" s="32">
        <v>38.1</v>
      </c>
      <c r="FK22" s="32">
        <v>44.1</v>
      </c>
      <c r="FL22" s="32">
        <v>35662</v>
      </c>
      <c r="FM22" s="32">
        <v>36627</v>
      </c>
      <c r="FN22" s="32">
        <v>72289</v>
      </c>
      <c r="FO22" s="32">
        <v>34276</v>
      </c>
      <c r="FP22" s="32">
        <v>35025</v>
      </c>
      <c r="FQ22" s="32">
        <v>69301</v>
      </c>
      <c r="FR22" s="32">
        <v>48.3</v>
      </c>
      <c r="FS22" s="32">
        <v>43</v>
      </c>
      <c r="FT22" s="32">
        <v>45.6</v>
      </c>
      <c r="FU22" s="32">
        <v>7.0000000000000007E-2</v>
      </c>
      <c r="FV22" s="32">
        <v>-0.35</v>
      </c>
      <c r="FW22" s="32">
        <v>-0.14000000000000001</v>
      </c>
      <c r="FX22" s="32">
        <v>0.06</v>
      </c>
      <c r="FY22" s="32">
        <v>-0.37</v>
      </c>
      <c r="FZ22" s="32">
        <v>-0.15</v>
      </c>
      <c r="GA22" s="32">
        <v>0.09</v>
      </c>
      <c r="GB22" s="32">
        <v>-0.34</v>
      </c>
      <c r="GC22" s="32">
        <v>-0.13</v>
      </c>
      <c r="GD22" s="32">
        <v>43.4</v>
      </c>
      <c r="GE22" s="32">
        <v>37.299999999999997</v>
      </c>
      <c r="GF22" s="32">
        <v>40.299999999999997</v>
      </c>
      <c r="GG22" s="32">
        <v>66.3</v>
      </c>
      <c r="GH22" s="32">
        <v>59.2</v>
      </c>
      <c r="GI22" s="32">
        <v>62.7</v>
      </c>
      <c r="GJ22" s="32">
        <v>40.1</v>
      </c>
      <c r="GK22" s="32">
        <v>29.5</v>
      </c>
      <c r="GL22" s="32">
        <v>34.700000000000003</v>
      </c>
      <c r="GM22" s="32">
        <v>23.3</v>
      </c>
      <c r="GN22" s="32">
        <v>15</v>
      </c>
      <c r="GO22" s="32">
        <v>19.100000000000001</v>
      </c>
      <c r="GP22" s="32">
        <v>26.7</v>
      </c>
      <c r="GQ22" s="32">
        <v>16.7</v>
      </c>
      <c r="GR22" s="32">
        <v>21.7</v>
      </c>
    </row>
    <row r="23" spans="1:200" x14ac:dyDescent="0.4">
      <c r="A23" s="29" t="s">
        <v>32</v>
      </c>
      <c r="B23" s="29" t="s">
        <v>33</v>
      </c>
      <c r="C23" s="32">
        <v>455</v>
      </c>
      <c r="D23" s="32">
        <v>435</v>
      </c>
      <c r="E23" s="32">
        <v>890</v>
      </c>
      <c r="F23" s="32">
        <v>442</v>
      </c>
      <c r="G23" s="32">
        <v>416</v>
      </c>
      <c r="H23" s="32">
        <v>858</v>
      </c>
      <c r="I23" s="32">
        <v>44.9</v>
      </c>
      <c r="J23" s="32">
        <v>41.5</v>
      </c>
      <c r="K23" s="32">
        <v>43.3</v>
      </c>
      <c r="L23" s="32">
        <v>-0.14000000000000001</v>
      </c>
      <c r="M23" s="32">
        <v>-0.51</v>
      </c>
      <c r="N23" s="32">
        <v>-0.32</v>
      </c>
      <c r="O23" s="32">
        <v>-0.25</v>
      </c>
      <c r="P23" s="32">
        <v>-0.63</v>
      </c>
      <c r="Q23" s="32">
        <v>-0.4</v>
      </c>
      <c r="R23" s="32">
        <v>-0.02</v>
      </c>
      <c r="S23" s="32">
        <v>-0.39</v>
      </c>
      <c r="T23" s="32">
        <v>-0.24</v>
      </c>
      <c r="U23" s="32">
        <v>35.6</v>
      </c>
      <c r="V23" s="32">
        <v>32.200000000000003</v>
      </c>
      <c r="W23" s="32">
        <v>33.9</v>
      </c>
      <c r="X23" s="32">
        <v>62.6</v>
      </c>
      <c r="Y23" s="32">
        <v>56.8</v>
      </c>
      <c r="Z23" s="32">
        <v>59.8</v>
      </c>
      <c r="AA23" s="32">
        <v>16</v>
      </c>
      <c r="AB23" s="32">
        <v>13.3</v>
      </c>
      <c r="AC23" s="32">
        <v>14.7</v>
      </c>
      <c r="AD23" s="32">
        <v>9</v>
      </c>
      <c r="AE23" s="32">
        <v>8.3000000000000007</v>
      </c>
      <c r="AF23" s="32">
        <v>8.6999999999999993</v>
      </c>
      <c r="AG23" s="32">
        <v>10.3</v>
      </c>
      <c r="AH23" s="32">
        <v>8.6999999999999993</v>
      </c>
      <c r="AI23" s="32">
        <v>9.6</v>
      </c>
      <c r="AJ23" s="32">
        <v>24</v>
      </c>
      <c r="AK23" s="32">
        <v>30</v>
      </c>
      <c r="AL23" s="32">
        <v>54</v>
      </c>
      <c r="AM23" s="32">
        <v>24</v>
      </c>
      <c r="AN23" s="32">
        <v>29</v>
      </c>
      <c r="AO23" s="32">
        <v>53</v>
      </c>
      <c r="AP23" s="32" t="s">
        <v>348</v>
      </c>
      <c r="AQ23" s="32" t="s">
        <v>348</v>
      </c>
      <c r="AR23" s="32">
        <v>44.5</v>
      </c>
      <c r="AS23" s="32" t="s">
        <v>348</v>
      </c>
      <c r="AT23" s="32" t="s">
        <v>348</v>
      </c>
      <c r="AU23" s="32">
        <v>0</v>
      </c>
      <c r="AV23" s="32" t="s">
        <v>348</v>
      </c>
      <c r="AW23" s="32" t="s">
        <v>348</v>
      </c>
      <c r="AX23" s="32">
        <v>-0.33</v>
      </c>
      <c r="AY23" s="32" t="s">
        <v>348</v>
      </c>
      <c r="AZ23" s="32" t="s">
        <v>348</v>
      </c>
      <c r="BA23" s="32">
        <v>0.33</v>
      </c>
      <c r="BB23" s="32">
        <v>41.7</v>
      </c>
      <c r="BC23" s="32">
        <v>43.3</v>
      </c>
      <c r="BD23" s="32">
        <v>42.6</v>
      </c>
      <c r="BE23" s="32">
        <v>58.3</v>
      </c>
      <c r="BF23" s="32">
        <v>56.7</v>
      </c>
      <c r="BG23" s="32">
        <v>57.4</v>
      </c>
      <c r="BH23" s="32">
        <v>25</v>
      </c>
      <c r="BI23" s="32">
        <v>30</v>
      </c>
      <c r="BJ23" s="32">
        <v>27.8</v>
      </c>
      <c r="BK23" s="32">
        <v>12.5</v>
      </c>
      <c r="BL23" s="32">
        <v>16.7</v>
      </c>
      <c r="BM23" s="32">
        <v>14.8</v>
      </c>
      <c r="BN23" s="32">
        <v>20.8</v>
      </c>
      <c r="BO23" s="32">
        <v>16.7</v>
      </c>
      <c r="BP23" s="32">
        <v>18.5</v>
      </c>
      <c r="BQ23" s="32">
        <v>368</v>
      </c>
      <c r="BR23" s="32">
        <v>396</v>
      </c>
      <c r="BS23" s="32">
        <v>764</v>
      </c>
      <c r="BT23" s="32">
        <v>353</v>
      </c>
      <c r="BU23" s="32">
        <v>377</v>
      </c>
      <c r="BV23" s="32">
        <v>730</v>
      </c>
      <c r="BW23" s="32">
        <v>53.7</v>
      </c>
      <c r="BX23" s="32">
        <v>47.2</v>
      </c>
      <c r="BY23" s="32">
        <v>50.3</v>
      </c>
      <c r="BZ23" s="32">
        <v>0.86</v>
      </c>
      <c r="CA23" s="32">
        <v>0.37</v>
      </c>
      <c r="CB23" s="32">
        <v>0.61</v>
      </c>
      <c r="CC23" s="32">
        <v>0.74</v>
      </c>
      <c r="CD23" s="32">
        <v>0.24</v>
      </c>
      <c r="CE23" s="32">
        <v>0.52</v>
      </c>
      <c r="CF23" s="32">
        <v>0.99</v>
      </c>
      <c r="CG23" s="32">
        <v>0.49</v>
      </c>
      <c r="CH23" s="32">
        <v>0.7</v>
      </c>
      <c r="CI23" s="32">
        <v>57.3</v>
      </c>
      <c r="CJ23" s="32">
        <v>47.2</v>
      </c>
      <c r="CK23" s="32">
        <v>52.1</v>
      </c>
      <c r="CL23" s="32">
        <v>76.900000000000006</v>
      </c>
      <c r="CM23" s="32">
        <v>68.900000000000006</v>
      </c>
      <c r="CN23" s="32">
        <v>72.8</v>
      </c>
      <c r="CO23" s="32">
        <v>53.5</v>
      </c>
      <c r="CP23" s="32">
        <v>37.9</v>
      </c>
      <c r="CQ23" s="32">
        <v>45.4</v>
      </c>
      <c r="CR23" s="32">
        <v>38</v>
      </c>
      <c r="CS23" s="32">
        <v>22</v>
      </c>
      <c r="CT23" s="32">
        <v>29.7</v>
      </c>
      <c r="CU23" s="32">
        <v>41</v>
      </c>
      <c r="CV23" s="32">
        <v>24.7</v>
      </c>
      <c r="CW23" s="32">
        <v>32.6</v>
      </c>
      <c r="CX23" s="32" t="s">
        <v>348</v>
      </c>
      <c r="CY23" s="32" t="s">
        <v>348</v>
      </c>
      <c r="CZ23" s="32">
        <v>20</v>
      </c>
      <c r="DA23" s="32" t="s">
        <v>348</v>
      </c>
      <c r="DB23" s="32" t="s">
        <v>348</v>
      </c>
      <c r="DC23" s="32">
        <v>14</v>
      </c>
      <c r="DD23" s="32" t="s">
        <v>348</v>
      </c>
      <c r="DE23" s="32" t="s">
        <v>348</v>
      </c>
      <c r="DF23" s="32">
        <v>39.299999999999997</v>
      </c>
      <c r="DG23" s="32" t="s">
        <v>348</v>
      </c>
      <c r="DH23" s="32" t="s">
        <v>348</v>
      </c>
      <c r="DI23" s="32">
        <v>0.69</v>
      </c>
      <c r="DJ23" s="32" t="s">
        <v>348</v>
      </c>
      <c r="DK23" s="32" t="s">
        <v>348</v>
      </c>
      <c r="DL23" s="32">
        <v>0.04</v>
      </c>
      <c r="DM23" s="32" t="s">
        <v>348</v>
      </c>
      <c r="DN23" s="32" t="s">
        <v>348</v>
      </c>
      <c r="DO23" s="32">
        <v>1.33</v>
      </c>
      <c r="DP23" s="32" t="s">
        <v>348</v>
      </c>
      <c r="DQ23" s="32" t="s">
        <v>348</v>
      </c>
      <c r="DR23" s="32" t="s">
        <v>348</v>
      </c>
      <c r="DS23" s="32" t="s">
        <v>348</v>
      </c>
      <c r="DT23" s="32" t="s">
        <v>348</v>
      </c>
      <c r="DU23" s="32" t="s">
        <v>348</v>
      </c>
      <c r="DV23" s="32" t="s">
        <v>348</v>
      </c>
      <c r="DW23" s="32" t="s">
        <v>348</v>
      </c>
      <c r="DX23" s="32" t="s">
        <v>348</v>
      </c>
      <c r="DY23" s="32" t="s">
        <v>348</v>
      </c>
      <c r="DZ23" s="32" t="s">
        <v>348</v>
      </c>
      <c r="EA23" s="32" t="s">
        <v>348</v>
      </c>
      <c r="EB23" s="32" t="s">
        <v>348</v>
      </c>
      <c r="EC23" s="32" t="s">
        <v>348</v>
      </c>
      <c r="ED23" s="32" t="s">
        <v>348</v>
      </c>
      <c r="EE23" s="32" t="s">
        <v>348</v>
      </c>
      <c r="EF23" s="32" t="s">
        <v>348</v>
      </c>
      <c r="EG23" s="32">
        <v>4</v>
      </c>
      <c r="EH23" s="32" t="s">
        <v>348</v>
      </c>
      <c r="EI23" s="32" t="s">
        <v>348</v>
      </c>
      <c r="EJ23" s="32">
        <v>4</v>
      </c>
      <c r="EK23" s="32" t="s">
        <v>348</v>
      </c>
      <c r="EL23" s="32" t="s">
        <v>348</v>
      </c>
      <c r="EM23" s="32">
        <v>51.6</v>
      </c>
      <c r="EN23" s="32" t="s">
        <v>348</v>
      </c>
      <c r="EO23" s="32" t="s">
        <v>348</v>
      </c>
      <c r="EP23" s="32">
        <v>0.27</v>
      </c>
      <c r="EQ23" s="32" t="s">
        <v>348</v>
      </c>
      <c r="ER23" s="32" t="s">
        <v>348</v>
      </c>
      <c r="ES23" s="32">
        <v>-0.94</v>
      </c>
      <c r="ET23" s="32" t="s">
        <v>348</v>
      </c>
      <c r="EU23" s="32" t="s">
        <v>348</v>
      </c>
      <c r="EV23" s="32">
        <v>1.47</v>
      </c>
      <c r="EW23" s="32" t="s">
        <v>348</v>
      </c>
      <c r="EX23" s="32" t="s">
        <v>348</v>
      </c>
      <c r="EY23" s="32" t="s">
        <v>348</v>
      </c>
      <c r="EZ23" s="32" t="s">
        <v>348</v>
      </c>
      <c r="FA23" s="32" t="s">
        <v>348</v>
      </c>
      <c r="FB23" s="32" t="s">
        <v>348</v>
      </c>
      <c r="FC23" s="32" t="s">
        <v>348</v>
      </c>
      <c r="FD23" s="32" t="s">
        <v>348</v>
      </c>
      <c r="FE23" s="32" t="s">
        <v>348</v>
      </c>
      <c r="FF23" s="32" t="s">
        <v>348</v>
      </c>
      <c r="FG23" s="32" t="s">
        <v>348</v>
      </c>
      <c r="FH23" s="32" t="s">
        <v>348</v>
      </c>
      <c r="FI23" s="32" t="s">
        <v>348</v>
      </c>
      <c r="FJ23" s="32" t="s">
        <v>348</v>
      </c>
      <c r="FK23" s="32" t="s">
        <v>348</v>
      </c>
      <c r="FL23" s="32">
        <v>865</v>
      </c>
      <c r="FM23" s="32">
        <v>881</v>
      </c>
      <c r="FN23" s="32">
        <v>1746</v>
      </c>
      <c r="FO23" s="32">
        <v>832</v>
      </c>
      <c r="FP23" s="32">
        <v>837</v>
      </c>
      <c r="FQ23" s="32">
        <v>1669</v>
      </c>
      <c r="FR23" s="32">
        <v>48.5</v>
      </c>
      <c r="FS23" s="32">
        <v>44.3</v>
      </c>
      <c r="FT23" s="32">
        <v>46.4</v>
      </c>
      <c r="FU23" s="32">
        <v>0.3</v>
      </c>
      <c r="FV23" s="32">
        <v>-0.08</v>
      </c>
      <c r="FW23" s="32">
        <v>0.11</v>
      </c>
      <c r="FX23" s="32">
        <v>0.22</v>
      </c>
      <c r="FY23" s="32">
        <v>-0.16</v>
      </c>
      <c r="FZ23" s="32">
        <v>0.05</v>
      </c>
      <c r="GA23" s="32">
        <v>0.39</v>
      </c>
      <c r="GB23" s="32">
        <v>0.01</v>
      </c>
      <c r="GC23" s="32">
        <v>0.17</v>
      </c>
      <c r="GD23" s="32">
        <v>44.5</v>
      </c>
      <c r="GE23" s="32">
        <v>39.299999999999997</v>
      </c>
      <c r="GF23" s="32">
        <v>41.9</v>
      </c>
      <c r="GG23" s="32">
        <v>68.2</v>
      </c>
      <c r="GH23" s="32">
        <v>62.4</v>
      </c>
      <c r="GI23" s="32">
        <v>65.3</v>
      </c>
      <c r="GJ23" s="32">
        <v>32.4</v>
      </c>
      <c r="GK23" s="32">
        <v>25.5</v>
      </c>
      <c r="GL23" s="32">
        <v>28.9</v>
      </c>
      <c r="GM23" s="32">
        <v>21.4</v>
      </c>
      <c r="GN23" s="32">
        <v>14.8</v>
      </c>
      <c r="GO23" s="32">
        <v>18</v>
      </c>
      <c r="GP23" s="32">
        <v>23.8</v>
      </c>
      <c r="GQ23" s="32">
        <v>16.5</v>
      </c>
      <c r="GR23" s="32">
        <v>20.100000000000001</v>
      </c>
    </row>
    <row r="24" spans="1:200" x14ac:dyDescent="0.4">
      <c r="A24" s="29" t="s">
        <v>34</v>
      </c>
      <c r="B24" s="29" t="s">
        <v>35</v>
      </c>
      <c r="C24" s="32">
        <v>597</v>
      </c>
      <c r="D24" s="32">
        <v>537</v>
      </c>
      <c r="E24" s="32">
        <v>1134</v>
      </c>
      <c r="F24" s="32">
        <v>579</v>
      </c>
      <c r="G24" s="32">
        <v>526</v>
      </c>
      <c r="H24" s="32">
        <v>1105</v>
      </c>
      <c r="I24" s="32">
        <v>41</v>
      </c>
      <c r="J24" s="32">
        <v>35.799999999999997</v>
      </c>
      <c r="K24" s="32">
        <v>38.6</v>
      </c>
      <c r="L24" s="32">
        <v>-0.33</v>
      </c>
      <c r="M24" s="32">
        <v>-0.85</v>
      </c>
      <c r="N24" s="32">
        <v>-0.57999999999999996</v>
      </c>
      <c r="O24" s="32">
        <v>-0.43</v>
      </c>
      <c r="P24" s="32">
        <v>-0.95</v>
      </c>
      <c r="Q24" s="32">
        <v>-0.65</v>
      </c>
      <c r="R24" s="32">
        <v>-0.23</v>
      </c>
      <c r="S24" s="32">
        <v>-0.74</v>
      </c>
      <c r="T24" s="32">
        <v>-0.51</v>
      </c>
      <c r="U24" s="32">
        <v>29.5</v>
      </c>
      <c r="V24" s="32">
        <v>23.8</v>
      </c>
      <c r="W24" s="32">
        <v>26.8</v>
      </c>
      <c r="X24" s="32">
        <v>52.3</v>
      </c>
      <c r="Y24" s="32">
        <v>42.6</v>
      </c>
      <c r="Z24" s="32">
        <v>47.7</v>
      </c>
      <c r="AA24" s="32">
        <v>27</v>
      </c>
      <c r="AB24" s="32">
        <v>12.7</v>
      </c>
      <c r="AC24" s="32">
        <v>20.2</v>
      </c>
      <c r="AD24" s="32">
        <v>11.4</v>
      </c>
      <c r="AE24" s="32">
        <v>4.3</v>
      </c>
      <c r="AF24" s="32">
        <v>8</v>
      </c>
      <c r="AG24" s="32">
        <v>12.4</v>
      </c>
      <c r="AH24" s="32">
        <v>4.8</v>
      </c>
      <c r="AI24" s="32">
        <v>8.8000000000000007</v>
      </c>
      <c r="AJ24" s="32" t="s">
        <v>348</v>
      </c>
      <c r="AK24" s="32" t="s">
        <v>348</v>
      </c>
      <c r="AL24" s="32">
        <v>18</v>
      </c>
      <c r="AM24" s="32">
        <v>9</v>
      </c>
      <c r="AN24" s="32">
        <v>7</v>
      </c>
      <c r="AO24" s="32">
        <v>16</v>
      </c>
      <c r="AP24" s="32" t="s">
        <v>348</v>
      </c>
      <c r="AQ24" s="32" t="s">
        <v>348</v>
      </c>
      <c r="AR24" s="32">
        <v>40</v>
      </c>
      <c r="AS24" s="32" t="s">
        <v>348</v>
      </c>
      <c r="AT24" s="32" t="s">
        <v>348</v>
      </c>
      <c r="AU24" s="32">
        <v>-0.25</v>
      </c>
      <c r="AV24" s="32" t="s">
        <v>348</v>
      </c>
      <c r="AW24" s="32" t="s">
        <v>348</v>
      </c>
      <c r="AX24" s="32">
        <v>-0.86</v>
      </c>
      <c r="AY24" s="32" t="s">
        <v>348</v>
      </c>
      <c r="AZ24" s="32" t="s">
        <v>348</v>
      </c>
      <c r="BA24" s="32">
        <v>0.35</v>
      </c>
      <c r="BB24" s="32" t="s">
        <v>348</v>
      </c>
      <c r="BC24" s="32" t="s">
        <v>348</v>
      </c>
      <c r="BD24" s="32">
        <v>22.2</v>
      </c>
      <c r="BE24" s="32" t="s">
        <v>348</v>
      </c>
      <c r="BF24" s="32" t="s">
        <v>348</v>
      </c>
      <c r="BG24" s="32">
        <v>55.6</v>
      </c>
      <c r="BH24" s="32" t="s">
        <v>348</v>
      </c>
      <c r="BI24" s="32" t="s">
        <v>348</v>
      </c>
      <c r="BJ24" s="32" t="s">
        <v>348</v>
      </c>
      <c r="BK24" s="32" t="s">
        <v>348</v>
      </c>
      <c r="BL24" s="32" t="s">
        <v>348</v>
      </c>
      <c r="BM24" s="32" t="s">
        <v>348</v>
      </c>
      <c r="BN24" s="32" t="s">
        <v>348</v>
      </c>
      <c r="BO24" s="32" t="s">
        <v>348</v>
      </c>
      <c r="BP24" s="32" t="s">
        <v>348</v>
      </c>
      <c r="BQ24" s="32">
        <v>11</v>
      </c>
      <c r="BR24" s="32">
        <v>10</v>
      </c>
      <c r="BS24" s="32">
        <v>21</v>
      </c>
      <c r="BT24" s="32">
        <v>9</v>
      </c>
      <c r="BU24" s="32">
        <v>8</v>
      </c>
      <c r="BV24" s="32">
        <v>17</v>
      </c>
      <c r="BW24" s="32">
        <v>62.8</v>
      </c>
      <c r="BX24" s="32">
        <v>43.6</v>
      </c>
      <c r="BY24" s="32">
        <v>53.6</v>
      </c>
      <c r="BZ24" s="32">
        <v>1.1200000000000001</v>
      </c>
      <c r="CA24" s="32">
        <v>0.16</v>
      </c>
      <c r="CB24" s="32">
        <v>0.67</v>
      </c>
      <c r="CC24" s="32">
        <v>0.32</v>
      </c>
      <c r="CD24" s="32">
        <v>-0.69</v>
      </c>
      <c r="CE24" s="32">
        <v>0.08</v>
      </c>
      <c r="CF24" s="32">
        <v>1.92</v>
      </c>
      <c r="CG24" s="32">
        <v>1.01</v>
      </c>
      <c r="CH24" s="32">
        <v>1.25</v>
      </c>
      <c r="CI24" s="32">
        <v>72.7</v>
      </c>
      <c r="CJ24" s="32">
        <v>40</v>
      </c>
      <c r="CK24" s="32">
        <v>57.1</v>
      </c>
      <c r="CL24" s="32">
        <v>100</v>
      </c>
      <c r="CM24" s="32">
        <v>60</v>
      </c>
      <c r="CN24" s="32">
        <v>81</v>
      </c>
      <c r="CO24" s="32" t="s">
        <v>348</v>
      </c>
      <c r="CP24" s="32" t="s">
        <v>348</v>
      </c>
      <c r="CQ24" s="32">
        <v>28.6</v>
      </c>
      <c r="CR24" s="32" t="s">
        <v>348</v>
      </c>
      <c r="CS24" s="32" t="s">
        <v>348</v>
      </c>
      <c r="CT24" s="32">
        <v>14.3</v>
      </c>
      <c r="CU24" s="32" t="s">
        <v>348</v>
      </c>
      <c r="CV24" s="32" t="s">
        <v>348</v>
      </c>
      <c r="CW24" s="32">
        <v>19</v>
      </c>
      <c r="CX24" s="32" t="s">
        <v>348</v>
      </c>
      <c r="CY24" s="32" t="s">
        <v>348</v>
      </c>
      <c r="CZ24" s="32">
        <v>3</v>
      </c>
      <c r="DA24" s="32" t="s">
        <v>348</v>
      </c>
      <c r="DB24" s="32" t="s">
        <v>348</v>
      </c>
      <c r="DC24" s="32">
        <v>3</v>
      </c>
      <c r="DD24" s="32" t="s">
        <v>348</v>
      </c>
      <c r="DE24" s="32" t="s">
        <v>348</v>
      </c>
      <c r="DF24" s="32">
        <v>18.8</v>
      </c>
      <c r="DG24" s="32" t="s">
        <v>348</v>
      </c>
      <c r="DH24" s="32" t="s">
        <v>348</v>
      </c>
      <c r="DI24" s="32">
        <v>-1.1000000000000001</v>
      </c>
      <c r="DJ24" s="32" t="s">
        <v>348</v>
      </c>
      <c r="DK24" s="32" t="s">
        <v>348</v>
      </c>
      <c r="DL24" s="32">
        <v>-2.4900000000000002</v>
      </c>
      <c r="DM24" s="32" t="s">
        <v>348</v>
      </c>
      <c r="DN24" s="32" t="s">
        <v>348</v>
      </c>
      <c r="DO24" s="32">
        <v>0.3</v>
      </c>
      <c r="DP24" s="32" t="s">
        <v>348</v>
      </c>
      <c r="DQ24" s="32" t="s">
        <v>348</v>
      </c>
      <c r="DR24" s="32" t="s">
        <v>348</v>
      </c>
      <c r="DS24" s="32" t="s">
        <v>348</v>
      </c>
      <c r="DT24" s="32" t="s">
        <v>348</v>
      </c>
      <c r="DU24" s="32" t="s">
        <v>348</v>
      </c>
      <c r="DV24" s="32" t="s">
        <v>348</v>
      </c>
      <c r="DW24" s="32" t="s">
        <v>348</v>
      </c>
      <c r="DX24" s="32" t="s">
        <v>348</v>
      </c>
      <c r="DY24" s="32" t="s">
        <v>348</v>
      </c>
      <c r="DZ24" s="32" t="s">
        <v>348</v>
      </c>
      <c r="EA24" s="32" t="s">
        <v>348</v>
      </c>
      <c r="EB24" s="32" t="s">
        <v>348</v>
      </c>
      <c r="EC24" s="32" t="s">
        <v>348</v>
      </c>
      <c r="ED24" s="32" t="s">
        <v>348</v>
      </c>
      <c r="EE24" s="32" t="s">
        <v>348</v>
      </c>
      <c r="EF24" s="32" t="s">
        <v>348</v>
      </c>
      <c r="EG24" s="32">
        <v>4</v>
      </c>
      <c r="EH24" s="32" t="s">
        <v>348</v>
      </c>
      <c r="EI24" s="32" t="s">
        <v>348</v>
      </c>
      <c r="EJ24" s="32">
        <v>4</v>
      </c>
      <c r="EK24" s="32" t="s">
        <v>348</v>
      </c>
      <c r="EL24" s="32" t="s">
        <v>348</v>
      </c>
      <c r="EM24" s="32">
        <v>53.4</v>
      </c>
      <c r="EN24" s="32" t="s">
        <v>348</v>
      </c>
      <c r="EO24" s="32" t="s">
        <v>348</v>
      </c>
      <c r="EP24" s="32">
        <v>-0.36</v>
      </c>
      <c r="EQ24" s="32" t="s">
        <v>348</v>
      </c>
      <c r="ER24" s="32" t="s">
        <v>348</v>
      </c>
      <c r="ES24" s="32">
        <v>-1.56</v>
      </c>
      <c r="ET24" s="32" t="s">
        <v>348</v>
      </c>
      <c r="EU24" s="32" t="s">
        <v>348</v>
      </c>
      <c r="EV24" s="32">
        <v>0.85</v>
      </c>
      <c r="EW24" s="32" t="s">
        <v>348</v>
      </c>
      <c r="EX24" s="32" t="s">
        <v>348</v>
      </c>
      <c r="EY24" s="32" t="s">
        <v>348</v>
      </c>
      <c r="EZ24" s="32" t="s">
        <v>348</v>
      </c>
      <c r="FA24" s="32" t="s">
        <v>348</v>
      </c>
      <c r="FB24" s="32" t="s">
        <v>348</v>
      </c>
      <c r="FC24" s="32" t="s">
        <v>348</v>
      </c>
      <c r="FD24" s="32" t="s">
        <v>348</v>
      </c>
      <c r="FE24" s="32" t="s">
        <v>348</v>
      </c>
      <c r="FF24" s="32" t="s">
        <v>348</v>
      </c>
      <c r="FG24" s="32" t="s">
        <v>348</v>
      </c>
      <c r="FH24" s="32" t="s">
        <v>348</v>
      </c>
      <c r="FI24" s="32" t="s">
        <v>348</v>
      </c>
      <c r="FJ24" s="32" t="s">
        <v>348</v>
      </c>
      <c r="FK24" s="32" t="s">
        <v>348</v>
      </c>
      <c r="FL24" s="32">
        <v>624</v>
      </c>
      <c r="FM24" s="32">
        <v>566</v>
      </c>
      <c r="FN24" s="32">
        <v>1190</v>
      </c>
      <c r="FO24" s="32">
        <v>602</v>
      </c>
      <c r="FP24" s="32">
        <v>548</v>
      </c>
      <c r="FQ24" s="32">
        <v>1150</v>
      </c>
      <c r="FR24" s="32">
        <v>41.4</v>
      </c>
      <c r="FS24" s="32">
        <v>35.9</v>
      </c>
      <c r="FT24" s="32">
        <v>38.799999999999997</v>
      </c>
      <c r="FU24" s="32">
        <v>-0.31</v>
      </c>
      <c r="FV24" s="32">
        <v>-0.83</v>
      </c>
      <c r="FW24" s="32">
        <v>-0.56000000000000005</v>
      </c>
      <c r="FX24" s="32">
        <v>-0.41</v>
      </c>
      <c r="FY24" s="32">
        <v>-0.93</v>
      </c>
      <c r="FZ24" s="32">
        <v>-0.63</v>
      </c>
      <c r="GA24" s="32">
        <v>-0.22</v>
      </c>
      <c r="GB24" s="32">
        <v>-0.73</v>
      </c>
      <c r="GC24" s="32">
        <v>-0.49</v>
      </c>
      <c r="GD24" s="32">
        <v>30.1</v>
      </c>
      <c r="GE24" s="32">
        <v>23.9</v>
      </c>
      <c r="GF24" s="32">
        <v>27.1</v>
      </c>
      <c r="GG24" s="32">
        <v>53.2</v>
      </c>
      <c r="GH24" s="32">
        <v>42.8</v>
      </c>
      <c r="GI24" s="32">
        <v>48.2</v>
      </c>
      <c r="GJ24" s="32">
        <v>27.1</v>
      </c>
      <c r="GK24" s="32">
        <v>12.5</v>
      </c>
      <c r="GL24" s="32">
        <v>20.2</v>
      </c>
      <c r="GM24" s="32">
        <v>11.7</v>
      </c>
      <c r="GN24" s="32">
        <v>4.0999999999999996</v>
      </c>
      <c r="GO24" s="32">
        <v>8.1</v>
      </c>
      <c r="GP24" s="32">
        <v>12.8</v>
      </c>
      <c r="GQ24" s="32">
        <v>4.5999999999999996</v>
      </c>
      <c r="GR24" s="32">
        <v>8.9</v>
      </c>
    </row>
    <row r="25" spans="1:200" x14ac:dyDescent="0.4">
      <c r="A25" s="29" t="s">
        <v>36</v>
      </c>
      <c r="B25" s="29" t="s">
        <v>37</v>
      </c>
      <c r="C25" s="32">
        <v>1141</v>
      </c>
      <c r="D25" s="32">
        <v>1172</v>
      </c>
      <c r="E25" s="32">
        <v>2313</v>
      </c>
      <c r="F25" s="32">
        <v>1117</v>
      </c>
      <c r="G25" s="32">
        <v>1141</v>
      </c>
      <c r="H25" s="32">
        <v>2258</v>
      </c>
      <c r="I25" s="32">
        <v>45.6</v>
      </c>
      <c r="J25" s="32">
        <v>39.4</v>
      </c>
      <c r="K25" s="32">
        <v>42.5</v>
      </c>
      <c r="L25" s="32">
        <v>-0.19</v>
      </c>
      <c r="M25" s="32">
        <v>-0.64</v>
      </c>
      <c r="N25" s="32">
        <v>-0.42</v>
      </c>
      <c r="O25" s="32">
        <v>-0.27</v>
      </c>
      <c r="P25" s="32">
        <v>-0.72</v>
      </c>
      <c r="Q25" s="32">
        <v>-0.47</v>
      </c>
      <c r="R25" s="32">
        <v>-0.12</v>
      </c>
      <c r="S25" s="32">
        <v>-0.56999999999999995</v>
      </c>
      <c r="T25" s="32">
        <v>-0.37</v>
      </c>
      <c r="U25" s="32">
        <v>40.9</v>
      </c>
      <c r="V25" s="32">
        <v>32.299999999999997</v>
      </c>
      <c r="W25" s="32">
        <v>36.5</v>
      </c>
      <c r="X25" s="32">
        <v>64.8</v>
      </c>
      <c r="Y25" s="32">
        <v>54.9</v>
      </c>
      <c r="Z25" s="32">
        <v>59.8</v>
      </c>
      <c r="AA25" s="32">
        <v>34.9</v>
      </c>
      <c r="AB25" s="32">
        <v>23.4</v>
      </c>
      <c r="AC25" s="32">
        <v>29.1</v>
      </c>
      <c r="AD25" s="32">
        <v>17.600000000000001</v>
      </c>
      <c r="AE25" s="32">
        <v>9.5</v>
      </c>
      <c r="AF25" s="32">
        <v>13.5</v>
      </c>
      <c r="AG25" s="32">
        <v>20.100000000000001</v>
      </c>
      <c r="AH25" s="32">
        <v>10.4</v>
      </c>
      <c r="AI25" s="32">
        <v>15.2</v>
      </c>
      <c r="AJ25" s="32" t="s">
        <v>348</v>
      </c>
      <c r="AK25" s="32" t="s">
        <v>348</v>
      </c>
      <c r="AL25" s="32">
        <v>86</v>
      </c>
      <c r="AM25" s="32" t="s">
        <v>348</v>
      </c>
      <c r="AN25" s="32" t="s">
        <v>348</v>
      </c>
      <c r="AO25" s="32">
        <v>81</v>
      </c>
      <c r="AP25" s="32" t="s">
        <v>348</v>
      </c>
      <c r="AQ25" s="32" t="s">
        <v>348</v>
      </c>
      <c r="AR25" s="32">
        <v>43.3</v>
      </c>
      <c r="AS25" s="32" t="s">
        <v>348</v>
      </c>
      <c r="AT25" s="32" t="s">
        <v>348</v>
      </c>
      <c r="AU25" s="32">
        <v>-0.34</v>
      </c>
      <c r="AV25" s="32" t="s">
        <v>348</v>
      </c>
      <c r="AW25" s="32" t="s">
        <v>348</v>
      </c>
      <c r="AX25" s="32">
        <v>-0.6</v>
      </c>
      <c r="AY25" s="32" t="s">
        <v>348</v>
      </c>
      <c r="AZ25" s="32" t="s">
        <v>348</v>
      </c>
      <c r="BA25" s="32">
        <v>-7.0000000000000007E-2</v>
      </c>
      <c r="BB25" s="32" t="s">
        <v>348</v>
      </c>
      <c r="BC25" s="32" t="s">
        <v>348</v>
      </c>
      <c r="BD25" s="32">
        <v>38.4</v>
      </c>
      <c r="BE25" s="32" t="s">
        <v>348</v>
      </c>
      <c r="BF25" s="32" t="s">
        <v>348</v>
      </c>
      <c r="BG25" s="32">
        <v>61.6</v>
      </c>
      <c r="BH25" s="32" t="s">
        <v>348</v>
      </c>
      <c r="BI25" s="32" t="s">
        <v>348</v>
      </c>
      <c r="BJ25" s="32">
        <v>33.700000000000003</v>
      </c>
      <c r="BK25" s="32" t="s">
        <v>348</v>
      </c>
      <c r="BL25" s="32" t="s">
        <v>348</v>
      </c>
      <c r="BM25" s="32">
        <v>14</v>
      </c>
      <c r="BN25" s="32" t="s">
        <v>348</v>
      </c>
      <c r="BO25" s="32" t="s">
        <v>348</v>
      </c>
      <c r="BP25" s="32">
        <v>17.399999999999999</v>
      </c>
      <c r="BQ25" s="32">
        <v>296</v>
      </c>
      <c r="BR25" s="32">
        <v>363</v>
      </c>
      <c r="BS25" s="32">
        <v>659</v>
      </c>
      <c r="BT25" s="32">
        <v>269</v>
      </c>
      <c r="BU25" s="32">
        <v>338</v>
      </c>
      <c r="BV25" s="32">
        <v>607</v>
      </c>
      <c r="BW25" s="32">
        <v>52.4</v>
      </c>
      <c r="BX25" s="32">
        <v>45.5</v>
      </c>
      <c r="BY25" s="32">
        <v>48.6</v>
      </c>
      <c r="BZ25" s="32">
        <v>0.53</v>
      </c>
      <c r="CA25" s="32">
        <v>7.0000000000000007E-2</v>
      </c>
      <c r="CB25" s="32">
        <v>0.28000000000000003</v>
      </c>
      <c r="CC25" s="32">
        <v>0.39</v>
      </c>
      <c r="CD25" s="32">
        <v>-0.06</v>
      </c>
      <c r="CE25" s="32">
        <v>0.18</v>
      </c>
      <c r="CF25" s="32">
        <v>0.68</v>
      </c>
      <c r="CG25" s="32">
        <v>0.21</v>
      </c>
      <c r="CH25" s="32">
        <v>0.38</v>
      </c>
      <c r="CI25" s="32">
        <v>52.7</v>
      </c>
      <c r="CJ25" s="32">
        <v>45.7</v>
      </c>
      <c r="CK25" s="32">
        <v>48.9</v>
      </c>
      <c r="CL25" s="32">
        <v>75.3</v>
      </c>
      <c r="CM25" s="32">
        <v>65.3</v>
      </c>
      <c r="CN25" s="32">
        <v>69.8</v>
      </c>
      <c r="CO25" s="32">
        <v>65.2</v>
      </c>
      <c r="CP25" s="32">
        <v>51</v>
      </c>
      <c r="CQ25" s="32">
        <v>57.4</v>
      </c>
      <c r="CR25" s="32">
        <v>35.5</v>
      </c>
      <c r="CS25" s="32">
        <v>22</v>
      </c>
      <c r="CT25" s="32">
        <v>28.1</v>
      </c>
      <c r="CU25" s="32">
        <v>43.2</v>
      </c>
      <c r="CV25" s="32">
        <v>23.7</v>
      </c>
      <c r="CW25" s="32">
        <v>32.5</v>
      </c>
      <c r="CX25" s="32">
        <v>80</v>
      </c>
      <c r="CY25" s="32">
        <v>65</v>
      </c>
      <c r="CZ25" s="32">
        <v>145</v>
      </c>
      <c r="DA25" s="32" t="s">
        <v>348</v>
      </c>
      <c r="DB25" s="32" t="s">
        <v>348</v>
      </c>
      <c r="DC25" s="32">
        <v>95</v>
      </c>
      <c r="DD25" s="32" t="s">
        <v>348</v>
      </c>
      <c r="DE25" s="32" t="s">
        <v>348</v>
      </c>
      <c r="DF25" s="32">
        <v>40.6</v>
      </c>
      <c r="DG25" s="32" t="s">
        <v>348</v>
      </c>
      <c r="DH25" s="32" t="s">
        <v>348</v>
      </c>
      <c r="DI25" s="32">
        <v>0.22</v>
      </c>
      <c r="DJ25" s="32" t="s">
        <v>348</v>
      </c>
      <c r="DK25" s="32" t="s">
        <v>348</v>
      </c>
      <c r="DL25" s="32">
        <v>-0.02</v>
      </c>
      <c r="DM25" s="32" t="s">
        <v>348</v>
      </c>
      <c r="DN25" s="32" t="s">
        <v>348</v>
      </c>
      <c r="DO25" s="32">
        <v>0.47</v>
      </c>
      <c r="DP25" s="32" t="s">
        <v>348</v>
      </c>
      <c r="DQ25" s="32" t="s">
        <v>348</v>
      </c>
      <c r="DR25" s="32" t="s">
        <v>348</v>
      </c>
      <c r="DS25" s="32" t="s">
        <v>348</v>
      </c>
      <c r="DT25" s="32" t="s">
        <v>348</v>
      </c>
      <c r="DU25" s="32">
        <v>55.2</v>
      </c>
      <c r="DV25" s="32" t="s">
        <v>348</v>
      </c>
      <c r="DW25" s="32" t="s">
        <v>348</v>
      </c>
      <c r="DX25" s="32">
        <v>42.8</v>
      </c>
      <c r="DY25" s="32" t="s">
        <v>348</v>
      </c>
      <c r="DZ25" s="32" t="s">
        <v>348</v>
      </c>
      <c r="EA25" s="32">
        <v>13.1</v>
      </c>
      <c r="EB25" s="32" t="s">
        <v>348</v>
      </c>
      <c r="EC25" s="32" t="s">
        <v>348</v>
      </c>
      <c r="ED25" s="32">
        <v>17.899999999999999</v>
      </c>
      <c r="EE25" s="32" t="s">
        <v>348</v>
      </c>
      <c r="EF25" s="32" t="s">
        <v>348</v>
      </c>
      <c r="EG25" s="32">
        <v>6</v>
      </c>
      <c r="EH25" s="32" t="s">
        <v>348</v>
      </c>
      <c r="EI25" s="32" t="s">
        <v>348</v>
      </c>
      <c r="EJ25" s="32">
        <v>5</v>
      </c>
      <c r="EK25" s="32" t="s">
        <v>348</v>
      </c>
      <c r="EL25" s="32" t="s">
        <v>348</v>
      </c>
      <c r="EM25" s="32">
        <v>62.1</v>
      </c>
      <c r="EN25" s="32" t="s">
        <v>348</v>
      </c>
      <c r="EO25" s="32" t="s">
        <v>348</v>
      </c>
      <c r="EP25" s="32">
        <v>-0.17</v>
      </c>
      <c r="EQ25" s="32" t="s">
        <v>348</v>
      </c>
      <c r="ER25" s="32" t="s">
        <v>348</v>
      </c>
      <c r="ES25" s="32">
        <v>-1.25</v>
      </c>
      <c r="ET25" s="32" t="s">
        <v>348</v>
      </c>
      <c r="EU25" s="32" t="s">
        <v>348</v>
      </c>
      <c r="EV25" s="32">
        <v>0.91</v>
      </c>
      <c r="EW25" s="32" t="s">
        <v>348</v>
      </c>
      <c r="EX25" s="32" t="s">
        <v>348</v>
      </c>
      <c r="EY25" s="32" t="s">
        <v>348</v>
      </c>
      <c r="EZ25" s="32" t="s">
        <v>348</v>
      </c>
      <c r="FA25" s="32" t="s">
        <v>348</v>
      </c>
      <c r="FB25" s="32">
        <v>100</v>
      </c>
      <c r="FC25" s="32" t="s">
        <v>348</v>
      </c>
      <c r="FD25" s="32" t="s">
        <v>348</v>
      </c>
      <c r="FE25" s="32">
        <v>50</v>
      </c>
      <c r="FF25" s="32" t="s">
        <v>348</v>
      </c>
      <c r="FG25" s="32" t="s">
        <v>348</v>
      </c>
      <c r="FH25" s="32">
        <v>50</v>
      </c>
      <c r="FI25" s="32" t="s">
        <v>348</v>
      </c>
      <c r="FJ25" s="32" t="s">
        <v>348</v>
      </c>
      <c r="FK25" s="32">
        <v>50</v>
      </c>
      <c r="FL25" s="32">
        <v>1587</v>
      </c>
      <c r="FM25" s="32">
        <v>1676</v>
      </c>
      <c r="FN25" s="32">
        <v>3263</v>
      </c>
      <c r="FO25" s="32">
        <v>1496</v>
      </c>
      <c r="FP25" s="32">
        <v>1582</v>
      </c>
      <c r="FQ25" s="32">
        <v>3078</v>
      </c>
      <c r="FR25" s="32">
        <v>46.8</v>
      </c>
      <c r="FS25" s="32">
        <v>40.700000000000003</v>
      </c>
      <c r="FT25" s="32">
        <v>43.7</v>
      </c>
      <c r="FU25" s="32">
        <v>-0.03</v>
      </c>
      <c r="FV25" s="32">
        <v>-0.46</v>
      </c>
      <c r="FW25" s="32">
        <v>-0.25</v>
      </c>
      <c r="FX25" s="32">
        <v>-0.09</v>
      </c>
      <c r="FY25" s="32">
        <v>-0.52</v>
      </c>
      <c r="FZ25" s="32">
        <v>-0.3</v>
      </c>
      <c r="GA25" s="32">
        <v>0.03</v>
      </c>
      <c r="GB25" s="32">
        <v>-0.4</v>
      </c>
      <c r="GC25" s="32">
        <v>-0.21</v>
      </c>
      <c r="GD25" s="32">
        <v>42.3</v>
      </c>
      <c r="GE25" s="32">
        <v>35.4</v>
      </c>
      <c r="GF25" s="32">
        <v>38.799999999999997</v>
      </c>
      <c r="GG25" s="32">
        <v>66.3</v>
      </c>
      <c r="GH25" s="32">
        <v>57</v>
      </c>
      <c r="GI25" s="32">
        <v>61.5</v>
      </c>
      <c r="GJ25" s="32">
        <v>41.3</v>
      </c>
      <c r="GK25" s="32">
        <v>30.6</v>
      </c>
      <c r="GL25" s="32">
        <v>35.799999999999997</v>
      </c>
      <c r="GM25" s="32">
        <v>21</v>
      </c>
      <c r="GN25" s="32">
        <v>12.3</v>
      </c>
      <c r="GO25" s="32">
        <v>16.5</v>
      </c>
      <c r="GP25" s="32">
        <v>25</v>
      </c>
      <c r="GQ25" s="32">
        <v>13.4</v>
      </c>
      <c r="GR25" s="32">
        <v>19</v>
      </c>
    </row>
    <row r="26" spans="1:200" x14ac:dyDescent="0.4">
      <c r="A26" s="29" t="s">
        <v>38</v>
      </c>
      <c r="B26" s="29" t="s">
        <v>39</v>
      </c>
      <c r="C26" s="32">
        <v>819</v>
      </c>
      <c r="D26" s="32">
        <v>878</v>
      </c>
      <c r="E26" s="32">
        <v>1697</v>
      </c>
      <c r="F26" s="32">
        <v>810</v>
      </c>
      <c r="G26" s="32">
        <v>855</v>
      </c>
      <c r="H26" s="32">
        <v>1665</v>
      </c>
      <c r="I26" s="32">
        <v>48.9</v>
      </c>
      <c r="J26" s="32">
        <v>43.2</v>
      </c>
      <c r="K26" s="32">
        <v>46</v>
      </c>
      <c r="L26" s="32">
        <v>0.01</v>
      </c>
      <c r="M26" s="32">
        <v>-0.46</v>
      </c>
      <c r="N26" s="32">
        <v>-0.23</v>
      </c>
      <c r="O26" s="32">
        <v>-7.0000000000000007E-2</v>
      </c>
      <c r="P26" s="32">
        <v>-0.54</v>
      </c>
      <c r="Q26" s="32">
        <v>-0.28999999999999998</v>
      </c>
      <c r="R26" s="32">
        <v>0.1</v>
      </c>
      <c r="S26" s="32">
        <v>-0.37</v>
      </c>
      <c r="T26" s="32">
        <v>-0.17</v>
      </c>
      <c r="U26" s="32">
        <v>42.9</v>
      </c>
      <c r="V26" s="32">
        <v>34.200000000000003</v>
      </c>
      <c r="W26" s="32">
        <v>38.4</v>
      </c>
      <c r="X26" s="32">
        <v>70.099999999999994</v>
      </c>
      <c r="Y26" s="32">
        <v>58.5</v>
      </c>
      <c r="Z26" s="32">
        <v>64.099999999999994</v>
      </c>
      <c r="AA26" s="32">
        <v>46.2</v>
      </c>
      <c r="AB26" s="32">
        <v>38.200000000000003</v>
      </c>
      <c r="AC26" s="32">
        <v>42</v>
      </c>
      <c r="AD26" s="32">
        <v>25.5</v>
      </c>
      <c r="AE26" s="32">
        <v>17.3</v>
      </c>
      <c r="AF26" s="32">
        <v>21.3</v>
      </c>
      <c r="AG26" s="32">
        <v>31.3</v>
      </c>
      <c r="AH26" s="32">
        <v>20.5</v>
      </c>
      <c r="AI26" s="32">
        <v>25.7</v>
      </c>
      <c r="AJ26" s="32">
        <v>46</v>
      </c>
      <c r="AK26" s="32">
        <v>36</v>
      </c>
      <c r="AL26" s="32">
        <v>82</v>
      </c>
      <c r="AM26" s="32">
        <v>44</v>
      </c>
      <c r="AN26" s="32">
        <v>34</v>
      </c>
      <c r="AO26" s="32">
        <v>78</v>
      </c>
      <c r="AP26" s="32">
        <v>47.8</v>
      </c>
      <c r="AQ26" s="32">
        <v>44.2</v>
      </c>
      <c r="AR26" s="32">
        <v>46.2</v>
      </c>
      <c r="AS26" s="32">
        <v>0.04</v>
      </c>
      <c r="AT26" s="32">
        <v>-0.46</v>
      </c>
      <c r="AU26" s="32">
        <v>-0.18</v>
      </c>
      <c r="AV26" s="32">
        <v>-0.33</v>
      </c>
      <c r="AW26" s="32">
        <v>-0.87</v>
      </c>
      <c r="AX26" s="32">
        <v>-0.45</v>
      </c>
      <c r="AY26" s="32">
        <v>0.4</v>
      </c>
      <c r="AZ26" s="32">
        <v>-0.04</v>
      </c>
      <c r="BA26" s="32">
        <v>0.09</v>
      </c>
      <c r="BB26" s="32">
        <v>47.8</v>
      </c>
      <c r="BC26" s="32">
        <v>41.7</v>
      </c>
      <c r="BD26" s="32">
        <v>45.1</v>
      </c>
      <c r="BE26" s="32">
        <v>67.400000000000006</v>
      </c>
      <c r="BF26" s="32">
        <v>58.3</v>
      </c>
      <c r="BG26" s="32">
        <v>63.4</v>
      </c>
      <c r="BH26" s="32">
        <v>45.7</v>
      </c>
      <c r="BI26" s="32">
        <v>44.4</v>
      </c>
      <c r="BJ26" s="32">
        <v>45.1</v>
      </c>
      <c r="BK26" s="32">
        <v>30.4</v>
      </c>
      <c r="BL26" s="32">
        <v>16.7</v>
      </c>
      <c r="BM26" s="32">
        <v>24.4</v>
      </c>
      <c r="BN26" s="32">
        <v>34.799999999999997</v>
      </c>
      <c r="BO26" s="32">
        <v>22.2</v>
      </c>
      <c r="BP26" s="32">
        <v>29.3</v>
      </c>
      <c r="BQ26" s="32">
        <v>135</v>
      </c>
      <c r="BR26" s="32">
        <v>127</v>
      </c>
      <c r="BS26" s="32">
        <v>262</v>
      </c>
      <c r="BT26" s="32">
        <v>125</v>
      </c>
      <c r="BU26" s="32">
        <v>116</v>
      </c>
      <c r="BV26" s="32">
        <v>241</v>
      </c>
      <c r="BW26" s="32">
        <v>45.8</v>
      </c>
      <c r="BX26" s="32">
        <v>48</v>
      </c>
      <c r="BY26" s="32">
        <v>46.9</v>
      </c>
      <c r="BZ26" s="32">
        <v>0.43</v>
      </c>
      <c r="CA26" s="32">
        <v>0.33</v>
      </c>
      <c r="CB26" s="32">
        <v>0.38</v>
      </c>
      <c r="CC26" s="32">
        <v>0.21</v>
      </c>
      <c r="CD26" s="32">
        <v>0.11</v>
      </c>
      <c r="CE26" s="32">
        <v>0.23</v>
      </c>
      <c r="CF26" s="32">
        <v>0.64</v>
      </c>
      <c r="CG26" s="32">
        <v>0.56000000000000005</v>
      </c>
      <c r="CH26" s="32">
        <v>0.54</v>
      </c>
      <c r="CI26" s="32">
        <v>32.6</v>
      </c>
      <c r="CJ26" s="32">
        <v>35.4</v>
      </c>
      <c r="CK26" s="32">
        <v>34</v>
      </c>
      <c r="CL26" s="32">
        <v>50.4</v>
      </c>
      <c r="CM26" s="32">
        <v>70.099999999999994</v>
      </c>
      <c r="CN26" s="32">
        <v>59.9</v>
      </c>
      <c r="CO26" s="32">
        <v>47.4</v>
      </c>
      <c r="CP26" s="32">
        <v>45.7</v>
      </c>
      <c r="CQ26" s="32">
        <v>46.6</v>
      </c>
      <c r="CR26" s="32">
        <v>23</v>
      </c>
      <c r="CS26" s="32">
        <v>22</v>
      </c>
      <c r="CT26" s="32">
        <v>22.5</v>
      </c>
      <c r="CU26" s="32">
        <v>31.9</v>
      </c>
      <c r="CV26" s="32">
        <v>31.5</v>
      </c>
      <c r="CW26" s="32">
        <v>31.7</v>
      </c>
      <c r="CX26" s="32">
        <v>9</v>
      </c>
      <c r="CY26" s="32">
        <v>26</v>
      </c>
      <c r="CZ26" s="32">
        <v>35</v>
      </c>
      <c r="DA26" s="32">
        <v>5</v>
      </c>
      <c r="DB26" s="32">
        <v>22</v>
      </c>
      <c r="DC26" s="32">
        <v>27</v>
      </c>
      <c r="DD26" s="32">
        <v>41</v>
      </c>
      <c r="DE26" s="32">
        <v>34</v>
      </c>
      <c r="DF26" s="32">
        <v>35.799999999999997</v>
      </c>
      <c r="DG26" s="32">
        <v>-0.5</v>
      </c>
      <c r="DH26" s="32">
        <v>-0.4</v>
      </c>
      <c r="DI26" s="32">
        <v>-0.42</v>
      </c>
      <c r="DJ26" s="32">
        <v>-1.58</v>
      </c>
      <c r="DK26" s="32">
        <v>-0.91</v>
      </c>
      <c r="DL26" s="32">
        <v>-0.88</v>
      </c>
      <c r="DM26" s="32">
        <v>0.57999999999999996</v>
      </c>
      <c r="DN26" s="32">
        <v>0.11</v>
      </c>
      <c r="DO26" s="32">
        <v>0.04</v>
      </c>
      <c r="DP26" s="32">
        <v>33.299999999999997</v>
      </c>
      <c r="DQ26" s="32" t="s">
        <v>348</v>
      </c>
      <c r="DR26" s="32" t="s">
        <v>348</v>
      </c>
      <c r="DS26" s="32">
        <v>55.6</v>
      </c>
      <c r="DT26" s="32" t="s">
        <v>348</v>
      </c>
      <c r="DU26" s="32" t="s">
        <v>348</v>
      </c>
      <c r="DV26" s="32" t="s">
        <v>348</v>
      </c>
      <c r="DW26" s="32" t="s">
        <v>348</v>
      </c>
      <c r="DX26" s="32">
        <v>22.9</v>
      </c>
      <c r="DY26" s="32" t="s">
        <v>348</v>
      </c>
      <c r="DZ26" s="32" t="s">
        <v>348</v>
      </c>
      <c r="EA26" s="32">
        <v>8.6</v>
      </c>
      <c r="EB26" s="32" t="s">
        <v>348</v>
      </c>
      <c r="EC26" s="32" t="s">
        <v>348</v>
      </c>
      <c r="ED26" s="32">
        <v>14.3</v>
      </c>
      <c r="EE26" s="32">
        <v>6</v>
      </c>
      <c r="EF26" s="32">
        <v>5</v>
      </c>
      <c r="EG26" s="32">
        <v>11</v>
      </c>
      <c r="EH26" s="32">
        <v>6</v>
      </c>
      <c r="EI26" s="32">
        <v>5</v>
      </c>
      <c r="EJ26" s="32">
        <v>11</v>
      </c>
      <c r="EK26" s="32">
        <v>60.7</v>
      </c>
      <c r="EL26" s="32">
        <v>54.2</v>
      </c>
      <c r="EM26" s="32">
        <v>57.7</v>
      </c>
      <c r="EN26" s="32">
        <v>0.96</v>
      </c>
      <c r="EO26" s="32">
        <v>0.32</v>
      </c>
      <c r="EP26" s="32">
        <v>0.67</v>
      </c>
      <c r="EQ26" s="32">
        <v>-0.02</v>
      </c>
      <c r="ER26" s="32">
        <v>-0.76</v>
      </c>
      <c r="ES26" s="32">
        <v>-0.06</v>
      </c>
      <c r="ET26" s="32">
        <v>1.95</v>
      </c>
      <c r="EU26" s="32">
        <v>1.39</v>
      </c>
      <c r="EV26" s="32">
        <v>1.39</v>
      </c>
      <c r="EW26" s="32">
        <v>100</v>
      </c>
      <c r="EX26" s="32" t="s">
        <v>348</v>
      </c>
      <c r="EY26" s="32" t="s">
        <v>348</v>
      </c>
      <c r="EZ26" s="32">
        <v>100</v>
      </c>
      <c r="FA26" s="32" t="s">
        <v>348</v>
      </c>
      <c r="FB26" s="32" t="s">
        <v>348</v>
      </c>
      <c r="FC26" s="32" t="s">
        <v>348</v>
      </c>
      <c r="FD26" s="32" t="s">
        <v>348</v>
      </c>
      <c r="FE26" s="32">
        <v>63.6</v>
      </c>
      <c r="FF26" s="32" t="s">
        <v>348</v>
      </c>
      <c r="FG26" s="32" t="s">
        <v>348</v>
      </c>
      <c r="FH26" s="32">
        <v>36.4</v>
      </c>
      <c r="FI26" s="32" t="s">
        <v>348</v>
      </c>
      <c r="FJ26" s="32" t="s">
        <v>348</v>
      </c>
      <c r="FK26" s="32">
        <v>36.4</v>
      </c>
      <c r="FL26" s="32">
        <v>1030</v>
      </c>
      <c r="FM26" s="32">
        <v>1090</v>
      </c>
      <c r="FN26" s="32">
        <v>2120</v>
      </c>
      <c r="FO26" s="32">
        <v>1002</v>
      </c>
      <c r="FP26" s="32">
        <v>1049</v>
      </c>
      <c r="FQ26" s="32">
        <v>2051</v>
      </c>
      <c r="FR26" s="32">
        <v>48.4</v>
      </c>
      <c r="FS26" s="32">
        <v>43.6</v>
      </c>
      <c r="FT26" s="32">
        <v>46</v>
      </c>
      <c r="FU26" s="32">
        <v>7.0000000000000007E-2</v>
      </c>
      <c r="FV26" s="32">
        <v>-0.36</v>
      </c>
      <c r="FW26" s="32">
        <v>-0.15</v>
      </c>
      <c r="FX26" s="32">
        <v>-0.01</v>
      </c>
      <c r="FY26" s="32">
        <v>-0.44</v>
      </c>
      <c r="FZ26" s="32">
        <v>-0.21</v>
      </c>
      <c r="GA26" s="32">
        <v>0.14000000000000001</v>
      </c>
      <c r="GB26" s="32">
        <v>-0.28999999999999998</v>
      </c>
      <c r="GC26" s="32">
        <v>-0.1</v>
      </c>
      <c r="GD26" s="32">
        <v>41.8</v>
      </c>
      <c r="GE26" s="32">
        <v>34.4</v>
      </c>
      <c r="GF26" s="32">
        <v>38</v>
      </c>
      <c r="GG26" s="32">
        <v>67.2</v>
      </c>
      <c r="GH26" s="32">
        <v>59.4</v>
      </c>
      <c r="GI26" s="32">
        <v>63.2</v>
      </c>
      <c r="GJ26" s="32">
        <v>46.4</v>
      </c>
      <c r="GK26" s="32">
        <v>38.700000000000003</v>
      </c>
      <c r="GL26" s="32">
        <v>42.5</v>
      </c>
      <c r="GM26" s="32">
        <v>25.5</v>
      </c>
      <c r="GN26" s="32">
        <v>17.7</v>
      </c>
      <c r="GO26" s="32">
        <v>21.5</v>
      </c>
      <c r="GP26" s="32">
        <v>31.7</v>
      </c>
      <c r="GQ26" s="32">
        <v>21.7</v>
      </c>
      <c r="GR26" s="32">
        <v>26.6</v>
      </c>
    </row>
    <row r="27" spans="1:200" x14ac:dyDescent="0.4">
      <c r="A27" s="29" t="s">
        <v>40</v>
      </c>
      <c r="B27" s="29" t="s">
        <v>41</v>
      </c>
      <c r="C27" s="32">
        <v>1687</v>
      </c>
      <c r="D27" s="32">
        <v>1691</v>
      </c>
      <c r="E27" s="32">
        <v>3378</v>
      </c>
      <c r="F27" s="32">
        <v>1632</v>
      </c>
      <c r="G27" s="32">
        <v>1620</v>
      </c>
      <c r="H27" s="32">
        <v>3252</v>
      </c>
      <c r="I27" s="32">
        <v>51.2</v>
      </c>
      <c r="J27" s="32">
        <v>46.4</v>
      </c>
      <c r="K27" s="32">
        <v>48.8</v>
      </c>
      <c r="L27" s="32">
        <v>0.1</v>
      </c>
      <c r="M27" s="32">
        <v>-0.22</v>
      </c>
      <c r="N27" s="32">
        <v>-0.06</v>
      </c>
      <c r="O27" s="32">
        <v>0.04</v>
      </c>
      <c r="P27" s="32">
        <v>-0.28000000000000003</v>
      </c>
      <c r="Q27" s="32">
        <v>-0.1</v>
      </c>
      <c r="R27" s="32">
        <v>0.16</v>
      </c>
      <c r="S27" s="32">
        <v>-0.16</v>
      </c>
      <c r="T27" s="32">
        <v>-0.02</v>
      </c>
      <c r="U27" s="32">
        <v>48.3</v>
      </c>
      <c r="V27" s="32">
        <v>44.7</v>
      </c>
      <c r="W27" s="32">
        <v>46.5</v>
      </c>
      <c r="X27" s="32">
        <v>73.8</v>
      </c>
      <c r="Y27" s="32">
        <v>68.2</v>
      </c>
      <c r="Z27" s="32">
        <v>71</v>
      </c>
      <c r="AA27" s="32">
        <v>38.200000000000003</v>
      </c>
      <c r="AB27" s="32">
        <v>27.3</v>
      </c>
      <c r="AC27" s="32">
        <v>32.700000000000003</v>
      </c>
      <c r="AD27" s="32">
        <v>24.2</v>
      </c>
      <c r="AE27" s="32">
        <v>15.2</v>
      </c>
      <c r="AF27" s="32">
        <v>19.7</v>
      </c>
      <c r="AG27" s="32">
        <v>27.4</v>
      </c>
      <c r="AH27" s="32">
        <v>16.2</v>
      </c>
      <c r="AI27" s="32">
        <v>21.8</v>
      </c>
      <c r="AJ27" s="32">
        <v>45</v>
      </c>
      <c r="AK27" s="32">
        <v>44</v>
      </c>
      <c r="AL27" s="32">
        <v>89</v>
      </c>
      <c r="AM27" s="32">
        <v>43</v>
      </c>
      <c r="AN27" s="32">
        <v>40</v>
      </c>
      <c r="AO27" s="32">
        <v>83</v>
      </c>
      <c r="AP27" s="32">
        <v>50.2</v>
      </c>
      <c r="AQ27" s="32">
        <v>47.7</v>
      </c>
      <c r="AR27" s="32">
        <v>48.9</v>
      </c>
      <c r="AS27" s="32">
        <v>-0.12</v>
      </c>
      <c r="AT27" s="32">
        <v>-0.18</v>
      </c>
      <c r="AU27" s="32">
        <v>-0.15</v>
      </c>
      <c r="AV27" s="32">
        <v>-0.49</v>
      </c>
      <c r="AW27" s="32">
        <v>-0.56000000000000005</v>
      </c>
      <c r="AX27" s="32">
        <v>-0.42</v>
      </c>
      <c r="AY27" s="32">
        <v>0.25</v>
      </c>
      <c r="AZ27" s="32">
        <v>0.2</v>
      </c>
      <c r="BA27" s="32">
        <v>0.11</v>
      </c>
      <c r="BB27" s="32">
        <v>40</v>
      </c>
      <c r="BC27" s="32">
        <v>54.5</v>
      </c>
      <c r="BD27" s="32">
        <v>47.2</v>
      </c>
      <c r="BE27" s="32">
        <v>68.900000000000006</v>
      </c>
      <c r="BF27" s="32">
        <v>59.1</v>
      </c>
      <c r="BG27" s="32">
        <v>64</v>
      </c>
      <c r="BH27" s="32">
        <v>31.1</v>
      </c>
      <c r="BI27" s="32">
        <v>27.3</v>
      </c>
      <c r="BJ27" s="32">
        <v>29.2</v>
      </c>
      <c r="BK27" s="32">
        <v>17.8</v>
      </c>
      <c r="BL27" s="32">
        <v>15.9</v>
      </c>
      <c r="BM27" s="32">
        <v>16.899999999999999</v>
      </c>
      <c r="BN27" s="32">
        <v>17.8</v>
      </c>
      <c r="BO27" s="32">
        <v>15.9</v>
      </c>
      <c r="BP27" s="32">
        <v>16.899999999999999</v>
      </c>
      <c r="BQ27" s="32">
        <v>26</v>
      </c>
      <c r="BR27" s="32">
        <v>30</v>
      </c>
      <c r="BS27" s="32">
        <v>56</v>
      </c>
      <c r="BT27" s="32">
        <v>23</v>
      </c>
      <c r="BU27" s="32">
        <v>26</v>
      </c>
      <c r="BV27" s="32">
        <v>49</v>
      </c>
      <c r="BW27" s="32">
        <v>52.9</v>
      </c>
      <c r="BX27" s="32">
        <v>54.8</v>
      </c>
      <c r="BY27" s="32">
        <v>53.9</v>
      </c>
      <c r="BZ27" s="32">
        <v>0.6</v>
      </c>
      <c r="CA27" s="32">
        <v>0.66</v>
      </c>
      <c r="CB27" s="32">
        <v>0.63</v>
      </c>
      <c r="CC27" s="32">
        <v>0.1</v>
      </c>
      <c r="CD27" s="32">
        <v>0.19</v>
      </c>
      <c r="CE27" s="32">
        <v>0.28999999999999998</v>
      </c>
      <c r="CF27" s="32">
        <v>1.1000000000000001</v>
      </c>
      <c r="CG27" s="32">
        <v>1.1299999999999999</v>
      </c>
      <c r="CH27" s="32">
        <v>0.98</v>
      </c>
      <c r="CI27" s="32">
        <v>53.8</v>
      </c>
      <c r="CJ27" s="32">
        <v>63.3</v>
      </c>
      <c r="CK27" s="32">
        <v>58.9</v>
      </c>
      <c r="CL27" s="32">
        <v>69.2</v>
      </c>
      <c r="CM27" s="32">
        <v>76.7</v>
      </c>
      <c r="CN27" s="32">
        <v>73.2</v>
      </c>
      <c r="CO27" s="32">
        <v>42.3</v>
      </c>
      <c r="CP27" s="32">
        <v>43.3</v>
      </c>
      <c r="CQ27" s="32">
        <v>42.9</v>
      </c>
      <c r="CR27" s="32">
        <v>30.8</v>
      </c>
      <c r="CS27" s="32">
        <v>26.7</v>
      </c>
      <c r="CT27" s="32">
        <v>28.6</v>
      </c>
      <c r="CU27" s="32">
        <v>34.6</v>
      </c>
      <c r="CV27" s="32">
        <v>30</v>
      </c>
      <c r="CW27" s="32">
        <v>32.1</v>
      </c>
      <c r="CX27" s="32">
        <v>6</v>
      </c>
      <c r="CY27" s="32">
        <v>6</v>
      </c>
      <c r="CZ27" s="32">
        <v>12</v>
      </c>
      <c r="DA27" s="32">
        <v>4</v>
      </c>
      <c r="DB27" s="32">
        <v>4</v>
      </c>
      <c r="DC27" s="32">
        <v>8</v>
      </c>
      <c r="DD27" s="32">
        <v>48.8</v>
      </c>
      <c r="DE27" s="32">
        <v>46.6</v>
      </c>
      <c r="DF27" s="32">
        <v>47.7</v>
      </c>
      <c r="DG27" s="32">
        <v>0.93</v>
      </c>
      <c r="DH27" s="32">
        <v>-0.04</v>
      </c>
      <c r="DI27" s="32">
        <v>0.44</v>
      </c>
      <c r="DJ27" s="32">
        <v>-0.28000000000000003</v>
      </c>
      <c r="DK27" s="32">
        <v>-1.25</v>
      </c>
      <c r="DL27" s="32">
        <v>-0.41</v>
      </c>
      <c r="DM27" s="32">
        <v>2.14</v>
      </c>
      <c r="DN27" s="32">
        <v>1.1599999999999999</v>
      </c>
      <c r="DO27" s="32">
        <v>1.3</v>
      </c>
      <c r="DP27" s="32">
        <v>50</v>
      </c>
      <c r="DQ27" s="32" t="s">
        <v>348</v>
      </c>
      <c r="DR27" s="32" t="s">
        <v>348</v>
      </c>
      <c r="DS27" s="32" t="s">
        <v>348</v>
      </c>
      <c r="DT27" s="32" t="s">
        <v>348</v>
      </c>
      <c r="DU27" s="32" t="s">
        <v>348</v>
      </c>
      <c r="DV27" s="32" t="s">
        <v>348</v>
      </c>
      <c r="DW27" s="32" t="s">
        <v>348</v>
      </c>
      <c r="DX27" s="32">
        <v>33.299999999999997</v>
      </c>
      <c r="DY27" s="32" t="s">
        <v>348</v>
      </c>
      <c r="DZ27" s="32" t="s">
        <v>348</v>
      </c>
      <c r="EA27" s="32" t="s">
        <v>348</v>
      </c>
      <c r="EB27" s="32" t="s">
        <v>348</v>
      </c>
      <c r="EC27" s="32" t="s">
        <v>348</v>
      </c>
      <c r="ED27" s="32" t="s">
        <v>348</v>
      </c>
      <c r="EE27" s="32">
        <v>7</v>
      </c>
      <c r="EF27" s="32">
        <v>5</v>
      </c>
      <c r="EG27" s="32">
        <v>12</v>
      </c>
      <c r="EH27" s="32">
        <v>5</v>
      </c>
      <c r="EI27" s="32">
        <v>4</v>
      </c>
      <c r="EJ27" s="32">
        <v>9</v>
      </c>
      <c r="EK27" s="32">
        <v>71.599999999999994</v>
      </c>
      <c r="EL27" s="32">
        <v>62.5</v>
      </c>
      <c r="EM27" s="32">
        <v>67.8</v>
      </c>
      <c r="EN27" s="32">
        <v>0.87</v>
      </c>
      <c r="EO27" s="32">
        <v>1.37</v>
      </c>
      <c r="EP27" s="32">
        <v>1.0900000000000001</v>
      </c>
      <c r="EQ27" s="32">
        <v>-0.21</v>
      </c>
      <c r="ER27" s="32">
        <v>0.17</v>
      </c>
      <c r="ES27" s="32">
        <v>0.28999999999999998</v>
      </c>
      <c r="ET27" s="32">
        <v>1.95</v>
      </c>
      <c r="EU27" s="32">
        <v>2.58</v>
      </c>
      <c r="EV27" s="32">
        <v>1.9</v>
      </c>
      <c r="EW27" s="32">
        <v>100</v>
      </c>
      <c r="EX27" s="32" t="s">
        <v>348</v>
      </c>
      <c r="EY27" s="32" t="s">
        <v>348</v>
      </c>
      <c r="EZ27" s="32" t="s">
        <v>348</v>
      </c>
      <c r="FA27" s="32" t="s">
        <v>348</v>
      </c>
      <c r="FB27" s="32" t="s">
        <v>348</v>
      </c>
      <c r="FC27" s="32" t="s">
        <v>348</v>
      </c>
      <c r="FD27" s="32" t="s">
        <v>348</v>
      </c>
      <c r="FE27" s="32">
        <v>50</v>
      </c>
      <c r="FF27" s="32" t="s">
        <v>348</v>
      </c>
      <c r="FG27" s="32" t="s">
        <v>348</v>
      </c>
      <c r="FH27" s="32" t="s">
        <v>348</v>
      </c>
      <c r="FI27" s="32" t="s">
        <v>348</v>
      </c>
      <c r="FJ27" s="32" t="s">
        <v>348</v>
      </c>
      <c r="FK27" s="32" t="s">
        <v>348</v>
      </c>
      <c r="FL27" s="32">
        <v>1786</v>
      </c>
      <c r="FM27" s="32">
        <v>1796</v>
      </c>
      <c r="FN27" s="32">
        <v>3582</v>
      </c>
      <c r="FO27" s="32">
        <v>1721</v>
      </c>
      <c r="FP27" s="32">
        <v>1710</v>
      </c>
      <c r="FQ27" s="32">
        <v>3431</v>
      </c>
      <c r="FR27" s="32">
        <v>51.3</v>
      </c>
      <c r="FS27" s="32">
        <v>46.6</v>
      </c>
      <c r="FT27" s="32">
        <v>48.9</v>
      </c>
      <c r="FU27" s="32">
        <v>0.11</v>
      </c>
      <c r="FV27" s="32">
        <v>-0.2</v>
      </c>
      <c r="FW27" s="32">
        <v>-0.04</v>
      </c>
      <c r="FX27" s="32">
        <v>0.05</v>
      </c>
      <c r="FY27" s="32">
        <v>-0.26</v>
      </c>
      <c r="FZ27" s="32">
        <v>-0.09</v>
      </c>
      <c r="GA27" s="32">
        <v>0.17</v>
      </c>
      <c r="GB27" s="32">
        <v>-0.14000000000000001</v>
      </c>
      <c r="GC27" s="32">
        <v>0</v>
      </c>
      <c r="GD27" s="32">
        <v>48.5</v>
      </c>
      <c r="GE27" s="32">
        <v>45.3</v>
      </c>
      <c r="GF27" s="32">
        <v>46.9</v>
      </c>
      <c r="GG27" s="32">
        <v>73.8</v>
      </c>
      <c r="GH27" s="32">
        <v>68</v>
      </c>
      <c r="GI27" s="32">
        <v>70.900000000000006</v>
      </c>
      <c r="GJ27" s="32">
        <v>38.200000000000003</v>
      </c>
      <c r="GK27" s="32">
        <v>27.5</v>
      </c>
      <c r="GL27" s="32">
        <v>32.799999999999997</v>
      </c>
      <c r="GM27" s="32">
        <v>24.2</v>
      </c>
      <c r="GN27" s="32">
        <v>15.4</v>
      </c>
      <c r="GO27" s="32">
        <v>19.8</v>
      </c>
      <c r="GP27" s="32">
        <v>27.3</v>
      </c>
      <c r="GQ27" s="32">
        <v>16.5</v>
      </c>
      <c r="GR27" s="32">
        <v>21.9</v>
      </c>
    </row>
    <row r="28" spans="1:200" x14ac:dyDescent="0.4">
      <c r="A28" s="29" t="s">
        <v>42</v>
      </c>
      <c r="B28" s="29" t="s">
        <v>43</v>
      </c>
      <c r="C28" s="32">
        <v>1492</v>
      </c>
      <c r="D28" s="32">
        <v>1689</v>
      </c>
      <c r="E28" s="32">
        <v>3181</v>
      </c>
      <c r="F28" s="32">
        <v>1413</v>
      </c>
      <c r="G28" s="32">
        <v>1611</v>
      </c>
      <c r="H28" s="32">
        <v>3024</v>
      </c>
      <c r="I28" s="32">
        <v>49</v>
      </c>
      <c r="J28" s="32">
        <v>44.1</v>
      </c>
      <c r="K28" s="32">
        <v>46.4</v>
      </c>
      <c r="L28" s="32">
        <v>0.21</v>
      </c>
      <c r="M28" s="32">
        <v>-0.31</v>
      </c>
      <c r="N28" s="32">
        <v>-7.0000000000000007E-2</v>
      </c>
      <c r="O28" s="32">
        <v>0.14000000000000001</v>
      </c>
      <c r="P28" s="32">
        <v>-0.37</v>
      </c>
      <c r="Q28" s="32">
        <v>-0.11</v>
      </c>
      <c r="R28" s="32">
        <v>0.27</v>
      </c>
      <c r="S28" s="32">
        <v>-0.25</v>
      </c>
      <c r="T28" s="32">
        <v>-0.02</v>
      </c>
      <c r="U28" s="32">
        <v>42.6</v>
      </c>
      <c r="V28" s="32">
        <v>37</v>
      </c>
      <c r="W28" s="32">
        <v>39.6</v>
      </c>
      <c r="X28" s="32">
        <v>66.599999999999994</v>
      </c>
      <c r="Y28" s="32">
        <v>60.4</v>
      </c>
      <c r="Z28" s="32">
        <v>63.3</v>
      </c>
      <c r="AA28" s="32">
        <v>49.7</v>
      </c>
      <c r="AB28" s="32">
        <v>38.700000000000003</v>
      </c>
      <c r="AC28" s="32">
        <v>43.9</v>
      </c>
      <c r="AD28" s="32">
        <v>26.2</v>
      </c>
      <c r="AE28" s="32">
        <v>20.2</v>
      </c>
      <c r="AF28" s="32">
        <v>23</v>
      </c>
      <c r="AG28" s="32">
        <v>31.2</v>
      </c>
      <c r="AH28" s="32">
        <v>23.5</v>
      </c>
      <c r="AI28" s="32">
        <v>27.1</v>
      </c>
      <c r="AJ28" s="32">
        <v>40</v>
      </c>
      <c r="AK28" s="32">
        <v>31</v>
      </c>
      <c r="AL28" s="32">
        <v>71</v>
      </c>
      <c r="AM28" s="32">
        <v>37</v>
      </c>
      <c r="AN28" s="32">
        <v>29</v>
      </c>
      <c r="AO28" s="32">
        <v>66</v>
      </c>
      <c r="AP28" s="32">
        <v>55.4</v>
      </c>
      <c r="AQ28" s="32">
        <v>44.2</v>
      </c>
      <c r="AR28" s="32">
        <v>50.5</v>
      </c>
      <c r="AS28" s="32">
        <v>0.56999999999999995</v>
      </c>
      <c r="AT28" s="32">
        <v>-0.25</v>
      </c>
      <c r="AU28" s="32">
        <v>0.21</v>
      </c>
      <c r="AV28" s="32">
        <v>0.17</v>
      </c>
      <c r="AW28" s="32">
        <v>-0.7</v>
      </c>
      <c r="AX28" s="32">
        <v>-0.09</v>
      </c>
      <c r="AY28" s="32">
        <v>0.96</v>
      </c>
      <c r="AZ28" s="32">
        <v>0.2</v>
      </c>
      <c r="BA28" s="32">
        <v>0.5</v>
      </c>
      <c r="BB28" s="32">
        <v>55</v>
      </c>
      <c r="BC28" s="32">
        <v>35.5</v>
      </c>
      <c r="BD28" s="32">
        <v>46.5</v>
      </c>
      <c r="BE28" s="32">
        <v>67.5</v>
      </c>
      <c r="BF28" s="32">
        <v>54.8</v>
      </c>
      <c r="BG28" s="32">
        <v>62</v>
      </c>
      <c r="BH28" s="32">
        <v>70</v>
      </c>
      <c r="BI28" s="32">
        <v>35.5</v>
      </c>
      <c r="BJ28" s="32">
        <v>54.9</v>
      </c>
      <c r="BK28" s="32">
        <v>40</v>
      </c>
      <c r="BL28" s="32">
        <v>16.100000000000001</v>
      </c>
      <c r="BM28" s="32">
        <v>29.6</v>
      </c>
      <c r="BN28" s="32">
        <v>45</v>
      </c>
      <c r="BO28" s="32">
        <v>16.100000000000001</v>
      </c>
      <c r="BP28" s="32">
        <v>32.4</v>
      </c>
      <c r="BQ28" s="32">
        <v>24</v>
      </c>
      <c r="BR28" s="32">
        <v>17</v>
      </c>
      <c r="BS28" s="32">
        <v>41</v>
      </c>
      <c r="BT28" s="32">
        <v>22</v>
      </c>
      <c r="BU28" s="32">
        <v>13</v>
      </c>
      <c r="BV28" s="32">
        <v>35</v>
      </c>
      <c r="BW28" s="32">
        <v>44.5</v>
      </c>
      <c r="BX28" s="32">
        <v>43</v>
      </c>
      <c r="BY28" s="32">
        <v>43.9</v>
      </c>
      <c r="BZ28" s="32" t="s">
        <v>348</v>
      </c>
      <c r="CA28" s="32" t="s">
        <v>348</v>
      </c>
      <c r="CB28" s="32">
        <v>0.39</v>
      </c>
      <c r="CC28" s="32" t="s">
        <v>348</v>
      </c>
      <c r="CD28" s="32" t="s">
        <v>348</v>
      </c>
      <c r="CE28" s="32">
        <v>-0.02</v>
      </c>
      <c r="CF28" s="32" t="s">
        <v>348</v>
      </c>
      <c r="CG28" s="32" t="s">
        <v>348</v>
      </c>
      <c r="CH28" s="32">
        <v>0.79</v>
      </c>
      <c r="CI28" s="32">
        <v>37.5</v>
      </c>
      <c r="CJ28" s="32">
        <v>29.4</v>
      </c>
      <c r="CK28" s="32">
        <v>34.1</v>
      </c>
      <c r="CL28" s="32">
        <v>50</v>
      </c>
      <c r="CM28" s="32">
        <v>58.8</v>
      </c>
      <c r="CN28" s="32">
        <v>53.7</v>
      </c>
      <c r="CO28" s="32">
        <v>33.299999999999997</v>
      </c>
      <c r="CP28" s="32">
        <v>29.4</v>
      </c>
      <c r="CQ28" s="32">
        <v>31.7</v>
      </c>
      <c r="CR28" s="32" t="s">
        <v>348</v>
      </c>
      <c r="CS28" s="32" t="s">
        <v>348</v>
      </c>
      <c r="CT28" s="32">
        <v>12.2</v>
      </c>
      <c r="CU28" s="32" t="s">
        <v>348</v>
      </c>
      <c r="CV28" s="32" t="s">
        <v>348</v>
      </c>
      <c r="CW28" s="32">
        <v>17.100000000000001</v>
      </c>
      <c r="CX28" s="32">
        <v>3</v>
      </c>
      <c r="CY28" s="32">
        <v>7</v>
      </c>
      <c r="CZ28" s="32">
        <v>10</v>
      </c>
      <c r="DA28" s="32" t="s">
        <v>348</v>
      </c>
      <c r="DB28" s="32" t="s">
        <v>348</v>
      </c>
      <c r="DC28" s="32">
        <v>6</v>
      </c>
      <c r="DD28" s="32">
        <v>46.3</v>
      </c>
      <c r="DE28" s="32">
        <v>49.3</v>
      </c>
      <c r="DF28" s="32">
        <v>48.4</v>
      </c>
      <c r="DG28" s="32" t="s">
        <v>348</v>
      </c>
      <c r="DH28" s="32" t="s">
        <v>348</v>
      </c>
      <c r="DI28" s="32">
        <v>0.06</v>
      </c>
      <c r="DJ28" s="32" t="s">
        <v>348</v>
      </c>
      <c r="DK28" s="32" t="s">
        <v>348</v>
      </c>
      <c r="DL28" s="32">
        <v>-0.93</v>
      </c>
      <c r="DM28" s="32" t="s">
        <v>348</v>
      </c>
      <c r="DN28" s="32" t="s">
        <v>348</v>
      </c>
      <c r="DO28" s="32">
        <v>1.04</v>
      </c>
      <c r="DP28" s="32" t="s">
        <v>348</v>
      </c>
      <c r="DQ28" s="32" t="s">
        <v>348</v>
      </c>
      <c r="DR28" s="32">
        <v>50</v>
      </c>
      <c r="DS28" s="32">
        <v>100</v>
      </c>
      <c r="DT28" s="32" t="s">
        <v>348</v>
      </c>
      <c r="DU28" s="32" t="s">
        <v>348</v>
      </c>
      <c r="DV28" s="32" t="s">
        <v>348</v>
      </c>
      <c r="DW28" s="32" t="s">
        <v>348</v>
      </c>
      <c r="DX28" s="32" t="s">
        <v>348</v>
      </c>
      <c r="DY28" s="32" t="s">
        <v>348</v>
      </c>
      <c r="DZ28" s="32" t="s">
        <v>348</v>
      </c>
      <c r="EA28" s="32">
        <v>30</v>
      </c>
      <c r="EB28" s="32" t="s">
        <v>348</v>
      </c>
      <c r="EC28" s="32" t="s">
        <v>348</v>
      </c>
      <c r="ED28" s="32">
        <v>30</v>
      </c>
      <c r="EE28" s="32">
        <v>4</v>
      </c>
      <c r="EF28" s="32">
        <v>4</v>
      </c>
      <c r="EG28" s="32">
        <v>8</v>
      </c>
      <c r="EH28" s="32" t="s">
        <v>348</v>
      </c>
      <c r="EI28" s="32" t="s">
        <v>348</v>
      </c>
      <c r="EJ28" s="32">
        <v>8</v>
      </c>
      <c r="EK28" s="32">
        <v>58.6</v>
      </c>
      <c r="EL28" s="32">
        <v>62.8</v>
      </c>
      <c r="EM28" s="32">
        <v>60.7</v>
      </c>
      <c r="EN28" s="32" t="s">
        <v>348</v>
      </c>
      <c r="EO28" s="32" t="s">
        <v>348</v>
      </c>
      <c r="EP28" s="32">
        <v>1.42</v>
      </c>
      <c r="EQ28" s="32" t="s">
        <v>348</v>
      </c>
      <c r="ER28" s="32" t="s">
        <v>348</v>
      </c>
      <c r="ES28" s="32">
        <v>0.56000000000000005</v>
      </c>
      <c r="ET28" s="32" t="s">
        <v>348</v>
      </c>
      <c r="EU28" s="32" t="s">
        <v>348</v>
      </c>
      <c r="EV28" s="32">
        <v>2.27</v>
      </c>
      <c r="EW28" s="32" t="s">
        <v>348</v>
      </c>
      <c r="EX28" s="32" t="s">
        <v>348</v>
      </c>
      <c r="EY28" s="32">
        <v>62.5</v>
      </c>
      <c r="EZ28" s="32">
        <v>100</v>
      </c>
      <c r="FA28" s="32" t="s">
        <v>348</v>
      </c>
      <c r="FB28" s="32" t="s">
        <v>348</v>
      </c>
      <c r="FC28" s="32" t="s">
        <v>348</v>
      </c>
      <c r="FD28" s="32" t="s">
        <v>348</v>
      </c>
      <c r="FE28" s="32" t="s">
        <v>348</v>
      </c>
      <c r="FF28" s="32" t="s">
        <v>348</v>
      </c>
      <c r="FG28" s="32" t="s">
        <v>348</v>
      </c>
      <c r="FH28" s="32">
        <v>37.5</v>
      </c>
      <c r="FI28" s="32" t="s">
        <v>348</v>
      </c>
      <c r="FJ28" s="32" t="s">
        <v>348</v>
      </c>
      <c r="FK28" s="32">
        <v>50</v>
      </c>
      <c r="FL28" s="32">
        <v>1567</v>
      </c>
      <c r="FM28" s="32">
        <v>1761</v>
      </c>
      <c r="FN28" s="32">
        <v>3328</v>
      </c>
      <c r="FO28" s="32">
        <v>1482</v>
      </c>
      <c r="FP28" s="32">
        <v>1670</v>
      </c>
      <c r="FQ28" s="32">
        <v>3152</v>
      </c>
      <c r="FR28" s="32">
        <v>49.1</v>
      </c>
      <c r="FS28" s="32">
        <v>44.2</v>
      </c>
      <c r="FT28" s="32">
        <v>46.5</v>
      </c>
      <c r="FU28" s="32">
        <v>0.23</v>
      </c>
      <c r="FV28" s="32">
        <v>-0.28999999999999998</v>
      </c>
      <c r="FW28" s="32">
        <v>-0.05</v>
      </c>
      <c r="FX28" s="32">
        <v>0.16</v>
      </c>
      <c r="FY28" s="32">
        <v>-0.35</v>
      </c>
      <c r="FZ28" s="32">
        <v>-0.09</v>
      </c>
      <c r="GA28" s="32">
        <v>0.28999999999999998</v>
      </c>
      <c r="GB28" s="32">
        <v>-0.24</v>
      </c>
      <c r="GC28" s="32">
        <v>-0.01</v>
      </c>
      <c r="GD28" s="32">
        <v>42.9</v>
      </c>
      <c r="GE28" s="32">
        <v>37</v>
      </c>
      <c r="GF28" s="32">
        <v>39.799999999999997</v>
      </c>
      <c r="GG28" s="32">
        <v>66.400000000000006</v>
      </c>
      <c r="GH28" s="32">
        <v>60.2</v>
      </c>
      <c r="GI28" s="32">
        <v>63.2</v>
      </c>
      <c r="GJ28" s="32">
        <v>50</v>
      </c>
      <c r="GK28" s="32">
        <v>38.6</v>
      </c>
      <c r="GL28" s="32">
        <v>43.9</v>
      </c>
      <c r="GM28" s="32">
        <v>26.4</v>
      </c>
      <c r="GN28" s="32">
        <v>20.2</v>
      </c>
      <c r="GO28" s="32">
        <v>23.1</v>
      </c>
      <c r="GP28" s="32">
        <v>31.4</v>
      </c>
      <c r="GQ28" s="32">
        <v>23.3</v>
      </c>
      <c r="GR28" s="32">
        <v>27.1</v>
      </c>
    </row>
    <row r="29" spans="1:200" x14ac:dyDescent="0.4">
      <c r="A29" s="29" t="s">
        <v>44</v>
      </c>
      <c r="B29" s="29" t="s">
        <v>45</v>
      </c>
      <c r="C29" s="32">
        <v>2335</v>
      </c>
      <c r="D29" s="32">
        <v>2317</v>
      </c>
      <c r="E29" s="32">
        <v>4652</v>
      </c>
      <c r="F29" s="32">
        <v>2272</v>
      </c>
      <c r="G29" s="32">
        <v>2257</v>
      </c>
      <c r="H29" s="32">
        <v>4529</v>
      </c>
      <c r="I29" s="32">
        <v>48.8</v>
      </c>
      <c r="J29" s="32">
        <v>43.7</v>
      </c>
      <c r="K29" s="32">
        <v>46.3</v>
      </c>
      <c r="L29" s="32">
        <v>7.0000000000000007E-2</v>
      </c>
      <c r="M29" s="32">
        <v>-0.31</v>
      </c>
      <c r="N29" s="32">
        <v>-0.12</v>
      </c>
      <c r="O29" s="32">
        <v>0.02</v>
      </c>
      <c r="P29" s="32">
        <v>-0.36</v>
      </c>
      <c r="Q29" s="32">
        <v>-0.16</v>
      </c>
      <c r="R29" s="32">
        <v>0.12</v>
      </c>
      <c r="S29" s="32">
        <v>-0.26</v>
      </c>
      <c r="T29" s="32">
        <v>-0.08</v>
      </c>
      <c r="U29" s="32">
        <v>44.8</v>
      </c>
      <c r="V29" s="32">
        <v>39.5</v>
      </c>
      <c r="W29" s="32">
        <v>42.2</v>
      </c>
      <c r="X29" s="32">
        <v>69.2</v>
      </c>
      <c r="Y29" s="32">
        <v>63</v>
      </c>
      <c r="Z29" s="32">
        <v>66.099999999999994</v>
      </c>
      <c r="AA29" s="32">
        <v>39.4</v>
      </c>
      <c r="AB29" s="32">
        <v>27.1</v>
      </c>
      <c r="AC29" s="32">
        <v>33.299999999999997</v>
      </c>
      <c r="AD29" s="32">
        <v>22.6</v>
      </c>
      <c r="AE29" s="32">
        <v>13</v>
      </c>
      <c r="AF29" s="32">
        <v>17.8</v>
      </c>
      <c r="AG29" s="32">
        <v>25.7</v>
      </c>
      <c r="AH29" s="32">
        <v>14</v>
      </c>
      <c r="AI29" s="32">
        <v>19.899999999999999</v>
      </c>
      <c r="AJ29" s="32">
        <v>31</v>
      </c>
      <c r="AK29" s="32">
        <v>31</v>
      </c>
      <c r="AL29" s="32">
        <v>62</v>
      </c>
      <c r="AM29" s="32">
        <v>27</v>
      </c>
      <c r="AN29" s="32">
        <v>27</v>
      </c>
      <c r="AO29" s="32">
        <v>54</v>
      </c>
      <c r="AP29" s="32">
        <v>56.3</v>
      </c>
      <c r="AQ29" s="32">
        <v>51.1</v>
      </c>
      <c r="AR29" s="32">
        <v>53.7</v>
      </c>
      <c r="AS29" s="32">
        <v>0.43</v>
      </c>
      <c r="AT29" s="32">
        <v>-0.15</v>
      </c>
      <c r="AU29" s="32">
        <v>0.14000000000000001</v>
      </c>
      <c r="AV29" s="32">
        <v>-0.03</v>
      </c>
      <c r="AW29" s="32">
        <v>-0.62</v>
      </c>
      <c r="AX29" s="32">
        <v>-0.19</v>
      </c>
      <c r="AY29" s="32">
        <v>0.89</v>
      </c>
      <c r="AZ29" s="32">
        <v>0.31</v>
      </c>
      <c r="BA29" s="32">
        <v>0.47</v>
      </c>
      <c r="BB29" s="32">
        <v>64.5</v>
      </c>
      <c r="BC29" s="32">
        <v>54.8</v>
      </c>
      <c r="BD29" s="32">
        <v>59.7</v>
      </c>
      <c r="BE29" s="32">
        <v>90.3</v>
      </c>
      <c r="BF29" s="32">
        <v>83.9</v>
      </c>
      <c r="BG29" s="32">
        <v>87.1</v>
      </c>
      <c r="BH29" s="32">
        <v>35.5</v>
      </c>
      <c r="BI29" s="32">
        <v>48.4</v>
      </c>
      <c r="BJ29" s="32">
        <v>41.9</v>
      </c>
      <c r="BK29" s="32">
        <v>25.8</v>
      </c>
      <c r="BL29" s="32">
        <v>29</v>
      </c>
      <c r="BM29" s="32">
        <v>27.4</v>
      </c>
      <c r="BN29" s="32">
        <v>25.8</v>
      </c>
      <c r="BO29" s="32">
        <v>29</v>
      </c>
      <c r="BP29" s="32">
        <v>27.4</v>
      </c>
      <c r="BQ29" s="32">
        <v>13</v>
      </c>
      <c r="BR29" s="32">
        <v>8</v>
      </c>
      <c r="BS29" s="32">
        <v>21</v>
      </c>
      <c r="BT29" s="32" t="s">
        <v>348</v>
      </c>
      <c r="BU29" s="32" t="s">
        <v>348</v>
      </c>
      <c r="BV29" s="32">
        <v>14</v>
      </c>
      <c r="BW29" s="32">
        <v>52.4</v>
      </c>
      <c r="BX29" s="32">
        <v>51.9</v>
      </c>
      <c r="BY29" s="32">
        <v>52.2</v>
      </c>
      <c r="BZ29" s="32" t="s">
        <v>348</v>
      </c>
      <c r="CA29" s="32" t="s">
        <v>348</v>
      </c>
      <c r="CB29" s="32">
        <v>0.37</v>
      </c>
      <c r="CC29" s="32" t="s">
        <v>348</v>
      </c>
      <c r="CD29" s="32" t="s">
        <v>348</v>
      </c>
      <c r="CE29" s="32">
        <v>-0.28000000000000003</v>
      </c>
      <c r="CF29" s="32" t="s">
        <v>348</v>
      </c>
      <c r="CG29" s="32" t="s">
        <v>348</v>
      </c>
      <c r="CH29" s="32">
        <v>1.01</v>
      </c>
      <c r="CI29" s="32">
        <v>53.8</v>
      </c>
      <c r="CJ29" s="32">
        <v>50</v>
      </c>
      <c r="CK29" s="32">
        <v>52.4</v>
      </c>
      <c r="CL29" s="32" t="s">
        <v>348</v>
      </c>
      <c r="CM29" s="32" t="s">
        <v>348</v>
      </c>
      <c r="CN29" s="32">
        <v>66.7</v>
      </c>
      <c r="CO29" s="32">
        <v>30.8</v>
      </c>
      <c r="CP29" s="32">
        <v>62.5</v>
      </c>
      <c r="CQ29" s="32">
        <v>42.9</v>
      </c>
      <c r="CR29" s="32">
        <v>23.1</v>
      </c>
      <c r="CS29" s="32">
        <v>37.5</v>
      </c>
      <c r="CT29" s="32">
        <v>28.6</v>
      </c>
      <c r="CU29" s="32" t="s">
        <v>348</v>
      </c>
      <c r="CV29" s="32" t="s">
        <v>348</v>
      </c>
      <c r="CW29" s="32">
        <v>28.6</v>
      </c>
      <c r="CX29" s="32">
        <v>7</v>
      </c>
      <c r="CY29" s="32">
        <v>3</v>
      </c>
      <c r="CZ29" s="32">
        <v>10</v>
      </c>
      <c r="DA29" s="32" t="s">
        <v>348</v>
      </c>
      <c r="DB29" s="32" t="s">
        <v>348</v>
      </c>
      <c r="DC29" s="32">
        <v>5</v>
      </c>
      <c r="DD29" s="32">
        <v>54.2</v>
      </c>
      <c r="DE29" s="32">
        <v>37.799999999999997</v>
      </c>
      <c r="DF29" s="32">
        <v>49.3</v>
      </c>
      <c r="DG29" s="32" t="s">
        <v>348</v>
      </c>
      <c r="DH29" s="32" t="s">
        <v>348</v>
      </c>
      <c r="DI29" s="32">
        <v>0.15</v>
      </c>
      <c r="DJ29" s="32" t="s">
        <v>348</v>
      </c>
      <c r="DK29" s="32" t="s">
        <v>348</v>
      </c>
      <c r="DL29" s="32">
        <v>-0.93</v>
      </c>
      <c r="DM29" s="32" t="s">
        <v>348</v>
      </c>
      <c r="DN29" s="32" t="s">
        <v>348</v>
      </c>
      <c r="DO29" s="32">
        <v>1.22</v>
      </c>
      <c r="DP29" s="32">
        <v>57.1</v>
      </c>
      <c r="DQ29" s="32" t="s">
        <v>348</v>
      </c>
      <c r="DR29" s="32" t="s">
        <v>348</v>
      </c>
      <c r="DS29" s="32" t="s">
        <v>348</v>
      </c>
      <c r="DT29" s="32" t="s">
        <v>348</v>
      </c>
      <c r="DU29" s="32" t="s">
        <v>348</v>
      </c>
      <c r="DV29" s="32" t="s">
        <v>348</v>
      </c>
      <c r="DW29" s="32" t="s">
        <v>348</v>
      </c>
      <c r="DX29" s="32">
        <v>60</v>
      </c>
      <c r="DY29" s="32" t="s">
        <v>348</v>
      </c>
      <c r="DZ29" s="32" t="s">
        <v>348</v>
      </c>
      <c r="EA29" s="32">
        <v>30</v>
      </c>
      <c r="EB29" s="32" t="s">
        <v>348</v>
      </c>
      <c r="EC29" s="32" t="s">
        <v>348</v>
      </c>
      <c r="ED29" s="32">
        <v>30</v>
      </c>
      <c r="EE29" s="32">
        <v>10</v>
      </c>
      <c r="EF29" s="32">
        <v>7</v>
      </c>
      <c r="EG29" s="32">
        <v>17</v>
      </c>
      <c r="EH29" s="32" t="s">
        <v>348</v>
      </c>
      <c r="EI29" s="32" t="s">
        <v>348</v>
      </c>
      <c r="EJ29" s="32">
        <v>11</v>
      </c>
      <c r="EK29" s="32">
        <v>69.099999999999994</v>
      </c>
      <c r="EL29" s="32">
        <v>55.9</v>
      </c>
      <c r="EM29" s="32">
        <v>63.6</v>
      </c>
      <c r="EN29" s="32" t="s">
        <v>348</v>
      </c>
      <c r="EO29" s="32" t="s">
        <v>348</v>
      </c>
      <c r="EP29" s="32">
        <v>0.6</v>
      </c>
      <c r="EQ29" s="32" t="s">
        <v>348</v>
      </c>
      <c r="ER29" s="32" t="s">
        <v>348</v>
      </c>
      <c r="ES29" s="32">
        <v>-0.13</v>
      </c>
      <c r="ET29" s="32" t="s">
        <v>348</v>
      </c>
      <c r="EU29" s="32" t="s">
        <v>348</v>
      </c>
      <c r="EV29" s="32">
        <v>1.33</v>
      </c>
      <c r="EW29" s="32">
        <v>100</v>
      </c>
      <c r="EX29" s="32" t="s">
        <v>348</v>
      </c>
      <c r="EY29" s="32" t="s">
        <v>348</v>
      </c>
      <c r="EZ29" s="32">
        <v>100</v>
      </c>
      <c r="FA29" s="32" t="s">
        <v>348</v>
      </c>
      <c r="FB29" s="32" t="s">
        <v>348</v>
      </c>
      <c r="FC29" s="32" t="s">
        <v>348</v>
      </c>
      <c r="FD29" s="32" t="s">
        <v>348</v>
      </c>
      <c r="FE29" s="32">
        <v>52.9</v>
      </c>
      <c r="FF29" s="32" t="s">
        <v>348</v>
      </c>
      <c r="FG29" s="32" t="s">
        <v>348</v>
      </c>
      <c r="FH29" s="32">
        <v>47.1</v>
      </c>
      <c r="FI29" s="32" t="s">
        <v>348</v>
      </c>
      <c r="FJ29" s="32" t="s">
        <v>348</v>
      </c>
      <c r="FK29" s="32">
        <v>47.1</v>
      </c>
      <c r="FL29" s="32">
        <v>2470</v>
      </c>
      <c r="FM29" s="32">
        <v>2445</v>
      </c>
      <c r="FN29" s="32">
        <v>4915</v>
      </c>
      <c r="FO29" s="32">
        <v>2389</v>
      </c>
      <c r="FP29" s="32">
        <v>2370</v>
      </c>
      <c r="FQ29" s="32">
        <v>4759</v>
      </c>
      <c r="FR29" s="32">
        <v>49</v>
      </c>
      <c r="FS29" s="32">
        <v>43.6</v>
      </c>
      <c r="FT29" s="32">
        <v>46.3</v>
      </c>
      <c r="FU29" s="32">
        <v>7.0000000000000007E-2</v>
      </c>
      <c r="FV29" s="32">
        <v>-0.32</v>
      </c>
      <c r="FW29" s="32">
        <v>-0.13</v>
      </c>
      <c r="FX29" s="32">
        <v>0.02</v>
      </c>
      <c r="FY29" s="32">
        <v>-0.37</v>
      </c>
      <c r="FZ29" s="32">
        <v>-0.16</v>
      </c>
      <c r="GA29" s="32">
        <v>0.12</v>
      </c>
      <c r="GB29" s="32">
        <v>-0.27</v>
      </c>
      <c r="GC29" s="32">
        <v>-0.09</v>
      </c>
      <c r="GD29" s="32">
        <v>45.1</v>
      </c>
      <c r="GE29" s="32">
        <v>39.299999999999997</v>
      </c>
      <c r="GF29" s="32">
        <v>42.2</v>
      </c>
      <c r="GG29" s="32">
        <v>69.3</v>
      </c>
      <c r="GH29" s="32">
        <v>62.9</v>
      </c>
      <c r="GI29" s="32">
        <v>66.099999999999994</v>
      </c>
      <c r="GJ29" s="32">
        <v>39.4</v>
      </c>
      <c r="GK29" s="32">
        <v>27.4</v>
      </c>
      <c r="GL29" s="32">
        <v>33.4</v>
      </c>
      <c r="GM29" s="32">
        <v>22.8</v>
      </c>
      <c r="GN29" s="32">
        <v>13.2</v>
      </c>
      <c r="GO29" s="32">
        <v>18</v>
      </c>
      <c r="GP29" s="32">
        <v>25.8</v>
      </c>
      <c r="GQ29" s="32">
        <v>14.2</v>
      </c>
      <c r="GR29" s="32">
        <v>20</v>
      </c>
    </row>
    <row r="30" spans="1:200" x14ac:dyDescent="0.4">
      <c r="A30" s="29" t="s">
        <v>46</v>
      </c>
      <c r="B30" s="29" t="s">
        <v>47</v>
      </c>
      <c r="C30" s="32">
        <v>694</v>
      </c>
      <c r="D30" s="32">
        <v>653</v>
      </c>
      <c r="E30" s="32">
        <v>1347</v>
      </c>
      <c r="F30" s="32">
        <v>683</v>
      </c>
      <c r="G30" s="32">
        <v>638</v>
      </c>
      <c r="H30" s="32">
        <v>1321</v>
      </c>
      <c r="I30" s="32">
        <v>48.1</v>
      </c>
      <c r="J30" s="32">
        <v>41.3</v>
      </c>
      <c r="K30" s="32">
        <v>44.8</v>
      </c>
      <c r="L30" s="32">
        <v>0.04</v>
      </c>
      <c r="M30" s="32">
        <v>-0.54</v>
      </c>
      <c r="N30" s="32">
        <v>-0.24</v>
      </c>
      <c r="O30" s="32">
        <v>-0.05</v>
      </c>
      <c r="P30" s="32">
        <v>-0.64</v>
      </c>
      <c r="Q30" s="32">
        <v>-0.31</v>
      </c>
      <c r="R30" s="32">
        <v>0.13</v>
      </c>
      <c r="S30" s="32">
        <v>-0.45</v>
      </c>
      <c r="T30" s="32">
        <v>-0.17</v>
      </c>
      <c r="U30" s="32">
        <v>35.4</v>
      </c>
      <c r="V30" s="32">
        <v>24.8</v>
      </c>
      <c r="W30" s="32">
        <v>30.3</v>
      </c>
      <c r="X30" s="32">
        <v>60.2</v>
      </c>
      <c r="Y30" s="32">
        <v>49</v>
      </c>
      <c r="Z30" s="32">
        <v>54.8</v>
      </c>
      <c r="AA30" s="32">
        <v>59.7</v>
      </c>
      <c r="AB30" s="32">
        <v>42.4</v>
      </c>
      <c r="AC30" s="32">
        <v>51.3</v>
      </c>
      <c r="AD30" s="32">
        <v>28.1</v>
      </c>
      <c r="AE30" s="32">
        <v>15.5</v>
      </c>
      <c r="AF30" s="32">
        <v>22</v>
      </c>
      <c r="AG30" s="32">
        <v>35.6</v>
      </c>
      <c r="AH30" s="32">
        <v>19.899999999999999</v>
      </c>
      <c r="AI30" s="32">
        <v>28</v>
      </c>
      <c r="AJ30" s="32">
        <v>21</v>
      </c>
      <c r="AK30" s="32">
        <v>10</v>
      </c>
      <c r="AL30" s="32">
        <v>31</v>
      </c>
      <c r="AM30" s="32">
        <v>20</v>
      </c>
      <c r="AN30" s="32">
        <v>10</v>
      </c>
      <c r="AO30" s="32">
        <v>30</v>
      </c>
      <c r="AP30" s="32">
        <v>46.5</v>
      </c>
      <c r="AQ30" s="32">
        <v>51.4</v>
      </c>
      <c r="AR30" s="32">
        <v>48</v>
      </c>
      <c r="AS30" s="32">
        <v>0.61</v>
      </c>
      <c r="AT30" s="32">
        <v>-0.19</v>
      </c>
      <c r="AU30" s="32">
        <v>0.34</v>
      </c>
      <c r="AV30" s="32">
        <v>7.0000000000000007E-2</v>
      </c>
      <c r="AW30" s="32">
        <v>-0.95</v>
      </c>
      <c r="AX30" s="32">
        <v>-0.1</v>
      </c>
      <c r="AY30" s="32">
        <v>1.1499999999999999</v>
      </c>
      <c r="AZ30" s="32">
        <v>0.56999999999999995</v>
      </c>
      <c r="BA30" s="32">
        <v>0.78</v>
      </c>
      <c r="BB30" s="32" t="s">
        <v>348</v>
      </c>
      <c r="BC30" s="32" t="s">
        <v>348</v>
      </c>
      <c r="BD30" s="32">
        <v>32.299999999999997</v>
      </c>
      <c r="BE30" s="32">
        <v>52.4</v>
      </c>
      <c r="BF30" s="32">
        <v>70</v>
      </c>
      <c r="BG30" s="32">
        <v>58.1</v>
      </c>
      <c r="BH30" s="32">
        <v>57.1</v>
      </c>
      <c r="BI30" s="32">
        <v>70</v>
      </c>
      <c r="BJ30" s="32">
        <v>61.3</v>
      </c>
      <c r="BK30" s="32" t="s">
        <v>348</v>
      </c>
      <c r="BL30" s="32" t="s">
        <v>348</v>
      </c>
      <c r="BM30" s="32">
        <v>19.399999999999999</v>
      </c>
      <c r="BN30" s="32">
        <v>28.6</v>
      </c>
      <c r="BO30" s="32">
        <v>30</v>
      </c>
      <c r="BP30" s="32">
        <v>29</v>
      </c>
      <c r="BQ30" s="32" t="s">
        <v>348</v>
      </c>
      <c r="BR30" s="32" t="s">
        <v>348</v>
      </c>
      <c r="BS30" s="32">
        <v>3</v>
      </c>
      <c r="BT30" s="32" t="s">
        <v>348</v>
      </c>
      <c r="BU30" s="32" t="s">
        <v>348</v>
      </c>
      <c r="BV30" s="32">
        <v>3</v>
      </c>
      <c r="BW30" s="32" t="s">
        <v>348</v>
      </c>
      <c r="BX30" s="32" t="s">
        <v>348</v>
      </c>
      <c r="BY30" s="32">
        <v>59.8</v>
      </c>
      <c r="BZ30" s="32" t="s">
        <v>348</v>
      </c>
      <c r="CA30" s="32" t="s">
        <v>348</v>
      </c>
      <c r="CB30" s="32" t="s">
        <v>348</v>
      </c>
      <c r="CC30" s="32" t="s">
        <v>348</v>
      </c>
      <c r="CD30" s="32" t="s">
        <v>348</v>
      </c>
      <c r="CE30" s="32" t="s">
        <v>348</v>
      </c>
      <c r="CF30" s="32" t="s">
        <v>348</v>
      </c>
      <c r="CG30" s="32" t="s">
        <v>348</v>
      </c>
      <c r="CH30" s="32" t="s">
        <v>348</v>
      </c>
      <c r="CI30" s="32" t="s">
        <v>348</v>
      </c>
      <c r="CJ30" s="32" t="s">
        <v>348</v>
      </c>
      <c r="CK30" s="32" t="s">
        <v>348</v>
      </c>
      <c r="CL30" s="32" t="s">
        <v>348</v>
      </c>
      <c r="CM30" s="32" t="s">
        <v>348</v>
      </c>
      <c r="CN30" s="32">
        <v>100</v>
      </c>
      <c r="CO30" s="32" t="s">
        <v>348</v>
      </c>
      <c r="CP30" s="32" t="s">
        <v>348</v>
      </c>
      <c r="CQ30" s="32">
        <v>100</v>
      </c>
      <c r="CR30" s="32" t="s">
        <v>348</v>
      </c>
      <c r="CS30" s="32" t="s">
        <v>348</v>
      </c>
      <c r="CT30" s="32" t="s">
        <v>348</v>
      </c>
      <c r="CU30" s="32" t="s">
        <v>348</v>
      </c>
      <c r="CV30" s="32" t="s">
        <v>348</v>
      </c>
      <c r="CW30" s="32" t="s">
        <v>348</v>
      </c>
      <c r="CX30" s="32" t="s">
        <v>348</v>
      </c>
      <c r="CY30" s="32" t="s">
        <v>348</v>
      </c>
      <c r="CZ30" s="32" t="s">
        <v>348</v>
      </c>
      <c r="DA30" s="32">
        <v>0</v>
      </c>
      <c r="DB30" s="32" t="s">
        <v>348</v>
      </c>
      <c r="DC30" s="32" t="s">
        <v>348</v>
      </c>
      <c r="DD30" s="32" t="s">
        <v>348</v>
      </c>
      <c r="DE30" s="32" t="s">
        <v>348</v>
      </c>
      <c r="DF30" s="32" t="s">
        <v>348</v>
      </c>
      <c r="DG30" s="32" t="s">
        <v>348</v>
      </c>
      <c r="DH30" s="32" t="s">
        <v>348</v>
      </c>
      <c r="DI30" s="32" t="s">
        <v>348</v>
      </c>
      <c r="DJ30" s="32" t="s">
        <v>348</v>
      </c>
      <c r="DK30" s="32" t="s">
        <v>348</v>
      </c>
      <c r="DL30" s="32" t="s">
        <v>348</v>
      </c>
      <c r="DM30" s="32" t="s">
        <v>348</v>
      </c>
      <c r="DN30" s="32" t="s">
        <v>348</v>
      </c>
      <c r="DO30" s="32" t="s">
        <v>348</v>
      </c>
      <c r="DP30" s="32" t="s">
        <v>348</v>
      </c>
      <c r="DQ30" s="32" t="s">
        <v>348</v>
      </c>
      <c r="DR30" s="32" t="s">
        <v>348</v>
      </c>
      <c r="DS30" s="32" t="s">
        <v>348</v>
      </c>
      <c r="DT30" s="32" t="s">
        <v>348</v>
      </c>
      <c r="DU30" s="32" t="s">
        <v>348</v>
      </c>
      <c r="DV30" s="32" t="s">
        <v>348</v>
      </c>
      <c r="DW30" s="32" t="s">
        <v>348</v>
      </c>
      <c r="DX30" s="32" t="s">
        <v>348</v>
      </c>
      <c r="DY30" s="32" t="s">
        <v>348</v>
      </c>
      <c r="DZ30" s="32" t="s">
        <v>348</v>
      </c>
      <c r="EA30" s="32" t="s">
        <v>348</v>
      </c>
      <c r="EB30" s="32" t="s">
        <v>348</v>
      </c>
      <c r="EC30" s="32" t="s">
        <v>348</v>
      </c>
      <c r="ED30" s="32" t="s">
        <v>348</v>
      </c>
      <c r="EE30" s="32" t="s">
        <v>348</v>
      </c>
      <c r="EF30" s="32">
        <v>0</v>
      </c>
      <c r="EG30" s="32" t="s">
        <v>348</v>
      </c>
      <c r="EH30" s="32" t="s">
        <v>348</v>
      </c>
      <c r="EI30" s="32" t="s">
        <v>348</v>
      </c>
      <c r="EJ30" s="32" t="s">
        <v>348</v>
      </c>
      <c r="EK30" s="32" t="s">
        <v>348</v>
      </c>
      <c r="EL30" s="32" t="s">
        <v>348</v>
      </c>
      <c r="EM30" s="32" t="s">
        <v>348</v>
      </c>
      <c r="EN30" s="32" t="s">
        <v>348</v>
      </c>
      <c r="EO30" s="32" t="s">
        <v>348</v>
      </c>
      <c r="EP30" s="32" t="s">
        <v>348</v>
      </c>
      <c r="EQ30" s="32" t="s">
        <v>348</v>
      </c>
      <c r="ER30" s="32" t="s">
        <v>348</v>
      </c>
      <c r="ES30" s="32" t="s">
        <v>348</v>
      </c>
      <c r="ET30" s="32" t="s">
        <v>348</v>
      </c>
      <c r="EU30" s="32" t="s">
        <v>348</v>
      </c>
      <c r="EV30" s="32" t="s">
        <v>348</v>
      </c>
      <c r="EW30" s="32" t="s">
        <v>348</v>
      </c>
      <c r="EX30" s="32" t="s">
        <v>348</v>
      </c>
      <c r="EY30" s="32" t="s">
        <v>348</v>
      </c>
      <c r="EZ30" s="32" t="s">
        <v>348</v>
      </c>
      <c r="FA30" s="32" t="s">
        <v>186</v>
      </c>
      <c r="FB30" s="32" t="s">
        <v>348</v>
      </c>
      <c r="FC30" s="32" t="s">
        <v>348</v>
      </c>
      <c r="FD30" s="32" t="s">
        <v>348</v>
      </c>
      <c r="FE30" s="32" t="s">
        <v>348</v>
      </c>
      <c r="FF30" s="32" t="s">
        <v>348</v>
      </c>
      <c r="FG30" s="32" t="s">
        <v>348</v>
      </c>
      <c r="FH30" s="32" t="s">
        <v>348</v>
      </c>
      <c r="FI30" s="32" t="s">
        <v>348</v>
      </c>
      <c r="FJ30" s="32" t="s">
        <v>186</v>
      </c>
      <c r="FK30" s="32" t="s">
        <v>348</v>
      </c>
      <c r="FL30" s="32">
        <v>727</v>
      </c>
      <c r="FM30" s="32">
        <v>668</v>
      </c>
      <c r="FN30" s="32">
        <v>1395</v>
      </c>
      <c r="FO30" s="32">
        <v>713</v>
      </c>
      <c r="FP30" s="32">
        <v>653</v>
      </c>
      <c r="FQ30" s="32">
        <v>1366</v>
      </c>
      <c r="FR30" s="32">
        <v>48</v>
      </c>
      <c r="FS30" s="32">
        <v>41.6</v>
      </c>
      <c r="FT30" s="32">
        <v>44.9</v>
      </c>
      <c r="FU30" s="32">
        <v>0.06</v>
      </c>
      <c r="FV30" s="32">
        <v>-0.53</v>
      </c>
      <c r="FW30" s="32">
        <v>-0.22</v>
      </c>
      <c r="FX30" s="32">
        <v>-0.03</v>
      </c>
      <c r="FY30" s="32">
        <v>-0.63</v>
      </c>
      <c r="FZ30" s="32">
        <v>-0.28999999999999998</v>
      </c>
      <c r="GA30" s="32">
        <v>0.15</v>
      </c>
      <c r="GB30" s="32">
        <v>-0.44</v>
      </c>
      <c r="GC30" s="32">
        <v>-0.16</v>
      </c>
      <c r="GD30" s="32">
        <v>35.4</v>
      </c>
      <c r="GE30" s="32">
        <v>25.1</v>
      </c>
      <c r="GF30" s="32">
        <v>30.5</v>
      </c>
      <c r="GG30" s="32">
        <v>60</v>
      </c>
      <c r="GH30" s="32">
        <v>49.6</v>
      </c>
      <c r="GI30" s="32">
        <v>55</v>
      </c>
      <c r="GJ30" s="32">
        <v>59.6</v>
      </c>
      <c r="GK30" s="32">
        <v>43.3</v>
      </c>
      <c r="GL30" s="32">
        <v>51.8</v>
      </c>
      <c r="GM30" s="32">
        <v>27.9</v>
      </c>
      <c r="GN30" s="32">
        <v>15.9</v>
      </c>
      <c r="GO30" s="32">
        <v>22.2</v>
      </c>
      <c r="GP30" s="32">
        <v>35.4</v>
      </c>
      <c r="GQ30" s="32">
        <v>20.399999999999999</v>
      </c>
      <c r="GR30" s="32">
        <v>28.2</v>
      </c>
    </row>
    <row r="31" spans="1:200" x14ac:dyDescent="0.4">
      <c r="A31" s="29" t="s">
        <v>48</v>
      </c>
      <c r="B31" s="29" t="s">
        <v>49</v>
      </c>
      <c r="C31" s="32">
        <v>443</v>
      </c>
      <c r="D31" s="32">
        <v>501</v>
      </c>
      <c r="E31" s="32">
        <v>944</v>
      </c>
      <c r="F31" s="32">
        <v>441</v>
      </c>
      <c r="G31" s="32">
        <v>498</v>
      </c>
      <c r="H31" s="32">
        <v>939</v>
      </c>
      <c r="I31" s="32">
        <v>39.700000000000003</v>
      </c>
      <c r="J31" s="32">
        <v>35.5</v>
      </c>
      <c r="K31" s="32">
        <v>37.5</v>
      </c>
      <c r="L31" s="32">
        <v>-0.53</v>
      </c>
      <c r="M31" s="32">
        <v>-0.99</v>
      </c>
      <c r="N31" s="32">
        <v>-0.77</v>
      </c>
      <c r="O31" s="32">
        <v>-0.65</v>
      </c>
      <c r="P31" s="32">
        <v>-1.0900000000000001</v>
      </c>
      <c r="Q31" s="32">
        <v>-0.85</v>
      </c>
      <c r="R31" s="32">
        <v>-0.42</v>
      </c>
      <c r="S31" s="32">
        <v>-0.88</v>
      </c>
      <c r="T31" s="32">
        <v>-0.69</v>
      </c>
      <c r="U31" s="32">
        <v>22.8</v>
      </c>
      <c r="V31" s="32">
        <v>25.9</v>
      </c>
      <c r="W31" s="32">
        <v>24.5</v>
      </c>
      <c r="X31" s="32">
        <v>49.4</v>
      </c>
      <c r="Y31" s="32">
        <v>46.3</v>
      </c>
      <c r="Z31" s="32">
        <v>47.8</v>
      </c>
      <c r="AA31" s="32">
        <v>25.1</v>
      </c>
      <c r="AB31" s="32">
        <v>22.2</v>
      </c>
      <c r="AC31" s="32">
        <v>23.5</v>
      </c>
      <c r="AD31" s="32">
        <v>7.9</v>
      </c>
      <c r="AE31" s="32">
        <v>6.8</v>
      </c>
      <c r="AF31" s="32">
        <v>7.3</v>
      </c>
      <c r="AG31" s="32">
        <v>9.6999999999999993</v>
      </c>
      <c r="AH31" s="32">
        <v>8</v>
      </c>
      <c r="AI31" s="32">
        <v>8.8000000000000007</v>
      </c>
      <c r="AJ31" s="32">
        <v>7</v>
      </c>
      <c r="AK31" s="32">
        <v>10</v>
      </c>
      <c r="AL31" s="32">
        <v>17</v>
      </c>
      <c r="AM31" s="32">
        <v>5</v>
      </c>
      <c r="AN31" s="32">
        <v>8</v>
      </c>
      <c r="AO31" s="32">
        <v>13</v>
      </c>
      <c r="AP31" s="32">
        <v>41.6</v>
      </c>
      <c r="AQ31" s="32">
        <v>39.799999999999997</v>
      </c>
      <c r="AR31" s="32">
        <v>40.5</v>
      </c>
      <c r="AS31" s="32">
        <v>-1.27</v>
      </c>
      <c r="AT31" s="32">
        <v>-0.66</v>
      </c>
      <c r="AU31" s="32">
        <v>-0.89</v>
      </c>
      <c r="AV31" s="32">
        <v>-2.35</v>
      </c>
      <c r="AW31" s="32">
        <v>-1.51</v>
      </c>
      <c r="AX31" s="32">
        <v>-1.56</v>
      </c>
      <c r="AY31" s="32">
        <v>-0.19</v>
      </c>
      <c r="AZ31" s="32">
        <v>0.19</v>
      </c>
      <c r="BA31" s="32">
        <v>-0.23</v>
      </c>
      <c r="BB31" s="32" t="s">
        <v>348</v>
      </c>
      <c r="BC31" s="32" t="s">
        <v>348</v>
      </c>
      <c r="BD31" s="32">
        <v>35.299999999999997</v>
      </c>
      <c r="BE31" s="32" t="s">
        <v>348</v>
      </c>
      <c r="BF31" s="32" t="s">
        <v>348</v>
      </c>
      <c r="BG31" s="32">
        <v>41.2</v>
      </c>
      <c r="BH31" s="32" t="s">
        <v>348</v>
      </c>
      <c r="BI31" s="32" t="s">
        <v>348</v>
      </c>
      <c r="BJ31" s="32" t="s">
        <v>348</v>
      </c>
      <c r="BK31" s="32" t="s">
        <v>348</v>
      </c>
      <c r="BL31" s="32" t="s">
        <v>348</v>
      </c>
      <c r="BM31" s="32" t="s">
        <v>348</v>
      </c>
      <c r="BN31" s="32" t="s">
        <v>348</v>
      </c>
      <c r="BO31" s="32" t="s">
        <v>348</v>
      </c>
      <c r="BP31" s="32" t="s">
        <v>348</v>
      </c>
      <c r="BQ31" s="32" t="s">
        <v>348</v>
      </c>
      <c r="BR31" s="32" t="s">
        <v>348</v>
      </c>
      <c r="BS31" s="32">
        <v>5</v>
      </c>
      <c r="BT31" s="32">
        <v>0</v>
      </c>
      <c r="BU31" s="32">
        <v>4</v>
      </c>
      <c r="BV31" s="32">
        <v>4</v>
      </c>
      <c r="BW31" s="32" t="s">
        <v>348</v>
      </c>
      <c r="BX31" s="32" t="s">
        <v>348</v>
      </c>
      <c r="BY31" s="32">
        <v>38.4</v>
      </c>
      <c r="BZ31" s="32" t="s">
        <v>348</v>
      </c>
      <c r="CA31" s="32" t="s">
        <v>348</v>
      </c>
      <c r="CB31" s="32">
        <v>-0.69</v>
      </c>
      <c r="CC31" s="32" t="s">
        <v>348</v>
      </c>
      <c r="CD31" s="32" t="s">
        <v>348</v>
      </c>
      <c r="CE31" s="32">
        <v>-1.89</v>
      </c>
      <c r="CF31" s="32" t="s">
        <v>348</v>
      </c>
      <c r="CG31" s="32" t="s">
        <v>348</v>
      </c>
      <c r="CH31" s="32">
        <v>0.52</v>
      </c>
      <c r="CI31" s="32" t="s">
        <v>348</v>
      </c>
      <c r="CJ31" s="32" t="s">
        <v>348</v>
      </c>
      <c r="CK31" s="32" t="s">
        <v>348</v>
      </c>
      <c r="CL31" s="32" t="s">
        <v>348</v>
      </c>
      <c r="CM31" s="32" t="s">
        <v>348</v>
      </c>
      <c r="CN31" s="32" t="s">
        <v>348</v>
      </c>
      <c r="CO31" s="32" t="s">
        <v>348</v>
      </c>
      <c r="CP31" s="32" t="s">
        <v>348</v>
      </c>
      <c r="CQ31" s="32" t="s">
        <v>348</v>
      </c>
      <c r="CR31" s="32" t="s">
        <v>348</v>
      </c>
      <c r="CS31" s="32" t="s">
        <v>348</v>
      </c>
      <c r="CT31" s="32" t="s">
        <v>348</v>
      </c>
      <c r="CU31" s="32" t="s">
        <v>348</v>
      </c>
      <c r="CV31" s="32" t="s">
        <v>348</v>
      </c>
      <c r="CW31" s="32" t="s">
        <v>348</v>
      </c>
      <c r="CX31" s="32">
        <v>0</v>
      </c>
      <c r="CY31" s="32" t="s">
        <v>348</v>
      </c>
      <c r="CZ31" s="32" t="s">
        <v>348</v>
      </c>
      <c r="DA31" s="32" t="s">
        <v>348</v>
      </c>
      <c r="DB31" s="32" t="s">
        <v>348</v>
      </c>
      <c r="DC31" s="32" t="s">
        <v>348</v>
      </c>
      <c r="DD31" s="32" t="s">
        <v>348</v>
      </c>
      <c r="DE31" s="32" t="s">
        <v>348</v>
      </c>
      <c r="DF31" s="32" t="s">
        <v>348</v>
      </c>
      <c r="DG31" s="32" t="s">
        <v>348</v>
      </c>
      <c r="DH31" s="32" t="s">
        <v>348</v>
      </c>
      <c r="DI31" s="32" t="s">
        <v>348</v>
      </c>
      <c r="DJ31" s="32" t="s">
        <v>348</v>
      </c>
      <c r="DK31" s="32" t="s">
        <v>348</v>
      </c>
      <c r="DL31" s="32" t="s">
        <v>348</v>
      </c>
      <c r="DM31" s="32" t="s">
        <v>348</v>
      </c>
      <c r="DN31" s="32" t="s">
        <v>348</v>
      </c>
      <c r="DO31" s="32" t="s">
        <v>348</v>
      </c>
      <c r="DP31" s="32" t="s">
        <v>348</v>
      </c>
      <c r="DQ31" s="32" t="s">
        <v>348</v>
      </c>
      <c r="DR31" s="32" t="s">
        <v>348</v>
      </c>
      <c r="DS31" s="32" t="s">
        <v>348</v>
      </c>
      <c r="DT31" s="32" t="s">
        <v>348</v>
      </c>
      <c r="DU31" s="32" t="s">
        <v>348</v>
      </c>
      <c r="DV31" s="32" t="s">
        <v>186</v>
      </c>
      <c r="DW31" s="32" t="s">
        <v>348</v>
      </c>
      <c r="DX31" s="32" t="s">
        <v>348</v>
      </c>
      <c r="DY31" s="32" t="s">
        <v>186</v>
      </c>
      <c r="DZ31" s="32" t="s">
        <v>348</v>
      </c>
      <c r="EA31" s="32" t="s">
        <v>348</v>
      </c>
      <c r="EB31" s="32" t="s">
        <v>186</v>
      </c>
      <c r="EC31" s="32" t="s">
        <v>348</v>
      </c>
      <c r="ED31" s="32" t="s">
        <v>348</v>
      </c>
      <c r="EE31" s="32" t="s">
        <v>348</v>
      </c>
      <c r="EF31" s="32" t="s">
        <v>348</v>
      </c>
      <c r="EG31" s="32" t="s">
        <v>348</v>
      </c>
      <c r="EH31" s="32" t="s">
        <v>348</v>
      </c>
      <c r="EI31" s="32" t="s">
        <v>348</v>
      </c>
      <c r="EJ31" s="32" t="s">
        <v>348</v>
      </c>
      <c r="EK31" s="32" t="s">
        <v>348</v>
      </c>
      <c r="EL31" s="32" t="s">
        <v>348</v>
      </c>
      <c r="EM31" s="32" t="s">
        <v>348</v>
      </c>
      <c r="EN31" s="32" t="s">
        <v>348</v>
      </c>
      <c r="EO31" s="32" t="s">
        <v>348</v>
      </c>
      <c r="EP31" s="32" t="s">
        <v>348</v>
      </c>
      <c r="EQ31" s="32" t="s">
        <v>348</v>
      </c>
      <c r="ER31" s="32" t="s">
        <v>348</v>
      </c>
      <c r="ES31" s="32" t="s">
        <v>348</v>
      </c>
      <c r="ET31" s="32" t="s">
        <v>348</v>
      </c>
      <c r="EU31" s="32" t="s">
        <v>348</v>
      </c>
      <c r="EV31" s="32" t="s">
        <v>348</v>
      </c>
      <c r="EW31" s="32" t="s">
        <v>348</v>
      </c>
      <c r="EX31" s="32" t="s">
        <v>348</v>
      </c>
      <c r="EY31" s="32" t="s">
        <v>348</v>
      </c>
      <c r="EZ31" s="32" t="s">
        <v>348</v>
      </c>
      <c r="FA31" s="32" t="s">
        <v>348</v>
      </c>
      <c r="FB31" s="32" t="s">
        <v>348</v>
      </c>
      <c r="FC31" s="32" t="s">
        <v>348</v>
      </c>
      <c r="FD31" s="32" t="s">
        <v>348</v>
      </c>
      <c r="FE31" s="32" t="s">
        <v>348</v>
      </c>
      <c r="FF31" s="32" t="s">
        <v>348</v>
      </c>
      <c r="FG31" s="32" t="s">
        <v>348</v>
      </c>
      <c r="FH31" s="32" t="s">
        <v>348</v>
      </c>
      <c r="FI31" s="32" t="s">
        <v>348</v>
      </c>
      <c r="FJ31" s="32" t="s">
        <v>348</v>
      </c>
      <c r="FK31" s="32" t="s">
        <v>348</v>
      </c>
      <c r="FL31" s="32">
        <v>458</v>
      </c>
      <c r="FM31" s="32">
        <v>520</v>
      </c>
      <c r="FN31" s="32">
        <v>978</v>
      </c>
      <c r="FO31" s="32">
        <v>453</v>
      </c>
      <c r="FP31" s="32">
        <v>514</v>
      </c>
      <c r="FQ31" s="32">
        <v>967</v>
      </c>
      <c r="FR31" s="32">
        <v>39.799999999999997</v>
      </c>
      <c r="FS31" s="32">
        <v>35.6</v>
      </c>
      <c r="FT31" s="32">
        <v>37.6</v>
      </c>
      <c r="FU31" s="32">
        <v>-0.53</v>
      </c>
      <c r="FV31" s="32">
        <v>-0.98</v>
      </c>
      <c r="FW31" s="32">
        <v>-0.77</v>
      </c>
      <c r="FX31" s="32">
        <v>-0.64</v>
      </c>
      <c r="FY31" s="32">
        <v>-1.0900000000000001</v>
      </c>
      <c r="FZ31" s="32">
        <v>-0.85</v>
      </c>
      <c r="GA31" s="32">
        <v>-0.41</v>
      </c>
      <c r="GB31" s="32">
        <v>-0.88</v>
      </c>
      <c r="GC31" s="32">
        <v>-0.69</v>
      </c>
      <c r="GD31" s="32">
        <v>23.1</v>
      </c>
      <c r="GE31" s="32">
        <v>26</v>
      </c>
      <c r="GF31" s="32">
        <v>24.6</v>
      </c>
      <c r="GG31" s="32">
        <v>49.3</v>
      </c>
      <c r="GH31" s="32">
        <v>46</v>
      </c>
      <c r="GI31" s="32">
        <v>47.5</v>
      </c>
      <c r="GJ31" s="32">
        <v>24.9</v>
      </c>
      <c r="GK31" s="32">
        <v>21.9</v>
      </c>
      <c r="GL31" s="32">
        <v>23.3</v>
      </c>
      <c r="GM31" s="32">
        <v>8.1</v>
      </c>
      <c r="GN31" s="32">
        <v>6.7</v>
      </c>
      <c r="GO31" s="32">
        <v>7.4</v>
      </c>
      <c r="GP31" s="32">
        <v>9.8000000000000007</v>
      </c>
      <c r="GQ31" s="32">
        <v>7.9</v>
      </c>
      <c r="GR31" s="32">
        <v>8.8000000000000007</v>
      </c>
    </row>
    <row r="32" spans="1:200" x14ac:dyDescent="0.4">
      <c r="A32" s="29" t="s">
        <v>50</v>
      </c>
      <c r="B32" s="29" t="s">
        <v>51</v>
      </c>
      <c r="C32" s="32">
        <v>5048</v>
      </c>
      <c r="D32" s="32">
        <v>5367</v>
      </c>
      <c r="E32" s="32">
        <v>10415</v>
      </c>
      <c r="F32" s="32">
        <v>4950</v>
      </c>
      <c r="G32" s="32">
        <v>5247</v>
      </c>
      <c r="H32" s="32">
        <v>10197</v>
      </c>
      <c r="I32" s="32">
        <v>48.5</v>
      </c>
      <c r="J32" s="32">
        <v>42.5</v>
      </c>
      <c r="K32" s="32">
        <v>45.4</v>
      </c>
      <c r="L32" s="32">
        <v>0.06</v>
      </c>
      <c r="M32" s="32">
        <v>-0.44</v>
      </c>
      <c r="N32" s="32">
        <v>-0.2</v>
      </c>
      <c r="O32" s="32">
        <v>0.02</v>
      </c>
      <c r="P32" s="32">
        <v>-0.47</v>
      </c>
      <c r="Q32" s="32">
        <v>-0.22</v>
      </c>
      <c r="R32" s="32">
        <v>0.09</v>
      </c>
      <c r="S32" s="32">
        <v>-0.4</v>
      </c>
      <c r="T32" s="32">
        <v>-0.17</v>
      </c>
      <c r="U32" s="32">
        <v>46.5</v>
      </c>
      <c r="V32" s="32">
        <v>38.9</v>
      </c>
      <c r="W32" s="32">
        <v>42.6</v>
      </c>
      <c r="X32" s="32">
        <v>68.900000000000006</v>
      </c>
      <c r="Y32" s="32">
        <v>61</v>
      </c>
      <c r="Z32" s="32">
        <v>64.8</v>
      </c>
      <c r="AA32" s="32">
        <v>35.4</v>
      </c>
      <c r="AB32" s="32">
        <v>24.9</v>
      </c>
      <c r="AC32" s="32">
        <v>30</v>
      </c>
      <c r="AD32" s="32">
        <v>21.7</v>
      </c>
      <c r="AE32" s="32">
        <v>13.1</v>
      </c>
      <c r="AF32" s="32">
        <v>17.2</v>
      </c>
      <c r="AG32" s="32">
        <v>23.9</v>
      </c>
      <c r="AH32" s="32">
        <v>14.3</v>
      </c>
      <c r="AI32" s="32">
        <v>19</v>
      </c>
      <c r="AJ32" s="32">
        <v>142</v>
      </c>
      <c r="AK32" s="32">
        <v>131</v>
      </c>
      <c r="AL32" s="32">
        <v>273</v>
      </c>
      <c r="AM32" s="32">
        <v>137</v>
      </c>
      <c r="AN32" s="32">
        <v>127</v>
      </c>
      <c r="AO32" s="32">
        <v>264</v>
      </c>
      <c r="AP32" s="32">
        <v>49</v>
      </c>
      <c r="AQ32" s="32">
        <v>45.4</v>
      </c>
      <c r="AR32" s="32">
        <v>47.2</v>
      </c>
      <c r="AS32" s="32">
        <v>0.15</v>
      </c>
      <c r="AT32" s="32">
        <v>-0.32</v>
      </c>
      <c r="AU32" s="32">
        <v>-7.0000000000000007E-2</v>
      </c>
      <c r="AV32" s="32">
        <v>-0.05</v>
      </c>
      <c r="AW32" s="32">
        <v>-0.53</v>
      </c>
      <c r="AX32" s="32">
        <v>-0.22</v>
      </c>
      <c r="AY32" s="32">
        <v>0.36</v>
      </c>
      <c r="AZ32" s="32">
        <v>-0.1</v>
      </c>
      <c r="BA32" s="32">
        <v>7.0000000000000007E-2</v>
      </c>
      <c r="BB32" s="32">
        <v>46.5</v>
      </c>
      <c r="BC32" s="32">
        <v>44.3</v>
      </c>
      <c r="BD32" s="32">
        <v>45.4</v>
      </c>
      <c r="BE32" s="32">
        <v>67.599999999999994</v>
      </c>
      <c r="BF32" s="32">
        <v>63.4</v>
      </c>
      <c r="BG32" s="32">
        <v>65.599999999999994</v>
      </c>
      <c r="BH32" s="32">
        <v>33.1</v>
      </c>
      <c r="BI32" s="32">
        <v>26.7</v>
      </c>
      <c r="BJ32" s="32">
        <v>30</v>
      </c>
      <c r="BK32" s="32">
        <v>22.5</v>
      </c>
      <c r="BL32" s="32">
        <v>18.3</v>
      </c>
      <c r="BM32" s="32">
        <v>20.5</v>
      </c>
      <c r="BN32" s="32">
        <v>24.6</v>
      </c>
      <c r="BO32" s="32">
        <v>19.8</v>
      </c>
      <c r="BP32" s="32">
        <v>22.3</v>
      </c>
      <c r="BQ32" s="32">
        <v>609</v>
      </c>
      <c r="BR32" s="32">
        <v>629</v>
      </c>
      <c r="BS32" s="32">
        <v>1238</v>
      </c>
      <c r="BT32" s="32">
        <v>584</v>
      </c>
      <c r="BU32" s="32">
        <v>587</v>
      </c>
      <c r="BV32" s="32">
        <v>1171</v>
      </c>
      <c r="BW32" s="32">
        <v>48.8</v>
      </c>
      <c r="BX32" s="32">
        <v>44.9</v>
      </c>
      <c r="BY32" s="32">
        <v>46.8</v>
      </c>
      <c r="BZ32" s="32">
        <v>0.53</v>
      </c>
      <c r="CA32" s="32">
        <v>0.16</v>
      </c>
      <c r="CB32" s="32">
        <v>0.34</v>
      </c>
      <c r="CC32" s="32">
        <v>0.43</v>
      </c>
      <c r="CD32" s="32">
        <v>0.06</v>
      </c>
      <c r="CE32" s="32">
        <v>0.27</v>
      </c>
      <c r="CF32" s="32">
        <v>0.63</v>
      </c>
      <c r="CG32" s="32">
        <v>0.25</v>
      </c>
      <c r="CH32" s="32">
        <v>0.41</v>
      </c>
      <c r="CI32" s="32">
        <v>42.4</v>
      </c>
      <c r="CJ32" s="32">
        <v>42.8</v>
      </c>
      <c r="CK32" s="32">
        <v>42.6</v>
      </c>
      <c r="CL32" s="32">
        <v>64.900000000000006</v>
      </c>
      <c r="CM32" s="32">
        <v>63.1</v>
      </c>
      <c r="CN32" s="32">
        <v>64</v>
      </c>
      <c r="CO32" s="32">
        <v>38.4</v>
      </c>
      <c r="CP32" s="32">
        <v>27.3</v>
      </c>
      <c r="CQ32" s="32">
        <v>32.799999999999997</v>
      </c>
      <c r="CR32" s="32">
        <v>24.3</v>
      </c>
      <c r="CS32" s="32">
        <v>16.7</v>
      </c>
      <c r="CT32" s="32">
        <v>20.399999999999999</v>
      </c>
      <c r="CU32" s="32">
        <v>28.6</v>
      </c>
      <c r="CV32" s="32">
        <v>17.600000000000001</v>
      </c>
      <c r="CW32" s="32">
        <v>23</v>
      </c>
      <c r="CX32" s="32">
        <v>16</v>
      </c>
      <c r="CY32" s="32">
        <v>13</v>
      </c>
      <c r="CZ32" s="32">
        <v>29</v>
      </c>
      <c r="DA32" s="32">
        <v>15</v>
      </c>
      <c r="DB32" s="32">
        <v>10</v>
      </c>
      <c r="DC32" s="32">
        <v>25</v>
      </c>
      <c r="DD32" s="32">
        <v>45.2</v>
      </c>
      <c r="DE32" s="32">
        <v>32.799999999999997</v>
      </c>
      <c r="DF32" s="32">
        <v>39.700000000000003</v>
      </c>
      <c r="DG32" s="32">
        <v>-0.05</v>
      </c>
      <c r="DH32" s="32">
        <v>-0.67</v>
      </c>
      <c r="DI32" s="32">
        <v>-0.3</v>
      </c>
      <c r="DJ32" s="32">
        <v>-0.67</v>
      </c>
      <c r="DK32" s="32">
        <v>-1.43</v>
      </c>
      <c r="DL32" s="32">
        <v>-0.78</v>
      </c>
      <c r="DM32" s="32">
        <v>0.57999999999999996</v>
      </c>
      <c r="DN32" s="32">
        <v>0.09</v>
      </c>
      <c r="DO32" s="32">
        <v>0.19</v>
      </c>
      <c r="DP32" s="32" t="s">
        <v>348</v>
      </c>
      <c r="DQ32" s="32" t="s">
        <v>348</v>
      </c>
      <c r="DR32" s="32">
        <v>41.4</v>
      </c>
      <c r="DS32" s="32" t="s">
        <v>348</v>
      </c>
      <c r="DT32" s="32" t="s">
        <v>348</v>
      </c>
      <c r="DU32" s="32">
        <v>48.3</v>
      </c>
      <c r="DV32" s="32">
        <v>25</v>
      </c>
      <c r="DW32" s="32">
        <v>30.8</v>
      </c>
      <c r="DX32" s="32">
        <v>27.6</v>
      </c>
      <c r="DY32" s="32" t="s">
        <v>348</v>
      </c>
      <c r="DZ32" s="32" t="s">
        <v>348</v>
      </c>
      <c r="EA32" s="32">
        <v>20.7</v>
      </c>
      <c r="EB32" s="32" t="s">
        <v>348</v>
      </c>
      <c r="EC32" s="32" t="s">
        <v>348</v>
      </c>
      <c r="ED32" s="32">
        <v>20.7</v>
      </c>
      <c r="EE32" s="32">
        <v>14</v>
      </c>
      <c r="EF32" s="32">
        <v>18</v>
      </c>
      <c r="EG32" s="32">
        <v>32</v>
      </c>
      <c r="EH32" s="32">
        <v>14</v>
      </c>
      <c r="EI32" s="32">
        <v>13</v>
      </c>
      <c r="EJ32" s="32">
        <v>27</v>
      </c>
      <c r="EK32" s="32">
        <v>66.2</v>
      </c>
      <c r="EL32" s="32">
        <v>62.9</v>
      </c>
      <c r="EM32" s="32">
        <v>64.400000000000006</v>
      </c>
      <c r="EN32" s="32">
        <v>1.19</v>
      </c>
      <c r="EO32" s="32">
        <v>0.56000000000000005</v>
      </c>
      <c r="EP32" s="32">
        <v>0.88</v>
      </c>
      <c r="EQ32" s="32">
        <v>0.54</v>
      </c>
      <c r="ER32" s="32">
        <v>-0.11</v>
      </c>
      <c r="ES32" s="32">
        <v>0.42</v>
      </c>
      <c r="ET32" s="32">
        <v>1.83</v>
      </c>
      <c r="EU32" s="32">
        <v>1.23</v>
      </c>
      <c r="EV32" s="32">
        <v>1.35</v>
      </c>
      <c r="EW32" s="32" t="s">
        <v>348</v>
      </c>
      <c r="EX32" s="32" t="s">
        <v>348</v>
      </c>
      <c r="EY32" s="32">
        <v>81.3</v>
      </c>
      <c r="EZ32" s="32" t="s">
        <v>348</v>
      </c>
      <c r="FA32" s="32" t="s">
        <v>348</v>
      </c>
      <c r="FB32" s="32">
        <v>84.4</v>
      </c>
      <c r="FC32" s="32">
        <v>42.9</v>
      </c>
      <c r="FD32" s="32">
        <v>72.2</v>
      </c>
      <c r="FE32" s="32">
        <v>59.4</v>
      </c>
      <c r="FF32" s="32" t="s">
        <v>348</v>
      </c>
      <c r="FG32" s="32" t="s">
        <v>348</v>
      </c>
      <c r="FH32" s="32">
        <v>56.3</v>
      </c>
      <c r="FI32" s="32" t="s">
        <v>348</v>
      </c>
      <c r="FJ32" s="32" t="s">
        <v>348</v>
      </c>
      <c r="FK32" s="32">
        <v>56.3</v>
      </c>
      <c r="FL32" s="32">
        <v>5868</v>
      </c>
      <c r="FM32" s="32">
        <v>6210</v>
      </c>
      <c r="FN32" s="32">
        <v>12078</v>
      </c>
      <c r="FO32" s="32">
        <v>5736</v>
      </c>
      <c r="FP32" s="32">
        <v>6031</v>
      </c>
      <c r="FQ32" s="32">
        <v>11767</v>
      </c>
      <c r="FR32" s="32">
        <v>48.6</v>
      </c>
      <c r="FS32" s="32">
        <v>42.9</v>
      </c>
      <c r="FT32" s="32">
        <v>45.7</v>
      </c>
      <c r="FU32" s="32">
        <v>0.11</v>
      </c>
      <c r="FV32" s="32">
        <v>-0.37</v>
      </c>
      <c r="FW32" s="32">
        <v>-0.14000000000000001</v>
      </c>
      <c r="FX32" s="32">
        <v>0.08</v>
      </c>
      <c r="FY32" s="32">
        <v>-0.4</v>
      </c>
      <c r="FZ32" s="32">
        <v>-0.16</v>
      </c>
      <c r="GA32" s="32">
        <v>0.14000000000000001</v>
      </c>
      <c r="GB32" s="32">
        <v>-0.34</v>
      </c>
      <c r="GC32" s="32">
        <v>-0.11</v>
      </c>
      <c r="GD32" s="32">
        <v>46.2</v>
      </c>
      <c r="GE32" s="32">
        <v>39.5</v>
      </c>
      <c r="GF32" s="32">
        <v>42.8</v>
      </c>
      <c r="GG32" s="32">
        <v>68.5</v>
      </c>
      <c r="GH32" s="32">
        <v>61.2</v>
      </c>
      <c r="GI32" s="32">
        <v>64.8</v>
      </c>
      <c r="GJ32" s="32">
        <v>35.6</v>
      </c>
      <c r="GK32" s="32">
        <v>25.4</v>
      </c>
      <c r="GL32" s="32">
        <v>30.4</v>
      </c>
      <c r="GM32" s="32">
        <v>21.9</v>
      </c>
      <c r="GN32" s="32">
        <v>13.8</v>
      </c>
      <c r="GO32" s="32">
        <v>17.8</v>
      </c>
      <c r="GP32" s="32">
        <v>24.4</v>
      </c>
      <c r="GQ32" s="32">
        <v>15.1</v>
      </c>
      <c r="GR32" s="32">
        <v>19.600000000000001</v>
      </c>
    </row>
    <row r="33" spans="1:200" x14ac:dyDescent="0.4">
      <c r="A33" s="29" t="s">
        <v>52</v>
      </c>
      <c r="B33" s="29" t="s">
        <v>53</v>
      </c>
      <c r="C33" s="32">
        <v>1865</v>
      </c>
      <c r="D33" s="32">
        <v>1903</v>
      </c>
      <c r="E33" s="32">
        <v>3768</v>
      </c>
      <c r="F33" s="32">
        <v>1801</v>
      </c>
      <c r="G33" s="32">
        <v>1828</v>
      </c>
      <c r="H33" s="32">
        <v>3629</v>
      </c>
      <c r="I33" s="32">
        <v>46.1</v>
      </c>
      <c r="J33" s="32">
        <v>40.9</v>
      </c>
      <c r="K33" s="32">
        <v>43.5</v>
      </c>
      <c r="L33" s="32">
        <v>-0.18</v>
      </c>
      <c r="M33" s="32">
        <v>-0.52</v>
      </c>
      <c r="N33" s="32">
        <v>-0.36</v>
      </c>
      <c r="O33" s="32">
        <v>-0.24</v>
      </c>
      <c r="P33" s="32">
        <v>-0.57999999999999996</v>
      </c>
      <c r="Q33" s="32">
        <v>-0.4</v>
      </c>
      <c r="R33" s="32">
        <v>-0.13</v>
      </c>
      <c r="S33" s="32">
        <v>-0.47</v>
      </c>
      <c r="T33" s="32">
        <v>-0.32</v>
      </c>
      <c r="U33" s="32">
        <v>39.200000000000003</v>
      </c>
      <c r="V33" s="32">
        <v>33.1</v>
      </c>
      <c r="W33" s="32">
        <v>36.1</v>
      </c>
      <c r="X33" s="32">
        <v>61.5</v>
      </c>
      <c r="Y33" s="32">
        <v>53</v>
      </c>
      <c r="Z33" s="32">
        <v>57.2</v>
      </c>
      <c r="AA33" s="32">
        <v>41.6</v>
      </c>
      <c r="AB33" s="32">
        <v>31.8</v>
      </c>
      <c r="AC33" s="32">
        <v>36.6</v>
      </c>
      <c r="AD33" s="32">
        <v>22.8</v>
      </c>
      <c r="AE33" s="32">
        <v>15.9</v>
      </c>
      <c r="AF33" s="32">
        <v>19.3</v>
      </c>
      <c r="AG33" s="32">
        <v>26.7</v>
      </c>
      <c r="AH33" s="32">
        <v>18.899999999999999</v>
      </c>
      <c r="AI33" s="32">
        <v>22.8</v>
      </c>
      <c r="AJ33" s="32">
        <v>108</v>
      </c>
      <c r="AK33" s="32">
        <v>84</v>
      </c>
      <c r="AL33" s="32">
        <v>192</v>
      </c>
      <c r="AM33" s="32">
        <v>99</v>
      </c>
      <c r="AN33" s="32">
        <v>80</v>
      </c>
      <c r="AO33" s="32">
        <v>179</v>
      </c>
      <c r="AP33" s="32">
        <v>48.3</v>
      </c>
      <c r="AQ33" s="32">
        <v>43.6</v>
      </c>
      <c r="AR33" s="32">
        <v>46.3</v>
      </c>
      <c r="AS33" s="32">
        <v>0.05</v>
      </c>
      <c r="AT33" s="32">
        <v>-0.36</v>
      </c>
      <c r="AU33" s="32">
        <v>-0.13</v>
      </c>
      <c r="AV33" s="32">
        <v>-0.19</v>
      </c>
      <c r="AW33" s="32">
        <v>-0.63</v>
      </c>
      <c r="AX33" s="32">
        <v>-0.31</v>
      </c>
      <c r="AY33" s="32">
        <v>0.28999999999999998</v>
      </c>
      <c r="AZ33" s="32">
        <v>-0.09</v>
      </c>
      <c r="BA33" s="32">
        <v>0.05</v>
      </c>
      <c r="BB33" s="32">
        <v>46.3</v>
      </c>
      <c r="BC33" s="32">
        <v>40.5</v>
      </c>
      <c r="BD33" s="32">
        <v>43.8</v>
      </c>
      <c r="BE33" s="32">
        <v>62</v>
      </c>
      <c r="BF33" s="32">
        <v>59.5</v>
      </c>
      <c r="BG33" s="32">
        <v>60.9</v>
      </c>
      <c r="BH33" s="32">
        <v>30.6</v>
      </c>
      <c r="BI33" s="32">
        <v>29.8</v>
      </c>
      <c r="BJ33" s="32">
        <v>30.2</v>
      </c>
      <c r="BK33" s="32">
        <v>20.399999999999999</v>
      </c>
      <c r="BL33" s="32">
        <v>17.899999999999999</v>
      </c>
      <c r="BM33" s="32">
        <v>19.3</v>
      </c>
      <c r="BN33" s="32">
        <v>24.1</v>
      </c>
      <c r="BO33" s="32">
        <v>19</v>
      </c>
      <c r="BP33" s="32">
        <v>21.9</v>
      </c>
      <c r="BQ33" s="32">
        <v>64</v>
      </c>
      <c r="BR33" s="32">
        <v>67</v>
      </c>
      <c r="BS33" s="32">
        <v>131</v>
      </c>
      <c r="BT33" s="32">
        <v>55</v>
      </c>
      <c r="BU33" s="32">
        <v>57</v>
      </c>
      <c r="BV33" s="32">
        <v>112</v>
      </c>
      <c r="BW33" s="32">
        <v>51.5</v>
      </c>
      <c r="BX33" s="32">
        <v>56.3</v>
      </c>
      <c r="BY33" s="32">
        <v>53.9</v>
      </c>
      <c r="BZ33" s="32">
        <v>0.37</v>
      </c>
      <c r="CA33" s="32">
        <v>0.41</v>
      </c>
      <c r="CB33" s="32">
        <v>0.39</v>
      </c>
      <c r="CC33" s="32">
        <v>0.05</v>
      </c>
      <c r="CD33" s="32">
        <v>0.09</v>
      </c>
      <c r="CE33" s="32">
        <v>0.16</v>
      </c>
      <c r="CF33" s="32">
        <v>0.7</v>
      </c>
      <c r="CG33" s="32">
        <v>0.72</v>
      </c>
      <c r="CH33" s="32">
        <v>0.62</v>
      </c>
      <c r="CI33" s="32">
        <v>51.6</v>
      </c>
      <c r="CJ33" s="32">
        <v>62.7</v>
      </c>
      <c r="CK33" s="32">
        <v>57.3</v>
      </c>
      <c r="CL33" s="32">
        <v>67.2</v>
      </c>
      <c r="CM33" s="32">
        <v>76.099999999999994</v>
      </c>
      <c r="CN33" s="32">
        <v>71.8</v>
      </c>
      <c r="CO33" s="32">
        <v>54.7</v>
      </c>
      <c r="CP33" s="32">
        <v>56.7</v>
      </c>
      <c r="CQ33" s="32">
        <v>55.7</v>
      </c>
      <c r="CR33" s="32">
        <v>39.1</v>
      </c>
      <c r="CS33" s="32">
        <v>44.8</v>
      </c>
      <c r="CT33" s="32">
        <v>42</v>
      </c>
      <c r="CU33" s="32">
        <v>40.6</v>
      </c>
      <c r="CV33" s="32">
        <v>46.3</v>
      </c>
      <c r="CW33" s="32">
        <v>43.5</v>
      </c>
      <c r="CX33" s="32">
        <v>83</v>
      </c>
      <c r="CY33" s="32">
        <v>75</v>
      </c>
      <c r="CZ33" s="32">
        <v>158</v>
      </c>
      <c r="DA33" s="32">
        <v>69</v>
      </c>
      <c r="DB33" s="32">
        <v>61</v>
      </c>
      <c r="DC33" s="32">
        <v>130</v>
      </c>
      <c r="DD33" s="32">
        <v>47.4</v>
      </c>
      <c r="DE33" s="32">
        <v>39.700000000000003</v>
      </c>
      <c r="DF33" s="32">
        <v>43.7</v>
      </c>
      <c r="DG33" s="32">
        <v>0.21</v>
      </c>
      <c r="DH33" s="32">
        <v>-0.31</v>
      </c>
      <c r="DI33" s="32">
        <v>-0.03</v>
      </c>
      <c r="DJ33" s="32">
        <v>-0.08</v>
      </c>
      <c r="DK33" s="32">
        <v>-0.62</v>
      </c>
      <c r="DL33" s="32">
        <v>-0.25</v>
      </c>
      <c r="DM33" s="32">
        <v>0.5</v>
      </c>
      <c r="DN33" s="32">
        <v>0</v>
      </c>
      <c r="DO33" s="32">
        <v>0.18</v>
      </c>
      <c r="DP33" s="32">
        <v>33.700000000000003</v>
      </c>
      <c r="DQ33" s="32">
        <v>30.7</v>
      </c>
      <c r="DR33" s="32">
        <v>32.299999999999997</v>
      </c>
      <c r="DS33" s="32">
        <v>62.7</v>
      </c>
      <c r="DT33" s="32">
        <v>48</v>
      </c>
      <c r="DU33" s="32">
        <v>55.7</v>
      </c>
      <c r="DV33" s="32">
        <v>37.299999999999997</v>
      </c>
      <c r="DW33" s="32">
        <v>29.3</v>
      </c>
      <c r="DX33" s="32">
        <v>33.5</v>
      </c>
      <c r="DY33" s="32">
        <v>24.1</v>
      </c>
      <c r="DZ33" s="32">
        <v>14.7</v>
      </c>
      <c r="EA33" s="32">
        <v>19.600000000000001</v>
      </c>
      <c r="EB33" s="32">
        <v>26.5</v>
      </c>
      <c r="EC33" s="32">
        <v>16</v>
      </c>
      <c r="ED33" s="32">
        <v>21.5</v>
      </c>
      <c r="EE33" s="32">
        <v>25</v>
      </c>
      <c r="EF33" s="32">
        <v>23</v>
      </c>
      <c r="EG33" s="32">
        <v>48</v>
      </c>
      <c r="EH33" s="32">
        <v>20</v>
      </c>
      <c r="EI33" s="32">
        <v>18</v>
      </c>
      <c r="EJ33" s="32">
        <v>38</v>
      </c>
      <c r="EK33" s="32">
        <v>59.3</v>
      </c>
      <c r="EL33" s="32">
        <v>62.2</v>
      </c>
      <c r="EM33" s="32">
        <v>60.7</v>
      </c>
      <c r="EN33" s="32">
        <v>0.64</v>
      </c>
      <c r="EO33" s="32">
        <v>1.1499999999999999</v>
      </c>
      <c r="EP33" s="32">
        <v>0.88</v>
      </c>
      <c r="EQ33" s="32">
        <v>0.1</v>
      </c>
      <c r="ER33" s="32">
        <v>0.57999999999999996</v>
      </c>
      <c r="ES33" s="32">
        <v>0.49</v>
      </c>
      <c r="ET33" s="32">
        <v>1.17</v>
      </c>
      <c r="EU33" s="32">
        <v>1.72</v>
      </c>
      <c r="EV33" s="32">
        <v>1.27</v>
      </c>
      <c r="EW33" s="32">
        <v>76</v>
      </c>
      <c r="EX33" s="32">
        <v>78.3</v>
      </c>
      <c r="EY33" s="32">
        <v>77.099999999999994</v>
      </c>
      <c r="EZ33" s="32">
        <v>76</v>
      </c>
      <c r="FA33" s="32">
        <v>82.6</v>
      </c>
      <c r="FB33" s="32">
        <v>79.2</v>
      </c>
      <c r="FC33" s="32">
        <v>44</v>
      </c>
      <c r="FD33" s="32">
        <v>60.9</v>
      </c>
      <c r="FE33" s="32">
        <v>52.1</v>
      </c>
      <c r="FF33" s="32">
        <v>44</v>
      </c>
      <c r="FG33" s="32">
        <v>52.2</v>
      </c>
      <c r="FH33" s="32">
        <v>47.9</v>
      </c>
      <c r="FI33" s="32">
        <v>44</v>
      </c>
      <c r="FJ33" s="32">
        <v>52.2</v>
      </c>
      <c r="FK33" s="32">
        <v>47.9</v>
      </c>
      <c r="FL33" s="32">
        <v>2229</v>
      </c>
      <c r="FM33" s="32">
        <v>2238</v>
      </c>
      <c r="FN33" s="32">
        <v>4467</v>
      </c>
      <c r="FO33" s="32">
        <v>2106</v>
      </c>
      <c r="FP33" s="32">
        <v>2113</v>
      </c>
      <c r="FQ33" s="32">
        <v>4219</v>
      </c>
      <c r="FR33" s="32">
        <v>46.6</v>
      </c>
      <c r="FS33" s="32">
        <v>41.7</v>
      </c>
      <c r="FT33" s="32">
        <v>44.2</v>
      </c>
      <c r="FU33" s="32">
        <v>-0.12</v>
      </c>
      <c r="FV33" s="32">
        <v>-0.45</v>
      </c>
      <c r="FW33" s="32">
        <v>-0.28999999999999998</v>
      </c>
      <c r="FX33" s="32">
        <v>-0.18</v>
      </c>
      <c r="FY33" s="32">
        <v>-0.5</v>
      </c>
      <c r="FZ33" s="32">
        <v>-0.32</v>
      </c>
      <c r="GA33" s="32">
        <v>-7.0000000000000007E-2</v>
      </c>
      <c r="GB33" s="32">
        <v>-0.4</v>
      </c>
      <c r="GC33" s="32">
        <v>-0.25</v>
      </c>
      <c r="GD33" s="32">
        <v>40.200000000000003</v>
      </c>
      <c r="GE33" s="32">
        <v>34.5</v>
      </c>
      <c r="GF33" s="32">
        <v>37.299999999999997</v>
      </c>
      <c r="GG33" s="32">
        <v>62.2</v>
      </c>
      <c r="GH33" s="32">
        <v>54.1</v>
      </c>
      <c r="GI33" s="32">
        <v>58.1</v>
      </c>
      <c r="GJ33" s="32">
        <v>41.4</v>
      </c>
      <c r="GK33" s="32">
        <v>32.799999999999997</v>
      </c>
      <c r="GL33" s="32">
        <v>37.1</v>
      </c>
      <c r="GM33" s="32">
        <v>23.6</v>
      </c>
      <c r="GN33" s="32">
        <v>17.2</v>
      </c>
      <c r="GO33" s="32">
        <v>20.399999999999999</v>
      </c>
      <c r="GP33" s="32">
        <v>27.4</v>
      </c>
      <c r="GQ33" s="32">
        <v>20.100000000000001</v>
      </c>
      <c r="GR33" s="32">
        <v>23.7</v>
      </c>
    </row>
    <row r="34" spans="1:200" x14ac:dyDescent="0.4">
      <c r="A34" s="29" t="s">
        <v>54</v>
      </c>
      <c r="B34" s="29" t="s">
        <v>55</v>
      </c>
      <c r="C34" s="32">
        <v>1060</v>
      </c>
      <c r="D34" s="32">
        <v>1060</v>
      </c>
      <c r="E34" s="32">
        <v>2120</v>
      </c>
      <c r="F34" s="32">
        <v>1021</v>
      </c>
      <c r="G34" s="32">
        <v>1008</v>
      </c>
      <c r="H34" s="32">
        <v>2029</v>
      </c>
      <c r="I34" s="32">
        <v>44.1</v>
      </c>
      <c r="J34" s="32">
        <v>37</v>
      </c>
      <c r="K34" s="32">
        <v>40.5</v>
      </c>
      <c r="L34" s="32">
        <v>-0.19</v>
      </c>
      <c r="M34" s="32">
        <v>-0.71</v>
      </c>
      <c r="N34" s="32">
        <v>-0.45</v>
      </c>
      <c r="O34" s="32">
        <v>-0.26</v>
      </c>
      <c r="P34" s="32">
        <v>-0.79</v>
      </c>
      <c r="Q34" s="32">
        <v>-0.5</v>
      </c>
      <c r="R34" s="32">
        <v>-0.11</v>
      </c>
      <c r="S34" s="32">
        <v>-0.64</v>
      </c>
      <c r="T34" s="32">
        <v>-0.39</v>
      </c>
      <c r="U34" s="32">
        <v>34.4</v>
      </c>
      <c r="V34" s="32">
        <v>25</v>
      </c>
      <c r="W34" s="32">
        <v>29.7</v>
      </c>
      <c r="X34" s="32">
        <v>53.9</v>
      </c>
      <c r="Y34" s="32">
        <v>43</v>
      </c>
      <c r="Z34" s="32">
        <v>48.4</v>
      </c>
      <c r="AA34" s="32">
        <v>32.6</v>
      </c>
      <c r="AB34" s="32">
        <v>20.399999999999999</v>
      </c>
      <c r="AC34" s="32">
        <v>26.5</v>
      </c>
      <c r="AD34" s="32">
        <v>17.5</v>
      </c>
      <c r="AE34" s="32">
        <v>9.6</v>
      </c>
      <c r="AF34" s="32">
        <v>13.5</v>
      </c>
      <c r="AG34" s="32">
        <v>20.100000000000001</v>
      </c>
      <c r="AH34" s="32">
        <v>11.2</v>
      </c>
      <c r="AI34" s="32">
        <v>15.7</v>
      </c>
      <c r="AJ34" s="32">
        <v>173</v>
      </c>
      <c r="AK34" s="32">
        <v>155</v>
      </c>
      <c r="AL34" s="32">
        <v>328</v>
      </c>
      <c r="AM34" s="32">
        <v>154</v>
      </c>
      <c r="AN34" s="32">
        <v>145</v>
      </c>
      <c r="AO34" s="32">
        <v>299</v>
      </c>
      <c r="AP34" s="32">
        <v>46.6</v>
      </c>
      <c r="AQ34" s="32">
        <v>38.5</v>
      </c>
      <c r="AR34" s="32">
        <v>42.8</v>
      </c>
      <c r="AS34" s="32">
        <v>-0.06</v>
      </c>
      <c r="AT34" s="32">
        <v>-0.42</v>
      </c>
      <c r="AU34" s="32">
        <v>-0.23</v>
      </c>
      <c r="AV34" s="32">
        <v>-0.25</v>
      </c>
      <c r="AW34" s="32">
        <v>-0.62</v>
      </c>
      <c r="AX34" s="32">
        <v>-0.37</v>
      </c>
      <c r="AY34" s="32">
        <v>0.14000000000000001</v>
      </c>
      <c r="AZ34" s="32">
        <v>-0.22</v>
      </c>
      <c r="BA34" s="32">
        <v>-0.09</v>
      </c>
      <c r="BB34" s="32">
        <v>39.299999999999997</v>
      </c>
      <c r="BC34" s="32">
        <v>25.8</v>
      </c>
      <c r="BD34" s="32">
        <v>32.9</v>
      </c>
      <c r="BE34" s="32">
        <v>53.8</v>
      </c>
      <c r="BF34" s="32">
        <v>49</v>
      </c>
      <c r="BG34" s="32">
        <v>51.5</v>
      </c>
      <c r="BH34" s="32">
        <v>42.2</v>
      </c>
      <c r="BI34" s="32">
        <v>25.8</v>
      </c>
      <c r="BJ34" s="32">
        <v>34.5</v>
      </c>
      <c r="BK34" s="32">
        <v>23.7</v>
      </c>
      <c r="BL34" s="32">
        <v>9.6999999999999993</v>
      </c>
      <c r="BM34" s="32">
        <v>17.100000000000001</v>
      </c>
      <c r="BN34" s="32">
        <v>28.9</v>
      </c>
      <c r="BO34" s="32">
        <v>9.6999999999999993</v>
      </c>
      <c r="BP34" s="32">
        <v>19.8</v>
      </c>
      <c r="BQ34" s="32">
        <v>546</v>
      </c>
      <c r="BR34" s="32">
        <v>510</v>
      </c>
      <c r="BS34" s="32">
        <v>1056</v>
      </c>
      <c r="BT34" s="32">
        <v>482</v>
      </c>
      <c r="BU34" s="32">
        <v>426</v>
      </c>
      <c r="BV34" s="32">
        <v>908</v>
      </c>
      <c r="BW34" s="32">
        <v>51.5</v>
      </c>
      <c r="BX34" s="32">
        <v>45.2</v>
      </c>
      <c r="BY34" s="32">
        <v>48.4</v>
      </c>
      <c r="BZ34" s="32">
        <v>0.76</v>
      </c>
      <c r="CA34" s="32">
        <v>0.37</v>
      </c>
      <c r="CB34" s="32">
        <v>0.57999999999999996</v>
      </c>
      <c r="CC34" s="32">
        <v>0.65</v>
      </c>
      <c r="CD34" s="32">
        <v>0.25</v>
      </c>
      <c r="CE34" s="32">
        <v>0.5</v>
      </c>
      <c r="CF34" s="32">
        <v>0.87</v>
      </c>
      <c r="CG34" s="32">
        <v>0.49</v>
      </c>
      <c r="CH34" s="32">
        <v>0.66</v>
      </c>
      <c r="CI34" s="32">
        <v>48.5</v>
      </c>
      <c r="CJ34" s="32">
        <v>42.7</v>
      </c>
      <c r="CK34" s="32">
        <v>45.7</v>
      </c>
      <c r="CL34" s="32">
        <v>68.099999999999994</v>
      </c>
      <c r="CM34" s="32">
        <v>61.8</v>
      </c>
      <c r="CN34" s="32">
        <v>65.099999999999994</v>
      </c>
      <c r="CO34" s="32">
        <v>56.4</v>
      </c>
      <c r="CP34" s="32">
        <v>30.6</v>
      </c>
      <c r="CQ34" s="32">
        <v>43.9</v>
      </c>
      <c r="CR34" s="32">
        <v>33</v>
      </c>
      <c r="CS34" s="32">
        <v>15.1</v>
      </c>
      <c r="CT34" s="32">
        <v>24.3</v>
      </c>
      <c r="CU34" s="32">
        <v>40.5</v>
      </c>
      <c r="CV34" s="32">
        <v>16.3</v>
      </c>
      <c r="CW34" s="32">
        <v>28.8</v>
      </c>
      <c r="CX34" s="32">
        <v>363</v>
      </c>
      <c r="CY34" s="32">
        <v>378</v>
      </c>
      <c r="CZ34" s="32">
        <v>741</v>
      </c>
      <c r="DA34" s="32">
        <v>283</v>
      </c>
      <c r="DB34" s="32">
        <v>294</v>
      </c>
      <c r="DC34" s="32">
        <v>577</v>
      </c>
      <c r="DD34" s="32">
        <v>46.4</v>
      </c>
      <c r="DE34" s="32">
        <v>40.1</v>
      </c>
      <c r="DF34" s="32">
        <v>43.2</v>
      </c>
      <c r="DG34" s="32">
        <v>0.3</v>
      </c>
      <c r="DH34" s="32">
        <v>0</v>
      </c>
      <c r="DI34" s="32">
        <v>0.15</v>
      </c>
      <c r="DJ34" s="32">
        <v>0.15</v>
      </c>
      <c r="DK34" s="32">
        <v>-0.14000000000000001</v>
      </c>
      <c r="DL34" s="32">
        <v>0.05</v>
      </c>
      <c r="DM34" s="32">
        <v>0.44</v>
      </c>
      <c r="DN34" s="32">
        <v>0.14000000000000001</v>
      </c>
      <c r="DO34" s="32">
        <v>0.25</v>
      </c>
      <c r="DP34" s="32">
        <v>37.200000000000003</v>
      </c>
      <c r="DQ34" s="32">
        <v>28.3</v>
      </c>
      <c r="DR34" s="32">
        <v>32.700000000000003</v>
      </c>
      <c r="DS34" s="32">
        <v>58.4</v>
      </c>
      <c r="DT34" s="32">
        <v>48.1</v>
      </c>
      <c r="DU34" s="32">
        <v>53.2</v>
      </c>
      <c r="DV34" s="32">
        <v>37.5</v>
      </c>
      <c r="DW34" s="32">
        <v>24.1</v>
      </c>
      <c r="DX34" s="32">
        <v>30.6</v>
      </c>
      <c r="DY34" s="32">
        <v>19.600000000000001</v>
      </c>
      <c r="DZ34" s="32">
        <v>6.9</v>
      </c>
      <c r="EA34" s="32">
        <v>13.1</v>
      </c>
      <c r="EB34" s="32">
        <v>22.9</v>
      </c>
      <c r="EC34" s="32">
        <v>8.6999999999999993</v>
      </c>
      <c r="ED34" s="32">
        <v>15.7</v>
      </c>
      <c r="EE34" s="32">
        <v>15</v>
      </c>
      <c r="EF34" s="32">
        <v>22</v>
      </c>
      <c r="EG34" s="32">
        <v>37</v>
      </c>
      <c r="EH34" s="32">
        <v>12</v>
      </c>
      <c r="EI34" s="32">
        <v>17</v>
      </c>
      <c r="EJ34" s="32">
        <v>29</v>
      </c>
      <c r="EK34" s="32">
        <v>57.5</v>
      </c>
      <c r="EL34" s="32">
        <v>53.9</v>
      </c>
      <c r="EM34" s="32">
        <v>55.4</v>
      </c>
      <c r="EN34" s="32">
        <v>1.33</v>
      </c>
      <c r="EO34" s="32">
        <v>0.93</v>
      </c>
      <c r="EP34" s="32">
        <v>1.0900000000000001</v>
      </c>
      <c r="EQ34" s="32">
        <v>0.64</v>
      </c>
      <c r="ER34" s="32">
        <v>0.34</v>
      </c>
      <c r="ES34" s="32">
        <v>0.65</v>
      </c>
      <c r="ET34" s="32">
        <v>2.0299999999999998</v>
      </c>
      <c r="EU34" s="32">
        <v>1.51</v>
      </c>
      <c r="EV34" s="32">
        <v>1.54</v>
      </c>
      <c r="EW34" s="32">
        <v>60</v>
      </c>
      <c r="EX34" s="32">
        <v>45.5</v>
      </c>
      <c r="EY34" s="32">
        <v>51.4</v>
      </c>
      <c r="EZ34" s="32">
        <v>80</v>
      </c>
      <c r="FA34" s="32">
        <v>72.7</v>
      </c>
      <c r="FB34" s="32">
        <v>75.7</v>
      </c>
      <c r="FC34" s="32">
        <v>73.3</v>
      </c>
      <c r="FD34" s="32">
        <v>31.8</v>
      </c>
      <c r="FE34" s="32">
        <v>48.6</v>
      </c>
      <c r="FF34" s="32">
        <v>46.7</v>
      </c>
      <c r="FG34" s="32">
        <v>18.2</v>
      </c>
      <c r="FH34" s="32">
        <v>29.7</v>
      </c>
      <c r="FI34" s="32">
        <v>53.3</v>
      </c>
      <c r="FJ34" s="32">
        <v>18.2</v>
      </c>
      <c r="FK34" s="32">
        <v>32.4</v>
      </c>
      <c r="FL34" s="32">
        <v>2294</v>
      </c>
      <c r="FM34" s="32">
        <v>2280</v>
      </c>
      <c r="FN34" s="32">
        <v>4574</v>
      </c>
      <c r="FO34" s="32">
        <v>2050</v>
      </c>
      <c r="FP34" s="32">
        <v>2013</v>
      </c>
      <c r="FQ34" s="32">
        <v>4063</v>
      </c>
      <c r="FR34" s="32">
        <v>46.7</v>
      </c>
      <c r="FS34" s="32">
        <v>40.1</v>
      </c>
      <c r="FT34" s="32">
        <v>43.4</v>
      </c>
      <c r="FU34" s="32">
        <v>0.16</v>
      </c>
      <c r="FV34" s="32">
        <v>-0.27</v>
      </c>
      <c r="FW34" s="32">
        <v>-0.05</v>
      </c>
      <c r="FX34" s="32">
        <v>0.11</v>
      </c>
      <c r="FY34" s="32">
        <v>-0.33</v>
      </c>
      <c r="FZ34" s="32">
        <v>-0.09</v>
      </c>
      <c r="GA34" s="32">
        <v>0.21</v>
      </c>
      <c r="GB34" s="32">
        <v>-0.22</v>
      </c>
      <c r="GC34" s="32">
        <v>-0.02</v>
      </c>
      <c r="GD34" s="32">
        <v>39.1</v>
      </c>
      <c r="GE34" s="32">
        <v>30.6</v>
      </c>
      <c r="GF34" s="32">
        <v>34.9</v>
      </c>
      <c r="GG34" s="32">
        <v>58.7</v>
      </c>
      <c r="GH34" s="32">
        <v>50</v>
      </c>
      <c r="GI34" s="32">
        <v>54.3</v>
      </c>
      <c r="GJ34" s="32">
        <v>40.700000000000003</v>
      </c>
      <c r="GK34" s="32">
        <v>25</v>
      </c>
      <c r="GL34" s="32">
        <v>32.9</v>
      </c>
      <c r="GM34" s="32">
        <v>22.5</v>
      </c>
      <c r="GN34" s="32">
        <v>10.9</v>
      </c>
      <c r="GO34" s="32">
        <v>16.7</v>
      </c>
      <c r="GP34" s="32">
        <v>26.6</v>
      </c>
      <c r="GQ34" s="32">
        <v>12.5</v>
      </c>
      <c r="GR34" s="32">
        <v>19.600000000000001</v>
      </c>
    </row>
    <row r="35" spans="1:200" x14ac:dyDescent="0.4">
      <c r="A35" s="29" t="s">
        <v>56</v>
      </c>
      <c r="B35" s="29" t="s">
        <v>57</v>
      </c>
      <c r="C35" s="32">
        <v>886</v>
      </c>
      <c r="D35" s="32">
        <v>916</v>
      </c>
      <c r="E35" s="32">
        <v>1802</v>
      </c>
      <c r="F35" s="32">
        <v>875</v>
      </c>
      <c r="G35" s="32">
        <v>888</v>
      </c>
      <c r="H35" s="32">
        <v>1763</v>
      </c>
      <c r="I35" s="32">
        <v>46</v>
      </c>
      <c r="J35" s="32">
        <v>40.9</v>
      </c>
      <c r="K35" s="32">
        <v>43.4</v>
      </c>
      <c r="L35" s="32">
        <v>-0.16</v>
      </c>
      <c r="M35" s="32">
        <v>-0.68</v>
      </c>
      <c r="N35" s="32">
        <v>-0.42</v>
      </c>
      <c r="O35" s="32">
        <v>-0.25</v>
      </c>
      <c r="P35" s="32">
        <v>-0.76</v>
      </c>
      <c r="Q35" s="32">
        <v>-0.48</v>
      </c>
      <c r="R35" s="32">
        <v>-0.08</v>
      </c>
      <c r="S35" s="32">
        <v>-0.6</v>
      </c>
      <c r="T35" s="32">
        <v>-0.37</v>
      </c>
      <c r="U35" s="32">
        <v>39.6</v>
      </c>
      <c r="V35" s="32">
        <v>35.5</v>
      </c>
      <c r="W35" s="32">
        <v>37.5</v>
      </c>
      <c r="X35" s="32">
        <v>63.1</v>
      </c>
      <c r="Y35" s="32">
        <v>57</v>
      </c>
      <c r="Z35" s="32">
        <v>60</v>
      </c>
      <c r="AA35" s="32">
        <v>35.200000000000003</v>
      </c>
      <c r="AB35" s="32">
        <v>26.6</v>
      </c>
      <c r="AC35" s="32">
        <v>30.9</v>
      </c>
      <c r="AD35" s="32">
        <v>19.5</v>
      </c>
      <c r="AE35" s="32">
        <v>12.4</v>
      </c>
      <c r="AF35" s="32">
        <v>15.9</v>
      </c>
      <c r="AG35" s="32">
        <v>22</v>
      </c>
      <c r="AH35" s="32">
        <v>13.4</v>
      </c>
      <c r="AI35" s="32">
        <v>17.600000000000001</v>
      </c>
      <c r="AJ35" s="32">
        <v>53</v>
      </c>
      <c r="AK35" s="32">
        <v>62</v>
      </c>
      <c r="AL35" s="32">
        <v>115</v>
      </c>
      <c r="AM35" s="32">
        <v>49</v>
      </c>
      <c r="AN35" s="32">
        <v>58</v>
      </c>
      <c r="AO35" s="32">
        <v>107</v>
      </c>
      <c r="AP35" s="32">
        <v>43.2</v>
      </c>
      <c r="AQ35" s="32">
        <v>40.299999999999997</v>
      </c>
      <c r="AR35" s="32">
        <v>41.7</v>
      </c>
      <c r="AS35" s="32">
        <v>-0.11</v>
      </c>
      <c r="AT35" s="32">
        <v>-0.51</v>
      </c>
      <c r="AU35" s="32">
        <v>-0.33</v>
      </c>
      <c r="AV35" s="32">
        <v>-0.45</v>
      </c>
      <c r="AW35" s="32">
        <v>-0.83</v>
      </c>
      <c r="AX35" s="32">
        <v>-0.56000000000000005</v>
      </c>
      <c r="AY35" s="32">
        <v>0.24</v>
      </c>
      <c r="AZ35" s="32">
        <v>-0.2</v>
      </c>
      <c r="BA35" s="32">
        <v>-0.09</v>
      </c>
      <c r="BB35" s="32">
        <v>28.3</v>
      </c>
      <c r="BC35" s="32">
        <v>32.299999999999997</v>
      </c>
      <c r="BD35" s="32">
        <v>30.4</v>
      </c>
      <c r="BE35" s="32">
        <v>50.9</v>
      </c>
      <c r="BF35" s="32">
        <v>56.5</v>
      </c>
      <c r="BG35" s="32">
        <v>53.9</v>
      </c>
      <c r="BH35" s="32">
        <v>41.5</v>
      </c>
      <c r="BI35" s="32">
        <v>30.6</v>
      </c>
      <c r="BJ35" s="32">
        <v>35.700000000000003</v>
      </c>
      <c r="BK35" s="32">
        <v>18.899999999999999</v>
      </c>
      <c r="BL35" s="32">
        <v>16.100000000000001</v>
      </c>
      <c r="BM35" s="32">
        <v>17.399999999999999</v>
      </c>
      <c r="BN35" s="32">
        <v>24.5</v>
      </c>
      <c r="BO35" s="32">
        <v>19.399999999999999</v>
      </c>
      <c r="BP35" s="32">
        <v>21.7</v>
      </c>
      <c r="BQ35" s="32">
        <v>415</v>
      </c>
      <c r="BR35" s="32">
        <v>454</v>
      </c>
      <c r="BS35" s="32">
        <v>869</v>
      </c>
      <c r="BT35" s="32">
        <v>402</v>
      </c>
      <c r="BU35" s="32">
        <v>434</v>
      </c>
      <c r="BV35" s="32">
        <v>836</v>
      </c>
      <c r="BW35" s="32">
        <v>48.2</v>
      </c>
      <c r="BX35" s="32">
        <v>40.799999999999997</v>
      </c>
      <c r="BY35" s="32">
        <v>44.3</v>
      </c>
      <c r="BZ35" s="32">
        <v>0.56999999999999995</v>
      </c>
      <c r="CA35" s="32">
        <v>-0.06</v>
      </c>
      <c r="CB35" s="32">
        <v>0.25</v>
      </c>
      <c r="CC35" s="32">
        <v>0.45</v>
      </c>
      <c r="CD35" s="32">
        <v>-0.17</v>
      </c>
      <c r="CE35" s="32">
        <v>0.16</v>
      </c>
      <c r="CF35" s="32">
        <v>0.69</v>
      </c>
      <c r="CG35" s="32">
        <v>0.06</v>
      </c>
      <c r="CH35" s="32">
        <v>0.33</v>
      </c>
      <c r="CI35" s="32">
        <v>42.4</v>
      </c>
      <c r="CJ35" s="32">
        <v>32.6</v>
      </c>
      <c r="CK35" s="32">
        <v>37.299999999999997</v>
      </c>
      <c r="CL35" s="32">
        <v>64.8</v>
      </c>
      <c r="CM35" s="32">
        <v>54.4</v>
      </c>
      <c r="CN35" s="32">
        <v>59.4</v>
      </c>
      <c r="CO35" s="32">
        <v>17.8</v>
      </c>
      <c r="CP35" s="32">
        <v>11.2</v>
      </c>
      <c r="CQ35" s="32">
        <v>14.4</v>
      </c>
      <c r="CR35" s="32">
        <v>9.4</v>
      </c>
      <c r="CS35" s="32">
        <v>6.2</v>
      </c>
      <c r="CT35" s="32">
        <v>7.7</v>
      </c>
      <c r="CU35" s="32">
        <v>10.8</v>
      </c>
      <c r="CV35" s="32">
        <v>6.8</v>
      </c>
      <c r="CW35" s="32">
        <v>8.6999999999999993</v>
      </c>
      <c r="CX35" s="32">
        <v>21</v>
      </c>
      <c r="CY35" s="32">
        <v>24</v>
      </c>
      <c r="CZ35" s="32">
        <v>45</v>
      </c>
      <c r="DA35" s="32">
        <v>11</v>
      </c>
      <c r="DB35" s="32">
        <v>14</v>
      </c>
      <c r="DC35" s="32">
        <v>25</v>
      </c>
      <c r="DD35" s="32">
        <v>47.3</v>
      </c>
      <c r="DE35" s="32">
        <v>39.6</v>
      </c>
      <c r="DF35" s="32">
        <v>43.2</v>
      </c>
      <c r="DG35" s="32">
        <v>0.97</v>
      </c>
      <c r="DH35" s="32">
        <v>0.39</v>
      </c>
      <c r="DI35" s="32">
        <v>0.64</v>
      </c>
      <c r="DJ35" s="32">
        <v>0.24</v>
      </c>
      <c r="DK35" s="32">
        <v>-0.26</v>
      </c>
      <c r="DL35" s="32">
        <v>0.16</v>
      </c>
      <c r="DM35" s="32">
        <v>1.69</v>
      </c>
      <c r="DN35" s="32">
        <v>1.03</v>
      </c>
      <c r="DO35" s="32">
        <v>1.1200000000000001</v>
      </c>
      <c r="DP35" s="32" t="s">
        <v>348</v>
      </c>
      <c r="DQ35" s="32" t="s">
        <v>348</v>
      </c>
      <c r="DR35" s="32" t="s">
        <v>348</v>
      </c>
      <c r="DS35" s="32" t="s">
        <v>348</v>
      </c>
      <c r="DT35" s="32" t="s">
        <v>348</v>
      </c>
      <c r="DU35" s="32" t="s">
        <v>348</v>
      </c>
      <c r="DV35" s="32" t="s">
        <v>348</v>
      </c>
      <c r="DW35" s="32" t="s">
        <v>348</v>
      </c>
      <c r="DX35" s="32">
        <v>37.799999999999997</v>
      </c>
      <c r="DY35" s="32" t="s">
        <v>348</v>
      </c>
      <c r="DZ35" s="32" t="s">
        <v>348</v>
      </c>
      <c r="EA35" s="32" t="s">
        <v>348</v>
      </c>
      <c r="EB35" s="32" t="s">
        <v>348</v>
      </c>
      <c r="EC35" s="32" t="s">
        <v>348</v>
      </c>
      <c r="ED35" s="32" t="s">
        <v>348</v>
      </c>
      <c r="EE35" s="32">
        <v>4</v>
      </c>
      <c r="EF35" s="32">
        <v>4</v>
      </c>
      <c r="EG35" s="32">
        <v>8</v>
      </c>
      <c r="EH35" s="32">
        <v>4</v>
      </c>
      <c r="EI35" s="32">
        <v>4</v>
      </c>
      <c r="EJ35" s="32">
        <v>8</v>
      </c>
      <c r="EK35" s="32">
        <v>67.5</v>
      </c>
      <c r="EL35" s="32">
        <v>51.9</v>
      </c>
      <c r="EM35" s="32">
        <v>59.7</v>
      </c>
      <c r="EN35" s="32">
        <v>1.52</v>
      </c>
      <c r="EO35" s="32">
        <v>1.51</v>
      </c>
      <c r="EP35" s="32">
        <v>1.51</v>
      </c>
      <c r="EQ35" s="32">
        <v>0.31</v>
      </c>
      <c r="ER35" s="32">
        <v>0.3</v>
      </c>
      <c r="ES35" s="32">
        <v>0.66</v>
      </c>
      <c r="ET35" s="32">
        <v>2.72</v>
      </c>
      <c r="EU35" s="32">
        <v>2.71</v>
      </c>
      <c r="EV35" s="32">
        <v>2.36</v>
      </c>
      <c r="EW35" s="32" t="s">
        <v>348</v>
      </c>
      <c r="EX35" s="32" t="s">
        <v>348</v>
      </c>
      <c r="EY35" s="32" t="s">
        <v>348</v>
      </c>
      <c r="EZ35" s="32" t="s">
        <v>348</v>
      </c>
      <c r="FA35" s="32" t="s">
        <v>348</v>
      </c>
      <c r="FB35" s="32" t="s">
        <v>348</v>
      </c>
      <c r="FC35" s="32" t="s">
        <v>348</v>
      </c>
      <c r="FD35" s="32" t="s">
        <v>348</v>
      </c>
      <c r="FE35" s="32">
        <v>37.5</v>
      </c>
      <c r="FF35" s="32" t="s">
        <v>348</v>
      </c>
      <c r="FG35" s="32" t="s">
        <v>348</v>
      </c>
      <c r="FH35" s="32" t="s">
        <v>348</v>
      </c>
      <c r="FI35" s="32" t="s">
        <v>348</v>
      </c>
      <c r="FJ35" s="32" t="s">
        <v>348</v>
      </c>
      <c r="FK35" s="32" t="s">
        <v>348</v>
      </c>
      <c r="FL35" s="32">
        <v>1422</v>
      </c>
      <c r="FM35" s="32">
        <v>1496</v>
      </c>
      <c r="FN35" s="32">
        <v>2918</v>
      </c>
      <c r="FO35" s="32">
        <v>1382</v>
      </c>
      <c r="FP35" s="32">
        <v>1428</v>
      </c>
      <c r="FQ35" s="32">
        <v>2810</v>
      </c>
      <c r="FR35" s="32">
        <v>46.5</v>
      </c>
      <c r="FS35" s="32">
        <v>40.799999999999997</v>
      </c>
      <c r="FT35" s="32">
        <v>43.6</v>
      </c>
      <c r="FU35" s="32">
        <v>7.0000000000000007E-2</v>
      </c>
      <c r="FV35" s="32">
        <v>-0.46</v>
      </c>
      <c r="FW35" s="32">
        <v>-0.2</v>
      </c>
      <c r="FX35" s="32">
        <v>0</v>
      </c>
      <c r="FY35" s="32">
        <v>-0.53</v>
      </c>
      <c r="FZ35" s="32">
        <v>-0.25</v>
      </c>
      <c r="GA35" s="32">
        <v>0.13</v>
      </c>
      <c r="GB35" s="32">
        <v>-0.4</v>
      </c>
      <c r="GC35" s="32">
        <v>-0.16</v>
      </c>
      <c r="GD35" s="32">
        <v>39.799999999999997</v>
      </c>
      <c r="GE35" s="32">
        <v>34.4</v>
      </c>
      <c r="GF35" s="32">
        <v>37</v>
      </c>
      <c r="GG35" s="32">
        <v>62.6</v>
      </c>
      <c r="GH35" s="32">
        <v>55.9</v>
      </c>
      <c r="GI35" s="32">
        <v>59.2</v>
      </c>
      <c r="GJ35" s="32">
        <v>30.2</v>
      </c>
      <c r="GK35" s="32">
        <v>22</v>
      </c>
      <c r="GL35" s="32">
        <v>26</v>
      </c>
      <c r="GM35" s="32">
        <v>16.5</v>
      </c>
      <c r="GN35" s="32">
        <v>10.4</v>
      </c>
      <c r="GO35" s="32">
        <v>13.4</v>
      </c>
      <c r="GP35" s="32">
        <v>18.8</v>
      </c>
      <c r="GQ35" s="32">
        <v>11.4</v>
      </c>
      <c r="GR35" s="32">
        <v>15</v>
      </c>
    </row>
    <row r="36" spans="1:200" x14ac:dyDescent="0.4">
      <c r="A36" s="29" t="s">
        <v>58</v>
      </c>
      <c r="B36" s="29" t="s">
        <v>59</v>
      </c>
      <c r="C36" s="32">
        <v>726</v>
      </c>
      <c r="D36" s="32">
        <v>767</v>
      </c>
      <c r="E36" s="32">
        <v>1493</v>
      </c>
      <c r="F36" s="32">
        <v>716</v>
      </c>
      <c r="G36" s="32">
        <v>751</v>
      </c>
      <c r="H36" s="32">
        <v>1467</v>
      </c>
      <c r="I36" s="32">
        <v>44.8</v>
      </c>
      <c r="J36" s="32">
        <v>39.9</v>
      </c>
      <c r="K36" s="32">
        <v>42.3</v>
      </c>
      <c r="L36" s="32">
        <v>-0.11</v>
      </c>
      <c r="M36" s="32">
        <v>-0.44</v>
      </c>
      <c r="N36" s="32">
        <v>-0.28000000000000003</v>
      </c>
      <c r="O36" s="32">
        <v>-0.2</v>
      </c>
      <c r="P36" s="32">
        <v>-0.53</v>
      </c>
      <c r="Q36" s="32">
        <v>-0.34</v>
      </c>
      <c r="R36" s="32">
        <v>-0.02</v>
      </c>
      <c r="S36" s="32">
        <v>-0.35</v>
      </c>
      <c r="T36" s="32">
        <v>-0.22</v>
      </c>
      <c r="U36" s="32">
        <v>37.1</v>
      </c>
      <c r="V36" s="32">
        <v>29.7</v>
      </c>
      <c r="W36" s="32">
        <v>33.299999999999997</v>
      </c>
      <c r="X36" s="32">
        <v>60.2</v>
      </c>
      <c r="Y36" s="32">
        <v>52.8</v>
      </c>
      <c r="Z36" s="32">
        <v>56.4</v>
      </c>
      <c r="AA36" s="32">
        <v>21.1</v>
      </c>
      <c r="AB36" s="32">
        <v>16.3</v>
      </c>
      <c r="AC36" s="32">
        <v>18.600000000000001</v>
      </c>
      <c r="AD36" s="32">
        <v>10.9</v>
      </c>
      <c r="AE36" s="32">
        <v>8.5</v>
      </c>
      <c r="AF36" s="32">
        <v>9.6</v>
      </c>
      <c r="AG36" s="32">
        <v>13.8</v>
      </c>
      <c r="AH36" s="32">
        <v>9.6</v>
      </c>
      <c r="AI36" s="32">
        <v>11.7</v>
      </c>
      <c r="AJ36" s="32" t="s">
        <v>348</v>
      </c>
      <c r="AK36" s="32" t="s">
        <v>348</v>
      </c>
      <c r="AL36" s="32">
        <v>77</v>
      </c>
      <c r="AM36" s="32" t="s">
        <v>348</v>
      </c>
      <c r="AN36" s="32" t="s">
        <v>348</v>
      </c>
      <c r="AO36" s="32">
        <v>68</v>
      </c>
      <c r="AP36" s="32" t="s">
        <v>348</v>
      </c>
      <c r="AQ36" s="32" t="s">
        <v>348</v>
      </c>
      <c r="AR36" s="32">
        <v>38.5</v>
      </c>
      <c r="AS36" s="32" t="s">
        <v>348</v>
      </c>
      <c r="AT36" s="32" t="s">
        <v>348</v>
      </c>
      <c r="AU36" s="32">
        <v>-0.22</v>
      </c>
      <c r="AV36" s="32" t="s">
        <v>348</v>
      </c>
      <c r="AW36" s="32" t="s">
        <v>348</v>
      </c>
      <c r="AX36" s="32">
        <v>-0.52</v>
      </c>
      <c r="AY36" s="32" t="s">
        <v>348</v>
      </c>
      <c r="AZ36" s="32" t="s">
        <v>348</v>
      </c>
      <c r="BA36" s="32">
        <v>7.0000000000000007E-2</v>
      </c>
      <c r="BB36" s="32" t="s">
        <v>348</v>
      </c>
      <c r="BC36" s="32" t="s">
        <v>348</v>
      </c>
      <c r="BD36" s="32">
        <v>19.5</v>
      </c>
      <c r="BE36" s="32" t="s">
        <v>348</v>
      </c>
      <c r="BF36" s="32" t="s">
        <v>348</v>
      </c>
      <c r="BG36" s="32">
        <v>42.9</v>
      </c>
      <c r="BH36" s="32" t="s">
        <v>348</v>
      </c>
      <c r="BI36" s="32" t="s">
        <v>348</v>
      </c>
      <c r="BJ36" s="32">
        <v>19.5</v>
      </c>
      <c r="BK36" s="32" t="s">
        <v>348</v>
      </c>
      <c r="BL36" s="32" t="s">
        <v>348</v>
      </c>
      <c r="BM36" s="32">
        <v>6.5</v>
      </c>
      <c r="BN36" s="32" t="s">
        <v>348</v>
      </c>
      <c r="BO36" s="32" t="s">
        <v>348</v>
      </c>
      <c r="BP36" s="32">
        <v>9.1</v>
      </c>
      <c r="BQ36" s="32">
        <v>266</v>
      </c>
      <c r="BR36" s="32">
        <v>297</v>
      </c>
      <c r="BS36" s="32">
        <v>563</v>
      </c>
      <c r="BT36" s="32">
        <v>251</v>
      </c>
      <c r="BU36" s="32">
        <v>286</v>
      </c>
      <c r="BV36" s="32">
        <v>537</v>
      </c>
      <c r="BW36" s="32" t="s">
        <v>348</v>
      </c>
      <c r="BX36" s="32" t="s">
        <v>348</v>
      </c>
      <c r="BY36" s="32">
        <v>44</v>
      </c>
      <c r="BZ36" s="32" t="s">
        <v>348</v>
      </c>
      <c r="CA36" s="32" t="s">
        <v>348</v>
      </c>
      <c r="CB36" s="32">
        <v>0.08</v>
      </c>
      <c r="CC36" s="32" t="s">
        <v>348</v>
      </c>
      <c r="CD36" s="32" t="s">
        <v>348</v>
      </c>
      <c r="CE36" s="32">
        <v>-0.02</v>
      </c>
      <c r="CF36" s="32" t="s">
        <v>348</v>
      </c>
      <c r="CG36" s="32" t="s">
        <v>348</v>
      </c>
      <c r="CH36" s="32">
        <v>0.19</v>
      </c>
      <c r="CI36" s="32" t="s">
        <v>348</v>
      </c>
      <c r="CJ36" s="32" t="s">
        <v>348</v>
      </c>
      <c r="CK36" s="32">
        <v>38</v>
      </c>
      <c r="CL36" s="32" t="s">
        <v>348</v>
      </c>
      <c r="CM36" s="32" t="s">
        <v>348</v>
      </c>
      <c r="CN36" s="32">
        <v>59.3</v>
      </c>
      <c r="CO36" s="32" t="s">
        <v>348</v>
      </c>
      <c r="CP36" s="32" t="s">
        <v>348</v>
      </c>
      <c r="CQ36" s="32">
        <v>23.6</v>
      </c>
      <c r="CR36" s="32" t="s">
        <v>348</v>
      </c>
      <c r="CS36" s="32" t="s">
        <v>348</v>
      </c>
      <c r="CT36" s="32">
        <v>13.3</v>
      </c>
      <c r="CU36" s="32" t="s">
        <v>348</v>
      </c>
      <c r="CV36" s="32" t="s">
        <v>348</v>
      </c>
      <c r="CW36" s="32">
        <v>15.1</v>
      </c>
      <c r="CX36" s="32" t="s">
        <v>348</v>
      </c>
      <c r="CY36" s="32" t="s">
        <v>348</v>
      </c>
      <c r="CZ36" s="32">
        <v>83</v>
      </c>
      <c r="DA36" s="32" t="s">
        <v>348</v>
      </c>
      <c r="DB36" s="32" t="s">
        <v>348</v>
      </c>
      <c r="DC36" s="32">
        <v>56</v>
      </c>
      <c r="DD36" s="32" t="s">
        <v>348</v>
      </c>
      <c r="DE36" s="32" t="s">
        <v>348</v>
      </c>
      <c r="DF36" s="32">
        <v>40.799999999999997</v>
      </c>
      <c r="DG36" s="32" t="s">
        <v>348</v>
      </c>
      <c r="DH36" s="32" t="s">
        <v>348</v>
      </c>
      <c r="DI36" s="32">
        <v>0.26</v>
      </c>
      <c r="DJ36" s="32" t="s">
        <v>348</v>
      </c>
      <c r="DK36" s="32" t="s">
        <v>348</v>
      </c>
      <c r="DL36" s="32">
        <v>-7.0000000000000007E-2</v>
      </c>
      <c r="DM36" s="32" t="s">
        <v>348</v>
      </c>
      <c r="DN36" s="32" t="s">
        <v>348</v>
      </c>
      <c r="DO36" s="32">
        <v>0.57999999999999996</v>
      </c>
      <c r="DP36" s="32" t="s">
        <v>348</v>
      </c>
      <c r="DQ36" s="32" t="s">
        <v>348</v>
      </c>
      <c r="DR36" s="32" t="s">
        <v>348</v>
      </c>
      <c r="DS36" s="32" t="s">
        <v>348</v>
      </c>
      <c r="DT36" s="32" t="s">
        <v>348</v>
      </c>
      <c r="DU36" s="32" t="s">
        <v>348</v>
      </c>
      <c r="DV36" s="32" t="s">
        <v>348</v>
      </c>
      <c r="DW36" s="32" t="s">
        <v>348</v>
      </c>
      <c r="DX36" s="32" t="s">
        <v>348</v>
      </c>
      <c r="DY36" s="32" t="s">
        <v>348</v>
      </c>
      <c r="DZ36" s="32" t="s">
        <v>348</v>
      </c>
      <c r="EA36" s="32" t="s">
        <v>348</v>
      </c>
      <c r="EB36" s="32" t="s">
        <v>348</v>
      </c>
      <c r="EC36" s="32" t="s">
        <v>348</v>
      </c>
      <c r="ED36" s="32" t="s">
        <v>348</v>
      </c>
      <c r="EE36" s="32" t="s">
        <v>348</v>
      </c>
      <c r="EF36" s="32" t="s">
        <v>348</v>
      </c>
      <c r="EG36" s="32">
        <v>3</v>
      </c>
      <c r="EH36" s="32" t="s">
        <v>348</v>
      </c>
      <c r="EI36" s="32" t="s">
        <v>348</v>
      </c>
      <c r="EJ36" s="32">
        <v>3</v>
      </c>
      <c r="EK36" s="32" t="s">
        <v>348</v>
      </c>
      <c r="EL36" s="32" t="s">
        <v>348</v>
      </c>
      <c r="EM36" s="32">
        <v>58.5</v>
      </c>
      <c r="EN36" s="32" t="s">
        <v>348</v>
      </c>
      <c r="EO36" s="32" t="s">
        <v>348</v>
      </c>
      <c r="EP36" s="32">
        <v>-0.12</v>
      </c>
      <c r="EQ36" s="32" t="s">
        <v>348</v>
      </c>
      <c r="ER36" s="32" t="s">
        <v>348</v>
      </c>
      <c r="ES36" s="32">
        <v>-1.51</v>
      </c>
      <c r="ET36" s="32" t="s">
        <v>348</v>
      </c>
      <c r="EU36" s="32" t="s">
        <v>348</v>
      </c>
      <c r="EV36" s="32">
        <v>1.28</v>
      </c>
      <c r="EW36" s="32" t="s">
        <v>348</v>
      </c>
      <c r="EX36" s="32" t="s">
        <v>348</v>
      </c>
      <c r="EY36" s="32" t="s">
        <v>348</v>
      </c>
      <c r="EZ36" s="32" t="s">
        <v>348</v>
      </c>
      <c r="FA36" s="32" t="s">
        <v>348</v>
      </c>
      <c r="FB36" s="32" t="s">
        <v>348</v>
      </c>
      <c r="FC36" s="32" t="s">
        <v>348</v>
      </c>
      <c r="FD36" s="32" t="s">
        <v>348</v>
      </c>
      <c r="FE36" s="32" t="s">
        <v>348</v>
      </c>
      <c r="FF36" s="32" t="s">
        <v>348</v>
      </c>
      <c r="FG36" s="32" t="s">
        <v>348</v>
      </c>
      <c r="FH36" s="32" t="s">
        <v>348</v>
      </c>
      <c r="FI36" s="32" t="s">
        <v>348</v>
      </c>
      <c r="FJ36" s="32" t="s">
        <v>348</v>
      </c>
      <c r="FK36" s="32" t="s">
        <v>348</v>
      </c>
      <c r="FL36" s="32">
        <v>1081</v>
      </c>
      <c r="FM36" s="32">
        <v>1157</v>
      </c>
      <c r="FN36" s="32">
        <v>2238</v>
      </c>
      <c r="FO36" s="32">
        <v>1041</v>
      </c>
      <c r="FP36" s="32">
        <v>1104</v>
      </c>
      <c r="FQ36" s="32">
        <v>2145</v>
      </c>
      <c r="FR36" s="32">
        <v>45.1</v>
      </c>
      <c r="FS36" s="32">
        <v>40.200000000000003</v>
      </c>
      <c r="FT36" s="32">
        <v>42.5</v>
      </c>
      <c r="FU36" s="32">
        <v>0.01</v>
      </c>
      <c r="FV36" s="32">
        <v>-0.35</v>
      </c>
      <c r="FW36" s="32">
        <v>-0.17</v>
      </c>
      <c r="FX36" s="32">
        <v>-0.06</v>
      </c>
      <c r="FY36" s="32">
        <v>-0.42</v>
      </c>
      <c r="FZ36" s="32">
        <v>-0.22</v>
      </c>
      <c r="GA36" s="32">
        <v>0.09</v>
      </c>
      <c r="GB36" s="32">
        <v>-0.28000000000000003</v>
      </c>
      <c r="GC36" s="32">
        <v>-0.12</v>
      </c>
      <c r="GD36" s="32">
        <v>36.700000000000003</v>
      </c>
      <c r="GE36" s="32">
        <v>30.7</v>
      </c>
      <c r="GF36" s="32">
        <v>33.6</v>
      </c>
      <c r="GG36" s="32">
        <v>59.5</v>
      </c>
      <c r="GH36" s="32">
        <v>53.6</v>
      </c>
      <c r="GI36" s="32">
        <v>56.4</v>
      </c>
      <c r="GJ36" s="32">
        <v>23.8</v>
      </c>
      <c r="GK36" s="32">
        <v>16.3</v>
      </c>
      <c r="GL36" s="32">
        <v>19.899999999999999</v>
      </c>
      <c r="GM36" s="32">
        <v>12.2</v>
      </c>
      <c r="GN36" s="32">
        <v>8.4</v>
      </c>
      <c r="GO36" s="32">
        <v>10.199999999999999</v>
      </c>
      <c r="GP36" s="32">
        <v>15</v>
      </c>
      <c r="GQ36" s="32">
        <v>9.9</v>
      </c>
      <c r="GR36" s="32">
        <v>12.4</v>
      </c>
    </row>
    <row r="37" spans="1:200" x14ac:dyDescent="0.4">
      <c r="A37" s="29" t="s">
        <v>60</v>
      </c>
      <c r="B37" s="29" t="s">
        <v>61</v>
      </c>
      <c r="C37" s="32">
        <v>891</v>
      </c>
      <c r="D37" s="32">
        <v>884</v>
      </c>
      <c r="E37" s="32">
        <v>1775</v>
      </c>
      <c r="F37" s="32">
        <v>863</v>
      </c>
      <c r="G37" s="32">
        <v>853</v>
      </c>
      <c r="H37" s="32">
        <v>1716</v>
      </c>
      <c r="I37" s="32">
        <v>44.7</v>
      </c>
      <c r="J37" s="32">
        <v>37.700000000000003</v>
      </c>
      <c r="K37" s="32">
        <v>41.2</v>
      </c>
      <c r="L37" s="32">
        <v>-0.14000000000000001</v>
      </c>
      <c r="M37" s="32">
        <v>-0.67</v>
      </c>
      <c r="N37" s="32">
        <v>-0.41</v>
      </c>
      <c r="O37" s="32">
        <v>-0.23</v>
      </c>
      <c r="P37" s="32">
        <v>-0.75</v>
      </c>
      <c r="Q37" s="32">
        <v>-0.46</v>
      </c>
      <c r="R37" s="32">
        <v>-0.06</v>
      </c>
      <c r="S37" s="32">
        <v>-0.59</v>
      </c>
      <c r="T37" s="32">
        <v>-0.35</v>
      </c>
      <c r="U37" s="32">
        <v>36</v>
      </c>
      <c r="V37" s="32">
        <v>26.7</v>
      </c>
      <c r="W37" s="32">
        <v>31.4</v>
      </c>
      <c r="X37" s="32">
        <v>58.8</v>
      </c>
      <c r="Y37" s="32">
        <v>48.4</v>
      </c>
      <c r="Z37" s="32">
        <v>53.6</v>
      </c>
      <c r="AA37" s="32">
        <v>44.7</v>
      </c>
      <c r="AB37" s="32">
        <v>33.1</v>
      </c>
      <c r="AC37" s="32">
        <v>38.9</v>
      </c>
      <c r="AD37" s="32">
        <v>21.3</v>
      </c>
      <c r="AE37" s="32">
        <v>10.6</v>
      </c>
      <c r="AF37" s="32">
        <v>16</v>
      </c>
      <c r="AG37" s="32">
        <v>24.6</v>
      </c>
      <c r="AH37" s="32">
        <v>11.3</v>
      </c>
      <c r="AI37" s="32">
        <v>18</v>
      </c>
      <c r="AJ37" s="32">
        <v>49</v>
      </c>
      <c r="AK37" s="32">
        <v>45</v>
      </c>
      <c r="AL37" s="32">
        <v>94</v>
      </c>
      <c r="AM37" s="32">
        <v>42</v>
      </c>
      <c r="AN37" s="32">
        <v>35</v>
      </c>
      <c r="AO37" s="32">
        <v>77</v>
      </c>
      <c r="AP37" s="32">
        <v>47.1</v>
      </c>
      <c r="AQ37" s="32">
        <v>41.9</v>
      </c>
      <c r="AR37" s="32">
        <v>44.6</v>
      </c>
      <c r="AS37" s="32">
        <v>0.79</v>
      </c>
      <c r="AT37" s="32">
        <v>-0.63</v>
      </c>
      <c r="AU37" s="32">
        <v>0.14000000000000001</v>
      </c>
      <c r="AV37" s="32">
        <v>0.42</v>
      </c>
      <c r="AW37" s="32">
        <v>-1.04</v>
      </c>
      <c r="AX37" s="32">
        <v>-0.13</v>
      </c>
      <c r="AY37" s="32">
        <v>1.1599999999999999</v>
      </c>
      <c r="AZ37" s="32">
        <v>-0.22</v>
      </c>
      <c r="BA37" s="32">
        <v>0.42</v>
      </c>
      <c r="BB37" s="32">
        <v>32.700000000000003</v>
      </c>
      <c r="BC37" s="32">
        <v>37.799999999999997</v>
      </c>
      <c r="BD37" s="32">
        <v>35.1</v>
      </c>
      <c r="BE37" s="32">
        <v>61.2</v>
      </c>
      <c r="BF37" s="32">
        <v>55.6</v>
      </c>
      <c r="BG37" s="32">
        <v>58.5</v>
      </c>
      <c r="BH37" s="32">
        <v>53.1</v>
      </c>
      <c r="BI37" s="32">
        <v>24.4</v>
      </c>
      <c r="BJ37" s="32">
        <v>39.4</v>
      </c>
      <c r="BK37" s="32">
        <v>22.4</v>
      </c>
      <c r="BL37" s="32">
        <v>6.7</v>
      </c>
      <c r="BM37" s="32">
        <v>14.9</v>
      </c>
      <c r="BN37" s="32">
        <v>32.700000000000003</v>
      </c>
      <c r="BO37" s="32">
        <v>8.9</v>
      </c>
      <c r="BP37" s="32">
        <v>21.3</v>
      </c>
      <c r="BQ37" s="32" t="s">
        <v>348</v>
      </c>
      <c r="BR37" s="32">
        <v>21</v>
      </c>
      <c r="BS37" s="32" t="s">
        <v>348</v>
      </c>
      <c r="BT37" s="32" t="s">
        <v>348</v>
      </c>
      <c r="BU37" s="32">
        <v>19</v>
      </c>
      <c r="BV37" s="32" t="s">
        <v>348</v>
      </c>
      <c r="BW37" s="32" t="s">
        <v>348</v>
      </c>
      <c r="BX37" s="32" t="s">
        <v>348</v>
      </c>
      <c r="BY37" s="32" t="s">
        <v>348</v>
      </c>
      <c r="BZ37" s="32" t="s">
        <v>348</v>
      </c>
      <c r="CA37" s="32" t="s">
        <v>348</v>
      </c>
      <c r="CB37" s="32" t="s">
        <v>348</v>
      </c>
      <c r="CC37" s="32" t="s">
        <v>348</v>
      </c>
      <c r="CD37" s="32" t="s">
        <v>348</v>
      </c>
      <c r="CE37" s="32" t="s">
        <v>348</v>
      </c>
      <c r="CF37" s="32" t="s">
        <v>348</v>
      </c>
      <c r="CG37" s="32" t="s">
        <v>348</v>
      </c>
      <c r="CH37" s="32" t="s">
        <v>348</v>
      </c>
      <c r="CI37" s="32" t="s">
        <v>348</v>
      </c>
      <c r="CJ37" s="32" t="s">
        <v>348</v>
      </c>
      <c r="CK37" s="32" t="s">
        <v>348</v>
      </c>
      <c r="CL37" s="32" t="s">
        <v>348</v>
      </c>
      <c r="CM37" s="32" t="s">
        <v>348</v>
      </c>
      <c r="CN37" s="32" t="s">
        <v>348</v>
      </c>
      <c r="CO37" s="32" t="s">
        <v>348</v>
      </c>
      <c r="CP37" s="32" t="s">
        <v>348</v>
      </c>
      <c r="CQ37" s="32" t="s">
        <v>348</v>
      </c>
      <c r="CR37" s="32" t="s">
        <v>348</v>
      </c>
      <c r="CS37" s="32" t="s">
        <v>348</v>
      </c>
      <c r="CT37" s="32" t="s">
        <v>348</v>
      </c>
      <c r="CU37" s="32" t="s">
        <v>348</v>
      </c>
      <c r="CV37" s="32" t="s">
        <v>348</v>
      </c>
      <c r="CW37" s="32" t="s">
        <v>348</v>
      </c>
      <c r="CX37" s="32">
        <v>40</v>
      </c>
      <c r="CY37" s="32">
        <v>57</v>
      </c>
      <c r="CZ37" s="32">
        <v>97</v>
      </c>
      <c r="DA37" s="32">
        <v>29</v>
      </c>
      <c r="DB37" s="32">
        <v>37</v>
      </c>
      <c r="DC37" s="32">
        <v>66</v>
      </c>
      <c r="DD37" s="32" t="s">
        <v>348</v>
      </c>
      <c r="DE37" s="32" t="s">
        <v>348</v>
      </c>
      <c r="DF37" s="32" t="s">
        <v>348</v>
      </c>
      <c r="DG37" s="32" t="s">
        <v>348</v>
      </c>
      <c r="DH37" s="32" t="s">
        <v>348</v>
      </c>
      <c r="DI37" s="32" t="s">
        <v>348</v>
      </c>
      <c r="DJ37" s="32" t="s">
        <v>348</v>
      </c>
      <c r="DK37" s="32" t="s">
        <v>348</v>
      </c>
      <c r="DL37" s="32" t="s">
        <v>348</v>
      </c>
      <c r="DM37" s="32" t="s">
        <v>348</v>
      </c>
      <c r="DN37" s="32" t="s">
        <v>348</v>
      </c>
      <c r="DO37" s="32" t="s">
        <v>348</v>
      </c>
      <c r="DP37" s="32" t="s">
        <v>348</v>
      </c>
      <c r="DQ37" s="32" t="s">
        <v>348</v>
      </c>
      <c r="DR37" s="32" t="s">
        <v>348</v>
      </c>
      <c r="DS37" s="32" t="s">
        <v>348</v>
      </c>
      <c r="DT37" s="32" t="s">
        <v>348</v>
      </c>
      <c r="DU37" s="32" t="s">
        <v>348</v>
      </c>
      <c r="DV37" s="32" t="s">
        <v>348</v>
      </c>
      <c r="DW37" s="32" t="s">
        <v>348</v>
      </c>
      <c r="DX37" s="32" t="s">
        <v>348</v>
      </c>
      <c r="DY37" s="32" t="s">
        <v>348</v>
      </c>
      <c r="DZ37" s="32" t="s">
        <v>348</v>
      </c>
      <c r="EA37" s="32" t="s">
        <v>348</v>
      </c>
      <c r="EB37" s="32" t="s">
        <v>348</v>
      </c>
      <c r="EC37" s="32" t="s">
        <v>348</v>
      </c>
      <c r="ED37" s="32" t="s">
        <v>348</v>
      </c>
      <c r="EE37" s="32" t="s">
        <v>348</v>
      </c>
      <c r="EF37" s="32">
        <v>0</v>
      </c>
      <c r="EG37" s="32" t="s">
        <v>348</v>
      </c>
      <c r="EH37" s="32" t="s">
        <v>348</v>
      </c>
      <c r="EI37" s="32">
        <v>0</v>
      </c>
      <c r="EJ37" s="32" t="s">
        <v>348</v>
      </c>
      <c r="EK37" s="32" t="s">
        <v>348</v>
      </c>
      <c r="EL37" s="32" t="s">
        <v>348</v>
      </c>
      <c r="EM37" s="32" t="s">
        <v>348</v>
      </c>
      <c r="EN37" s="32" t="s">
        <v>348</v>
      </c>
      <c r="EO37" s="32" t="s">
        <v>348</v>
      </c>
      <c r="EP37" s="32" t="s">
        <v>348</v>
      </c>
      <c r="EQ37" s="32" t="s">
        <v>348</v>
      </c>
      <c r="ER37" s="32" t="s">
        <v>348</v>
      </c>
      <c r="ES37" s="32" t="s">
        <v>348</v>
      </c>
      <c r="ET37" s="32" t="s">
        <v>348</v>
      </c>
      <c r="EU37" s="32" t="s">
        <v>348</v>
      </c>
      <c r="EV37" s="32" t="s">
        <v>348</v>
      </c>
      <c r="EW37" s="32" t="s">
        <v>348</v>
      </c>
      <c r="EX37" s="32" t="s">
        <v>186</v>
      </c>
      <c r="EY37" s="32" t="s">
        <v>348</v>
      </c>
      <c r="EZ37" s="32" t="s">
        <v>348</v>
      </c>
      <c r="FA37" s="32" t="s">
        <v>186</v>
      </c>
      <c r="FB37" s="32" t="s">
        <v>348</v>
      </c>
      <c r="FC37" s="32" t="s">
        <v>348</v>
      </c>
      <c r="FD37" s="32" t="s">
        <v>186</v>
      </c>
      <c r="FE37" s="32" t="s">
        <v>348</v>
      </c>
      <c r="FF37" s="32" t="s">
        <v>348</v>
      </c>
      <c r="FG37" s="32" t="s">
        <v>186</v>
      </c>
      <c r="FH37" s="32" t="s">
        <v>348</v>
      </c>
      <c r="FI37" s="32" t="s">
        <v>348</v>
      </c>
      <c r="FJ37" s="32" t="s">
        <v>186</v>
      </c>
      <c r="FK37" s="32" t="s">
        <v>348</v>
      </c>
      <c r="FL37" s="32">
        <v>1029</v>
      </c>
      <c r="FM37" s="32">
        <v>1028</v>
      </c>
      <c r="FN37" s="32">
        <v>2057</v>
      </c>
      <c r="FO37" s="32">
        <v>972</v>
      </c>
      <c r="FP37" s="32">
        <v>958</v>
      </c>
      <c r="FQ37" s="32">
        <v>1930</v>
      </c>
      <c r="FR37" s="32">
        <v>45.3</v>
      </c>
      <c r="FS37" s="32">
        <v>38</v>
      </c>
      <c r="FT37" s="32">
        <v>41.7</v>
      </c>
      <c r="FU37" s="32">
        <v>-0.04</v>
      </c>
      <c r="FV37" s="32">
        <v>-0.63</v>
      </c>
      <c r="FW37" s="32">
        <v>-0.33</v>
      </c>
      <c r="FX37" s="32">
        <v>-0.11</v>
      </c>
      <c r="FY37" s="32">
        <v>-0.71</v>
      </c>
      <c r="FZ37" s="32">
        <v>-0.39</v>
      </c>
      <c r="GA37" s="32">
        <v>0.04</v>
      </c>
      <c r="GB37" s="32">
        <v>-0.55000000000000004</v>
      </c>
      <c r="GC37" s="32">
        <v>-0.28000000000000003</v>
      </c>
      <c r="GD37" s="32">
        <v>36.9</v>
      </c>
      <c r="GE37" s="32">
        <v>26.9</v>
      </c>
      <c r="GF37" s="32">
        <v>31.9</v>
      </c>
      <c r="GG37" s="32">
        <v>59.7</v>
      </c>
      <c r="GH37" s="32">
        <v>48.6</v>
      </c>
      <c r="GI37" s="32">
        <v>54.2</v>
      </c>
      <c r="GJ37" s="32">
        <v>45.7</v>
      </c>
      <c r="GK37" s="32">
        <v>33.700000000000003</v>
      </c>
      <c r="GL37" s="32">
        <v>39.700000000000003</v>
      </c>
      <c r="GM37" s="32">
        <v>22.2</v>
      </c>
      <c r="GN37" s="32">
        <v>10.8</v>
      </c>
      <c r="GO37" s="32">
        <v>16.5</v>
      </c>
      <c r="GP37" s="32">
        <v>25.8</v>
      </c>
      <c r="GQ37" s="32">
        <v>11.8</v>
      </c>
      <c r="GR37" s="32">
        <v>18.8</v>
      </c>
    </row>
    <row r="38" spans="1:200" x14ac:dyDescent="0.4">
      <c r="A38" s="29" t="s">
        <v>62</v>
      </c>
      <c r="B38" s="29" t="s">
        <v>63</v>
      </c>
      <c r="C38" s="32">
        <v>1374</v>
      </c>
      <c r="D38" s="32">
        <v>1459</v>
      </c>
      <c r="E38" s="32">
        <v>2833</v>
      </c>
      <c r="F38" s="32">
        <v>1359</v>
      </c>
      <c r="G38" s="32">
        <v>1428</v>
      </c>
      <c r="H38" s="32">
        <v>2787</v>
      </c>
      <c r="I38" s="32">
        <v>47.8</v>
      </c>
      <c r="J38" s="32">
        <v>43.4</v>
      </c>
      <c r="K38" s="32">
        <v>45.5</v>
      </c>
      <c r="L38" s="32">
        <v>0.01</v>
      </c>
      <c r="M38" s="32">
        <v>-0.31</v>
      </c>
      <c r="N38" s="32">
        <v>-0.15</v>
      </c>
      <c r="O38" s="32">
        <v>-0.05</v>
      </c>
      <c r="P38" s="32">
        <v>-0.38</v>
      </c>
      <c r="Q38" s="32">
        <v>-0.2</v>
      </c>
      <c r="R38" s="32">
        <v>0.08</v>
      </c>
      <c r="S38" s="32">
        <v>-0.25</v>
      </c>
      <c r="T38" s="32">
        <v>-0.11</v>
      </c>
      <c r="U38" s="32">
        <v>40.799999999999997</v>
      </c>
      <c r="V38" s="32">
        <v>35.200000000000003</v>
      </c>
      <c r="W38" s="32">
        <v>37.9</v>
      </c>
      <c r="X38" s="32">
        <v>65.400000000000006</v>
      </c>
      <c r="Y38" s="32">
        <v>57.6</v>
      </c>
      <c r="Z38" s="32">
        <v>61.3</v>
      </c>
      <c r="AA38" s="32">
        <v>47.4</v>
      </c>
      <c r="AB38" s="32">
        <v>31.5</v>
      </c>
      <c r="AC38" s="32">
        <v>39.200000000000003</v>
      </c>
      <c r="AD38" s="32">
        <v>24.1</v>
      </c>
      <c r="AE38" s="32">
        <v>14.1</v>
      </c>
      <c r="AF38" s="32">
        <v>19</v>
      </c>
      <c r="AG38" s="32">
        <v>28.1</v>
      </c>
      <c r="AH38" s="32">
        <v>16.399999999999999</v>
      </c>
      <c r="AI38" s="32">
        <v>22.1</v>
      </c>
      <c r="AJ38" s="32">
        <v>23</v>
      </c>
      <c r="AK38" s="32">
        <v>20</v>
      </c>
      <c r="AL38" s="32">
        <v>43</v>
      </c>
      <c r="AM38" s="32">
        <v>20</v>
      </c>
      <c r="AN38" s="32">
        <v>19</v>
      </c>
      <c r="AO38" s="32">
        <v>39</v>
      </c>
      <c r="AP38" s="32">
        <v>50</v>
      </c>
      <c r="AQ38" s="32">
        <v>40.9</v>
      </c>
      <c r="AR38" s="32">
        <v>45.8</v>
      </c>
      <c r="AS38" s="32">
        <v>0.18</v>
      </c>
      <c r="AT38" s="32">
        <v>-0.55000000000000004</v>
      </c>
      <c r="AU38" s="32">
        <v>-0.18</v>
      </c>
      <c r="AV38" s="32">
        <v>-0.36</v>
      </c>
      <c r="AW38" s="32">
        <v>-1.1000000000000001</v>
      </c>
      <c r="AX38" s="32">
        <v>-0.56000000000000005</v>
      </c>
      <c r="AY38" s="32">
        <v>0.71</v>
      </c>
      <c r="AZ38" s="32">
        <v>0</v>
      </c>
      <c r="BA38" s="32">
        <v>0.21</v>
      </c>
      <c r="BB38" s="32">
        <v>43.5</v>
      </c>
      <c r="BC38" s="32">
        <v>45</v>
      </c>
      <c r="BD38" s="32">
        <v>44.2</v>
      </c>
      <c r="BE38" s="32">
        <v>56.5</v>
      </c>
      <c r="BF38" s="32">
        <v>45</v>
      </c>
      <c r="BG38" s="32">
        <v>51.2</v>
      </c>
      <c r="BH38" s="32">
        <v>65.2</v>
      </c>
      <c r="BI38" s="32">
        <v>20</v>
      </c>
      <c r="BJ38" s="32">
        <v>44.2</v>
      </c>
      <c r="BK38" s="32" t="s">
        <v>348</v>
      </c>
      <c r="BL38" s="32" t="s">
        <v>348</v>
      </c>
      <c r="BM38" s="32">
        <v>23.3</v>
      </c>
      <c r="BN38" s="32" t="s">
        <v>348</v>
      </c>
      <c r="BO38" s="32" t="s">
        <v>348</v>
      </c>
      <c r="BP38" s="32">
        <v>25.6</v>
      </c>
      <c r="BQ38" s="32">
        <v>13</v>
      </c>
      <c r="BR38" s="32">
        <v>13</v>
      </c>
      <c r="BS38" s="32">
        <v>26</v>
      </c>
      <c r="BT38" s="32">
        <v>10</v>
      </c>
      <c r="BU38" s="32">
        <v>10</v>
      </c>
      <c r="BV38" s="32">
        <v>20</v>
      </c>
      <c r="BW38" s="32">
        <v>57</v>
      </c>
      <c r="BX38" s="32">
        <v>51.3</v>
      </c>
      <c r="BY38" s="32">
        <v>54.2</v>
      </c>
      <c r="BZ38" s="32">
        <v>1.61</v>
      </c>
      <c r="CA38" s="32">
        <v>0.96</v>
      </c>
      <c r="CB38" s="32">
        <v>1.28</v>
      </c>
      <c r="CC38" s="32">
        <v>0.84</v>
      </c>
      <c r="CD38" s="32">
        <v>0.2</v>
      </c>
      <c r="CE38" s="32">
        <v>0.74</v>
      </c>
      <c r="CF38" s="32">
        <v>2.37</v>
      </c>
      <c r="CG38" s="32">
        <v>1.72</v>
      </c>
      <c r="CH38" s="32">
        <v>1.82</v>
      </c>
      <c r="CI38" s="32">
        <v>46.2</v>
      </c>
      <c r="CJ38" s="32">
        <v>61.5</v>
      </c>
      <c r="CK38" s="32">
        <v>53.8</v>
      </c>
      <c r="CL38" s="32" t="s">
        <v>348</v>
      </c>
      <c r="CM38" s="32" t="s">
        <v>348</v>
      </c>
      <c r="CN38" s="32">
        <v>76.900000000000006</v>
      </c>
      <c r="CO38" s="32">
        <v>53.8</v>
      </c>
      <c r="CP38" s="32">
        <v>46.2</v>
      </c>
      <c r="CQ38" s="32">
        <v>50</v>
      </c>
      <c r="CR38" s="32">
        <v>38.5</v>
      </c>
      <c r="CS38" s="32">
        <v>30.8</v>
      </c>
      <c r="CT38" s="32">
        <v>34.6</v>
      </c>
      <c r="CU38" s="32">
        <v>53.8</v>
      </c>
      <c r="CV38" s="32">
        <v>38.5</v>
      </c>
      <c r="CW38" s="32">
        <v>46.2</v>
      </c>
      <c r="CX38" s="32">
        <v>9</v>
      </c>
      <c r="CY38" s="32">
        <v>8</v>
      </c>
      <c r="CZ38" s="32">
        <v>17</v>
      </c>
      <c r="DA38" s="32">
        <v>6</v>
      </c>
      <c r="DB38" s="32">
        <v>4</v>
      </c>
      <c r="DC38" s="32">
        <v>10</v>
      </c>
      <c r="DD38" s="32">
        <v>42.9</v>
      </c>
      <c r="DE38" s="32">
        <v>39.799999999999997</v>
      </c>
      <c r="DF38" s="32">
        <v>41.5</v>
      </c>
      <c r="DG38" s="32">
        <v>-0.11</v>
      </c>
      <c r="DH38" s="32">
        <v>-0.03</v>
      </c>
      <c r="DI38" s="32">
        <v>-0.08</v>
      </c>
      <c r="DJ38" s="32">
        <v>-1.1000000000000001</v>
      </c>
      <c r="DK38" s="32">
        <v>-1.23</v>
      </c>
      <c r="DL38" s="32">
        <v>-0.84</v>
      </c>
      <c r="DM38" s="32">
        <v>0.87</v>
      </c>
      <c r="DN38" s="32">
        <v>1.18</v>
      </c>
      <c r="DO38" s="32">
        <v>0.68</v>
      </c>
      <c r="DP38" s="32" t="s">
        <v>348</v>
      </c>
      <c r="DQ38" s="32" t="s">
        <v>348</v>
      </c>
      <c r="DR38" s="32">
        <v>23.5</v>
      </c>
      <c r="DS38" s="32" t="s">
        <v>348</v>
      </c>
      <c r="DT38" s="32" t="s">
        <v>348</v>
      </c>
      <c r="DU38" s="32">
        <v>41.2</v>
      </c>
      <c r="DV38" s="32" t="s">
        <v>348</v>
      </c>
      <c r="DW38" s="32" t="s">
        <v>348</v>
      </c>
      <c r="DX38" s="32">
        <v>52.9</v>
      </c>
      <c r="DY38" s="32" t="s">
        <v>348</v>
      </c>
      <c r="DZ38" s="32" t="s">
        <v>348</v>
      </c>
      <c r="EA38" s="32">
        <v>17.600000000000001</v>
      </c>
      <c r="EB38" s="32" t="s">
        <v>348</v>
      </c>
      <c r="EC38" s="32" t="s">
        <v>348</v>
      </c>
      <c r="ED38" s="32">
        <v>29.4</v>
      </c>
      <c r="EE38" s="32">
        <v>5</v>
      </c>
      <c r="EF38" s="32">
        <v>4</v>
      </c>
      <c r="EG38" s="32">
        <v>9</v>
      </c>
      <c r="EH38" s="32">
        <v>5</v>
      </c>
      <c r="EI38" s="32">
        <v>3</v>
      </c>
      <c r="EJ38" s="32">
        <v>8</v>
      </c>
      <c r="EK38" s="32">
        <v>62.6</v>
      </c>
      <c r="EL38" s="32">
        <v>53.3</v>
      </c>
      <c r="EM38" s="32">
        <v>58.4</v>
      </c>
      <c r="EN38" s="32">
        <v>0.83</v>
      </c>
      <c r="EO38" s="32">
        <v>0.72</v>
      </c>
      <c r="EP38" s="32">
        <v>0.79</v>
      </c>
      <c r="EQ38" s="32">
        <v>-0.25</v>
      </c>
      <c r="ER38" s="32">
        <v>-0.67</v>
      </c>
      <c r="ES38" s="32">
        <v>-0.06</v>
      </c>
      <c r="ET38" s="32">
        <v>1.91</v>
      </c>
      <c r="EU38" s="32">
        <v>2.11</v>
      </c>
      <c r="EV38" s="32">
        <v>1.64</v>
      </c>
      <c r="EW38" s="32" t="s">
        <v>348</v>
      </c>
      <c r="EX38" s="32" t="s">
        <v>348</v>
      </c>
      <c r="EY38" s="32">
        <v>55.6</v>
      </c>
      <c r="EZ38" s="32" t="s">
        <v>348</v>
      </c>
      <c r="FA38" s="32" t="s">
        <v>348</v>
      </c>
      <c r="FB38" s="32">
        <v>66.7</v>
      </c>
      <c r="FC38" s="32" t="s">
        <v>348</v>
      </c>
      <c r="FD38" s="32" t="s">
        <v>348</v>
      </c>
      <c r="FE38" s="32">
        <v>44.4</v>
      </c>
      <c r="FF38" s="32" t="s">
        <v>348</v>
      </c>
      <c r="FG38" s="32" t="s">
        <v>348</v>
      </c>
      <c r="FH38" s="32">
        <v>33.299999999999997</v>
      </c>
      <c r="FI38" s="32" t="s">
        <v>348</v>
      </c>
      <c r="FJ38" s="32" t="s">
        <v>348</v>
      </c>
      <c r="FK38" s="32">
        <v>33.299999999999997</v>
      </c>
      <c r="FL38" s="32">
        <v>1481</v>
      </c>
      <c r="FM38" s="32">
        <v>1532</v>
      </c>
      <c r="FN38" s="32">
        <v>3013</v>
      </c>
      <c r="FO38" s="32">
        <v>1452</v>
      </c>
      <c r="FP38" s="32">
        <v>1488</v>
      </c>
      <c r="FQ38" s="32">
        <v>2940</v>
      </c>
      <c r="FR38" s="32">
        <v>46.8</v>
      </c>
      <c r="FS38" s="32">
        <v>43</v>
      </c>
      <c r="FT38" s="32">
        <v>44.9</v>
      </c>
      <c r="FU38" s="32">
        <v>-0.05</v>
      </c>
      <c r="FV38" s="32">
        <v>-0.33</v>
      </c>
      <c r="FW38" s="32">
        <v>-0.19</v>
      </c>
      <c r="FX38" s="32">
        <v>-0.11</v>
      </c>
      <c r="FY38" s="32">
        <v>-0.4</v>
      </c>
      <c r="FZ38" s="32">
        <v>-0.24</v>
      </c>
      <c r="GA38" s="32">
        <v>0.02</v>
      </c>
      <c r="GB38" s="32">
        <v>-0.27</v>
      </c>
      <c r="GC38" s="32">
        <v>-0.15</v>
      </c>
      <c r="GD38" s="32">
        <v>39.5</v>
      </c>
      <c r="GE38" s="32">
        <v>34.9</v>
      </c>
      <c r="GF38" s="32">
        <v>37.200000000000003</v>
      </c>
      <c r="GG38" s="32">
        <v>63.5</v>
      </c>
      <c r="GH38" s="32">
        <v>56.7</v>
      </c>
      <c r="GI38" s="32">
        <v>60</v>
      </c>
      <c r="GJ38" s="32">
        <v>46.4</v>
      </c>
      <c r="GK38" s="32">
        <v>31.2</v>
      </c>
      <c r="GL38" s="32">
        <v>38.700000000000003</v>
      </c>
      <c r="GM38" s="32">
        <v>23.6</v>
      </c>
      <c r="GN38" s="32">
        <v>14</v>
      </c>
      <c r="GO38" s="32">
        <v>18.7</v>
      </c>
      <c r="GP38" s="32">
        <v>27.6</v>
      </c>
      <c r="GQ38" s="32">
        <v>16.399999999999999</v>
      </c>
      <c r="GR38" s="32">
        <v>21.9</v>
      </c>
    </row>
    <row r="39" spans="1:200" x14ac:dyDescent="0.4">
      <c r="A39" s="29" t="s">
        <v>64</v>
      </c>
      <c r="B39" s="29" t="s">
        <v>65</v>
      </c>
      <c r="C39" s="32">
        <v>797</v>
      </c>
      <c r="D39" s="32">
        <v>769</v>
      </c>
      <c r="E39" s="32">
        <v>1566</v>
      </c>
      <c r="F39" s="32">
        <v>788</v>
      </c>
      <c r="G39" s="32">
        <v>760</v>
      </c>
      <c r="H39" s="32">
        <v>1548</v>
      </c>
      <c r="I39" s="32">
        <v>46.5</v>
      </c>
      <c r="J39" s="32">
        <v>42.2</v>
      </c>
      <c r="K39" s="32">
        <v>44.4</v>
      </c>
      <c r="L39" s="32">
        <v>-0.17</v>
      </c>
      <c r="M39" s="32">
        <v>-0.62</v>
      </c>
      <c r="N39" s="32">
        <v>-0.39</v>
      </c>
      <c r="O39" s="32">
        <v>-0.25</v>
      </c>
      <c r="P39" s="32">
        <v>-0.71</v>
      </c>
      <c r="Q39" s="32">
        <v>-0.45</v>
      </c>
      <c r="R39" s="32">
        <v>-0.08</v>
      </c>
      <c r="S39" s="32">
        <v>-0.53</v>
      </c>
      <c r="T39" s="32">
        <v>-0.33</v>
      </c>
      <c r="U39" s="32">
        <v>39.5</v>
      </c>
      <c r="V39" s="32">
        <v>36.5</v>
      </c>
      <c r="W39" s="32">
        <v>38.1</v>
      </c>
      <c r="X39" s="32">
        <v>64.900000000000006</v>
      </c>
      <c r="Y39" s="32">
        <v>59.2</v>
      </c>
      <c r="Z39" s="32">
        <v>62.1</v>
      </c>
      <c r="AA39" s="32">
        <v>43.7</v>
      </c>
      <c r="AB39" s="32">
        <v>37.200000000000003</v>
      </c>
      <c r="AC39" s="32">
        <v>40.5</v>
      </c>
      <c r="AD39" s="32">
        <v>20.7</v>
      </c>
      <c r="AE39" s="32">
        <v>16.399999999999999</v>
      </c>
      <c r="AF39" s="32">
        <v>18.600000000000001</v>
      </c>
      <c r="AG39" s="32">
        <v>24.1</v>
      </c>
      <c r="AH39" s="32">
        <v>18.3</v>
      </c>
      <c r="AI39" s="32">
        <v>21.3</v>
      </c>
      <c r="AJ39" s="32">
        <v>17</v>
      </c>
      <c r="AK39" s="32">
        <v>17</v>
      </c>
      <c r="AL39" s="32">
        <v>34</v>
      </c>
      <c r="AM39" s="32">
        <v>17</v>
      </c>
      <c r="AN39" s="32">
        <v>16</v>
      </c>
      <c r="AO39" s="32">
        <v>33</v>
      </c>
      <c r="AP39" s="32">
        <v>51.8</v>
      </c>
      <c r="AQ39" s="32">
        <v>42.4</v>
      </c>
      <c r="AR39" s="32">
        <v>47.1</v>
      </c>
      <c r="AS39" s="32">
        <v>0.01</v>
      </c>
      <c r="AT39" s="32">
        <v>-0.99</v>
      </c>
      <c r="AU39" s="32">
        <v>-0.48</v>
      </c>
      <c r="AV39" s="32">
        <v>-0.57999999999999996</v>
      </c>
      <c r="AW39" s="32">
        <v>-1.59</v>
      </c>
      <c r="AX39" s="32">
        <v>-0.9</v>
      </c>
      <c r="AY39" s="32">
        <v>0.59</v>
      </c>
      <c r="AZ39" s="32">
        <v>-0.39</v>
      </c>
      <c r="BA39" s="32">
        <v>-0.06</v>
      </c>
      <c r="BB39" s="32">
        <v>70.599999999999994</v>
      </c>
      <c r="BC39" s="32">
        <v>47.1</v>
      </c>
      <c r="BD39" s="32">
        <v>58.8</v>
      </c>
      <c r="BE39" s="32">
        <v>76.5</v>
      </c>
      <c r="BF39" s="32">
        <v>52.9</v>
      </c>
      <c r="BG39" s="32">
        <v>64.7</v>
      </c>
      <c r="BH39" s="32">
        <v>41.2</v>
      </c>
      <c r="BI39" s="32">
        <v>35.299999999999997</v>
      </c>
      <c r="BJ39" s="32">
        <v>38.200000000000003</v>
      </c>
      <c r="BK39" s="32" t="s">
        <v>348</v>
      </c>
      <c r="BL39" s="32" t="s">
        <v>348</v>
      </c>
      <c r="BM39" s="32">
        <v>14.7</v>
      </c>
      <c r="BN39" s="32" t="s">
        <v>348</v>
      </c>
      <c r="BO39" s="32" t="s">
        <v>348</v>
      </c>
      <c r="BP39" s="32">
        <v>14.7</v>
      </c>
      <c r="BQ39" s="32">
        <v>7</v>
      </c>
      <c r="BR39" s="32" t="s">
        <v>348</v>
      </c>
      <c r="BS39" s="32" t="s">
        <v>348</v>
      </c>
      <c r="BT39" s="32" t="s">
        <v>348</v>
      </c>
      <c r="BU39" s="32">
        <v>4</v>
      </c>
      <c r="BV39" s="32" t="s">
        <v>348</v>
      </c>
      <c r="BW39" s="32" t="s">
        <v>348</v>
      </c>
      <c r="BX39" s="32" t="s">
        <v>348</v>
      </c>
      <c r="BY39" s="32" t="s">
        <v>348</v>
      </c>
      <c r="BZ39" s="32" t="s">
        <v>348</v>
      </c>
      <c r="CA39" s="32" t="s">
        <v>348</v>
      </c>
      <c r="CB39" s="32" t="s">
        <v>348</v>
      </c>
      <c r="CC39" s="32" t="s">
        <v>348</v>
      </c>
      <c r="CD39" s="32" t="s">
        <v>348</v>
      </c>
      <c r="CE39" s="32" t="s">
        <v>348</v>
      </c>
      <c r="CF39" s="32" t="s">
        <v>348</v>
      </c>
      <c r="CG39" s="32" t="s">
        <v>348</v>
      </c>
      <c r="CH39" s="32" t="s">
        <v>348</v>
      </c>
      <c r="CI39" s="32" t="s">
        <v>348</v>
      </c>
      <c r="CJ39" s="32" t="s">
        <v>348</v>
      </c>
      <c r="CK39" s="32" t="s">
        <v>348</v>
      </c>
      <c r="CL39" s="32" t="s">
        <v>348</v>
      </c>
      <c r="CM39" s="32" t="s">
        <v>348</v>
      </c>
      <c r="CN39" s="32" t="s">
        <v>348</v>
      </c>
      <c r="CO39" s="32" t="s">
        <v>348</v>
      </c>
      <c r="CP39" s="32" t="s">
        <v>348</v>
      </c>
      <c r="CQ39" s="32" t="s">
        <v>348</v>
      </c>
      <c r="CR39" s="32" t="s">
        <v>348</v>
      </c>
      <c r="CS39" s="32" t="s">
        <v>348</v>
      </c>
      <c r="CT39" s="32" t="s">
        <v>348</v>
      </c>
      <c r="CU39" s="32" t="s">
        <v>348</v>
      </c>
      <c r="CV39" s="32" t="s">
        <v>348</v>
      </c>
      <c r="CW39" s="32" t="s">
        <v>348</v>
      </c>
      <c r="CX39" s="32" t="s">
        <v>348</v>
      </c>
      <c r="CY39" s="32" t="s">
        <v>348</v>
      </c>
      <c r="CZ39" s="32" t="s">
        <v>348</v>
      </c>
      <c r="DA39" s="32" t="s">
        <v>348</v>
      </c>
      <c r="DB39" s="32" t="s">
        <v>348</v>
      </c>
      <c r="DC39" s="32" t="s">
        <v>348</v>
      </c>
      <c r="DD39" s="32" t="s">
        <v>348</v>
      </c>
      <c r="DE39" s="32" t="s">
        <v>348</v>
      </c>
      <c r="DF39" s="32" t="s">
        <v>348</v>
      </c>
      <c r="DG39" s="32" t="s">
        <v>348</v>
      </c>
      <c r="DH39" s="32" t="s">
        <v>348</v>
      </c>
      <c r="DI39" s="32" t="s">
        <v>348</v>
      </c>
      <c r="DJ39" s="32" t="s">
        <v>348</v>
      </c>
      <c r="DK39" s="32" t="s">
        <v>348</v>
      </c>
      <c r="DL39" s="32" t="s">
        <v>348</v>
      </c>
      <c r="DM39" s="32" t="s">
        <v>348</v>
      </c>
      <c r="DN39" s="32" t="s">
        <v>348</v>
      </c>
      <c r="DO39" s="32" t="s">
        <v>348</v>
      </c>
      <c r="DP39" s="32" t="s">
        <v>348</v>
      </c>
      <c r="DQ39" s="32" t="s">
        <v>348</v>
      </c>
      <c r="DR39" s="32" t="s">
        <v>348</v>
      </c>
      <c r="DS39" s="32" t="s">
        <v>348</v>
      </c>
      <c r="DT39" s="32" t="s">
        <v>348</v>
      </c>
      <c r="DU39" s="32" t="s">
        <v>348</v>
      </c>
      <c r="DV39" s="32" t="s">
        <v>348</v>
      </c>
      <c r="DW39" s="32" t="s">
        <v>348</v>
      </c>
      <c r="DX39" s="32" t="s">
        <v>348</v>
      </c>
      <c r="DY39" s="32" t="s">
        <v>348</v>
      </c>
      <c r="DZ39" s="32" t="s">
        <v>348</v>
      </c>
      <c r="EA39" s="32" t="s">
        <v>348</v>
      </c>
      <c r="EB39" s="32" t="s">
        <v>348</v>
      </c>
      <c r="EC39" s="32" t="s">
        <v>348</v>
      </c>
      <c r="ED39" s="32" t="s">
        <v>348</v>
      </c>
      <c r="EE39" s="32" t="s">
        <v>348</v>
      </c>
      <c r="EF39" s="32" t="s">
        <v>348</v>
      </c>
      <c r="EG39" s="32">
        <v>5</v>
      </c>
      <c r="EH39" s="32" t="s">
        <v>348</v>
      </c>
      <c r="EI39" s="32" t="s">
        <v>348</v>
      </c>
      <c r="EJ39" s="32">
        <v>4</v>
      </c>
      <c r="EK39" s="32" t="s">
        <v>348</v>
      </c>
      <c r="EL39" s="32" t="s">
        <v>348</v>
      </c>
      <c r="EM39" s="32">
        <v>58.5</v>
      </c>
      <c r="EN39" s="32" t="s">
        <v>348</v>
      </c>
      <c r="EO39" s="32" t="s">
        <v>348</v>
      </c>
      <c r="EP39" s="32">
        <v>0.19</v>
      </c>
      <c r="EQ39" s="32" t="s">
        <v>348</v>
      </c>
      <c r="ER39" s="32" t="s">
        <v>348</v>
      </c>
      <c r="ES39" s="32">
        <v>-1.02</v>
      </c>
      <c r="ET39" s="32" t="s">
        <v>348</v>
      </c>
      <c r="EU39" s="32" t="s">
        <v>348</v>
      </c>
      <c r="EV39" s="32">
        <v>1.39</v>
      </c>
      <c r="EW39" s="32" t="s">
        <v>348</v>
      </c>
      <c r="EX39" s="32" t="s">
        <v>348</v>
      </c>
      <c r="EY39" s="32" t="s">
        <v>348</v>
      </c>
      <c r="EZ39" s="32" t="s">
        <v>348</v>
      </c>
      <c r="FA39" s="32" t="s">
        <v>348</v>
      </c>
      <c r="FB39" s="32" t="s">
        <v>348</v>
      </c>
      <c r="FC39" s="32" t="s">
        <v>348</v>
      </c>
      <c r="FD39" s="32" t="s">
        <v>348</v>
      </c>
      <c r="FE39" s="32" t="s">
        <v>348</v>
      </c>
      <c r="FF39" s="32" t="s">
        <v>348</v>
      </c>
      <c r="FG39" s="32" t="s">
        <v>348</v>
      </c>
      <c r="FH39" s="32" t="s">
        <v>348</v>
      </c>
      <c r="FI39" s="32" t="s">
        <v>348</v>
      </c>
      <c r="FJ39" s="32" t="s">
        <v>348</v>
      </c>
      <c r="FK39" s="32" t="s">
        <v>348</v>
      </c>
      <c r="FL39" s="32">
        <v>871</v>
      </c>
      <c r="FM39" s="32">
        <v>822</v>
      </c>
      <c r="FN39" s="32">
        <v>1693</v>
      </c>
      <c r="FO39" s="32">
        <v>858</v>
      </c>
      <c r="FP39" s="32">
        <v>809</v>
      </c>
      <c r="FQ39" s="32">
        <v>1667</v>
      </c>
      <c r="FR39" s="32">
        <v>45.8</v>
      </c>
      <c r="FS39" s="32">
        <v>41.7</v>
      </c>
      <c r="FT39" s="32">
        <v>43.8</v>
      </c>
      <c r="FU39" s="32">
        <v>-0.24</v>
      </c>
      <c r="FV39" s="32">
        <v>-0.66</v>
      </c>
      <c r="FW39" s="32">
        <v>-0.44</v>
      </c>
      <c r="FX39" s="32">
        <v>-0.32</v>
      </c>
      <c r="FY39" s="32">
        <v>-0.75</v>
      </c>
      <c r="FZ39" s="32">
        <v>-0.5</v>
      </c>
      <c r="GA39" s="32">
        <v>-0.16</v>
      </c>
      <c r="GB39" s="32">
        <v>-0.57999999999999996</v>
      </c>
      <c r="GC39" s="32">
        <v>-0.39</v>
      </c>
      <c r="GD39" s="32">
        <v>39.4</v>
      </c>
      <c r="GE39" s="32">
        <v>36.1</v>
      </c>
      <c r="GF39" s="32">
        <v>37.799999999999997</v>
      </c>
      <c r="GG39" s="32">
        <v>63.3</v>
      </c>
      <c r="GH39" s="32">
        <v>58.2</v>
      </c>
      <c r="GI39" s="32">
        <v>60.8</v>
      </c>
      <c r="GJ39" s="32">
        <v>42.1</v>
      </c>
      <c r="GK39" s="32">
        <v>36.299999999999997</v>
      </c>
      <c r="GL39" s="32">
        <v>39.299999999999997</v>
      </c>
      <c r="GM39" s="32">
        <v>20.100000000000001</v>
      </c>
      <c r="GN39" s="32">
        <v>16.100000000000001</v>
      </c>
      <c r="GO39" s="32">
        <v>18.100000000000001</v>
      </c>
      <c r="GP39" s="32">
        <v>23.3</v>
      </c>
      <c r="GQ39" s="32">
        <v>17.899999999999999</v>
      </c>
      <c r="GR39" s="32">
        <v>20.7</v>
      </c>
    </row>
    <row r="40" spans="1:200" x14ac:dyDescent="0.4">
      <c r="A40" s="29" t="s">
        <v>66</v>
      </c>
      <c r="B40" s="29" t="s">
        <v>67</v>
      </c>
      <c r="C40" s="32">
        <v>1157</v>
      </c>
      <c r="D40" s="32">
        <v>1119</v>
      </c>
      <c r="E40" s="32">
        <v>2276</v>
      </c>
      <c r="F40" s="32">
        <v>1132</v>
      </c>
      <c r="G40" s="32">
        <v>1106</v>
      </c>
      <c r="H40" s="32">
        <v>2238</v>
      </c>
      <c r="I40" s="32">
        <v>50.4</v>
      </c>
      <c r="J40" s="32">
        <v>45.4</v>
      </c>
      <c r="K40" s="32">
        <v>47.9</v>
      </c>
      <c r="L40" s="32">
        <v>0.22</v>
      </c>
      <c r="M40" s="32">
        <v>-0.17</v>
      </c>
      <c r="N40" s="32">
        <v>0.03</v>
      </c>
      <c r="O40" s="32">
        <v>0.15</v>
      </c>
      <c r="P40" s="32">
        <v>-0.24</v>
      </c>
      <c r="Q40" s="32">
        <v>-0.02</v>
      </c>
      <c r="R40" s="32">
        <v>0.28999999999999998</v>
      </c>
      <c r="S40" s="32">
        <v>-0.1</v>
      </c>
      <c r="T40" s="32">
        <v>0.08</v>
      </c>
      <c r="U40" s="32">
        <v>46.2</v>
      </c>
      <c r="V40" s="32">
        <v>41.5</v>
      </c>
      <c r="W40" s="32">
        <v>43.9</v>
      </c>
      <c r="X40" s="32">
        <v>69.7</v>
      </c>
      <c r="Y40" s="32">
        <v>65</v>
      </c>
      <c r="Z40" s="32">
        <v>67.400000000000006</v>
      </c>
      <c r="AA40" s="32">
        <v>48.8</v>
      </c>
      <c r="AB40" s="32">
        <v>38.200000000000003</v>
      </c>
      <c r="AC40" s="32">
        <v>43.6</v>
      </c>
      <c r="AD40" s="32">
        <v>30.4</v>
      </c>
      <c r="AE40" s="32">
        <v>19.3</v>
      </c>
      <c r="AF40" s="32">
        <v>25</v>
      </c>
      <c r="AG40" s="32">
        <v>34.700000000000003</v>
      </c>
      <c r="AH40" s="32">
        <v>21.7</v>
      </c>
      <c r="AI40" s="32">
        <v>28.3</v>
      </c>
      <c r="AJ40" s="32">
        <v>55</v>
      </c>
      <c r="AK40" s="32">
        <v>50</v>
      </c>
      <c r="AL40" s="32">
        <v>105</v>
      </c>
      <c r="AM40" s="32">
        <v>53</v>
      </c>
      <c r="AN40" s="32">
        <v>48</v>
      </c>
      <c r="AO40" s="32">
        <v>101</v>
      </c>
      <c r="AP40" s="32">
        <v>49.7</v>
      </c>
      <c r="AQ40" s="32">
        <v>46.4</v>
      </c>
      <c r="AR40" s="32">
        <v>48.1</v>
      </c>
      <c r="AS40" s="32">
        <v>0.27</v>
      </c>
      <c r="AT40" s="32">
        <v>-0.18</v>
      </c>
      <c r="AU40" s="32">
        <v>0.06</v>
      </c>
      <c r="AV40" s="32">
        <v>-0.06</v>
      </c>
      <c r="AW40" s="32">
        <v>-0.53</v>
      </c>
      <c r="AX40" s="32">
        <v>-0.18</v>
      </c>
      <c r="AY40" s="32">
        <v>0.61</v>
      </c>
      <c r="AZ40" s="32">
        <v>0.16</v>
      </c>
      <c r="BA40" s="32">
        <v>0.3</v>
      </c>
      <c r="BB40" s="32">
        <v>43.6</v>
      </c>
      <c r="BC40" s="32">
        <v>36</v>
      </c>
      <c r="BD40" s="32">
        <v>40</v>
      </c>
      <c r="BE40" s="32">
        <v>67.3</v>
      </c>
      <c r="BF40" s="32">
        <v>62</v>
      </c>
      <c r="BG40" s="32">
        <v>64.8</v>
      </c>
      <c r="BH40" s="32">
        <v>45.5</v>
      </c>
      <c r="BI40" s="32">
        <v>30</v>
      </c>
      <c r="BJ40" s="32">
        <v>38.1</v>
      </c>
      <c r="BK40" s="32">
        <v>29.1</v>
      </c>
      <c r="BL40" s="32">
        <v>14</v>
      </c>
      <c r="BM40" s="32">
        <v>21.9</v>
      </c>
      <c r="BN40" s="32">
        <v>30.9</v>
      </c>
      <c r="BO40" s="32">
        <v>18</v>
      </c>
      <c r="BP40" s="32">
        <v>24.8</v>
      </c>
      <c r="BQ40" s="32">
        <v>76</v>
      </c>
      <c r="BR40" s="32">
        <v>97</v>
      </c>
      <c r="BS40" s="32">
        <v>173</v>
      </c>
      <c r="BT40" s="32">
        <v>71</v>
      </c>
      <c r="BU40" s="32">
        <v>90</v>
      </c>
      <c r="BV40" s="32">
        <v>161</v>
      </c>
      <c r="BW40" s="32">
        <v>52.1</v>
      </c>
      <c r="BX40" s="32">
        <v>50.3</v>
      </c>
      <c r="BY40" s="32">
        <v>51.1</v>
      </c>
      <c r="BZ40" s="32">
        <v>0.5</v>
      </c>
      <c r="CA40" s="32">
        <v>0.43</v>
      </c>
      <c r="CB40" s="32">
        <v>0.46</v>
      </c>
      <c r="CC40" s="32">
        <v>0.22</v>
      </c>
      <c r="CD40" s="32">
        <v>0.17</v>
      </c>
      <c r="CE40" s="32">
        <v>0.27</v>
      </c>
      <c r="CF40" s="32">
        <v>0.79</v>
      </c>
      <c r="CG40" s="32">
        <v>0.68</v>
      </c>
      <c r="CH40" s="32">
        <v>0.65</v>
      </c>
      <c r="CI40" s="32">
        <v>50</v>
      </c>
      <c r="CJ40" s="32">
        <v>55.7</v>
      </c>
      <c r="CK40" s="32">
        <v>53.2</v>
      </c>
      <c r="CL40" s="32">
        <v>71.099999999999994</v>
      </c>
      <c r="CM40" s="32">
        <v>68</v>
      </c>
      <c r="CN40" s="32">
        <v>69.400000000000006</v>
      </c>
      <c r="CO40" s="32">
        <v>43.4</v>
      </c>
      <c r="CP40" s="32">
        <v>40.200000000000003</v>
      </c>
      <c r="CQ40" s="32">
        <v>41.6</v>
      </c>
      <c r="CR40" s="32">
        <v>32.9</v>
      </c>
      <c r="CS40" s="32">
        <v>23.7</v>
      </c>
      <c r="CT40" s="32">
        <v>27.7</v>
      </c>
      <c r="CU40" s="32">
        <v>34.200000000000003</v>
      </c>
      <c r="CV40" s="32">
        <v>24.7</v>
      </c>
      <c r="CW40" s="32">
        <v>28.9</v>
      </c>
      <c r="CX40" s="32">
        <v>26</v>
      </c>
      <c r="CY40" s="32">
        <v>15</v>
      </c>
      <c r="CZ40" s="32">
        <v>41</v>
      </c>
      <c r="DA40" s="32" t="s">
        <v>348</v>
      </c>
      <c r="DB40" s="32" t="s">
        <v>348</v>
      </c>
      <c r="DC40" s="32">
        <v>34</v>
      </c>
      <c r="DD40" s="32">
        <v>48.1</v>
      </c>
      <c r="DE40" s="32">
        <v>45.3</v>
      </c>
      <c r="DF40" s="32">
        <v>47.1</v>
      </c>
      <c r="DG40" s="32" t="s">
        <v>348</v>
      </c>
      <c r="DH40" s="32" t="s">
        <v>348</v>
      </c>
      <c r="DI40" s="32">
        <v>0.31</v>
      </c>
      <c r="DJ40" s="32" t="s">
        <v>348</v>
      </c>
      <c r="DK40" s="32" t="s">
        <v>348</v>
      </c>
      <c r="DL40" s="32">
        <v>-0.11</v>
      </c>
      <c r="DM40" s="32" t="s">
        <v>348</v>
      </c>
      <c r="DN40" s="32" t="s">
        <v>348</v>
      </c>
      <c r="DO40" s="32">
        <v>0.72</v>
      </c>
      <c r="DP40" s="32" t="s">
        <v>348</v>
      </c>
      <c r="DQ40" s="32" t="s">
        <v>348</v>
      </c>
      <c r="DR40" s="32">
        <v>34.1</v>
      </c>
      <c r="DS40" s="32">
        <v>65.400000000000006</v>
      </c>
      <c r="DT40" s="32">
        <v>60</v>
      </c>
      <c r="DU40" s="32">
        <v>63.4</v>
      </c>
      <c r="DV40" s="32" t="s">
        <v>348</v>
      </c>
      <c r="DW40" s="32" t="s">
        <v>348</v>
      </c>
      <c r="DX40" s="32">
        <v>34.1</v>
      </c>
      <c r="DY40" s="32" t="s">
        <v>348</v>
      </c>
      <c r="DZ40" s="32" t="s">
        <v>348</v>
      </c>
      <c r="EA40" s="32">
        <v>17.100000000000001</v>
      </c>
      <c r="EB40" s="32" t="s">
        <v>348</v>
      </c>
      <c r="EC40" s="32" t="s">
        <v>348</v>
      </c>
      <c r="ED40" s="32">
        <v>24.4</v>
      </c>
      <c r="EE40" s="32">
        <v>3</v>
      </c>
      <c r="EF40" s="32">
        <v>13</v>
      </c>
      <c r="EG40" s="32">
        <v>16</v>
      </c>
      <c r="EH40" s="32" t="s">
        <v>348</v>
      </c>
      <c r="EI40" s="32" t="s">
        <v>348</v>
      </c>
      <c r="EJ40" s="32">
        <v>14</v>
      </c>
      <c r="EK40" s="32">
        <v>68.8</v>
      </c>
      <c r="EL40" s="32">
        <v>50.4</v>
      </c>
      <c r="EM40" s="32">
        <v>53.8</v>
      </c>
      <c r="EN40" s="32" t="s">
        <v>348</v>
      </c>
      <c r="EO40" s="32" t="s">
        <v>348</v>
      </c>
      <c r="EP40" s="32">
        <v>0.27</v>
      </c>
      <c r="EQ40" s="32" t="s">
        <v>348</v>
      </c>
      <c r="ER40" s="32" t="s">
        <v>348</v>
      </c>
      <c r="ES40" s="32">
        <v>-0.37</v>
      </c>
      <c r="ET40" s="32" t="s">
        <v>348</v>
      </c>
      <c r="EU40" s="32" t="s">
        <v>348</v>
      </c>
      <c r="EV40" s="32">
        <v>0.92</v>
      </c>
      <c r="EW40" s="32" t="s">
        <v>348</v>
      </c>
      <c r="EX40" s="32" t="s">
        <v>348</v>
      </c>
      <c r="EY40" s="32">
        <v>43.8</v>
      </c>
      <c r="EZ40" s="32">
        <v>100</v>
      </c>
      <c r="FA40" s="32">
        <v>76.900000000000006</v>
      </c>
      <c r="FB40" s="32">
        <v>81.3</v>
      </c>
      <c r="FC40" s="32" t="s">
        <v>348</v>
      </c>
      <c r="FD40" s="32" t="s">
        <v>348</v>
      </c>
      <c r="FE40" s="32">
        <v>62.5</v>
      </c>
      <c r="FF40" s="32" t="s">
        <v>348</v>
      </c>
      <c r="FG40" s="32" t="s">
        <v>348</v>
      </c>
      <c r="FH40" s="32">
        <v>37.5</v>
      </c>
      <c r="FI40" s="32" t="s">
        <v>348</v>
      </c>
      <c r="FJ40" s="32" t="s">
        <v>348</v>
      </c>
      <c r="FK40" s="32">
        <v>43.8</v>
      </c>
      <c r="FL40" s="32">
        <v>1336</v>
      </c>
      <c r="FM40" s="32">
        <v>1313</v>
      </c>
      <c r="FN40" s="32">
        <v>2649</v>
      </c>
      <c r="FO40" s="32">
        <v>1297</v>
      </c>
      <c r="FP40" s="32">
        <v>1284</v>
      </c>
      <c r="FQ40" s="32">
        <v>2581</v>
      </c>
      <c r="FR40" s="32">
        <v>50.5</v>
      </c>
      <c r="FS40" s="32">
        <v>46</v>
      </c>
      <c r="FT40" s="32">
        <v>48.2</v>
      </c>
      <c r="FU40" s="32">
        <v>0.25</v>
      </c>
      <c r="FV40" s="32">
        <v>-0.12</v>
      </c>
      <c r="FW40" s="32">
        <v>7.0000000000000007E-2</v>
      </c>
      <c r="FX40" s="32">
        <v>0.18</v>
      </c>
      <c r="FY40" s="32">
        <v>-0.18</v>
      </c>
      <c r="FZ40" s="32">
        <v>0.02</v>
      </c>
      <c r="GA40" s="32">
        <v>0.31</v>
      </c>
      <c r="GB40" s="32">
        <v>-0.05</v>
      </c>
      <c r="GC40" s="32">
        <v>0.11</v>
      </c>
      <c r="GD40" s="32">
        <v>46.2</v>
      </c>
      <c r="GE40" s="32">
        <v>42.5</v>
      </c>
      <c r="GF40" s="32">
        <v>44.4</v>
      </c>
      <c r="GG40" s="32">
        <v>69.7</v>
      </c>
      <c r="GH40" s="32">
        <v>65.3</v>
      </c>
      <c r="GI40" s="32">
        <v>67.5</v>
      </c>
      <c r="GJ40" s="32">
        <v>48.1</v>
      </c>
      <c r="GK40" s="32">
        <v>38.1</v>
      </c>
      <c r="GL40" s="32">
        <v>43.1</v>
      </c>
      <c r="GM40" s="32">
        <v>30.3</v>
      </c>
      <c r="GN40" s="32">
        <v>19.399999999999999</v>
      </c>
      <c r="GO40" s="32">
        <v>24.9</v>
      </c>
      <c r="GP40" s="32">
        <v>34.4</v>
      </c>
      <c r="GQ40" s="32">
        <v>21.9</v>
      </c>
      <c r="GR40" s="32">
        <v>28.2</v>
      </c>
    </row>
    <row r="41" spans="1:200" x14ac:dyDescent="0.4">
      <c r="A41" s="29" t="s">
        <v>68</v>
      </c>
      <c r="B41" s="29" t="s">
        <v>69</v>
      </c>
      <c r="C41" s="32">
        <v>1011</v>
      </c>
      <c r="D41" s="32">
        <v>984</v>
      </c>
      <c r="E41" s="32">
        <v>1995</v>
      </c>
      <c r="F41" s="32">
        <v>999</v>
      </c>
      <c r="G41" s="32">
        <v>966</v>
      </c>
      <c r="H41" s="32">
        <v>1965</v>
      </c>
      <c r="I41" s="32">
        <v>46.3</v>
      </c>
      <c r="J41" s="32">
        <v>42.1</v>
      </c>
      <c r="K41" s="32">
        <v>44.2</v>
      </c>
      <c r="L41" s="32">
        <v>-0.06</v>
      </c>
      <c r="M41" s="32">
        <v>-0.4</v>
      </c>
      <c r="N41" s="32">
        <v>-0.23</v>
      </c>
      <c r="O41" s="32">
        <v>-0.14000000000000001</v>
      </c>
      <c r="P41" s="32">
        <v>-0.48</v>
      </c>
      <c r="Q41" s="32">
        <v>-0.28000000000000003</v>
      </c>
      <c r="R41" s="32">
        <v>0.01</v>
      </c>
      <c r="S41" s="32">
        <v>-0.32</v>
      </c>
      <c r="T41" s="32">
        <v>-0.17</v>
      </c>
      <c r="U41" s="32">
        <v>41.1</v>
      </c>
      <c r="V41" s="32">
        <v>36</v>
      </c>
      <c r="W41" s="32">
        <v>38.6</v>
      </c>
      <c r="X41" s="32">
        <v>66</v>
      </c>
      <c r="Y41" s="32">
        <v>57.3</v>
      </c>
      <c r="Z41" s="32">
        <v>61.7</v>
      </c>
      <c r="AA41" s="32">
        <v>39</v>
      </c>
      <c r="AB41" s="32">
        <v>21.2</v>
      </c>
      <c r="AC41" s="32">
        <v>30.2</v>
      </c>
      <c r="AD41" s="32">
        <v>23.5</v>
      </c>
      <c r="AE41" s="32">
        <v>11.6</v>
      </c>
      <c r="AF41" s="32">
        <v>17.600000000000001</v>
      </c>
      <c r="AG41" s="32">
        <v>27.3</v>
      </c>
      <c r="AH41" s="32">
        <v>13</v>
      </c>
      <c r="AI41" s="32">
        <v>20.3</v>
      </c>
      <c r="AJ41" s="32">
        <v>38</v>
      </c>
      <c r="AK41" s="32">
        <v>30</v>
      </c>
      <c r="AL41" s="32">
        <v>68</v>
      </c>
      <c r="AM41" s="32">
        <v>37</v>
      </c>
      <c r="AN41" s="32">
        <v>25</v>
      </c>
      <c r="AO41" s="32">
        <v>62</v>
      </c>
      <c r="AP41" s="32">
        <v>48.1</v>
      </c>
      <c r="AQ41" s="32">
        <v>42.7</v>
      </c>
      <c r="AR41" s="32">
        <v>45.7</v>
      </c>
      <c r="AS41" s="32">
        <v>7.0000000000000007E-2</v>
      </c>
      <c r="AT41" s="32">
        <v>-0.21</v>
      </c>
      <c r="AU41" s="32">
        <v>-0.04</v>
      </c>
      <c r="AV41" s="32">
        <v>-0.32</v>
      </c>
      <c r="AW41" s="32">
        <v>-0.69</v>
      </c>
      <c r="AX41" s="32">
        <v>-0.35</v>
      </c>
      <c r="AY41" s="32">
        <v>0.47</v>
      </c>
      <c r="AZ41" s="32">
        <v>0.28000000000000003</v>
      </c>
      <c r="BA41" s="32">
        <v>0.27</v>
      </c>
      <c r="BB41" s="32">
        <v>42.1</v>
      </c>
      <c r="BC41" s="32">
        <v>33.299999999999997</v>
      </c>
      <c r="BD41" s="32">
        <v>38.200000000000003</v>
      </c>
      <c r="BE41" s="32">
        <v>68.400000000000006</v>
      </c>
      <c r="BF41" s="32">
        <v>56.7</v>
      </c>
      <c r="BG41" s="32">
        <v>63.2</v>
      </c>
      <c r="BH41" s="32">
        <v>36.799999999999997</v>
      </c>
      <c r="BI41" s="32">
        <v>23.3</v>
      </c>
      <c r="BJ41" s="32">
        <v>30.9</v>
      </c>
      <c r="BK41" s="32">
        <v>28.9</v>
      </c>
      <c r="BL41" s="32">
        <v>10</v>
      </c>
      <c r="BM41" s="32">
        <v>20.6</v>
      </c>
      <c r="BN41" s="32">
        <v>28.9</v>
      </c>
      <c r="BO41" s="32">
        <v>13.3</v>
      </c>
      <c r="BP41" s="32">
        <v>22.1</v>
      </c>
      <c r="BQ41" s="32">
        <v>139</v>
      </c>
      <c r="BR41" s="32">
        <v>144</v>
      </c>
      <c r="BS41" s="32">
        <v>283</v>
      </c>
      <c r="BT41" s="32">
        <v>129</v>
      </c>
      <c r="BU41" s="32">
        <v>129</v>
      </c>
      <c r="BV41" s="32">
        <v>258</v>
      </c>
      <c r="BW41" s="32">
        <v>50.9</v>
      </c>
      <c r="BX41" s="32">
        <v>46.9</v>
      </c>
      <c r="BY41" s="32">
        <v>48.9</v>
      </c>
      <c r="BZ41" s="32">
        <v>0.6</v>
      </c>
      <c r="CA41" s="32">
        <v>0.35</v>
      </c>
      <c r="CB41" s="32">
        <v>0.47</v>
      </c>
      <c r="CC41" s="32">
        <v>0.38</v>
      </c>
      <c r="CD41" s="32">
        <v>0.14000000000000001</v>
      </c>
      <c r="CE41" s="32">
        <v>0.32</v>
      </c>
      <c r="CF41" s="32">
        <v>0.81</v>
      </c>
      <c r="CG41" s="32">
        <v>0.56000000000000005</v>
      </c>
      <c r="CH41" s="32">
        <v>0.62</v>
      </c>
      <c r="CI41" s="32">
        <v>48.9</v>
      </c>
      <c r="CJ41" s="32">
        <v>42.4</v>
      </c>
      <c r="CK41" s="32">
        <v>45.6</v>
      </c>
      <c r="CL41" s="32">
        <v>74.8</v>
      </c>
      <c r="CM41" s="32">
        <v>62.5</v>
      </c>
      <c r="CN41" s="32">
        <v>68.599999999999994</v>
      </c>
      <c r="CO41" s="32">
        <v>36.700000000000003</v>
      </c>
      <c r="CP41" s="32">
        <v>16</v>
      </c>
      <c r="CQ41" s="32">
        <v>26.1</v>
      </c>
      <c r="CR41" s="32">
        <v>25.2</v>
      </c>
      <c r="CS41" s="32">
        <v>11.8</v>
      </c>
      <c r="CT41" s="32">
        <v>18.399999999999999</v>
      </c>
      <c r="CU41" s="32">
        <v>30.2</v>
      </c>
      <c r="CV41" s="32">
        <v>11.8</v>
      </c>
      <c r="CW41" s="32">
        <v>20.8</v>
      </c>
      <c r="CX41" s="32" t="s">
        <v>348</v>
      </c>
      <c r="CY41" s="32" t="s">
        <v>348</v>
      </c>
      <c r="CZ41" s="32">
        <v>37</v>
      </c>
      <c r="DA41" s="32" t="s">
        <v>348</v>
      </c>
      <c r="DB41" s="32" t="s">
        <v>348</v>
      </c>
      <c r="DC41" s="32">
        <v>23</v>
      </c>
      <c r="DD41" s="32" t="s">
        <v>348</v>
      </c>
      <c r="DE41" s="32" t="s">
        <v>348</v>
      </c>
      <c r="DF41" s="32">
        <v>41.2</v>
      </c>
      <c r="DG41" s="32" t="s">
        <v>348</v>
      </c>
      <c r="DH41" s="32" t="s">
        <v>348</v>
      </c>
      <c r="DI41" s="32">
        <v>0.32</v>
      </c>
      <c r="DJ41" s="32" t="s">
        <v>348</v>
      </c>
      <c r="DK41" s="32" t="s">
        <v>348</v>
      </c>
      <c r="DL41" s="32">
        <v>-0.18</v>
      </c>
      <c r="DM41" s="32" t="s">
        <v>348</v>
      </c>
      <c r="DN41" s="32" t="s">
        <v>348</v>
      </c>
      <c r="DO41" s="32">
        <v>0.82</v>
      </c>
      <c r="DP41" s="32" t="s">
        <v>348</v>
      </c>
      <c r="DQ41" s="32" t="s">
        <v>348</v>
      </c>
      <c r="DR41" s="32" t="s">
        <v>348</v>
      </c>
      <c r="DS41" s="32" t="s">
        <v>348</v>
      </c>
      <c r="DT41" s="32" t="s">
        <v>348</v>
      </c>
      <c r="DU41" s="32">
        <v>45.9</v>
      </c>
      <c r="DV41" s="32" t="s">
        <v>348</v>
      </c>
      <c r="DW41" s="32" t="s">
        <v>348</v>
      </c>
      <c r="DX41" s="32" t="s">
        <v>348</v>
      </c>
      <c r="DY41" s="32" t="s">
        <v>348</v>
      </c>
      <c r="DZ41" s="32" t="s">
        <v>348</v>
      </c>
      <c r="EA41" s="32" t="s">
        <v>348</v>
      </c>
      <c r="EB41" s="32" t="s">
        <v>348</v>
      </c>
      <c r="EC41" s="32" t="s">
        <v>348</v>
      </c>
      <c r="ED41" s="32" t="s">
        <v>348</v>
      </c>
      <c r="EE41" s="32" t="s">
        <v>348</v>
      </c>
      <c r="EF41" s="32" t="s">
        <v>348</v>
      </c>
      <c r="EG41" s="32">
        <v>5</v>
      </c>
      <c r="EH41" s="32" t="s">
        <v>348</v>
      </c>
      <c r="EI41" s="32" t="s">
        <v>348</v>
      </c>
      <c r="EJ41" s="32">
        <v>5</v>
      </c>
      <c r="EK41" s="32" t="s">
        <v>348</v>
      </c>
      <c r="EL41" s="32" t="s">
        <v>348</v>
      </c>
      <c r="EM41" s="32">
        <v>64.8</v>
      </c>
      <c r="EN41" s="32" t="s">
        <v>348</v>
      </c>
      <c r="EO41" s="32" t="s">
        <v>348</v>
      </c>
      <c r="EP41" s="32">
        <v>2.2599999999999998</v>
      </c>
      <c r="EQ41" s="32" t="s">
        <v>348</v>
      </c>
      <c r="ER41" s="32" t="s">
        <v>348</v>
      </c>
      <c r="ES41" s="32">
        <v>1.18</v>
      </c>
      <c r="ET41" s="32" t="s">
        <v>348</v>
      </c>
      <c r="EU41" s="32" t="s">
        <v>348</v>
      </c>
      <c r="EV41" s="32">
        <v>3.34</v>
      </c>
      <c r="EW41" s="32" t="s">
        <v>348</v>
      </c>
      <c r="EX41" s="32" t="s">
        <v>348</v>
      </c>
      <c r="EY41" s="32" t="s">
        <v>348</v>
      </c>
      <c r="EZ41" s="32" t="s">
        <v>348</v>
      </c>
      <c r="FA41" s="32" t="s">
        <v>348</v>
      </c>
      <c r="FB41" s="32">
        <v>100</v>
      </c>
      <c r="FC41" s="32" t="s">
        <v>348</v>
      </c>
      <c r="FD41" s="32" t="s">
        <v>348</v>
      </c>
      <c r="FE41" s="32" t="s">
        <v>348</v>
      </c>
      <c r="FF41" s="32" t="s">
        <v>348</v>
      </c>
      <c r="FG41" s="32" t="s">
        <v>348</v>
      </c>
      <c r="FH41" s="32" t="s">
        <v>348</v>
      </c>
      <c r="FI41" s="32" t="s">
        <v>348</v>
      </c>
      <c r="FJ41" s="32" t="s">
        <v>348</v>
      </c>
      <c r="FK41" s="32" t="s">
        <v>348</v>
      </c>
      <c r="FL41" s="32">
        <v>1224</v>
      </c>
      <c r="FM41" s="32">
        <v>1183</v>
      </c>
      <c r="FN41" s="32">
        <v>2407</v>
      </c>
      <c r="FO41" s="32">
        <v>1190</v>
      </c>
      <c r="FP41" s="32">
        <v>1137</v>
      </c>
      <c r="FQ41" s="32">
        <v>2327</v>
      </c>
      <c r="FR41" s="32">
        <v>46.9</v>
      </c>
      <c r="FS41" s="32">
        <v>42.7</v>
      </c>
      <c r="FT41" s="32">
        <v>44.8</v>
      </c>
      <c r="FU41" s="32">
        <v>0.03</v>
      </c>
      <c r="FV41" s="32">
        <v>-0.3</v>
      </c>
      <c r="FW41" s="32">
        <v>-0.13</v>
      </c>
      <c r="FX41" s="32">
        <v>-0.04</v>
      </c>
      <c r="FY41" s="32">
        <v>-0.37</v>
      </c>
      <c r="FZ41" s="32">
        <v>-0.18</v>
      </c>
      <c r="GA41" s="32">
        <v>0.1</v>
      </c>
      <c r="GB41" s="32">
        <v>-0.23</v>
      </c>
      <c r="GC41" s="32">
        <v>-0.08</v>
      </c>
      <c r="GD41" s="32">
        <v>42.2</v>
      </c>
      <c r="GE41" s="32">
        <v>36.299999999999997</v>
      </c>
      <c r="GF41" s="32">
        <v>39.299999999999997</v>
      </c>
      <c r="GG41" s="32">
        <v>66.8</v>
      </c>
      <c r="GH41" s="32">
        <v>57.6</v>
      </c>
      <c r="GI41" s="32">
        <v>62.3</v>
      </c>
      <c r="GJ41" s="32">
        <v>38.799999999999997</v>
      </c>
      <c r="GK41" s="32">
        <v>20.7</v>
      </c>
      <c r="GL41" s="32">
        <v>29.9</v>
      </c>
      <c r="GM41" s="32">
        <v>24</v>
      </c>
      <c r="GN41" s="32">
        <v>11.4</v>
      </c>
      <c r="GO41" s="32">
        <v>17.8</v>
      </c>
      <c r="GP41" s="32">
        <v>27.8</v>
      </c>
      <c r="GQ41" s="32">
        <v>12.8</v>
      </c>
      <c r="GR41" s="32">
        <v>20.399999999999999</v>
      </c>
    </row>
    <row r="42" spans="1:200" x14ac:dyDescent="0.4">
      <c r="A42" s="29" t="s">
        <v>70</v>
      </c>
      <c r="B42" s="29" t="s">
        <v>71</v>
      </c>
      <c r="C42" s="32">
        <v>1027</v>
      </c>
      <c r="D42" s="32">
        <v>1015</v>
      </c>
      <c r="E42" s="32">
        <v>2042</v>
      </c>
      <c r="F42" s="32">
        <v>959</v>
      </c>
      <c r="G42" s="32">
        <v>940</v>
      </c>
      <c r="H42" s="32">
        <v>1899</v>
      </c>
      <c r="I42" s="32">
        <v>57.5</v>
      </c>
      <c r="J42" s="32">
        <v>52.1</v>
      </c>
      <c r="K42" s="32">
        <v>54.8</v>
      </c>
      <c r="L42" s="32">
        <v>0.32</v>
      </c>
      <c r="M42" s="32">
        <v>-0.12</v>
      </c>
      <c r="N42" s="32">
        <v>0.1</v>
      </c>
      <c r="O42" s="32">
        <v>0.24</v>
      </c>
      <c r="P42" s="32">
        <v>-0.2</v>
      </c>
      <c r="Q42" s="32">
        <v>0.05</v>
      </c>
      <c r="R42" s="32">
        <v>0.4</v>
      </c>
      <c r="S42" s="32">
        <v>-0.04</v>
      </c>
      <c r="T42" s="32">
        <v>0.16</v>
      </c>
      <c r="U42" s="32">
        <v>65.099999999999994</v>
      </c>
      <c r="V42" s="32">
        <v>58.4</v>
      </c>
      <c r="W42" s="32">
        <v>61.8</v>
      </c>
      <c r="X42" s="32">
        <v>79.900000000000006</v>
      </c>
      <c r="Y42" s="32">
        <v>75.5</v>
      </c>
      <c r="Z42" s="32">
        <v>77.7</v>
      </c>
      <c r="AA42" s="32">
        <v>52.6</v>
      </c>
      <c r="AB42" s="32">
        <v>42.4</v>
      </c>
      <c r="AC42" s="32">
        <v>47.5</v>
      </c>
      <c r="AD42" s="32">
        <v>41.9</v>
      </c>
      <c r="AE42" s="32">
        <v>30</v>
      </c>
      <c r="AF42" s="32">
        <v>36</v>
      </c>
      <c r="AG42" s="32">
        <v>43.7</v>
      </c>
      <c r="AH42" s="32">
        <v>31</v>
      </c>
      <c r="AI42" s="32">
        <v>37.4</v>
      </c>
      <c r="AJ42" s="32">
        <v>68</v>
      </c>
      <c r="AK42" s="32">
        <v>89</v>
      </c>
      <c r="AL42" s="32">
        <v>157</v>
      </c>
      <c r="AM42" s="32">
        <v>65</v>
      </c>
      <c r="AN42" s="32">
        <v>84</v>
      </c>
      <c r="AO42" s="32">
        <v>149</v>
      </c>
      <c r="AP42" s="32">
        <v>57.5</v>
      </c>
      <c r="AQ42" s="32">
        <v>52.9</v>
      </c>
      <c r="AR42" s="32">
        <v>54.9</v>
      </c>
      <c r="AS42" s="32">
        <v>0.18</v>
      </c>
      <c r="AT42" s="32">
        <v>-0.05</v>
      </c>
      <c r="AU42" s="32">
        <v>0.05</v>
      </c>
      <c r="AV42" s="32">
        <v>-0.12</v>
      </c>
      <c r="AW42" s="32">
        <v>-0.32</v>
      </c>
      <c r="AX42" s="32">
        <v>-0.15</v>
      </c>
      <c r="AY42" s="32">
        <v>0.48</v>
      </c>
      <c r="AZ42" s="32">
        <v>0.21</v>
      </c>
      <c r="BA42" s="32">
        <v>0.25</v>
      </c>
      <c r="BB42" s="32">
        <v>58.8</v>
      </c>
      <c r="BC42" s="32">
        <v>61.8</v>
      </c>
      <c r="BD42" s="32">
        <v>60.5</v>
      </c>
      <c r="BE42" s="32">
        <v>77.900000000000006</v>
      </c>
      <c r="BF42" s="32">
        <v>71.900000000000006</v>
      </c>
      <c r="BG42" s="32">
        <v>74.5</v>
      </c>
      <c r="BH42" s="32">
        <v>48.5</v>
      </c>
      <c r="BI42" s="32">
        <v>40.4</v>
      </c>
      <c r="BJ42" s="32">
        <v>43.9</v>
      </c>
      <c r="BK42" s="32">
        <v>41.2</v>
      </c>
      <c r="BL42" s="32">
        <v>30.3</v>
      </c>
      <c r="BM42" s="32">
        <v>35</v>
      </c>
      <c r="BN42" s="32">
        <v>44.1</v>
      </c>
      <c r="BO42" s="32">
        <v>30.3</v>
      </c>
      <c r="BP42" s="32">
        <v>36.299999999999997</v>
      </c>
      <c r="BQ42" s="32">
        <v>146</v>
      </c>
      <c r="BR42" s="32">
        <v>181</v>
      </c>
      <c r="BS42" s="32">
        <v>327</v>
      </c>
      <c r="BT42" s="32">
        <v>133</v>
      </c>
      <c r="BU42" s="32">
        <v>158</v>
      </c>
      <c r="BV42" s="32">
        <v>291</v>
      </c>
      <c r="BW42" s="32">
        <v>64.400000000000006</v>
      </c>
      <c r="BX42" s="32">
        <v>57.1</v>
      </c>
      <c r="BY42" s="32">
        <v>60.4</v>
      </c>
      <c r="BZ42" s="32">
        <v>0.67</v>
      </c>
      <c r="CA42" s="32">
        <v>0.31</v>
      </c>
      <c r="CB42" s="32">
        <v>0.47</v>
      </c>
      <c r="CC42" s="32">
        <v>0.47</v>
      </c>
      <c r="CD42" s="32">
        <v>0.11</v>
      </c>
      <c r="CE42" s="32">
        <v>0.33</v>
      </c>
      <c r="CF42" s="32">
        <v>0.88</v>
      </c>
      <c r="CG42" s="32">
        <v>0.5</v>
      </c>
      <c r="CH42" s="32">
        <v>0.62</v>
      </c>
      <c r="CI42" s="32">
        <v>78.099999999999994</v>
      </c>
      <c r="CJ42" s="32">
        <v>65.2</v>
      </c>
      <c r="CK42" s="32">
        <v>70.900000000000006</v>
      </c>
      <c r="CL42" s="32">
        <v>91.8</v>
      </c>
      <c r="CM42" s="32">
        <v>80.7</v>
      </c>
      <c r="CN42" s="32">
        <v>85.6</v>
      </c>
      <c r="CO42" s="32">
        <v>63</v>
      </c>
      <c r="CP42" s="32">
        <v>47</v>
      </c>
      <c r="CQ42" s="32">
        <v>54.1</v>
      </c>
      <c r="CR42" s="32">
        <v>53.4</v>
      </c>
      <c r="CS42" s="32">
        <v>35.9</v>
      </c>
      <c r="CT42" s="32">
        <v>43.7</v>
      </c>
      <c r="CU42" s="32">
        <v>57.5</v>
      </c>
      <c r="CV42" s="32">
        <v>36.5</v>
      </c>
      <c r="CW42" s="32">
        <v>45.9</v>
      </c>
      <c r="CX42" s="32">
        <v>37</v>
      </c>
      <c r="CY42" s="32">
        <v>43</v>
      </c>
      <c r="CZ42" s="32">
        <v>80</v>
      </c>
      <c r="DA42" s="32">
        <v>34</v>
      </c>
      <c r="DB42" s="32">
        <v>40</v>
      </c>
      <c r="DC42" s="32">
        <v>74</v>
      </c>
      <c r="DD42" s="32">
        <v>53.6</v>
      </c>
      <c r="DE42" s="32">
        <v>53.8</v>
      </c>
      <c r="DF42" s="32">
        <v>53.7</v>
      </c>
      <c r="DG42" s="32">
        <v>0.35</v>
      </c>
      <c r="DH42" s="32">
        <v>0.17</v>
      </c>
      <c r="DI42" s="32">
        <v>0.25</v>
      </c>
      <c r="DJ42" s="32">
        <v>-0.06</v>
      </c>
      <c r="DK42" s="32">
        <v>-0.21</v>
      </c>
      <c r="DL42" s="32">
        <v>-0.03</v>
      </c>
      <c r="DM42" s="32">
        <v>0.76</v>
      </c>
      <c r="DN42" s="32">
        <v>0.55000000000000004</v>
      </c>
      <c r="DO42" s="32">
        <v>0.53</v>
      </c>
      <c r="DP42" s="32" t="s">
        <v>348</v>
      </c>
      <c r="DQ42" s="32" t="s">
        <v>348</v>
      </c>
      <c r="DR42" s="32">
        <v>58.8</v>
      </c>
      <c r="DS42" s="32" t="s">
        <v>348</v>
      </c>
      <c r="DT42" s="32" t="s">
        <v>348</v>
      </c>
      <c r="DU42" s="32">
        <v>71.3</v>
      </c>
      <c r="DV42" s="32">
        <v>48.6</v>
      </c>
      <c r="DW42" s="32">
        <v>53.5</v>
      </c>
      <c r="DX42" s="32">
        <v>51.3</v>
      </c>
      <c r="DY42" s="32">
        <v>37.799999999999997</v>
      </c>
      <c r="DZ42" s="32">
        <v>48.8</v>
      </c>
      <c r="EA42" s="32">
        <v>43.8</v>
      </c>
      <c r="EB42" s="32">
        <v>40.5</v>
      </c>
      <c r="EC42" s="32">
        <v>48.8</v>
      </c>
      <c r="ED42" s="32">
        <v>45</v>
      </c>
      <c r="EE42" s="32">
        <v>20</v>
      </c>
      <c r="EF42" s="32">
        <v>24</v>
      </c>
      <c r="EG42" s="32">
        <v>44</v>
      </c>
      <c r="EH42" s="32">
        <v>15</v>
      </c>
      <c r="EI42" s="32">
        <v>18</v>
      </c>
      <c r="EJ42" s="32">
        <v>33</v>
      </c>
      <c r="EK42" s="32">
        <v>74.3</v>
      </c>
      <c r="EL42" s="32">
        <v>66.2</v>
      </c>
      <c r="EM42" s="32">
        <v>69.900000000000006</v>
      </c>
      <c r="EN42" s="32">
        <v>0.96</v>
      </c>
      <c r="EO42" s="32">
        <v>0.56999999999999995</v>
      </c>
      <c r="EP42" s="32">
        <v>0.75</v>
      </c>
      <c r="EQ42" s="32">
        <v>0.34</v>
      </c>
      <c r="ER42" s="32">
        <v>0.01</v>
      </c>
      <c r="ES42" s="32">
        <v>0.33</v>
      </c>
      <c r="ET42" s="32">
        <v>1.59</v>
      </c>
      <c r="EU42" s="32">
        <v>1.1399999999999999</v>
      </c>
      <c r="EV42" s="32">
        <v>1.17</v>
      </c>
      <c r="EW42" s="32" t="s">
        <v>348</v>
      </c>
      <c r="EX42" s="32" t="s">
        <v>348</v>
      </c>
      <c r="EY42" s="32">
        <v>84.1</v>
      </c>
      <c r="EZ42" s="32" t="s">
        <v>348</v>
      </c>
      <c r="FA42" s="32" t="s">
        <v>348</v>
      </c>
      <c r="FB42" s="32">
        <v>90.9</v>
      </c>
      <c r="FC42" s="32">
        <v>70</v>
      </c>
      <c r="FD42" s="32">
        <v>41.7</v>
      </c>
      <c r="FE42" s="32">
        <v>54.5</v>
      </c>
      <c r="FF42" s="32">
        <v>65</v>
      </c>
      <c r="FG42" s="32">
        <v>33.299999999999997</v>
      </c>
      <c r="FH42" s="32">
        <v>47.7</v>
      </c>
      <c r="FI42" s="32">
        <v>65</v>
      </c>
      <c r="FJ42" s="32">
        <v>37.5</v>
      </c>
      <c r="FK42" s="32">
        <v>50</v>
      </c>
      <c r="FL42" s="32">
        <v>1325</v>
      </c>
      <c r="FM42" s="32">
        <v>1390</v>
      </c>
      <c r="FN42" s="32">
        <v>2715</v>
      </c>
      <c r="FO42" s="32">
        <v>1233</v>
      </c>
      <c r="FP42" s="32">
        <v>1274</v>
      </c>
      <c r="FQ42" s="32">
        <v>2507</v>
      </c>
      <c r="FR42" s="32">
        <v>58.3</v>
      </c>
      <c r="FS42" s="32">
        <v>52.9</v>
      </c>
      <c r="FT42" s="32">
        <v>55.6</v>
      </c>
      <c r="FU42" s="32">
        <v>0.36</v>
      </c>
      <c r="FV42" s="32">
        <v>-0.04</v>
      </c>
      <c r="FW42" s="32">
        <v>0.16</v>
      </c>
      <c r="FX42" s="32">
        <v>0.28999999999999998</v>
      </c>
      <c r="FY42" s="32">
        <v>-0.1</v>
      </c>
      <c r="FZ42" s="32">
        <v>0.11</v>
      </c>
      <c r="GA42" s="32">
        <v>0.43</v>
      </c>
      <c r="GB42" s="32">
        <v>0.03</v>
      </c>
      <c r="GC42" s="32">
        <v>0.21</v>
      </c>
      <c r="GD42" s="32">
        <v>66</v>
      </c>
      <c r="GE42" s="32">
        <v>59.5</v>
      </c>
      <c r="GF42" s="32">
        <v>62.7</v>
      </c>
      <c r="GG42" s="32">
        <v>81</v>
      </c>
      <c r="GH42" s="32">
        <v>75.3</v>
      </c>
      <c r="GI42" s="32">
        <v>78</v>
      </c>
      <c r="GJ42" s="32">
        <v>53.7</v>
      </c>
      <c r="GK42" s="32">
        <v>42.5</v>
      </c>
      <c r="GL42" s="32">
        <v>48</v>
      </c>
      <c r="GM42" s="32">
        <v>43.1</v>
      </c>
      <c r="GN42" s="32">
        <v>30.9</v>
      </c>
      <c r="GO42" s="32">
        <v>36.9</v>
      </c>
      <c r="GP42" s="32">
        <v>45.2</v>
      </c>
      <c r="GQ42" s="32">
        <v>31.8</v>
      </c>
      <c r="GR42" s="32">
        <v>38.299999999999997</v>
      </c>
    </row>
    <row r="43" spans="1:200" x14ac:dyDescent="0.4">
      <c r="A43" s="29" t="s">
        <v>72</v>
      </c>
      <c r="B43" s="29" t="s">
        <v>73</v>
      </c>
      <c r="C43" s="32">
        <v>1028</v>
      </c>
      <c r="D43" s="32">
        <v>1098</v>
      </c>
      <c r="E43" s="32">
        <v>2126</v>
      </c>
      <c r="F43" s="32">
        <v>1008</v>
      </c>
      <c r="G43" s="32">
        <v>1087</v>
      </c>
      <c r="H43" s="32">
        <v>2095</v>
      </c>
      <c r="I43" s="32">
        <v>49.7</v>
      </c>
      <c r="J43" s="32">
        <v>44.4</v>
      </c>
      <c r="K43" s="32">
        <v>47</v>
      </c>
      <c r="L43" s="32">
        <v>0.09</v>
      </c>
      <c r="M43" s="32">
        <v>-0.37</v>
      </c>
      <c r="N43" s="32">
        <v>-0.15</v>
      </c>
      <c r="O43" s="32">
        <v>0.01</v>
      </c>
      <c r="P43" s="32">
        <v>-0.44</v>
      </c>
      <c r="Q43" s="32">
        <v>-0.2</v>
      </c>
      <c r="R43" s="32">
        <v>0.17</v>
      </c>
      <c r="S43" s="32">
        <v>-0.28999999999999998</v>
      </c>
      <c r="T43" s="32">
        <v>-0.09</v>
      </c>
      <c r="U43" s="32">
        <v>49.7</v>
      </c>
      <c r="V43" s="32">
        <v>42.3</v>
      </c>
      <c r="W43" s="32">
        <v>45.9</v>
      </c>
      <c r="X43" s="32">
        <v>71.2</v>
      </c>
      <c r="Y43" s="32">
        <v>67.099999999999994</v>
      </c>
      <c r="Z43" s="32">
        <v>69.099999999999994</v>
      </c>
      <c r="AA43" s="32">
        <v>36.9</v>
      </c>
      <c r="AB43" s="32">
        <v>26.9</v>
      </c>
      <c r="AC43" s="32">
        <v>31.7</v>
      </c>
      <c r="AD43" s="32">
        <v>23.5</v>
      </c>
      <c r="AE43" s="32">
        <v>15.1</v>
      </c>
      <c r="AF43" s="32">
        <v>19.2</v>
      </c>
      <c r="AG43" s="32">
        <v>25.9</v>
      </c>
      <c r="AH43" s="32">
        <v>16.8</v>
      </c>
      <c r="AI43" s="32">
        <v>21.2</v>
      </c>
      <c r="AJ43" s="32">
        <v>25</v>
      </c>
      <c r="AK43" s="32">
        <v>19</v>
      </c>
      <c r="AL43" s="32">
        <v>44</v>
      </c>
      <c r="AM43" s="32">
        <v>22</v>
      </c>
      <c r="AN43" s="32">
        <v>17</v>
      </c>
      <c r="AO43" s="32">
        <v>39</v>
      </c>
      <c r="AP43" s="32">
        <v>55</v>
      </c>
      <c r="AQ43" s="32">
        <v>37.700000000000003</v>
      </c>
      <c r="AR43" s="32">
        <v>47.5</v>
      </c>
      <c r="AS43" s="32">
        <v>0.27</v>
      </c>
      <c r="AT43" s="32">
        <v>-0.65</v>
      </c>
      <c r="AU43" s="32">
        <v>-0.13</v>
      </c>
      <c r="AV43" s="32">
        <v>-0.24</v>
      </c>
      <c r="AW43" s="32">
        <v>-1.24</v>
      </c>
      <c r="AX43" s="32">
        <v>-0.52</v>
      </c>
      <c r="AY43" s="32">
        <v>0.79</v>
      </c>
      <c r="AZ43" s="32">
        <v>-7.0000000000000007E-2</v>
      </c>
      <c r="BA43" s="32">
        <v>0.26</v>
      </c>
      <c r="BB43" s="32">
        <v>56</v>
      </c>
      <c r="BC43" s="32">
        <v>36.799999999999997</v>
      </c>
      <c r="BD43" s="32">
        <v>47.7</v>
      </c>
      <c r="BE43" s="32">
        <v>84</v>
      </c>
      <c r="BF43" s="32">
        <v>52.6</v>
      </c>
      <c r="BG43" s="32">
        <v>70.5</v>
      </c>
      <c r="BH43" s="32">
        <v>40</v>
      </c>
      <c r="BI43" s="32">
        <v>21.1</v>
      </c>
      <c r="BJ43" s="32">
        <v>31.8</v>
      </c>
      <c r="BK43" s="32">
        <v>24</v>
      </c>
      <c r="BL43" s="32">
        <v>15.8</v>
      </c>
      <c r="BM43" s="32">
        <v>20.5</v>
      </c>
      <c r="BN43" s="32">
        <v>32</v>
      </c>
      <c r="BO43" s="32">
        <v>21.1</v>
      </c>
      <c r="BP43" s="32">
        <v>27.3</v>
      </c>
      <c r="BQ43" s="32">
        <v>22</v>
      </c>
      <c r="BR43" s="32">
        <v>20</v>
      </c>
      <c r="BS43" s="32">
        <v>42</v>
      </c>
      <c r="BT43" s="32">
        <v>20</v>
      </c>
      <c r="BU43" s="32">
        <v>20</v>
      </c>
      <c r="BV43" s="32">
        <v>40</v>
      </c>
      <c r="BW43" s="32">
        <v>60.8</v>
      </c>
      <c r="BX43" s="32">
        <v>49.9</v>
      </c>
      <c r="BY43" s="32">
        <v>55.6</v>
      </c>
      <c r="BZ43" s="32">
        <v>1.08</v>
      </c>
      <c r="CA43" s="32">
        <v>0.2</v>
      </c>
      <c r="CB43" s="32">
        <v>0.64</v>
      </c>
      <c r="CC43" s="32">
        <v>0.54</v>
      </c>
      <c r="CD43" s="32">
        <v>-0.33</v>
      </c>
      <c r="CE43" s="32">
        <v>0.26</v>
      </c>
      <c r="CF43" s="32">
        <v>1.62</v>
      </c>
      <c r="CG43" s="32">
        <v>0.74</v>
      </c>
      <c r="CH43" s="32">
        <v>1.02</v>
      </c>
      <c r="CI43" s="32">
        <v>81.8</v>
      </c>
      <c r="CJ43" s="32">
        <v>55</v>
      </c>
      <c r="CK43" s="32">
        <v>69</v>
      </c>
      <c r="CL43" s="32" t="s">
        <v>348</v>
      </c>
      <c r="CM43" s="32" t="s">
        <v>348</v>
      </c>
      <c r="CN43" s="32">
        <v>83.3</v>
      </c>
      <c r="CO43" s="32">
        <v>50</v>
      </c>
      <c r="CP43" s="32">
        <v>20</v>
      </c>
      <c r="CQ43" s="32">
        <v>35.700000000000003</v>
      </c>
      <c r="CR43" s="32">
        <v>45.5</v>
      </c>
      <c r="CS43" s="32">
        <v>15</v>
      </c>
      <c r="CT43" s="32">
        <v>31</v>
      </c>
      <c r="CU43" s="32">
        <v>45.5</v>
      </c>
      <c r="CV43" s="32">
        <v>15</v>
      </c>
      <c r="CW43" s="32">
        <v>31</v>
      </c>
      <c r="CX43" s="32" t="s">
        <v>348</v>
      </c>
      <c r="CY43" s="32" t="s">
        <v>348</v>
      </c>
      <c r="CZ43" s="32">
        <v>5</v>
      </c>
      <c r="DA43" s="32" t="s">
        <v>348</v>
      </c>
      <c r="DB43" s="32" t="s">
        <v>348</v>
      </c>
      <c r="DC43" s="32">
        <v>4</v>
      </c>
      <c r="DD43" s="32" t="s">
        <v>348</v>
      </c>
      <c r="DE43" s="32" t="s">
        <v>348</v>
      </c>
      <c r="DF43" s="32">
        <v>40.4</v>
      </c>
      <c r="DG43" s="32" t="s">
        <v>348</v>
      </c>
      <c r="DH43" s="32" t="s">
        <v>348</v>
      </c>
      <c r="DI43" s="32">
        <v>-0.02</v>
      </c>
      <c r="DJ43" s="32" t="s">
        <v>348</v>
      </c>
      <c r="DK43" s="32" t="s">
        <v>348</v>
      </c>
      <c r="DL43" s="32">
        <v>-1.22</v>
      </c>
      <c r="DM43" s="32" t="s">
        <v>348</v>
      </c>
      <c r="DN43" s="32" t="s">
        <v>348</v>
      </c>
      <c r="DO43" s="32">
        <v>1.19</v>
      </c>
      <c r="DP43" s="32" t="s">
        <v>348</v>
      </c>
      <c r="DQ43" s="32" t="s">
        <v>348</v>
      </c>
      <c r="DR43" s="32" t="s">
        <v>348</v>
      </c>
      <c r="DS43" s="32" t="s">
        <v>348</v>
      </c>
      <c r="DT43" s="32" t="s">
        <v>348</v>
      </c>
      <c r="DU43" s="32" t="s">
        <v>348</v>
      </c>
      <c r="DV43" s="32" t="s">
        <v>348</v>
      </c>
      <c r="DW43" s="32" t="s">
        <v>348</v>
      </c>
      <c r="DX43" s="32" t="s">
        <v>348</v>
      </c>
      <c r="DY43" s="32" t="s">
        <v>348</v>
      </c>
      <c r="DZ43" s="32" t="s">
        <v>348</v>
      </c>
      <c r="EA43" s="32" t="s">
        <v>348</v>
      </c>
      <c r="EB43" s="32" t="s">
        <v>348</v>
      </c>
      <c r="EC43" s="32" t="s">
        <v>348</v>
      </c>
      <c r="ED43" s="32" t="s">
        <v>348</v>
      </c>
      <c r="EE43" s="32" t="s">
        <v>348</v>
      </c>
      <c r="EF43" s="32" t="s">
        <v>348</v>
      </c>
      <c r="EG43" s="32">
        <v>9</v>
      </c>
      <c r="EH43" s="32" t="s">
        <v>348</v>
      </c>
      <c r="EI43" s="32" t="s">
        <v>348</v>
      </c>
      <c r="EJ43" s="32">
        <v>7</v>
      </c>
      <c r="EK43" s="32" t="s">
        <v>348</v>
      </c>
      <c r="EL43" s="32" t="s">
        <v>348</v>
      </c>
      <c r="EM43" s="32">
        <v>51.6</v>
      </c>
      <c r="EN43" s="32" t="s">
        <v>348</v>
      </c>
      <c r="EO43" s="32" t="s">
        <v>348</v>
      </c>
      <c r="EP43" s="32">
        <v>-0.19</v>
      </c>
      <c r="EQ43" s="32" t="s">
        <v>348</v>
      </c>
      <c r="ER43" s="32" t="s">
        <v>348</v>
      </c>
      <c r="ES43" s="32">
        <v>-1.1000000000000001</v>
      </c>
      <c r="ET43" s="32" t="s">
        <v>348</v>
      </c>
      <c r="EU43" s="32" t="s">
        <v>348</v>
      </c>
      <c r="EV43" s="32">
        <v>0.72</v>
      </c>
      <c r="EW43" s="32" t="s">
        <v>348</v>
      </c>
      <c r="EX43" s="32" t="s">
        <v>348</v>
      </c>
      <c r="EY43" s="32" t="s">
        <v>348</v>
      </c>
      <c r="EZ43" s="32" t="s">
        <v>348</v>
      </c>
      <c r="FA43" s="32" t="s">
        <v>348</v>
      </c>
      <c r="FB43" s="32" t="s">
        <v>348</v>
      </c>
      <c r="FC43" s="32" t="s">
        <v>348</v>
      </c>
      <c r="FD43" s="32" t="s">
        <v>348</v>
      </c>
      <c r="FE43" s="32" t="s">
        <v>348</v>
      </c>
      <c r="FF43" s="32" t="s">
        <v>348</v>
      </c>
      <c r="FG43" s="32" t="s">
        <v>348</v>
      </c>
      <c r="FH43" s="32" t="s">
        <v>348</v>
      </c>
      <c r="FI43" s="32" t="s">
        <v>348</v>
      </c>
      <c r="FJ43" s="32" t="s">
        <v>348</v>
      </c>
      <c r="FK43" s="32" t="s">
        <v>348</v>
      </c>
      <c r="FL43" s="32">
        <v>1105</v>
      </c>
      <c r="FM43" s="32">
        <v>1172</v>
      </c>
      <c r="FN43" s="32">
        <v>2277</v>
      </c>
      <c r="FO43" s="32">
        <v>1073</v>
      </c>
      <c r="FP43" s="32">
        <v>1153</v>
      </c>
      <c r="FQ43" s="32">
        <v>2226</v>
      </c>
      <c r="FR43" s="32">
        <v>49.9</v>
      </c>
      <c r="FS43" s="32">
        <v>44.3</v>
      </c>
      <c r="FT43" s="32">
        <v>47</v>
      </c>
      <c r="FU43" s="32">
        <v>0.12</v>
      </c>
      <c r="FV43" s="32">
        <v>-0.35</v>
      </c>
      <c r="FW43" s="32">
        <v>-0.12</v>
      </c>
      <c r="FX43" s="32">
        <v>0.05</v>
      </c>
      <c r="FY43" s="32">
        <v>-0.42</v>
      </c>
      <c r="FZ43" s="32">
        <v>-0.17</v>
      </c>
      <c r="GA43" s="32">
        <v>0.2</v>
      </c>
      <c r="GB43" s="32">
        <v>-0.28000000000000003</v>
      </c>
      <c r="GC43" s="32">
        <v>-7.0000000000000007E-2</v>
      </c>
      <c r="GD43" s="32">
        <v>50</v>
      </c>
      <c r="GE43" s="32">
        <v>42.2</v>
      </c>
      <c r="GF43" s="32">
        <v>46</v>
      </c>
      <c r="GG43" s="32">
        <v>71.400000000000006</v>
      </c>
      <c r="GH43" s="32">
        <v>66.599999999999994</v>
      </c>
      <c r="GI43" s="32">
        <v>69</v>
      </c>
      <c r="GJ43" s="32">
        <v>37.200000000000003</v>
      </c>
      <c r="GK43" s="32">
        <v>26.5</v>
      </c>
      <c r="GL43" s="32">
        <v>31.7</v>
      </c>
      <c r="GM43" s="32">
        <v>23.8</v>
      </c>
      <c r="GN43" s="32">
        <v>14.9</v>
      </c>
      <c r="GO43" s="32">
        <v>19.2</v>
      </c>
      <c r="GP43" s="32">
        <v>26.2</v>
      </c>
      <c r="GQ43" s="32">
        <v>16.600000000000001</v>
      </c>
      <c r="GR43" s="32">
        <v>21.2</v>
      </c>
    </row>
    <row r="44" spans="1:200" x14ac:dyDescent="0.4">
      <c r="A44" s="29" t="s">
        <v>74</v>
      </c>
      <c r="B44" s="29" t="s">
        <v>75</v>
      </c>
      <c r="C44" s="32">
        <v>1568</v>
      </c>
      <c r="D44" s="32">
        <v>1604</v>
      </c>
      <c r="E44" s="32">
        <v>3172</v>
      </c>
      <c r="F44" s="32">
        <v>1552</v>
      </c>
      <c r="G44" s="32">
        <v>1580</v>
      </c>
      <c r="H44" s="32">
        <v>3132</v>
      </c>
      <c r="I44" s="32">
        <v>49.2</v>
      </c>
      <c r="J44" s="32">
        <v>43.1</v>
      </c>
      <c r="K44" s="32">
        <v>46.1</v>
      </c>
      <c r="L44" s="32">
        <v>0.06</v>
      </c>
      <c r="M44" s="32">
        <v>-0.4</v>
      </c>
      <c r="N44" s="32">
        <v>-0.17</v>
      </c>
      <c r="O44" s="32">
        <v>0</v>
      </c>
      <c r="P44" s="32">
        <v>-0.46</v>
      </c>
      <c r="Q44" s="32">
        <v>-0.22</v>
      </c>
      <c r="R44" s="32">
        <v>0.12</v>
      </c>
      <c r="S44" s="32">
        <v>-0.34</v>
      </c>
      <c r="T44" s="32">
        <v>-0.13</v>
      </c>
      <c r="U44" s="32">
        <v>41.9</v>
      </c>
      <c r="V44" s="32">
        <v>33.700000000000003</v>
      </c>
      <c r="W44" s="32">
        <v>37.700000000000003</v>
      </c>
      <c r="X44" s="32">
        <v>67.7</v>
      </c>
      <c r="Y44" s="32">
        <v>58.9</v>
      </c>
      <c r="Z44" s="32">
        <v>63.2</v>
      </c>
      <c r="AA44" s="32">
        <v>32.6</v>
      </c>
      <c r="AB44" s="32">
        <v>21.3</v>
      </c>
      <c r="AC44" s="32">
        <v>26.9</v>
      </c>
      <c r="AD44" s="32">
        <v>19</v>
      </c>
      <c r="AE44" s="32">
        <v>10.8</v>
      </c>
      <c r="AF44" s="32">
        <v>14.9</v>
      </c>
      <c r="AG44" s="32">
        <v>22</v>
      </c>
      <c r="AH44" s="32">
        <v>12.4</v>
      </c>
      <c r="AI44" s="32">
        <v>17.2</v>
      </c>
      <c r="AJ44" s="32">
        <v>28</v>
      </c>
      <c r="AK44" s="32">
        <v>27</v>
      </c>
      <c r="AL44" s="32">
        <v>55</v>
      </c>
      <c r="AM44" s="32">
        <v>26</v>
      </c>
      <c r="AN44" s="32">
        <v>25</v>
      </c>
      <c r="AO44" s="32">
        <v>51</v>
      </c>
      <c r="AP44" s="32">
        <v>50.8</v>
      </c>
      <c r="AQ44" s="32">
        <v>47.1</v>
      </c>
      <c r="AR44" s="32">
        <v>49</v>
      </c>
      <c r="AS44" s="32">
        <v>-0.04</v>
      </c>
      <c r="AT44" s="32">
        <v>0.01</v>
      </c>
      <c r="AU44" s="32">
        <v>-0.02</v>
      </c>
      <c r="AV44" s="32">
        <v>-0.52</v>
      </c>
      <c r="AW44" s="32">
        <v>-0.47</v>
      </c>
      <c r="AX44" s="32">
        <v>-0.35</v>
      </c>
      <c r="AY44" s="32">
        <v>0.43</v>
      </c>
      <c r="AZ44" s="32">
        <v>0.49</v>
      </c>
      <c r="BA44" s="32">
        <v>0.32</v>
      </c>
      <c r="BB44" s="32">
        <v>46.4</v>
      </c>
      <c r="BC44" s="32">
        <v>37</v>
      </c>
      <c r="BD44" s="32">
        <v>41.8</v>
      </c>
      <c r="BE44" s="32">
        <v>60.7</v>
      </c>
      <c r="BF44" s="32">
        <v>85.2</v>
      </c>
      <c r="BG44" s="32">
        <v>72.7</v>
      </c>
      <c r="BH44" s="32">
        <v>32.1</v>
      </c>
      <c r="BI44" s="32">
        <v>25.9</v>
      </c>
      <c r="BJ44" s="32">
        <v>29.1</v>
      </c>
      <c r="BK44" s="32">
        <v>25</v>
      </c>
      <c r="BL44" s="32">
        <v>11.1</v>
      </c>
      <c r="BM44" s="32">
        <v>18.2</v>
      </c>
      <c r="BN44" s="32">
        <v>28.6</v>
      </c>
      <c r="BO44" s="32">
        <v>14.8</v>
      </c>
      <c r="BP44" s="32">
        <v>21.8</v>
      </c>
      <c r="BQ44" s="32">
        <v>12</v>
      </c>
      <c r="BR44" s="32">
        <v>22</v>
      </c>
      <c r="BS44" s="32">
        <v>34</v>
      </c>
      <c r="BT44" s="32">
        <v>9</v>
      </c>
      <c r="BU44" s="32">
        <v>19</v>
      </c>
      <c r="BV44" s="32">
        <v>28</v>
      </c>
      <c r="BW44" s="32">
        <v>49.4</v>
      </c>
      <c r="BX44" s="32">
        <v>48.6</v>
      </c>
      <c r="BY44" s="32">
        <v>48.8</v>
      </c>
      <c r="BZ44" s="32">
        <v>0.59</v>
      </c>
      <c r="CA44" s="32">
        <v>0.43</v>
      </c>
      <c r="CB44" s="32">
        <v>0.48</v>
      </c>
      <c r="CC44" s="32">
        <v>-0.21</v>
      </c>
      <c r="CD44" s="32">
        <v>-0.12</v>
      </c>
      <c r="CE44" s="32">
        <v>0.03</v>
      </c>
      <c r="CF44" s="32">
        <v>1.4</v>
      </c>
      <c r="CG44" s="32">
        <v>0.99</v>
      </c>
      <c r="CH44" s="32">
        <v>0.94</v>
      </c>
      <c r="CI44" s="32">
        <v>50</v>
      </c>
      <c r="CJ44" s="32">
        <v>36.4</v>
      </c>
      <c r="CK44" s="32">
        <v>41.2</v>
      </c>
      <c r="CL44" s="32">
        <v>75</v>
      </c>
      <c r="CM44" s="32">
        <v>63.6</v>
      </c>
      <c r="CN44" s="32">
        <v>67.599999999999994</v>
      </c>
      <c r="CO44" s="32">
        <v>50</v>
      </c>
      <c r="CP44" s="32">
        <v>31.8</v>
      </c>
      <c r="CQ44" s="32">
        <v>38.200000000000003</v>
      </c>
      <c r="CR44" s="32">
        <v>25</v>
      </c>
      <c r="CS44" s="32">
        <v>13.6</v>
      </c>
      <c r="CT44" s="32">
        <v>17.600000000000001</v>
      </c>
      <c r="CU44" s="32">
        <v>25</v>
      </c>
      <c r="CV44" s="32">
        <v>18.2</v>
      </c>
      <c r="CW44" s="32">
        <v>20.6</v>
      </c>
      <c r="CX44" s="32">
        <v>8</v>
      </c>
      <c r="CY44" s="32">
        <v>17</v>
      </c>
      <c r="CZ44" s="32">
        <v>25</v>
      </c>
      <c r="DA44" s="32">
        <v>8</v>
      </c>
      <c r="DB44" s="32">
        <v>15</v>
      </c>
      <c r="DC44" s="32">
        <v>23</v>
      </c>
      <c r="DD44" s="32">
        <v>59.6</v>
      </c>
      <c r="DE44" s="32">
        <v>42.9</v>
      </c>
      <c r="DF44" s="32">
        <v>48.3</v>
      </c>
      <c r="DG44" s="32">
        <v>0.79</v>
      </c>
      <c r="DH44" s="32">
        <v>0.6</v>
      </c>
      <c r="DI44" s="32">
        <v>0.66</v>
      </c>
      <c r="DJ44" s="32">
        <v>-7.0000000000000007E-2</v>
      </c>
      <c r="DK44" s="32">
        <v>-0.02</v>
      </c>
      <c r="DL44" s="32">
        <v>0.16</v>
      </c>
      <c r="DM44" s="32">
        <v>1.64</v>
      </c>
      <c r="DN44" s="32">
        <v>1.22</v>
      </c>
      <c r="DO44" s="32">
        <v>1.17</v>
      </c>
      <c r="DP44" s="32" t="s">
        <v>348</v>
      </c>
      <c r="DQ44" s="32" t="s">
        <v>348</v>
      </c>
      <c r="DR44" s="32" t="s">
        <v>348</v>
      </c>
      <c r="DS44" s="32" t="s">
        <v>348</v>
      </c>
      <c r="DT44" s="32" t="s">
        <v>348</v>
      </c>
      <c r="DU44" s="32" t="s">
        <v>348</v>
      </c>
      <c r="DV44" s="32" t="s">
        <v>348</v>
      </c>
      <c r="DW44" s="32" t="s">
        <v>348</v>
      </c>
      <c r="DX44" s="32">
        <v>36</v>
      </c>
      <c r="DY44" s="32" t="s">
        <v>348</v>
      </c>
      <c r="DZ44" s="32" t="s">
        <v>348</v>
      </c>
      <c r="EA44" s="32">
        <v>24</v>
      </c>
      <c r="EB44" s="32" t="s">
        <v>348</v>
      </c>
      <c r="EC44" s="32" t="s">
        <v>348</v>
      </c>
      <c r="ED44" s="32">
        <v>28</v>
      </c>
      <c r="EE44" s="32">
        <v>3</v>
      </c>
      <c r="EF44" s="32">
        <v>6</v>
      </c>
      <c r="EG44" s="32">
        <v>9</v>
      </c>
      <c r="EH44" s="32">
        <v>3</v>
      </c>
      <c r="EI44" s="32">
        <v>6</v>
      </c>
      <c r="EJ44" s="32">
        <v>9</v>
      </c>
      <c r="EK44" s="32">
        <v>69.8</v>
      </c>
      <c r="EL44" s="32">
        <v>57.6</v>
      </c>
      <c r="EM44" s="32">
        <v>61.7</v>
      </c>
      <c r="EN44" s="32">
        <v>1.44</v>
      </c>
      <c r="EO44" s="32">
        <v>0.87</v>
      </c>
      <c r="EP44" s="32">
        <v>1.06</v>
      </c>
      <c r="EQ44" s="32">
        <v>0.05</v>
      </c>
      <c r="ER44" s="32">
        <v>-0.11</v>
      </c>
      <c r="ES44" s="32">
        <v>0.26</v>
      </c>
      <c r="ET44" s="32">
        <v>2.83</v>
      </c>
      <c r="EU44" s="32">
        <v>1.86</v>
      </c>
      <c r="EV44" s="32">
        <v>1.86</v>
      </c>
      <c r="EW44" s="32" t="s">
        <v>348</v>
      </c>
      <c r="EX44" s="32" t="s">
        <v>348</v>
      </c>
      <c r="EY44" s="32" t="s">
        <v>348</v>
      </c>
      <c r="EZ44" s="32" t="s">
        <v>348</v>
      </c>
      <c r="FA44" s="32" t="s">
        <v>348</v>
      </c>
      <c r="FB44" s="32" t="s">
        <v>348</v>
      </c>
      <c r="FC44" s="32" t="s">
        <v>348</v>
      </c>
      <c r="FD44" s="32" t="s">
        <v>348</v>
      </c>
      <c r="FE44" s="32">
        <v>44.4</v>
      </c>
      <c r="FF44" s="32" t="s">
        <v>348</v>
      </c>
      <c r="FG44" s="32" t="s">
        <v>348</v>
      </c>
      <c r="FH44" s="32">
        <v>44.4</v>
      </c>
      <c r="FI44" s="32" t="s">
        <v>348</v>
      </c>
      <c r="FJ44" s="32" t="s">
        <v>348</v>
      </c>
      <c r="FK44" s="32">
        <v>44.4</v>
      </c>
      <c r="FL44" s="32">
        <v>1636</v>
      </c>
      <c r="FM44" s="32">
        <v>1701</v>
      </c>
      <c r="FN44" s="32">
        <v>3337</v>
      </c>
      <c r="FO44" s="32">
        <v>1613</v>
      </c>
      <c r="FP44" s="32">
        <v>1667</v>
      </c>
      <c r="FQ44" s="32">
        <v>3280</v>
      </c>
      <c r="FR44" s="32">
        <v>49.2</v>
      </c>
      <c r="FS44" s="32">
        <v>43.3</v>
      </c>
      <c r="FT44" s="32">
        <v>46.2</v>
      </c>
      <c r="FU44" s="32">
        <v>7.0000000000000007E-2</v>
      </c>
      <c r="FV44" s="32">
        <v>-0.37</v>
      </c>
      <c r="FW44" s="32">
        <v>-0.15</v>
      </c>
      <c r="FX44" s="32">
        <v>0.01</v>
      </c>
      <c r="FY44" s="32">
        <v>-0.43</v>
      </c>
      <c r="FZ44" s="32">
        <v>-0.19</v>
      </c>
      <c r="GA44" s="32">
        <v>0.13</v>
      </c>
      <c r="GB44" s="32">
        <v>-0.31</v>
      </c>
      <c r="GC44" s="32">
        <v>-0.11</v>
      </c>
      <c r="GD44" s="32">
        <v>42.1</v>
      </c>
      <c r="GE44" s="32">
        <v>33.700000000000003</v>
      </c>
      <c r="GF44" s="32">
        <v>37.799999999999997</v>
      </c>
      <c r="GG44" s="32">
        <v>67.400000000000006</v>
      </c>
      <c r="GH44" s="32">
        <v>59.3</v>
      </c>
      <c r="GI44" s="32">
        <v>63.3</v>
      </c>
      <c r="GJ44" s="32">
        <v>32.6</v>
      </c>
      <c r="GK44" s="32">
        <v>21.8</v>
      </c>
      <c r="GL44" s="32">
        <v>27.1</v>
      </c>
      <c r="GM44" s="32">
        <v>19.2</v>
      </c>
      <c r="GN44" s="32">
        <v>11.1</v>
      </c>
      <c r="GO44" s="32">
        <v>15</v>
      </c>
      <c r="GP44" s="32">
        <v>22.2</v>
      </c>
      <c r="GQ44" s="32">
        <v>12.8</v>
      </c>
      <c r="GR44" s="32">
        <v>17.399999999999999</v>
      </c>
    </row>
    <row r="45" spans="1:200" ht="15.75" customHeight="1" x14ac:dyDescent="0.4">
      <c r="A45" s="29" t="s">
        <v>76</v>
      </c>
      <c r="B45" s="29" t="s">
        <v>77</v>
      </c>
      <c r="C45" s="32">
        <v>1550</v>
      </c>
      <c r="D45" s="32">
        <v>1608</v>
      </c>
      <c r="E45" s="32">
        <v>3158</v>
      </c>
      <c r="F45" s="32">
        <v>1498</v>
      </c>
      <c r="G45" s="32">
        <v>1553</v>
      </c>
      <c r="H45" s="32">
        <v>3051</v>
      </c>
      <c r="I45" s="32">
        <v>50.3</v>
      </c>
      <c r="J45" s="32">
        <v>45.1</v>
      </c>
      <c r="K45" s="32">
        <v>47.7</v>
      </c>
      <c r="L45" s="32">
        <v>0.23</v>
      </c>
      <c r="M45" s="32">
        <v>-0.26</v>
      </c>
      <c r="N45" s="32">
        <v>-0.02</v>
      </c>
      <c r="O45" s="32">
        <v>0.17</v>
      </c>
      <c r="P45" s="32">
        <v>-0.32</v>
      </c>
      <c r="Q45" s="32">
        <v>-0.06</v>
      </c>
      <c r="R45" s="32">
        <v>0.28999999999999998</v>
      </c>
      <c r="S45" s="32">
        <v>-0.2</v>
      </c>
      <c r="T45" s="32">
        <v>0.02</v>
      </c>
      <c r="U45" s="32">
        <v>45.4</v>
      </c>
      <c r="V45" s="32">
        <v>40.799999999999997</v>
      </c>
      <c r="W45" s="32">
        <v>43</v>
      </c>
      <c r="X45" s="32">
        <v>68.8</v>
      </c>
      <c r="Y45" s="32">
        <v>61.6</v>
      </c>
      <c r="Z45" s="32">
        <v>65.099999999999994</v>
      </c>
      <c r="AA45" s="32">
        <v>48.5</v>
      </c>
      <c r="AB45" s="32">
        <v>45.3</v>
      </c>
      <c r="AC45" s="32">
        <v>46.9</v>
      </c>
      <c r="AD45" s="32">
        <v>29.5</v>
      </c>
      <c r="AE45" s="32">
        <v>25</v>
      </c>
      <c r="AF45" s="32">
        <v>27.2</v>
      </c>
      <c r="AG45" s="32">
        <v>34.9</v>
      </c>
      <c r="AH45" s="32">
        <v>27.9</v>
      </c>
      <c r="AI45" s="32">
        <v>31.3</v>
      </c>
      <c r="AJ45" s="32">
        <v>34</v>
      </c>
      <c r="AK45" s="32">
        <v>34</v>
      </c>
      <c r="AL45" s="32">
        <v>68</v>
      </c>
      <c r="AM45" s="32">
        <v>32</v>
      </c>
      <c r="AN45" s="32">
        <v>32</v>
      </c>
      <c r="AO45" s="32">
        <v>64</v>
      </c>
      <c r="AP45" s="32">
        <v>57.5</v>
      </c>
      <c r="AQ45" s="32">
        <v>51.4</v>
      </c>
      <c r="AR45" s="32">
        <v>54.4</v>
      </c>
      <c r="AS45" s="32">
        <v>0.73</v>
      </c>
      <c r="AT45" s="32">
        <v>0.01</v>
      </c>
      <c r="AU45" s="32">
        <v>0.37</v>
      </c>
      <c r="AV45" s="32">
        <v>0.3</v>
      </c>
      <c r="AW45" s="32">
        <v>-0.41</v>
      </c>
      <c r="AX45" s="32">
        <v>7.0000000000000007E-2</v>
      </c>
      <c r="AY45" s="32">
        <v>1.1499999999999999</v>
      </c>
      <c r="AZ45" s="32">
        <v>0.44</v>
      </c>
      <c r="BA45" s="32">
        <v>0.67</v>
      </c>
      <c r="BB45" s="32">
        <v>64.7</v>
      </c>
      <c r="BC45" s="32">
        <v>38.200000000000003</v>
      </c>
      <c r="BD45" s="32">
        <v>51.5</v>
      </c>
      <c r="BE45" s="32">
        <v>76.5</v>
      </c>
      <c r="BF45" s="32">
        <v>70.599999999999994</v>
      </c>
      <c r="BG45" s="32">
        <v>73.5</v>
      </c>
      <c r="BH45" s="32">
        <v>61.8</v>
      </c>
      <c r="BI45" s="32">
        <v>70.599999999999994</v>
      </c>
      <c r="BJ45" s="32">
        <v>66.2</v>
      </c>
      <c r="BK45" s="32">
        <v>41.2</v>
      </c>
      <c r="BL45" s="32">
        <v>29.4</v>
      </c>
      <c r="BM45" s="32">
        <v>35.299999999999997</v>
      </c>
      <c r="BN45" s="32">
        <v>44.1</v>
      </c>
      <c r="BO45" s="32">
        <v>35.299999999999997</v>
      </c>
      <c r="BP45" s="32">
        <v>39.700000000000003</v>
      </c>
      <c r="BQ45" s="32">
        <v>39</v>
      </c>
      <c r="BR45" s="32">
        <v>23</v>
      </c>
      <c r="BS45" s="32">
        <v>62</v>
      </c>
      <c r="BT45" s="32">
        <v>34</v>
      </c>
      <c r="BU45" s="32">
        <v>19</v>
      </c>
      <c r="BV45" s="32">
        <v>53</v>
      </c>
      <c r="BW45" s="32">
        <v>61.9</v>
      </c>
      <c r="BX45" s="32">
        <v>59.7</v>
      </c>
      <c r="BY45" s="32">
        <v>61.1</v>
      </c>
      <c r="BZ45" s="32">
        <v>0.96</v>
      </c>
      <c r="CA45" s="32">
        <v>0.5</v>
      </c>
      <c r="CB45" s="32">
        <v>0.8</v>
      </c>
      <c r="CC45" s="32">
        <v>0.55000000000000004</v>
      </c>
      <c r="CD45" s="32">
        <v>-0.05</v>
      </c>
      <c r="CE45" s="32">
        <v>0.47</v>
      </c>
      <c r="CF45" s="32">
        <v>1.38</v>
      </c>
      <c r="CG45" s="32">
        <v>1.06</v>
      </c>
      <c r="CH45" s="32">
        <v>1.1299999999999999</v>
      </c>
      <c r="CI45" s="32">
        <v>64.099999999999994</v>
      </c>
      <c r="CJ45" s="32">
        <v>78.3</v>
      </c>
      <c r="CK45" s="32">
        <v>69.400000000000006</v>
      </c>
      <c r="CL45" s="32">
        <v>79.5</v>
      </c>
      <c r="CM45" s="32">
        <v>78.3</v>
      </c>
      <c r="CN45" s="32">
        <v>79</v>
      </c>
      <c r="CO45" s="32">
        <v>56.4</v>
      </c>
      <c r="CP45" s="32">
        <v>78.3</v>
      </c>
      <c r="CQ45" s="32">
        <v>64.5</v>
      </c>
      <c r="CR45" s="32">
        <v>43.6</v>
      </c>
      <c r="CS45" s="32">
        <v>73.900000000000006</v>
      </c>
      <c r="CT45" s="32">
        <v>54.8</v>
      </c>
      <c r="CU45" s="32">
        <v>48.7</v>
      </c>
      <c r="CV45" s="32">
        <v>73.900000000000006</v>
      </c>
      <c r="CW45" s="32">
        <v>58.1</v>
      </c>
      <c r="CX45" s="32">
        <v>3</v>
      </c>
      <c r="CY45" s="32">
        <v>9</v>
      </c>
      <c r="CZ45" s="32">
        <v>12</v>
      </c>
      <c r="DA45" s="32" t="s">
        <v>348</v>
      </c>
      <c r="DB45" s="32" t="s">
        <v>348</v>
      </c>
      <c r="DC45" s="32">
        <v>10</v>
      </c>
      <c r="DD45" s="32">
        <v>55.3</v>
      </c>
      <c r="DE45" s="32">
        <v>48.8</v>
      </c>
      <c r="DF45" s="32">
        <v>50.4</v>
      </c>
      <c r="DG45" s="32" t="s">
        <v>348</v>
      </c>
      <c r="DH45" s="32" t="s">
        <v>348</v>
      </c>
      <c r="DI45" s="32">
        <v>0.69</v>
      </c>
      <c r="DJ45" s="32" t="s">
        <v>348</v>
      </c>
      <c r="DK45" s="32" t="s">
        <v>348</v>
      </c>
      <c r="DL45" s="32">
        <v>-7.0000000000000007E-2</v>
      </c>
      <c r="DM45" s="32" t="s">
        <v>348</v>
      </c>
      <c r="DN45" s="32" t="s">
        <v>348</v>
      </c>
      <c r="DO45" s="32">
        <v>1.45</v>
      </c>
      <c r="DP45" s="32" t="s">
        <v>348</v>
      </c>
      <c r="DQ45" s="32" t="s">
        <v>348</v>
      </c>
      <c r="DR45" s="32">
        <v>58.3</v>
      </c>
      <c r="DS45" s="32">
        <v>100</v>
      </c>
      <c r="DT45" s="32" t="s">
        <v>348</v>
      </c>
      <c r="DU45" s="32" t="s">
        <v>348</v>
      </c>
      <c r="DV45" s="32" t="s">
        <v>348</v>
      </c>
      <c r="DW45" s="32" t="s">
        <v>348</v>
      </c>
      <c r="DX45" s="32">
        <v>50</v>
      </c>
      <c r="DY45" s="32" t="s">
        <v>348</v>
      </c>
      <c r="DZ45" s="32" t="s">
        <v>348</v>
      </c>
      <c r="EA45" s="32">
        <v>50</v>
      </c>
      <c r="EB45" s="32" t="s">
        <v>348</v>
      </c>
      <c r="EC45" s="32" t="s">
        <v>348</v>
      </c>
      <c r="ED45" s="32">
        <v>50</v>
      </c>
      <c r="EE45" s="32">
        <v>8</v>
      </c>
      <c r="EF45" s="32">
        <v>14</v>
      </c>
      <c r="EG45" s="32">
        <v>22</v>
      </c>
      <c r="EH45" s="32" t="s">
        <v>348</v>
      </c>
      <c r="EI45" s="32" t="s">
        <v>348</v>
      </c>
      <c r="EJ45" s="32">
        <v>17</v>
      </c>
      <c r="EK45" s="32">
        <v>70.400000000000006</v>
      </c>
      <c r="EL45" s="32">
        <v>54</v>
      </c>
      <c r="EM45" s="32">
        <v>60</v>
      </c>
      <c r="EN45" s="32" t="s">
        <v>348</v>
      </c>
      <c r="EO45" s="32" t="s">
        <v>348</v>
      </c>
      <c r="EP45" s="32">
        <v>0.65</v>
      </c>
      <c r="EQ45" s="32" t="s">
        <v>348</v>
      </c>
      <c r="ER45" s="32" t="s">
        <v>348</v>
      </c>
      <c r="ES45" s="32">
        <v>0.06</v>
      </c>
      <c r="ET45" s="32" t="s">
        <v>348</v>
      </c>
      <c r="EU45" s="32" t="s">
        <v>348</v>
      </c>
      <c r="EV45" s="32">
        <v>1.23</v>
      </c>
      <c r="EW45" s="32" t="s">
        <v>348</v>
      </c>
      <c r="EX45" s="32" t="s">
        <v>348</v>
      </c>
      <c r="EY45" s="32">
        <v>77.3</v>
      </c>
      <c r="EZ45" s="32">
        <v>100</v>
      </c>
      <c r="FA45" s="32" t="s">
        <v>348</v>
      </c>
      <c r="FB45" s="32" t="s">
        <v>348</v>
      </c>
      <c r="FC45" s="32" t="s">
        <v>348</v>
      </c>
      <c r="FD45" s="32" t="s">
        <v>348</v>
      </c>
      <c r="FE45" s="32">
        <v>63.6</v>
      </c>
      <c r="FF45" s="32" t="s">
        <v>348</v>
      </c>
      <c r="FG45" s="32" t="s">
        <v>348</v>
      </c>
      <c r="FH45" s="32">
        <v>45.5</v>
      </c>
      <c r="FI45" s="32" t="s">
        <v>348</v>
      </c>
      <c r="FJ45" s="32" t="s">
        <v>348</v>
      </c>
      <c r="FK45" s="32">
        <v>50</v>
      </c>
      <c r="FL45" s="32">
        <v>1647</v>
      </c>
      <c r="FM45" s="32">
        <v>1702</v>
      </c>
      <c r="FN45" s="32">
        <v>3349</v>
      </c>
      <c r="FO45" s="32">
        <v>1583</v>
      </c>
      <c r="FP45" s="32">
        <v>1633</v>
      </c>
      <c r="FQ45" s="32">
        <v>3216</v>
      </c>
      <c r="FR45" s="32">
        <v>50.8</v>
      </c>
      <c r="FS45" s="32">
        <v>45.5</v>
      </c>
      <c r="FT45" s="32">
        <v>48.1</v>
      </c>
      <c r="FU45" s="32">
        <v>0.26</v>
      </c>
      <c r="FV45" s="32">
        <v>-0.24</v>
      </c>
      <c r="FW45" s="32">
        <v>0.01</v>
      </c>
      <c r="FX45" s="32">
        <v>0.2</v>
      </c>
      <c r="FY45" s="32">
        <v>-0.3</v>
      </c>
      <c r="FZ45" s="32">
        <v>-0.04</v>
      </c>
      <c r="GA45" s="32">
        <v>0.32</v>
      </c>
      <c r="GB45" s="32">
        <v>-0.18</v>
      </c>
      <c r="GC45" s="32">
        <v>0.05</v>
      </c>
      <c r="GD45" s="32">
        <v>46.4</v>
      </c>
      <c r="GE45" s="32">
        <v>41.7</v>
      </c>
      <c r="GF45" s="32">
        <v>44</v>
      </c>
      <c r="GG45" s="32">
        <v>69.3</v>
      </c>
      <c r="GH45" s="32">
        <v>62.2</v>
      </c>
      <c r="GI45" s="32">
        <v>65.7</v>
      </c>
      <c r="GJ45" s="32">
        <v>48.9</v>
      </c>
      <c r="GK45" s="32">
        <v>46.5</v>
      </c>
      <c r="GL45" s="32">
        <v>47.7</v>
      </c>
      <c r="GM45" s="32">
        <v>30.2</v>
      </c>
      <c r="GN45" s="32">
        <v>26.2</v>
      </c>
      <c r="GO45" s="32">
        <v>28.2</v>
      </c>
      <c r="GP45" s="32">
        <v>35.6</v>
      </c>
      <c r="GQ45" s="32">
        <v>29.1</v>
      </c>
      <c r="GR45" s="32">
        <v>32.299999999999997</v>
      </c>
    </row>
    <row r="46" spans="1:200" x14ac:dyDescent="0.4">
      <c r="A46" s="29">
        <v>0</v>
      </c>
      <c r="B46" s="29" t="s">
        <v>775</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row>
    <row r="47" spans="1:200" x14ac:dyDescent="0.4">
      <c r="A47" s="29" t="s">
        <v>332</v>
      </c>
      <c r="B47" s="29" t="s">
        <v>78</v>
      </c>
      <c r="C47" s="32">
        <v>21134</v>
      </c>
      <c r="D47" s="32">
        <v>21799</v>
      </c>
      <c r="E47" s="32">
        <v>42933</v>
      </c>
      <c r="F47" s="32">
        <v>20626</v>
      </c>
      <c r="G47" s="32">
        <v>21316</v>
      </c>
      <c r="H47" s="32">
        <v>41942</v>
      </c>
      <c r="I47" s="32">
        <v>48.1</v>
      </c>
      <c r="J47" s="32">
        <v>43.4</v>
      </c>
      <c r="K47" s="32">
        <v>45.7</v>
      </c>
      <c r="L47" s="32">
        <v>0.18</v>
      </c>
      <c r="M47" s="32">
        <v>-0.2</v>
      </c>
      <c r="N47" s="32">
        <v>-0.02</v>
      </c>
      <c r="O47" s="32">
        <v>0.16</v>
      </c>
      <c r="P47" s="32">
        <v>-0.22</v>
      </c>
      <c r="Q47" s="32">
        <v>-0.03</v>
      </c>
      <c r="R47" s="32">
        <v>0.19</v>
      </c>
      <c r="S47" s="32">
        <v>-0.19</v>
      </c>
      <c r="T47" s="32">
        <v>0</v>
      </c>
      <c r="U47" s="32">
        <v>44.4</v>
      </c>
      <c r="V47" s="32">
        <v>38.799999999999997</v>
      </c>
      <c r="W47" s="32">
        <v>41.6</v>
      </c>
      <c r="X47" s="32">
        <v>66.400000000000006</v>
      </c>
      <c r="Y47" s="32">
        <v>58.9</v>
      </c>
      <c r="Z47" s="32">
        <v>62.6</v>
      </c>
      <c r="AA47" s="32">
        <v>40.9</v>
      </c>
      <c r="AB47" s="32">
        <v>30.4</v>
      </c>
      <c r="AC47" s="32">
        <v>35.6</v>
      </c>
      <c r="AD47" s="32">
        <v>23.6</v>
      </c>
      <c r="AE47" s="32">
        <v>15.6</v>
      </c>
      <c r="AF47" s="32">
        <v>19.600000000000001</v>
      </c>
      <c r="AG47" s="32">
        <v>26.8</v>
      </c>
      <c r="AH47" s="32">
        <v>17</v>
      </c>
      <c r="AI47" s="32">
        <v>21.8</v>
      </c>
      <c r="AJ47" s="32">
        <v>834</v>
      </c>
      <c r="AK47" s="32">
        <v>821</v>
      </c>
      <c r="AL47" s="32">
        <v>1655</v>
      </c>
      <c r="AM47" s="32">
        <v>791</v>
      </c>
      <c r="AN47" s="32">
        <v>779</v>
      </c>
      <c r="AO47" s="32">
        <v>1570</v>
      </c>
      <c r="AP47" s="32">
        <v>46.6</v>
      </c>
      <c r="AQ47" s="32">
        <v>40.9</v>
      </c>
      <c r="AR47" s="32">
        <v>43.8</v>
      </c>
      <c r="AS47" s="32">
        <v>0.16</v>
      </c>
      <c r="AT47" s="32">
        <v>-0.32</v>
      </c>
      <c r="AU47" s="32">
        <v>-0.08</v>
      </c>
      <c r="AV47" s="32">
        <v>7.0000000000000007E-2</v>
      </c>
      <c r="AW47" s="32">
        <v>-0.41</v>
      </c>
      <c r="AX47" s="32">
        <v>-0.14000000000000001</v>
      </c>
      <c r="AY47" s="32">
        <v>0.25</v>
      </c>
      <c r="AZ47" s="32">
        <v>-0.24</v>
      </c>
      <c r="BA47" s="32">
        <v>-0.02</v>
      </c>
      <c r="BB47" s="32">
        <v>39.799999999999997</v>
      </c>
      <c r="BC47" s="32">
        <v>35.700000000000003</v>
      </c>
      <c r="BD47" s="32">
        <v>37.799999999999997</v>
      </c>
      <c r="BE47" s="32">
        <v>60.4</v>
      </c>
      <c r="BF47" s="32">
        <v>53.2</v>
      </c>
      <c r="BG47" s="32">
        <v>56.9</v>
      </c>
      <c r="BH47" s="32">
        <v>41.7</v>
      </c>
      <c r="BI47" s="32">
        <v>31.9</v>
      </c>
      <c r="BJ47" s="32">
        <v>36.9</v>
      </c>
      <c r="BK47" s="32">
        <v>23.5</v>
      </c>
      <c r="BL47" s="32">
        <v>15.2</v>
      </c>
      <c r="BM47" s="32">
        <v>19.399999999999999</v>
      </c>
      <c r="BN47" s="32">
        <v>26.9</v>
      </c>
      <c r="BO47" s="32">
        <v>16.3</v>
      </c>
      <c r="BP47" s="32">
        <v>21.6</v>
      </c>
      <c r="BQ47" s="32">
        <v>3068</v>
      </c>
      <c r="BR47" s="32">
        <v>3196</v>
      </c>
      <c r="BS47" s="32">
        <v>6264</v>
      </c>
      <c r="BT47" s="32">
        <v>2952</v>
      </c>
      <c r="BU47" s="32">
        <v>3043</v>
      </c>
      <c r="BV47" s="32">
        <v>5995</v>
      </c>
      <c r="BW47" s="32">
        <v>47.6</v>
      </c>
      <c r="BX47" s="32">
        <v>42.4</v>
      </c>
      <c r="BY47" s="32">
        <v>45</v>
      </c>
      <c r="BZ47" s="32">
        <v>0.53</v>
      </c>
      <c r="CA47" s="32">
        <v>0.1</v>
      </c>
      <c r="CB47" s="32">
        <v>0.31</v>
      </c>
      <c r="CC47" s="32">
        <v>0.48</v>
      </c>
      <c r="CD47" s="32">
        <v>0.05</v>
      </c>
      <c r="CE47" s="32">
        <v>0.28000000000000003</v>
      </c>
      <c r="CF47" s="32">
        <v>0.56999999999999995</v>
      </c>
      <c r="CG47" s="32">
        <v>0.14000000000000001</v>
      </c>
      <c r="CH47" s="32">
        <v>0.34</v>
      </c>
      <c r="CI47" s="32">
        <v>40.6</v>
      </c>
      <c r="CJ47" s="32">
        <v>35.4</v>
      </c>
      <c r="CK47" s="32">
        <v>37.9</v>
      </c>
      <c r="CL47" s="32">
        <v>63.1</v>
      </c>
      <c r="CM47" s="32">
        <v>57.2</v>
      </c>
      <c r="CN47" s="32">
        <v>60.1</v>
      </c>
      <c r="CO47" s="32">
        <v>44.2</v>
      </c>
      <c r="CP47" s="32">
        <v>31.3</v>
      </c>
      <c r="CQ47" s="32">
        <v>37.6</v>
      </c>
      <c r="CR47" s="32">
        <v>23</v>
      </c>
      <c r="CS47" s="32">
        <v>14.6</v>
      </c>
      <c r="CT47" s="32">
        <v>18.7</v>
      </c>
      <c r="CU47" s="32">
        <v>27</v>
      </c>
      <c r="CV47" s="32">
        <v>16.8</v>
      </c>
      <c r="CW47" s="32">
        <v>21.8</v>
      </c>
      <c r="CX47" s="32">
        <v>538</v>
      </c>
      <c r="CY47" s="32">
        <v>501</v>
      </c>
      <c r="CZ47" s="32">
        <v>1039</v>
      </c>
      <c r="DA47" s="32">
        <v>438</v>
      </c>
      <c r="DB47" s="32">
        <v>395</v>
      </c>
      <c r="DC47" s="32">
        <v>833</v>
      </c>
      <c r="DD47" s="32">
        <v>46.8</v>
      </c>
      <c r="DE47" s="32">
        <v>42.2</v>
      </c>
      <c r="DF47" s="32">
        <v>44.6</v>
      </c>
      <c r="DG47" s="32">
        <v>0.63</v>
      </c>
      <c r="DH47" s="32">
        <v>0.24</v>
      </c>
      <c r="DI47" s="32">
        <v>0.45</v>
      </c>
      <c r="DJ47" s="32">
        <v>0.52</v>
      </c>
      <c r="DK47" s="32">
        <v>0.12</v>
      </c>
      <c r="DL47" s="32">
        <v>0.36</v>
      </c>
      <c r="DM47" s="32">
        <v>0.75</v>
      </c>
      <c r="DN47" s="32">
        <v>0.36</v>
      </c>
      <c r="DO47" s="32">
        <v>0.53</v>
      </c>
      <c r="DP47" s="32">
        <v>36.200000000000003</v>
      </c>
      <c r="DQ47" s="32">
        <v>31.7</v>
      </c>
      <c r="DR47" s="32">
        <v>34.1</v>
      </c>
      <c r="DS47" s="32">
        <v>59.5</v>
      </c>
      <c r="DT47" s="32">
        <v>56.7</v>
      </c>
      <c r="DU47" s="32">
        <v>58.1</v>
      </c>
      <c r="DV47" s="32">
        <v>45.5</v>
      </c>
      <c r="DW47" s="32">
        <v>38.299999999999997</v>
      </c>
      <c r="DX47" s="32">
        <v>42.1</v>
      </c>
      <c r="DY47" s="32">
        <v>20.3</v>
      </c>
      <c r="DZ47" s="32">
        <v>13</v>
      </c>
      <c r="EA47" s="32">
        <v>16.7</v>
      </c>
      <c r="EB47" s="32">
        <v>25.7</v>
      </c>
      <c r="EC47" s="32">
        <v>15.6</v>
      </c>
      <c r="ED47" s="32">
        <v>20.8</v>
      </c>
      <c r="EE47" s="32">
        <v>67</v>
      </c>
      <c r="EF47" s="32">
        <v>69</v>
      </c>
      <c r="EG47" s="32">
        <v>136</v>
      </c>
      <c r="EH47" s="32">
        <v>58</v>
      </c>
      <c r="EI47" s="32">
        <v>58</v>
      </c>
      <c r="EJ47" s="32">
        <v>116</v>
      </c>
      <c r="EK47" s="32">
        <v>63.2</v>
      </c>
      <c r="EL47" s="32">
        <v>58.4</v>
      </c>
      <c r="EM47" s="32">
        <v>60.8</v>
      </c>
      <c r="EN47" s="32">
        <v>1.24</v>
      </c>
      <c r="EO47" s="32">
        <v>1.08</v>
      </c>
      <c r="EP47" s="32">
        <v>1.1599999999999999</v>
      </c>
      <c r="EQ47" s="32">
        <v>0.92</v>
      </c>
      <c r="ER47" s="32">
        <v>0.76</v>
      </c>
      <c r="ES47" s="32">
        <v>0.93</v>
      </c>
      <c r="ET47" s="32">
        <v>1.56</v>
      </c>
      <c r="EU47" s="32">
        <v>1.39</v>
      </c>
      <c r="EV47" s="32">
        <v>1.38</v>
      </c>
      <c r="EW47" s="32">
        <v>70.099999999999994</v>
      </c>
      <c r="EX47" s="32">
        <v>68.099999999999994</v>
      </c>
      <c r="EY47" s="32">
        <v>69.099999999999994</v>
      </c>
      <c r="EZ47" s="32">
        <v>86.6</v>
      </c>
      <c r="FA47" s="32">
        <v>78.3</v>
      </c>
      <c r="FB47" s="32">
        <v>82.4</v>
      </c>
      <c r="FC47" s="32">
        <v>67.2</v>
      </c>
      <c r="FD47" s="32">
        <v>52.2</v>
      </c>
      <c r="FE47" s="32">
        <v>59.6</v>
      </c>
      <c r="FF47" s="32">
        <v>50.7</v>
      </c>
      <c r="FG47" s="32">
        <v>42</v>
      </c>
      <c r="FH47" s="32">
        <v>46.3</v>
      </c>
      <c r="FI47" s="32">
        <v>55.2</v>
      </c>
      <c r="FJ47" s="32">
        <v>44.9</v>
      </c>
      <c r="FK47" s="32">
        <v>50</v>
      </c>
      <c r="FL47" s="32">
        <v>26167</v>
      </c>
      <c r="FM47" s="32">
        <v>27006</v>
      </c>
      <c r="FN47" s="32">
        <v>53173</v>
      </c>
      <c r="FO47" s="32">
        <v>25318</v>
      </c>
      <c r="FP47" s="32">
        <v>26123</v>
      </c>
      <c r="FQ47" s="32">
        <v>51441</v>
      </c>
      <c r="FR47" s="32">
        <v>47.8</v>
      </c>
      <c r="FS47" s="32">
        <v>43.1</v>
      </c>
      <c r="FT47" s="32">
        <v>45.4</v>
      </c>
      <c r="FU47" s="32">
        <v>0.22</v>
      </c>
      <c r="FV47" s="32">
        <v>-0.16</v>
      </c>
      <c r="FW47" s="32">
        <v>0.03</v>
      </c>
      <c r="FX47" s="32">
        <v>0.21</v>
      </c>
      <c r="FY47" s="32">
        <v>-0.18</v>
      </c>
      <c r="FZ47" s="32">
        <v>0.02</v>
      </c>
      <c r="GA47" s="32">
        <v>0.24</v>
      </c>
      <c r="GB47" s="32">
        <v>-0.15</v>
      </c>
      <c r="GC47" s="32">
        <v>0.04</v>
      </c>
      <c r="GD47" s="32">
        <v>43.4</v>
      </c>
      <c r="GE47" s="32">
        <v>38</v>
      </c>
      <c r="GF47" s="32">
        <v>40.700000000000003</v>
      </c>
      <c r="GG47" s="32">
        <v>65.400000000000006</v>
      </c>
      <c r="GH47" s="32">
        <v>58.3</v>
      </c>
      <c r="GI47" s="32">
        <v>61.8</v>
      </c>
      <c r="GJ47" s="32">
        <v>41.3</v>
      </c>
      <c r="GK47" s="32">
        <v>30.7</v>
      </c>
      <c r="GL47" s="32">
        <v>35.9</v>
      </c>
      <c r="GM47" s="32">
        <v>23.4</v>
      </c>
      <c r="GN47" s="32">
        <v>15.4</v>
      </c>
      <c r="GO47" s="32">
        <v>19.399999999999999</v>
      </c>
      <c r="GP47" s="32">
        <v>26.7</v>
      </c>
      <c r="GQ47" s="32">
        <v>16.899999999999999</v>
      </c>
      <c r="GR47" s="32">
        <v>21.8</v>
      </c>
    </row>
    <row r="48" spans="1:200" x14ac:dyDescent="0.4">
      <c r="A48" s="29" t="s">
        <v>79</v>
      </c>
      <c r="B48" s="29" t="s">
        <v>80</v>
      </c>
      <c r="C48" s="32">
        <v>1015</v>
      </c>
      <c r="D48" s="32">
        <v>1036</v>
      </c>
      <c r="E48" s="32">
        <v>2051</v>
      </c>
      <c r="F48" s="32">
        <v>997</v>
      </c>
      <c r="G48" s="32">
        <v>1022</v>
      </c>
      <c r="H48" s="32">
        <v>2019</v>
      </c>
      <c r="I48" s="32">
        <v>46.3</v>
      </c>
      <c r="J48" s="32">
        <v>41.7</v>
      </c>
      <c r="K48" s="32">
        <v>43.9</v>
      </c>
      <c r="L48" s="32">
        <v>0.04</v>
      </c>
      <c r="M48" s="32">
        <v>-0.35</v>
      </c>
      <c r="N48" s="32">
        <v>-0.16</v>
      </c>
      <c r="O48" s="32">
        <v>-0.04</v>
      </c>
      <c r="P48" s="32">
        <v>-0.42</v>
      </c>
      <c r="Q48" s="32">
        <v>-0.21</v>
      </c>
      <c r="R48" s="32">
        <v>0.11</v>
      </c>
      <c r="S48" s="32">
        <v>-0.27</v>
      </c>
      <c r="T48" s="32">
        <v>-0.11</v>
      </c>
      <c r="U48" s="32">
        <v>41.7</v>
      </c>
      <c r="V48" s="32">
        <v>36</v>
      </c>
      <c r="W48" s="32">
        <v>38.799999999999997</v>
      </c>
      <c r="X48" s="32">
        <v>63.6</v>
      </c>
      <c r="Y48" s="32">
        <v>55.8</v>
      </c>
      <c r="Z48" s="32">
        <v>59.7</v>
      </c>
      <c r="AA48" s="32">
        <v>35.799999999999997</v>
      </c>
      <c r="AB48" s="32">
        <v>22.6</v>
      </c>
      <c r="AC48" s="32">
        <v>29.1</v>
      </c>
      <c r="AD48" s="32">
        <v>18.7</v>
      </c>
      <c r="AE48" s="32">
        <v>10.5</v>
      </c>
      <c r="AF48" s="32">
        <v>14.6</v>
      </c>
      <c r="AG48" s="32">
        <v>22.1</v>
      </c>
      <c r="AH48" s="32">
        <v>11.5</v>
      </c>
      <c r="AI48" s="32">
        <v>16.7</v>
      </c>
      <c r="AJ48" s="32">
        <v>17</v>
      </c>
      <c r="AK48" s="32">
        <v>13</v>
      </c>
      <c r="AL48" s="32">
        <v>30</v>
      </c>
      <c r="AM48" s="32">
        <v>12</v>
      </c>
      <c r="AN48" s="32">
        <v>13</v>
      </c>
      <c r="AO48" s="32">
        <v>25</v>
      </c>
      <c r="AP48" s="32">
        <v>49.5</v>
      </c>
      <c r="AQ48" s="32">
        <v>47.1</v>
      </c>
      <c r="AR48" s="32">
        <v>48.5</v>
      </c>
      <c r="AS48" s="32">
        <v>0.36</v>
      </c>
      <c r="AT48" s="32">
        <v>-0.36</v>
      </c>
      <c r="AU48" s="32">
        <v>-0.01</v>
      </c>
      <c r="AV48" s="32">
        <v>-0.33</v>
      </c>
      <c r="AW48" s="32">
        <v>-1.03</v>
      </c>
      <c r="AX48" s="32">
        <v>-0.5</v>
      </c>
      <c r="AY48" s="32">
        <v>1.06</v>
      </c>
      <c r="AZ48" s="32">
        <v>0.3</v>
      </c>
      <c r="BA48" s="32">
        <v>0.47</v>
      </c>
      <c r="BB48" s="32" t="s">
        <v>348</v>
      </c>
      <c r="BC48" s="32" t="s">
        <v>348</v>
      </c>
      <c r="BD48" s="32">
        <v>46.7</v>
      </c>
      <c r="BE48" s="32">
        <v>76.5</v>
      </c>
      <c r="BF48" s="32">
        <v>53.8</v>
      </c>
      <c r="BG48" s="32">
        <v>66.7</v>
      </c>
      <c r="BH48" s="32" t="s">
        <v>348</v>
      </c>
      <c r="BI48" s="32" t="s">
        <v>348</v>
      </c>
      <c r="BJ48" s="32">
        <v>46.7</v>
      </c>
      <c r="BK48" s="32" t="s">
        <v>348</v>
      </c>
      <c r="BL48" s="32" t="s">
        <v>348</v>
      </c>
      <c r="BM48" s="32">
        <v>20</v>
      </c>
      <c r="BN48" s="32">
        <v>23.5</v>
      </c>
      <c r="BO48" s="32">
        <v>23.1</v>
      </c>
      <c r="BP48" s="32">
        <v>23.3</v>
      </c>
      <c r="BQ48" s="32" t="s">
        <v>348</v>
      </c>
      <c r="BR48" s="32" t="s">
        <v>348</v>
      </c>
      <c r="BS48" s="32" t="s">
        <v>348</v>
      </c>
      <c r="BT48" s="32" t="s">
        <v>348</v>
      </c>
      <c r="BU48" s="32" t="s">
        <v>348</v>
      </c>
      <c r="BV48" s="32" t="s">
        <v>348</v>
      </c>
      <c r="BW48" s="32" t="s">
        <v>348</v>
      </c>
      <c r="BX48" s="32" t="s">
        <v>348</v>
      </c>
      <c r="BY48" s="32" t="s">
        <v>348</v>
      </c>
      <c r="BZ48" s="32" t="s">
        <v>348</v>
      </c>
      <c r="CA48" s="32" t="s">
        <v>348</v>
      </c>
      <c r="CB48" s="32" t="s">
        <v>348</v>
      </c>
      <c r="CC48" s="32" t="s">
        <v>348</v>
      </c>
      <c r="CD48" s="32" t="s">
        <v>348</v>
      </c>
      <c r="CE48" s="32" t="s">
        <v>348</v>
      </c>
      <c r="CF48" s="32" t="s">
        <v>348</v>
      </c>
      <c r="CG48" s="32" t="s">
        <v>348</v>
      </c>
      <c r="CH48" s="32" t="s">
        <v>348</v>
      </c>
      <c r="CI48" s="32" t="s">
        <v>348</v>
      </c>
      <c r="CJ48" s="32" t="s">
        <v>348</v>
      </c>
      <c r="CK48" s="32" t="s">
        <v>348</v>
      </c>
      <c r="CL48" s="32" t="s">
        <v>348</v>
      </c>
      <c r="CM48" s="32" t="s">
        <v>348</v>
      </c>
      <c r="CN48" s="32" t="s">
        <v>348</v>
      </c>
      <c r="CO48" s="32" t="s">
        <v>348</v>
      </c>
      <c r="CP48" s="32" t="s">
        <v>348</v>
      </c>
      <c r="CQ48" s="32" t="s">
        <v>348</v>
      </c>
      <c r="CR48" s="32" t="s">
        <v>348</v>
      </c>
      <c r="CS48" s="32" t="s">
        <v>348</v>
      </c>
      <c r="CT48" s="32" t="s">
        <v>348</v>
      </c>
      <c r="CU48" s="32" t="s">
        <v>348</v>
      </c>
      <c r="CV48" s="32" t="s">
        <v>348</v>
      </c>
      <c r="CW48" s="32" t="s">
        <v>348</v>
      </c>
      <c r="CX48" s="32">
        <v>5</v>
      </c>
      <c r="CY48" s="32">
        <v>4</v>
      </c>
      <c r="CZ48" s="32">
        <v>9</v>
      </c>
      <c r="DA48" s="32">
        <v>4</v>
      </c>
      <c r="DB48" s="32">
        <v>4</v>
      </c>
      <c r="DC48" s="32">
        <v>8</v>
      </c>
      <c r="DD48" s="32">
        <v>53.6</v>
      </c>
      <c r="DE48" s="32">
        <v>44</v>
      </c>
      <c r="DF48" s="32">
        <v>49.3</v>
      </c>
      <c r="DG48" s="32">
        <v>0.91</v>
      </c>
      <c r="DH48" s="32">
        <v>0.05</v>
      </c>
      <c r="DI48" s="32">
        <v>0.48</v>
      </c>
      <c r="DJ48" s="32">
        <v>-0.28999999999999998</v>
      </c>
      <c r="DK48" s="32">
        <v>-1.1499999999999999</v>
      </c>
      <c r="DL48" s="32">
        <v>-0.37</v>
      </c>
      <c r="DM48" s="32">
        <v>2.12</v>
      </c>
      <c r="DN48" s="32">
        <v>1.26</v>
      </c>
      <c r="DO48" s="32">
        <v>1.33</v>
      </c>
      <c r="DP48" s="32" t="s">
        <v>348</v>
      </c>
      <c r="DQ48" s="32" t="s">
        <v>348</v>
      </c>
      <c r="DR48" s="32">
        <v>33.299999999999997</v>
      </c>
      <c r="DS48" s="32" t="s">
        <v>348</v>
      </c>
      <c r="DT48" s="32" t="s">
        <v>348</v>
      </c>
      <c r="DU48" s="32">
        <v>55.6</v>
      </c>
      <c r="DV48" s="32" t="s">
        <v>348</v>
      </c>
      <c r="DW48" s="32" t="s">
        <v>348</v>
      </c>
      <c r="DX48" s="32">
        <v>66.7</v>
      </c>
      <c r="DY48" s="32" t="s">
        <v>348</v>
      </c>
      <c r="DZ48" s="32" t="s">
        <v>348</v>
      </c>
      <c r="EA48" s="32">
        <v>33.299999999999997</v>
      </c>
      <c r="EB48" s="32" t="s">
        <v>348</v>
      </c>
      <c r="EC48" s="32" t="s">
        <v>348</v>
      </c>
      <c r="ED48" s="32">
        <v>33.299999999999997</v>
      </c>
      <c r="EE48" s="32" t="s">
        <v>348</v>
      </c>
      <c r="EF48" s="32" t="s">
        <v>348</v>
      </c>
      <c r="EG48" s="32" t="s">
        <v>348</v>
      </c>
      <c r="EH48" s="32" t="s">
        <v>348</v>
      </c>
      <c r="EI48" s="32" t="s">
        <v>348</v>
      </c>
      <c r="EJ48" s="32" t="s">
        <v>348</v>
      </c>
      <c r="EK48" s="32" t="s">
        <v>348</v>
      </c>
      <c r="EL48" s="32" t="s">
        <v>348</v>
      </c>
      <c r="EM48" s="32" t="s">
        <v>348</v>
      </c>
      <c r="EN48" s="32" t="s">
        <v>348</v>
      </c>
      <c r="EO48" s="32" t="s">
        <v>348</v>
      </c>
      <c r="EP48" s="32" t="s">
        <v>348</v>
      </c>
      <c r="EQ48" s="32" t="s">
        <v>348</v>
      </c>
      <c r="ER48" s="32" t="s">
        <v>348</v>
      </c>
      <c r="ES48" s="32" t="s">
        <v>348</v>
      </c>
      <c r="ET48" s="32" t="s">
        <v>348</v>
      </c>
      <c r="EU48" s="32" t="s">
        <v>348</v>
      </c>
      <c r="EV48" s="32" t="s">
        <v>348</v>
      </c>
      <c r="EW48" s="32" t="s">
        <v>348</v>
      </c>
      <c r="EX48" s="32" t="s">
        <v>348</v>
      </c>
      <c r="EY48" s="32" t="s">
        <v>348</v>
      </c>
      <c r="EZ48" s="32" t="s">
        <v>348</v>
      </c>
      <c r="FA48" s="32" t="s">
        <v>348</v>
      </c>
      <c r="FB48" s="32" t="s">
        <v>348</v>
      </c>
      <c r="FC48" s="32" t="s">
        <v>348</v>
      </c>
      <c r="FD48" s="32" t="s">
        <v>348</v>
      </c>
      <c r="FE48" s="32" t="s">
        <v>348</v>
      </c>
      <c r="FF48" s="32" t="s">
        <v>348</v>
      </c>
      <c r="FG48" s="32" t="s">
        <v>348</v>
      </c>
      <c r="FH48" s="32" t="s">
        <v>348</v>
      </c>
      <c r="FI48" s="32" t="s">
        <v>348</v>
      </c>
      <c r="FJ48" s="32" t="s">
        <v>348</v>
      </c>
      <c r="FK48" s="32" t="s">
        <v>348</v>
      </c>
      <c r="FL48" s="32">
        <v>1044</v>
      </c>
      <c r="FM48" s="32">
        <v>1066</v>
      </c>
      <c r="FN48" s="32">
        <v>2110</v>
      </c>
      <c r="FO48" s="32">
        <v>1019</v>
      </c>
      <c r="FP48" s="32">
        <v>1049</v>
      </c>
      <c r="FQ48" s="32">
        <v>2068</v>
      </c>
      <c r="FR48" s="32">
        <v>46.4</v>
      </c>
      <c r="FS48" s="32">
        <v>41.7</v>
      </c>
      <c r="FT48" s="32">
        <v>44</v>
      </c>
      <c r="FU48" s="32">
        <v>0.05</v>
      </c>
      <c r="FV48" s="32">
        <v>-0.35</v>
      </c>
      <c r="FW48" s="32">
        <v>-0.15</v>
      </c>
      <c r="FX48" s="32">
        <v>-0.03</v>
      </c>
      <c r="FY48" s="32">
        <v>-0.42</v>
      </c>
      <c r="FZ48" s="32">
        <v>-0.21</v>
      </c>
      <c r="GA48" s="32">
        <v>0.12</v>
      </c>
      <c r="GB48" s="32">
        <v>-0.27</v>
      </c>
      <c r="GC48" s="32">
        <v>-0.1</v>
      </c>
      <c r="GD48" s="32">
        <v>41.8</v>
      </c>
      <c r="GE48" s="32">
        <v>35.9</v>
      </c>
      <c r="GF48" s="32">
        <v>38.799999999999997</v>
      </c>
      <c r="GG48" s="32">
        <v>63.7</v>
      </c>
      <c r="GH48" s="32">
        <v>55.8</v>
      </c>
      <c r="GI48" s="32">
        <v>59.7</v>
      </c>
      <c r="GJ48" s="32">
        <v>36.299999999999997</v>
      </c>
      <c r="GK48" s="32">
        <v>22.9</v>
      </c>
      <c r="GL48" s="32">
        <v>29.5</v>
      </c>
      <c r="GM48" s="32">
        <v>19.100000000000001</v>
      </c>
      <c r="GN48" s="32">
        <v>10.7</v>
      </c>
      <c r="GO48" s="32">
        <v>14.8</v>
      </c>
      <c r="GP48" s="32">
        <v>22.3</v>
      </c>
      <c r="GQ48" s="32">
        <v>11.7</v>
      </c>
      <c r="GR48" s="32">
        <v>17</v>
      </c>
    </row>
    <row r="49" spans="1:200" x14ac:dyDescent="0.4">
      <c r="A49" s="29" t="s">
        <v>81</v>
      </c>
      <c r="B49" s="29" t="s">
        <v>82</v>
      </c>
      <c r="C49" s="32">
        <v>1383</v>
      </c>
      <c r="D49" s="32">
        <v>1360</v>
      </c>
      <c r="E49" s="32">
        <v>2743</v>
      </c>
      <c r="F49" s="32">
        <v>1326</v>
      </c>
      <c r="G49" s="32">
        <v>1309</v>
      </c>
      <c r="H49" s="32">
        <v>2635</v>
      </c>
      <c r="I49" s="32">
        <v>44.2</v>
      </c>
      <c r="J49" s="32">
        <v>39.799999999999997</v>
      </c>
      <c r="K49" s="32">
        <v>42</v>
      </c>
      <c r="L49" s="32">
        <v>-0.04</v>
      </c>
      <c r="M49" s="32">
        <v>-0.38</v>
      </c>
      <c r="N49" s="32">
        <v>-0.21</v>
      </c>
      <c r="O49" s="32">
        <v>-0.11</v>
      </c>
      <c r="P49" s="32">
        <v>-0.44</v>
      </c>
      <c r="Q49" s="32">
        <v>-0.26</v>
      </c>
      <c r="R49" s="32">
        <v>0.03</v>
      </c>
      <c r="S49" s="32">
        <v>-0.31</v>
      </c>
      <c r="T49" s="32">
        <v>-0.16</v>
      </c>
      <c r="U49" s="32">
        <v>35.6</v>
      </c>
      <c r="V49" s="32">
        <v>32.6</v>
      </c>
      <c r="W49" s="32">
        <v>34.1</v>
      </c>
      <c r="X49" s="32">
        <v>57.8</v>
      </c>
      <c r="Y49" s="32">
        <v>52.4</v>
      </c>
      <c r="Z49" s="32">
        <v>55.1</v>
      </c>
      <c r="AA49" s="32">
        <v>40.1</v>
      </c>
      <c r="AB49" s="32">
        <v>27.9</v>
      </c>
      <c r="AC49" s="32">
        <v>34.1</v>
      </c>
      <c r="AD49" s="32">
        <v>20.399999999999999</v>
      </c>
      <c r="AE49" s="32">
        <v>13.5</v>
      </c>
      <c r="AF49" s="32">
        <v>17</v>
      </c>
      <c r="AG49" s="32">
        <v>24.7</v>
      </c>
      <c r="AH49" s="32">
        <v>15.8</v>
      </c>
      <c r="AI49" s="32">
        <v>20.3</v>
      </c>
      <c r="AJ49" s="32">
        <v>122</v>
      </c>
      <c r="AK49" s="32">
        <v>104</v>
      </c>
      <c r="AL49" s="32">
        <v>226</v>
      </c>
      <c r="AM49" s="32">
        <v>116</v>
      </c>
      <c r="AN49" s="32">
        <v>102</v>
      </c>
      <c r="AO49" s="32">
        <v>218</v>
      </c>
      <c r="AP49" s="32">
        <v>43.8</v>
      </c>
      <c r="AQ49" s="32">
        <v>36.200000000000003</v>
      </c>
      <c r="AR49" s="32">
        <v>40.299999999999997</v>
      </c>
      <c r="AS49" s="32">
        <v>0.03</v>
      </c>
      <c r="AT49" s="32">
        <v>-0.61</v>
      </c>
      <c r="AU49" s="32">
        <v>-0.27</v>
      </c>
      <c r="AV49" s="32">
        <v>-0.2</v>
      </c>
      <c r="AW49" s="32">
        <v>-0.85</v>
      </c>
      <c r="AX49" s="32">
        <v>-0.43</v>
      </c>
      <c r="AY49" s="32">
        <v>0.25</v>
      </c>
      <c r="AZ49" s="32">
        <v>-0.37</v>
      </c>
      <c r="BA49" s="32">
        <v>-0.11</v>
      </c>
      <c r="BB49" s="32">
        <v>32</v>
      </c>
      <c r="BC49" s="32">
        <v>26.9</v>
      </c>
      <c r="BD49" s="32">
        <v>29.6</v>
      </c>
      <c r="BE49" s="32">
        <v>54.9</v>
      </c>
      <c r="BF49" s="32">
        <v>42.3</v>
      </c>
      <c r="BG49" s="32">
        <v>49.1</v>
      </c>
      <c r="BH49" s="32">
        <v>38.5</v>
      </c>
      <c r="BI49" s="32">
        <v>26</v>
      </c>
      <c r="BJ49" s="32">
        <v>32.700000000000003</v>
      </c>
      <c r="BK49" s="32">
        <v>22.1</v>
      </c>
      <c r="BL49" s="32">
        <v>11.5</v>
      </c>
      <c r="BM49" s="32">
        <v>17.3</v>
      </c>
      <c r="BN49" s="32">
        <v>25.4</v>
      </c>
      <c r="BO49" s="32">
        <v>13.5</v>
      </c>
      <c r="BP49" s="32">
        <v>19.899999999999999</v>
      </c>
      <c r="BQ49" s="32">
        <v>1297</v>
      </c>
      <c r="BR49" s="32">
        <v>1301</v>
      </c>
      <c r="BS49" s="32">
        <v>2598</v>
      </c>
      <c r="BT49" s="32">
        <v>1251</v>
      </c>
      <c r="BU49" s="32">
        <v>1262</v>
      </c>
      <c r="BV49" s="32">
        <v>2513</v>
      </c>
      <c r="BW49" s="32">
        <v>45.8</v>
      </c>
      <c r="BX49" s="32">
        <v>40.299999999999997</v>
      </c>
      <c r="BY49" s="32">
        <v>43</v>
      </c>
      <c r="BZ49" s="32">
        <v>0.51</v>
      </c>
      <c r="CA49" s="32">
        <v>0.04</v>
      </c>
      <c r="CB49" s="32">
        <v>0.27</v>
      </c>
      <c r="CC49" s="32">
        <v>0.44</v>
      </c>
      <c r="CD49" s="32">
        <v>-0.03</v>
      </c>
      <c r="CE49" s="32">
        <v>0.22</v>
      </c>
      <c r="CF49" s="32">
        <v>0.57999999999999996</v>
      </c>
      <c r="CG49" s="32">
        <v>0.1</v>
      </c>
      <c r="CH49" s="32">
        <v>0.32</v>
      </c>
      <c r="CI49" s="32">
        <v>39</v>
      </c>
      <c r="CJ49" s="32">
        <v>35.200000000000003</v>
      </c>
      <c r="CK49" s="32">
        <v>37.1</v>
      </c>
      <c r="CL49" s="32">
        <v>61.6</v>
      </c>
      <c r="CM49" s="32">
        <v>54.7</v>
      </c>
      <c r="CN49" s="32">
        <v>58.2</v>
      </c>
      <c r="CO49" s="32">
        <v>42.9</v>
      </c>
      <c r="CP49" s="32">
        <v>30.2</v>
      </c>
      <c r="CQ49" s="32">
        <v>36.5</v>
      </c>
      <c r="CR49" s="32">
        <v>20.7</v>
      </c>
      <c r="CS49" s="32">
        <v>12.8</v>
      </c>
      <c r="CT49" s="32">
        <v>16.7</v>
      </c>
      <c r="CU49" s="32">
        <v>24.7</v>
      </c>
      <c r="CV49" s="32">
        <v>14.3</v>
      </c>
      <c r="CW49" s="32">
        <v>19.5</v>
      </c>
      <c r="CX49" s="32">
        <v>45</v>
      </c>
      <c r="CY49" s="32">
        <v>34</v>
      </c>
      <c r="CZ49" s="32">
        <v>79</v>
      </c>
      <c r="DA49" s="32">
        <v>36</v>
      </c>
      <c r="DB49" s="32">
        <v>21</v>
      </c>
      <c r="DC49" s="32">
        <v>57</v>
      </c>
      <c r="DD49" s="32">
        <v>43.7</v>
      </c>
      <c r="DE49" s="32">
        <v>43.7</v>
      </c>
      <c r="DF49" s="32">
        <v>43.7</v>
      </c>
      <c r="DG49" s="32">
        <v>0.31</v>
      </c>
      <c r="DH49" s="32">
        <v>0.41</v>
      </c>
      <c r="DI49" s="32">
        <v>0.35</v>
      </c>
      <c r="DJ49" s="32">
        <v>-0.09</v>
      </c>
      <c r="DK49" s="32">
        <v>-0.11</v>
      </c>
      <c r="DL49" s="32">
        <v>0.03</v>
      </c>
      <c r="DM49" s="32">
        <v>0.71</v>
      </c>
      <c r="DN49" s="32">
        <v>0.94</v>
      </c>
      <c r="DO49" s="32">
        <v>0.67</v>
      </c>
      <c r="DP49" s="32" t="s">
        <v>348</v>
      </c>
      <c r="DQ49" s="32" t="s">
        <v>348</v>
      </c>
      <c r="DR49" s="32">
        <v>31.6</v>
      </c>
      <c r="DS49" s="32" t="s">
        <v>348</v>
      </c>
      <c r="DT49" s="32" t="s">
        <v>348</v>
      </c>
      <c r="DU49" s="32">
        <v>51.9</v>
      </c>
      <c r="DV49" s="32" t="s">
        <v>348</v>
      </c>
      <c r="DW49" s="32" t="s">
        <v>348</v>
      </c>
      <c r="DX49" s="32">
        <v>40.5</v>
      </c>
      <c r="DY49" s="32" t="s">
        <v>348</v>
      </c>
      <c r="DZ49" s="32" t="s">
        <v>348</v>
      </c>
      <c r="EA49" s="32" t="s">
        <v>348</v>
      </c>
      <c r="EB49" s="32" t="s">
        <v>348</v>
      </c>
      <c r="EC49" s="32" t="s">
        <v>348</v>
      </c>
      <c r="ED49" s="32" t="s">
        <v>348</v>
      </c>
      <c r="EE49" s="32">
        <v>7</v>
      </c>
      <c r="EF49" s="32">
        <v>3</v>
      </c>
      <c r="EG49" s="32">
        <v>10</v>
      </c>
      <c r="EH49" s="32">
        <v>5</v>
      </c>
      <c r="EI49" s="32">
        <v>3</v>
      </c>
      <c r="EJ49" s="32">
        <v>8</v>
      </c>
      <c r="EK49" s="32">
        <v>61.6</v>
      </c>
      <c r="EL49" s="32">
        <v>47</v>
      </c>
      <c r="EM49" s="32">
        <v>57.2</v>
      </c>
      <c r="EN49" s="32">
        <v>1.4</v>
      </c>
      <c r="EO49" s="32">
        <v>0.36</v>
      </c>
      <c r="EP49" s="32">
        <v>1.01</v>
      </c>
      <c r="EQ49" s="32">
        <v>0.32</v>
      </c>
      <c r="ER49" s="32">
        <v>-1.03</v>
      </c>
      <c r="ES49" s="32">
        <v>0.15</v>
      </c>
      <c r="ET49" s="32">
        <v>2.4700000000000002</v>
      </c>
      <c r="EU49" s="32">
        <v>1.75</v>
      </c>
      <c r="EV49" s="32">
        <v>1.86</v>
      </c>
      <c r="EW49" s="32" t="s">
        <v>348</v>
      </c>
      <c r="EX49" s="32" t="s">
        <v>348</v>
      </c>
      <c r="EY49" s="32">
        <v>70</v>
      </c>
      <c r="EZ49" s="32" t="s">
        <v>348</v>
      </c>
      <c r="FA49" s="32" t="s">
        <v>348</v>
      </c>
      <c r="FB49" s="32">
        <v>70</v>
      </c>
      <c r="FC49" s="32" t="s">
        <v>348</v>
      </c>
      <c r="FD49" s="32" t="s">
        <v>348</v>
      </c>
      <c r="FE49" s="32">
        <v>30</v>
      </c>
      <c r="FF49" s="32" t="s">
        <v>348</v>
      </c>
      <c r="FG49" s="32" t="s">
        <v>348</v>
      </c>
      <c r="FH49" s="32" t="s">
        <v>348</v>
      </c>
      <c r="FI49" s="32" t="s">
        <v>348</v>
      </c>
      <c r="FJ49" s="32" t="s">
        <v>348</v>
      </c>
      <c r="FK49" s="32" t="s">
        <v>348</v>
      </c>
      <c r="FL49" s="32">
        <v>2908</v>
      </c>
      <c r="FM49" s="32">
        <v>2878</v>
      </c>
      <c r="FN49" s="32">
        <v>5786</v>
      </c>
      <c r="FO49" s="32">
        <v>2781</v>
      </c>
      <c r="FP49" s="32">
        <v>2761</v>
      </c>
      <c r="FQ49" s="32">
        <v>5542</v>
      </c>
      <c r="FR49" s="32">
        <v>44.9</v>
      </c>
      <c r="FS49" s="32">
        <v>39.799999999999997</v>
      </c>
      <c r="FT49" s="32">
        <v>42.4</v>
      </c>
      <c r="FU49" s="32">
        <v>0.22</v>
      </c>
      <c r="FV49" s="32">
        <v>-0.19</v>
      </c>
      <c r="FW49" s="32">
        <v>0.02</v>
      </c>
      <c r="FX49" s="32">
        <v>0.18</v>
      </c>
      <c r="FY49" s="32">
        <v>-0.24</v>
      </c>
      <c r="FZ49" s="32">
        <v>-0.02</v>
      </c>
      <c r="GA49" s="32">
        <v>0.27</v>
      </c>
      <c r="GB49" s="32">
        <v>-0.14000000000000001</v>
      </c>
      <c r="GC49" s="32">
        <v>0.05</v>
      </c>
      <c r="GD49" s="32">
        <v>36.9</v>
      </c>
      <c r="GE49" s="32">
        <v>33.4</v>
      </c>
      <c r="GF49" s="32">
        <v>35.1</v>
      </c>
      <c r="GG49" s="32">
        <v>59.2</v>
      </c>
      <c r="GH49" s="32">
        <v>53.1</v>
      </c>
      <c r="GI49" s="32">
        <v>56.1</v>
      </c>
      <c r="GJ49" s="32">
        <v>41.3</v>
      </c>
      <c r="GK49" s="32">
        <v>29</v>
      </c>
      <c r="GL49" s="32">
        <v>35.200000000000003</v>
      </c>
      <c r="GM49" s="32">
        <v>20.6</v>
      </c>
      <c r="GN49" s="32">
        <v>12.9</v>
      </c>
      <c r="GO49" s="32">
        <v>16.8</v>
      </c>
      <c r="GP49" s="32">
        <v>24.7</v>
      </c>
      <c r="GQ49" s="32">
        <v>14.9</v>
      </c>
      <c r="GR49" s="32">
        <v>19.8</v>
      </c>
    </row>
    <row r="50" spans="1:200" x14ac:dyDescent="0.4">
      <c r="A50" s="29" t="s">
        <v>83</v>
      </c>
      <c r="B50" s="29" t="s">
        <v>84</v>
      </c>
      <c r="C50" s="32">
        <v>987</v>
      </c>
      <c r="D50" s="32">
        <v>1010</v>
      </c>
      <c r="E50" s="32">
        <v>1997</v>
      </c>
      <c r="F50" s="32">
        <v>976</v>
      </c>
      <c r="G50" s="32">
        <v>988</v>
      </c>
      <c r="H50" s="32">
        <v>1964</v>
      </c>
      <c r="I50" s="32">
        <v>50</v>
      </c>
      <c r="J50" s="32">
        <v>46.3</v>
      </c>
      <c r="K50" s="32">
        <v>48.1</v>
      </c>
      <c r="L50" s="32">
        <v>0.17</v>
      </c>
      <c r="M50" s="32">
        <v>-0.25</v>
      </c>
      <c r="N50" s="32">
        <v>-0.04</v>
      </c>
      <c r="O50" s="32">
        <v>0.09</v>
      </c>
      <c r="P50" s="32">
        <v>-0.32</v>
      </c>
      <c r="Q50" s="32">
        <v>-0.1</v>
      </c>
      <c r="R50" s="32">
        <v>0.24</v>
      </c>
      <c r="S50" s="32">
        <v>-0.17</v>
      </c>
      <c r="T50" s="32">
        <v>0.01</v>
      </c>
      <c r="U50" s="32">
        <v>46.6</v>
      </c>
      <c r="V50" s="32">
        <v>44.8</v>
      </c>
      <c r="W50" s="32">
        <v>45.7</v>
      </c>
      <c r="X50" s="32">
        <v>69.5</v>
      </c>
      <c r="Y50" s="32">
        <v>62.3</v>
      </c>
      <c r="Z50" s="32">
        <v>65.8</v>
      </c>
      <c r="AA50" s="32">
        <v>35.6</v>
      </c>
      <c r="AB50" s="32">
        <v>25.9</v>
      </c>
      <c r="AC50" s="32">
        <v>30.7</v>
      </c>
      <c r="AD50" s="32">
        <v>24.1</v>
      </c>
      <c r="AE50" s="32">
        <v>17.600000000000001</v>
      </c>
      <c r="AF50" s="32">
        <v>20.8</v>
      </c>
      <c r="AG50" s="32">
        <v>27.2</v>
      </c>
      <c r="AH50" s="32">
        <v>18.600000000000001</v>
      </c>
      <c r="AI50" s="32">
        <v>22.8</v>
      </c>
      <c r="AJ50" s="32">
        <v>33</v>
      </c>
      <c r="AK50" s="32">
        <v>36</v>
      </c>
      <c r="AL50" s="32">
        <v>69</v>
      </c>
      <c r="AM50" s="32">
        <v>33</v>
      </c>
      <c r="AN50" s="32">
        <v>35</v>
      </c>
      <c r="AO50" s="32">
        <v>68</v>
      </c>
      <c r="AP50" s="32">
        <v>46.5</v>
      </c>
      <c r="AQ50" s="32">
        <v>44.9</v>
      </c>
      <c r="AR50" s="32">
        <v>45.7</v>
      </c>
      <c r="AS50" s="32">
        <v>-0.02</v>
      </c>
      <c r="AT50" s="32">
        <v>-0.17</v>
      </c>
      <c r="AU50" s="32">
        <v>-0.1</v>
      </c>
      <c r="AV50" s="32">
        <v>-0.44</v>
      </c>
      <c r="AW50" s="32">
        <v>-0.57999999999999996</v>
      </c>
      <c r="AX50" s="32">
        <v>-0.39</v>
      </c>
      <c r="AY50" s="32">
        <v>0.4</v>
      </c>
      <c r="AZ50" s="32">
        <v>0.24</v>
      </c>
      <c r="BA50" s="32">
        <v>0.19</v>
      </c>
      <c r="BB50" s="32">
        <v>36.4</v>
      </c>
      <c r="BC50" s="32">
        <v>41.7</v>
      </c>
      <c r="BD50" s="32">
        <v>39.1</v>
      </c>
      <c r="BE50" s="32">
        <v>54.5</v>
      </c>
      <c r="BF50" s="32">
        <v>61.1</v>
      </c>
      <c r="BG50" s="32">
        <v>58</v>
      </c>
      <c r="BH50" s="32">
        <v>24.2</v>
      </c>
      <c r="BI50" s="32">
        <v>27.8</v>
      </c>
      <c r="BJ50" s="32">
        <v>26.1</v>
      </c>
      <c r="BK50" s="32">
        <v>21.2</v>
      </c>
      <c r="BL50" s="32">
        <v>13.9</v>
      </c>
      <c r="BM50" s="32">
        <v>17.399999999999999</v>
      </c>
      <c r="BN50" s="32">
        <v>21.2</v>
      </c>
      <c r="BO50" s="32">
        <v>13.9</v>
      </c>
      <c r="BP50" s="32">
        <v>17.399999999999999</v>
      </c>
      <c r="BQ50" s="32">
        <v>164</v>
      </c>
      <c r="BR50" s="32">
        <v>195</v>
      </c>
      <c r="BS50" s="32">
        <v>359</v>
      </c>
      <c r="BT50" s="32">
        <v>160</v>
      </c>
      <c r="BU50" s="32">
        <v>189</v>
      </c>
      <c r="BV50" s="32">
        <v>349</v>
      </c>
      <c r="BW50" s="32">
        <v>53.2</v>
      </c>
      <c r="BX50" s="32">
        <v>45.8</v>
      </c>
      <c r="BY50" s="32">
        <v>49.1</v>
      </c>
      <c r="BZ50" s="32">
        <v>0.63</v>
      </c>
      <c r="CA50" s="32">
        <v>0.18</v>
      </c>
      <c r="CB50" s="32">
        <v>0.38</v>
      </c>
      <c r="CC50" s="32">
        <v>0.44</v>
      </c>
      <c r="CD50" s="32">
        <v>0</v>
      </c>
      <c r="CE50" s="32">
        <v>0.25</v>
      </c>
      <c r="CF50" s="32">
        <v>0.82</v>
      </c>
      <c r="CG50" s="32">
        <v>0.35</v>
      </c>
      <c r="CH50" s="32">
        <v>0.51</v>
      </c>
      <c r="CI50" s="32">
        <v>51.8</v>
      </c>
      <c r="CJ50" s="32">
        <v>35.4</v>
      </c>
      <c r="CK50" s="32">
        <v>42.9</v>
      </c>
      <c r="CL50" s="32">
        <v>71.3</v>
      </c>
      <c r="CM50" s="32">
        <v>60.5</v>
      </c>
      <c r="CN50" s="32">
        <v>65.5</v>
      </c>
      <c r="CO50" s="32">
        <v>48.2</v>
      </c>
      <c r="CP50" s="32">
        <v>34.4</v>
      </c>
      <c r="CQ50" s="32">
        <v>40.700000000000003</v>
      </c>
      <c r="CR50" s="32">
        <v>29.9</v>
      </c>
      <c r="CS50" s="32">
        <v>23.1</v>
      </c>
      <c r="CT50" s="32">
        <v>26.2</v>
      </c>
      <c r="CU50" s="32">
        <v>31.1</v>
      </c>
      <c r="CV50" s="32">
        <v>23.6</v>
      </c>
      <c r="CW50" s="32">
        <v>27</v>
      </c>
      <c r="CX50" s="32" t="s">
        <v>348</v>
      </c>
      <c r="CY50" s="32" t="s">
        <v>348</v>
      </c>
      <c r="CZ50" s="32">
        <v>26</v>
      </c>
      <c r="DA50" s="32" t="s">
        <v>348</v>
      </c>
      <c r="DB50" s="32" t="s">
        <v>348</v>
      </c>
      <c r="DC50" s="32">
        <v>24</v>
      </c>
      <c r="DD50" s="32" t="s">
        <v>348</v>
      </c>
      <c r="DE50" s="32" t="s">
        <v>348</v>
      </c>
      <c r="DF50" s="32">
        <v>46.4</v>
      </c>
      <c r="DG50" s="32" t="s">
        <v>348</v>
      </c>
      <c r="DH50" s="32" t="s">
        <v>348</v>
      </c>
      <c r="DI50" s="32">
        <v>0.27</v>
      </c>
      <c r="DJ50" s="32" t="s">
        <v>348</v>
      </c>
      <c r="DK50" s="32" t="s">
        <v>348</v>
      </c>
      <c r="DL50" s="32">
        <v>-0.22</v>
      </c>
      <c r="DM50" s="32" t="s">
        <v>348</v>
      </c>
      <c r="DN50" s="32" t="s">
        <v>348</v>
      </c>
      <c r="DO50" s="32">
        <v>0.76</v>
      </c>
      <c r="DP50" s="32" t="s">
        <v>348</v>
      </c>
      <c r="DQ50" s="32" t="s">
        <v>348</v>
      </c>
      <c r="DR50" s="32" t="s">
        <v>348</v>
      </c>
      <c r="DS50" s="32" t="s">
        <v>348</v>
      </c>
      <c r="DT50" s="32" t="s">
        <v>348</v>
      </c>
      <c r="DU50" s="32" t="s">
        <v>348</v>
      </c>
      <c r="DV50" s="32" t="s">
        <v>348</v>
      </c>
      <c r="DW50" s="32" t="s">
        <v>348</v>
      </c>
      <c r="DX50" s="32">
        <v>57.7</v>
      </c>
      <c r="DY50" s="32" t="s">
        <v>348</v>
      </c>
      <c r="DZ50" s="32" t="s">
        <v>348</v>
      </c>
      <c r="EA50" s="32">
        <v>38.5</v>
      </c>
      <c r="EB50" s="32" t="s">
        <v>348</v>
      </c>
      <c r="EC50" s="32" t="s">
        <v>348</v>
      </c>
      <c r="ED50" s="32">
        <v>46.2</v>
      </c>
      <c r="EE50" s="32" t="s">
        <v>348</v>
      </c>
      <c r="EF50" s="32" t="s">
        <v>348</v>
      </c>
      <c r="EG50" s="32">
        <v>7</v>
      </c>
      <c r="EH50" s="32" t="s">
        <v>348</v>
      </c>
      <c r="EI50" s="32" t="s">
        <v>348</v>
      </c>
      <c r="EJ50" s="32">
        <v>7</v>
      </c>
      <c r="EK50" s="32" t="s">
        <v>348</v>
      </c>
      <c r="EL50" s="32" t="s">
        <v>348</v>
      </c>
      <c r="EM50" s="32">
        <v>67.8</v>
      </c>
      <c r="EN50" s="32" t="s">
        <v>348</v>
      </c>
      <c r="EO50" s="32" t="s">
        <v>348</v>
      </c>
      <c r="EP50" s="32">
        <v>0.34</v>
      </c>
      <c r="EQ50" s="32" t="s">
        <v>348</v>
      </c>
      <c r="ER50" s="32" t="s">
        <v>348</v>
      </c>
      <c r="ES50" s="32">
        <v>-0.56999999999999995</v>
      </c>
      <c r="ET50" s="32" t="s">
        <v>348</v>
      </c>
      <c r="EU50" s="32" t="s">
        <v>348</v>
      </c>
      <c r="EV50" s="32">
        <v>1.25</v>
      </c>
      <c r="EW50" s="32" t="s">
        <v>348</v>
      </c>
      <c r="EX50" s="32" t="s">
        <v>348</v>
      </c>
      <c r="EY50" s="32" t="s">
        <v>348</v>
      </c>
      <c r="EZ50" s="32" t="s">
        <v>348</v>
      </c>
      <c r="FA50" s="32" t="s">
        <v>348</v>
      </c>
      <c r="FB50" s="32" t="s">
        <v>348</v>
      </c>
      <c r="FC50" s="32" t="s">
        <v>348</v>
      </c>
      <c r="FD50" s="32" t="s">
        <v>348</v>
      </c>
      <c r="FE50" s="32">
        <v>57.1</v>
      </c>
      <c r="FF50" s="32" t="s">
        <v>348</v>
      </c>
      <c r="FG50" s="32" t="s">
        <v>348</v>
      </c>
      <c r="FH50" s="32">
        <v>57.1</v>
      </c>
      <c r="FI50" s="32" t="s">
        <v>348</v>
      </c>
      <c r="FJ50" s="32" t="s">
        <v>348</v>
      </c>
      <c r="FK50" s="32">
        <v>57.1</v>
      </c>
      <c r="FL50" s="32">
        <v>1211</v>
      </c>
      <c r="FM50" s="32">
        <v>1264</v>
      </c>
      <c r="FN50" s="32">
        <v>2475</v>
      </c>
      <c r="FO50" s="32">
        <v>1194</v>
      </c>
      <c r="FP50" s="32">
        <v>1232</v>
      </c>
      <c r="FQ50" s="32">
        <v>2426</v>
      </c>
      <c r="FR50" s="32">
        <v>50.4</v>
      </c>
      <c r="FS50" s="32">
        <v>46.2</v>
      </c>
      <c r="FT50" s="32">
        <v>48.2</v>
      </c>
      <c r="FU50" s="32">
        <v>0.23</v>
      </c>
      <c r="FV50" s="32">
        <v>-0.17</v>
      </c>
      <c r="FW50" s="32">
        <v>0.03</v>
      </c>
      <c r="FX50" s="32">
        <v>0.16</v>
      </c>
      <c r="FY50" s="32">
        <v>-0.24</v>
      </c>
      <c r="FZ50" s="32">
        <v>-0.02</v>
      </c>
      <c r="GA50" s="32">
        <v>0.3</v>
      </c>
      <c r="GB50" s="32">
        <v>-0.11</v>
      </c>
      <c r="GC50" s="32">
        <v>7.0000000000000007E-2</v>
      </c>
      <c r="GD50" s="32">
        <v>47.1</v>
      </c>
      <c r="GE50" s="32">
        <v>43.3</v>
      </c>
      <c r="GF50" s="32">
        <v>45.1</v>
      </c>
      <c r="GG50" s="32">
        <v>69.2</v>
      </c>
      <c r="GH50" s="32">
        <v>62.1</v>
      </c>
      <c r="GI50" s="32">
        <v>65.599999999999994</v>
      </c>
      <c r="GJ50" s="32">
        <v>37.5</v>
      </c>
      <c r="GK50" s="32">
        <v>27.7</v>
      </c>
      <c r="GL50" s="32">
        <v>32.5</v>
      </c>
      <c r="GM50" s="32">
        <v>25</v>
      </c>
      <c r="GN50" s="32">
        <v>18.7</v>
      </c>
      <c r="GO50" s="32">
        <v>21.8</v>
      </c>
      <c r="GP50" s="32">
        <v>27.8</v>
      </c>
      <c r="GQ50" s="32">
        <v>19.5</v>
      </c>
      <c r="GR50" s="32">
        <v>23.6</v>
      </c>
    </row>
    <row r="51" spans="1:200" x14ac:dyDescent="0.4">
      <c r="A51" s="29" t="s">
        <v>85</v>
      </c>
      <c r="B51" s="29" t="s">
        <v>86</v>
      </c>
      <c r="C51" s="32">
        <v>1355</v>
      </c>
      <c r="D51" s="32">
        <v>1402</v>
      </c>
      <c r="E51" s="32">
        <v>2757</v>
      </c>
      <c r="F51" s="32">
        <v>1332</v>
      </c>
      <c r="G51" s="32">
        <v>1375</v>
      </c>
      <c r="H51" s="32">
        <v>2707</v>
      </c>
      <c r="I51" s="32">
        <v>45.1</v>
      </c>
      <c r="J51" s="32">
        <v>41.2</v>
      </c>
      <c r="K51" s="32">
        <v>43.2</v>
      </c>
      <c r="L51" s="32">
        <v>-0.03</v>
      </c>
      <c r="M51" s="32">
        <v>-0.4</v>
      </c>
      <c r="N51" s="32">
        <v>-0.22</v>
      </c>
      <c r="O51" s="32">
        <v>-0.09</v>
      </c>
      <c r="P51" s="32">
        <v>-0.47</v>
      </c>
      <c r="Q51" s="32">
        <v>-0.26</v>
      </c>
      <c r="R51" s="32">
        <v>0.04</v>
      </c>
      <c r="S51" s="32">
        <v>-0.34</v>
      </c>
      <c r="T51" s="32">
        <v>-0.17</v>
      </c>
      <c r="U51" s="32">
        <v>39.799999999999997</v>
      </c>
      <c r="V51" s="32">
        <v>35.700000000000003</v>
      </c>
      <c r="W51" s="32">
        <v>37.700000000000003</v>
      </c>
      <c r="X51" s="32">
        <v>61.2</v>
      </c>
      <c r="Y51" s="32">
        <v>54.7</v>
      </c>
      <c r="Z51" s="32">
        <v>57.9</v>
      </c>
      <c r="AA51" s="32">
        <v>27.5</v>
      </c>
      <c r="AB51" s="32">
        <v>20.5</v>
      </c>
      <c r="AC51" s="32">
        <v>23.9</v>
      </c>
      <c r="AD51" s="32">
        <v>15.9</v>
      </c>
      <c r="AE51" s="32">
        <v>11.5</v>
      </c>
      <c r="AF51" s="32">
        <v>13.6</v>
      </c>
      <c r="AG51" s="32">
        <v>17.3</v>
      </c>
      <c r="AH51" s="32">
        <v>11.8</v>
      </c>
      <c r="AI51" s="32">
        <v>14.5</v>
      </c>
      <c r="AJ51" s="32">
        <v>32</v>
      </c>
      <c r="AK51" s="32">
        <v>37</v>
      </c>
      <c r="AL51" s="32">
        <v>69</v>
      </c>
      <c r="AM51" s="32">
        <v>31</v>
      </c>
      <c r="AN51" s="32">
        <v>35</v>
      </c>
      <c r="AO51" s="32">
        <v>66</v>
      </c>
      <c r="AP51" s="32">
        <v>45.9</v>
      </c>
      <c r="AQ51" s="32">
        <v>40.4</v>
      </c>
      <c r="AR51" s="32">
        <v>43</v>
      </c>
      <c r="AS51" s="32">
        <v>-0.22</v>
      </c>
      <c r="AT51" s="32">
        <v>-0.31</v>
      </c>
      <c r="AU51" s="32">
        <v>-0.27</v>
      </c>
      <c r="AV51" s="32">
        <v>-0.66</v>
      </c>
      <c r="AW51" s="32">
        <v>-0.72</v>
      </c>
      <c r="AX51" s="32">
        <v>-0.56999999999999995</v>
      </c>
      <c r="AY51" s="32">
        <v>0.21</v>
      </c>
      <c r="AZ51" s="32">
        <v>0.1</v>
      </c>
      <c r="BA51" s="32">
        <v>0.03</v>
      </c>
      <c r="BB51" s="32">
        <v>40.6</v>
      </c>
      <c r="BC51" s="32">
        <v>37.799999999999997</v>
      </c>
      <c r="BD51" s="32">
        <v>39.1</v>
      </c>
      <c r="BE51" s="32">
        <v>68.8</v>
      </c>
      <c r="BF51" s="32">
        <v>48.6</v>
      </c>
      <c r="BG51" s="32">
        <v>58</v>
      </c>
      <c r="BH51" s="32">
        <v>40.6</v>
      </c>
      <c r="BI51" s="32">
        <v>18.899999999999999</v>
      </c>
      <c r="BJ51" s="32">
        <v>29</v>
      </c>
      <c r="BK51" s="32">
        <v>21.9</v>
      </c>
      <c r="BL51" s="32">
        <v>16.2</v>
      </c>
      <c r="BM51" s="32">
        <v>18.8</v>
      </c>
      <c r="BN51" s="32">
        <v>28.1</v>
      </c>
      <c r="BO51" s="32">
        <v>16.2</v>
      </c>
      <c r="BP51" s="32">
        <v>21.7</v>
      </c>
      <c r="BQ51" s="32">
        <v>43</v>
      </c>
      <c r="BR51" s="32">
        <v>43</v>
      </c>
      <c r="BS51" s="32">
        <v>86</v>
      </c>
      <c r="BT51" s="32">
        <v>41</v>
      </c>
      <c r="BU51" s="32">
        <v>37</v>
      </c>
      <c r="BV51" s="32">
        <v>78</v>
      </c>
      <c r="BW51" s="32">
        <v>53.2</v>
      </c>
      <c r="BX51" s="32">
        <v>48.9</v>
      </c>
      <c r="BY51" s="32">
        <v>51</v>
      </c>
      <c r="BZ51" s="32">
        <v>0.84</v>
      </c>
      <c r="CA51" s="32">
        <v>0.54</v>
      </c>
      <c r="CB51" s="32">
        <v>0.7</v>
      </c>
      <c r="CC51" s="32">
        <v>0.46</v>
      </c>
      <c r="CD51" s="32">
        <v>0.14000000000000001</v>
      </c>
      <c r="CE51" s="32">
        <v>0.43</v>
      </c>
      <c r="CF51" s="32">
        <v>1.22</v>
      </c>
      <c r="CG51" s="32">
        <v>0.94</v>
      </c>
      <c r="CH51" s="32">
        <v>0.97</v>
      </c>
      <c r="CI51" s="32">
        <v>53.5</v>
      </c>
      <c r="CJ51" s="32">
        <v>46.5</v>
      </c>
      <c r="CK51" s="32">
        <v>50</v>
      </c>
      <c r="CL51" s="32">
        <v>69.8</v>
      </c>
      <c r="CM51" s="32">
        <v>58.1</v>
      </c>
      <c r="CN51" s="32">
        <v>64</v>
      </c>
      <c r="CO51" s="32">
        <v>27.9</v>
      </c>
      <c r="CP51" s="32">
        <v>34.9</v>
      </c>
      <c r="CQ51" s="32">
        <v>31.4</v>
      </c>
      <c r="CR51" s="32">
        <v>23.3</v>
      </c>
      <c r="CS51" s="32">
        <v>30.2</v>
      </c>
      <c r="CT51" s="32">
        <v>26.7</v>
      </c>
      <c r="CU51" s="32">
        <v>23.3</v>
      </c>
      <c r="CV51" s="32">
        <v>30.2</v>
      </c>
      <c r="CW51" s="32">
        <v>26.7</v>
      </c>
      <c r="CX51" s="32">
        <v>21</v>
      </c>
      <c r="CY51" s="32">
        <v>20</v>
      </c>
      <c r="CZ51" s="32">
        <v>41</v>
      </c>
      <c r="DA51" s="32">
        <v>17</v>
      </c>
      <c r="DB51" s="32">
        <v>17</v>
      </c>
      <c r="DC51" s="32">
        <v>34</v>
      </c>
      <c r="DD51" s="32">
        <v>57.6</v>
      </c>
      <c r="DE51" s="32">
        <v>43.5</v>
      </c>
      <c r="DF51" s="32">
        <v>50.7</v>
      </c>
      <c r="DG51" s="32">
        <v>1.1100000000000001</v>
      </c>
      <c r="DH51" s="32">
        <v>0.36</v>
      </c>
      <c r="DI51" s="32">
        <v>0.74</v>
      </c>
      <c r="DJ51" s="32">
        <v>0.52</v>
      </c>
      <c r="DK51" s="32">
        <v>-0.22</v>
      </c>
      <c r="DL51" s="32">
        <v>0.32</v>
      </c>
      <c r="DM51" s="32">
        <v>1.69</v>
      </c>
      <c r="DN51" s="32">
        <v>0.95</v>
      </c>
      <c r="DO51" s="32">
        <v>1.1499999999999999</v>
      </c>
      <c r="DP51" s="32" t="s">
        <v>348</v>
      </c>
      <c r="DQ51" s="32">
        <v>40</v>
      </c>
      <c r="DR51" s="32" t="s">
        <v>348</v>
      </c>
      <c r="DS51" s="32" t="s">
        <v>348</v>
      </c>
      <c r="DT51" s="32">
        <v>45</v>
      </c>
      <c r="DU51" s="32" t="s">
        <v>348</v>
      </c>
      <c r="DV51" s="32" t="s">
        <v>348</v>
      </c>
      <c r="DW51" s="32" t="s">
        <v>348</v>
      </c>
      <c r="DX51" s="32">
        <v>41.5</v>
      </c>
      <c r="DY51" s="32" t="s">
        <v>348</v>
      </c>
      <c r="DZ51" s="32" t="s">
        <v>348</v>
      </c>
      <c r="EA51" s="32">
        <v>31.7</v>
      </c>
      <c r="EB51" s="32" t="s">
        <v>348</v>
      </c>
      <c r="EC51" s="32" t="s">
        <v>348</v>
      </c>
      <c r="ED51" s="32">
        <v>34.1</v>
      </c>
      <c r="EE51" s="32">
        <v>6</v>
      </c>
      <c r="EF51" s="32">
        <v>5</v>
      </c>
      <c r="EG51" s="32">
        <v>11</v>
      </c>
      <c r="EH51" s="32">
        <v>6</v>
      </c>
      <c r="EI51" s="32">
        <v>5</v>
      </c>
      <c r="EJ51" s="32">
        <v>11</v>
      </c>
      <c r="EK51" s="32">
        <v>63.8</v>
      </c>
      <c r="EL51" s="32">
        <v>73.2</v>
      </c>
      <c r="EM51" s="32">
        <v>68.099999999999994</v>
      </c>
      <c r="EN51" s="32">
        <v>0.9</v>
      </c>
      <c r="EO51" s="32">
        <v>1.42</v>
      </c>
      <c r="EP51" s="32">
        <v>1.1299999999999999</v>
      </c>
      <c r="EQ51" s="32">
        <v>-0.08</v>
      </c>
      <c r="ER51" s="32">
        <v>0.34</v>
      </c>
      <c r="ES51" s="32">
        <v>0.41</v>
      </c>
      <c r="ET51" s="32">
        <v>1.88</v>
      </c>
      <c r="EU51" s="32">
        <v>2.4900000000000002</v>
      </c>
      <c r="EV51" s="32">
        <v>1.86</v>
      </c>
      <c r="EW51" s="32" t="s">
        <v>348</v>
      </c>
      <c r="EX51" s="32">
        <v>100</v>
      </c>
      <c r="EY51" s="32" t="s">
        <v>348</v>
      </c>
      <c r="EZ51" s="32" t="s">
        <v>348</v>
      </c>
      <c r="FA51" s="32">
        <v>100</v>
      </c>
      <c r="FB51" s="32" t="s">
        <v>348</v>
      </c>
      <c r="FC51" s="32" t="s">
        <v>348</v>
      </c>
      <c r="FD51" s="32" t="s">
        <v>348</v>
      </c>
      <c r="FE51" s="32">
        <v>54.5</v>
      </c>
      <c r="FF51" s="32" t="s">
        <v>348</v>
      </c>
      <c r="FG51" s="32" t="s">
        <v>348</v>
      </c>
      <c r="FH51" s="32">
        <v>45.5</v>
      </c>
      <c r="FI51" s="32" t="s">
        <v>348</v>
      </c>
      <c r="FJ51" s="32" t="s">
        <v>348</v>
      </c>
      <c r="FK51" s="32">
        <v>45.5</v>
      </c>
      <c r="FL51" s="32">
        <v>1469</v>
      </c>
      <c r="FM51" s="32">
        <v>1527</v>
      </c>
      <c r="FN51" s="32">
        <v>2996</v>
      </c>
      <c r="FO51" s="32">
        <v>1437</v>
      </c>
      <c r="FP51" s="32">
        <v>1485</v>
      </c>
      <c r="FQ51" s="32">
        <v>2922</v>
      </c>
      <c r="FR51" s="32">
        <v>45.7</v>
      </c>
      <c r="FS51" s="32">
        <v>41.6</v>
      </c>
      <c r="FT51" s="32">
        <v>43.6</v>
      </c>
      <c r="FU51" s="32">
        <v>0.01</v>
      </c>
      <c r="FV51" s="32">
        <v>-0.35</v>
      </c>
      <c r="FW51" s="32">
        <v>-0.17</v>
      </c>
      <c r="FX51" s="32">
        <v>-0.05</v>
      </c>
      <c r="FY51" s="32">
        <v>-0.42</v>
      </c>
      <c r="FZ51" s="32">
        <v>-0.22</v>
      </c>
      <c r="GA51" s="32">
        <v>0.08</v>
      </c>
      <c r="GB51" s="32">
        <v>-0.28999999999999998</v>
      </c>
      <c r="GC51" s="32">
        <v>-0.13</v>
      </c>
      <c r="GD51" s="32">
        <v>40.799999999999997</v>
      </c>
      <c r="GE51" s="32">
        <v>36.4</v>
      </c>
      <c r="GF51" s="32">
        <v>38.6</v>
      </c>
      <c r="GG51" s="32">
        <v>62.2</v>
      </c>
      <c r="GH51" s="32">
        <v>54.9</v>
      </c>
      <c r="GI51" s="32">
        <v>58.4</v>
      </c>
      <c r="GJ51" s="32">
        <v>28.2</v>
      </c>
      <c r="GK51" s="32">
        <v>21.2</v>
      </c>
      <c r="GL51" s="32">
        <v>24.6</v>
      </c>
      <c r="GM51" s="32">
        <v>16.7</v>
      </c>
      <c r="GN51" s="32">
        <v>12.4</v>
      </c>
      <c r="GO51" s="32">
        <v>14.5</v>
      </c>
      <c r="GP51" s="32">
        <v>18.2</v>
      </c>
      <c r="GQ51" s="32">
        <v>12.8</v>
      </c>
      <c r="GR51" s="32">
        <v>15.5</v>
      </c>
    </row>
    <row r="52" spans="1:200" x14ac:dyDescent="0.4">
      <c r="A52" s="29" t="s">
        <v>87</v>
      </c>
      <c r="B52" s="29" t="s">
        <v>88</v>
      </c>
      <c r="C52" s="32">
        <v>1617</v>
      </c>
      <c r="D52" s="32">
        <v>1619</v>
      </c>
      <c r="E52" s="32">
        <v>3236</v>
      </c>
      <c r="F52" s="32">
        <v>1587</v>
      </c>
      <c r="G52" s="32">
        <v>1596</v>
      </c>
      <c r="H52" s="32">
        <v>3183</v>
      </c>
      <c r="I52" s="32">
        <v>49.2</v>
      </c>
      <c r="J52" s="32">
        <v>44.9</v>
      </c>
      <c r="K52" s="32">
        <v>47</v>
      </c>
      <c r="L52" s="32">
        <v>0.2</v>
      </c>
      <c r="M52" s="32">
        <v>-0.19</v>
      </c>
      <c r="N52" s="32">
        <v>0.01</v>
      </c>
      <c r="O52" s="32">
        <v>0.14000000000000001</v>
      </c>
      <c r="P52" s="32">
        <v>-0.25</v>
      </c>
      <c r="Q52" s="32">
        <v>-0.04</v>
      </c>
      <c r="R52" s="32">
        <v>0.26</v>
      </c>
      <c r="S52" s="32">
        <v>-0.13</v>
      </c>
      <c r="T52" s="32">
        <v>0.05</v>
      </c>
      <c r="U52" s="32">
        <v>46.8</v>
      </c>
      <c r="V52" s="32">
        <v>42.6</v>
      </c>
      <c r="W52" s="32">
        <v>44.7</v>
      </c>
      <c r="X52" s="32">
        <v>69.599999999999994</v>
      </c>
      <c r="Y52" s="32">
        <v>64.599999999999994</v>
      </c>
      <c r="Z52" s="32">
        <v>67.099999999999994</v>
      </c>
      <c r="AA52" s="32">
        <v>35.299999999999997</v>
      </c>
      <c r="AB52" s="32">
        <v>23.1</v>
      </c>
      <c r="AC52" s="32">
        <v>29.2</v>
      </c>
      <c r="AD52" s="32">
        <v>20.7</v>
      </c>
      <c r="AE52" s="32">
        <v>12.4</v>
      </c>
      <c r="AF52" s="32">
        <v>16.600000000000001</v>
      </c>
      <c r="AG52" s="32">
        <v>23.3</v>
      </c>
      <c r="AH52" s="32">
        <v>13.4</v>
      </c>
      <c r="AI52" s="32">
        <v>18.3</v>
      </c>
      <c r="AJ52" s="32">
        <v>36</v>
      </c>
      <c r="AK52" s="32">
        <v>17</v>
      </c>
      <c r="AL52" s="32">
        <v>53</v>
      </c>
      <c r="AM52" s="32">
        <v>35</v>
      </c>
      <c r="AN52" s="32">
        <v>15</v>
      </c>
      <c r="AO52" s="32">
        <v>50</v>
      </c>
      <c r="AP52" s="32">
        <v>51.9</v>
      </c>
      <c r="AQ52" s="32">
        <v>45.5</v>
      </c>
      <c r="AR52" s="32">
        <v>49.8</v>
      </c>
      <c r="AS52" s="32">
        <v>0.4</v>
      </c>
      <c r="AT52" s="32">
        <v>0.28999999999999998</v>
      </c>
      <c r="AU52" s="32">
        <v>0.37</v>
      </c>
      <c r="AV52" s="32">
        <v>-0.01</v>
      </c>
      <c r="AW52" s="32">
        <v>-0.33</v>
      </c>
      <c r="AX52" s="32">
        <v>0.03</v>
      </c>
      <c r="AY52" s="32">
        <v>0.81</v>
      </c>
      <c r="AZ52" s="32">
        <v>0.91</v>
      </c>
      <c r="BA52" s="32">
        <v>0.71</v>
      </c>
      <c r="BB52" s="32">
        <v>55.6</v>
      </c>
      <c r="BC52" s="32">
        <v>52.9</v>
      </c>
      <c r="BD52" s="32">
        <v>54.7</v>
      </c>
      <c r="BE52" s="32">
        <v>75</v>
      </c>
      <c r="BF52" s="32">
        <v>58.8</v>
      </c>
      <c r="BG52" s="32">
        <v>69.8</v>
      </c>
      <c r="BH52" s="32">
        <v>44.4</v>
      </c>
      <c r="BI52" s="32">
        <v>47.1</v>
      </c>
      <c r="BJ52" s="32">
        <v>45.3</v>
      </c>
      <c r="BK52" s="32">
        <v>33.299999999999997</v>
      </c>
      <c r="BL52" s="32">
        <v>29.4</v>
      </c>
      <c r="BM52" s="32">
        <v>32.1</v>
      </c>
      <c r="BN52" s="32">
        <v>36.1</v>
      </c>
      <c r="BO52" s="32">
        <v>29.4</v>
      </c>
      <c r="BP52" s="32">
        <v>34</v>
      </c>
      <c r="BQ52" s="32">
        <v>8</v>
      </c>
      <c r="BR52" s="32">
        <v>4</v>
      </c>
      <c r="BS52" s="32">
        <v>12</v>
      </c>
      <c r="BT52" s="32">
        <v>7</v>
      </c>
      <c r="BU52" s="32" t="s">
        <v>348</v>
      </c>
      <c r="BV52" s="32" t="s">
        <v>348</v>
      </c>
      <c r="BW52" s="32" t="s">
        <v>348</v>
      </c>
      <c r="BX52" s="32" t="s">
        <v>348</v>
      </c>
      <c r="BY52" s="32" t="s">
        <v>348</v>
      </c>
      <c r="BZ52" s="32" t="s">
        <v>348</v>
      </c>
      <c r="CA52" s="32" t="s">
        <v>348</v>
      </c>
      <c r="CB52" s="32" t="s">
        <v>348</v>
      </c>
      <c r="CC52" s="32" t="s">
        <v>348</v>
      </c>
      <c r="CD52" s="32" t="s">
        <v>348</v>
      </c>
      <c r="CE52" s="32" t="s">
        <v>348</v>
      </c>
      <c r="CF52" s="32" t="s">
        <v>348</v>
      </c>
      <c r="CG52" s="32" t="s">
        <v>348</v>
      </c>
      <c r="CH52" s="32" t="s">
        <v>348</v>
      </c>
      <c r="CI52" s="32" t="s">
        <v>348</v>
      </c>
      <c r="CJ52" s="32" t="s">
        <v>348</v>
      </c>
      <c r="CK52" s="32">
        <v>50</v>
      </c>
      <c r="CL52" s="32" t="s">
        <v>348</v>
      </c>
      <c r="CM52" s="32" t="s">
        <v>348</v>
      </c>
      <c r="CN52" s="32" t="s">
        <v>348</v>
      </c>
      <c r="CO52" s="32" t="s">
        <v>348</v>
      </c>
      <c r="CP52" s="32" t="s">
        <v>348</v>
      </c>
      <c r="CQ52" s="32">
        <v>58.3</v>
      </c>
      <c r="CR52" s="32" t="s">
        <v>348</v>
      </c>
      <c r="CS52" s="32" t="s">
        <v>348</v>
      </c>
      <c r="CT52" s="32" t="s">
        <v>348</v>
      </c>
      <c r="CU52" s="32" t="s">
        <v>348</v>
      </c>
      <c r="CV52" s="32" t="s">
        <v>348</v>
      </c>
      <c r="CW52" s="32" t="s">
        <v>348</v>
      </c>
      <c r="CX52" s="32" t="s">
        <v>348</v>
      </c>
      <c r="CY52" s="32" t="s">
        <v>348</v>
      </c>
      <c r="CZ52" s="32">
        <v>8</v>
      </c>
      <c r="DA52" s="32" t="s">
        <v>348</v>
      </c>
      <c r="DB52" s="32" t="s">
        <v>348</v>
      </c>
      <c r="DC52" s="32">
        <v>5</v>
      </c>
      <c r="DD52" s="32" t="s">
        <v>348</v>
      </c>
      <c r="DE52" s="32" t="s">
        <v>348</v>
      </c>
      <c r="DF52" s="32">
        <v>53.1</v>
      </c>
      <c r="DG52" s="32" t="s">
        <v>348</v>
      </c>
      <c r="DH52" s="32" t="s">
        <v>348</v>
      </c>
      <c r="DI52" s="32">
        <v>0.48</v>
      </c>
      <c r="DJ52" s="32" t="s">
        <v>348</v>
      </c>
      <c r="DK52" s="32" t="s">
        <v>348</v>
      </c>
      <c r="DL52" s="32">
        <v>-0.6</v>
      </c>
      <c r="DM52" s="32" t="s">
        <v>348</v>
      </c>
      <c r="DN52" s="32" t="s">
        <v>348</v>
      </c>
      <c r="DO52" s="32">
        <v>1.56</v>
      </c>
      <c r="DP52" s="32" t="s">
        <v>348</v>
      </c>
      <c r="DQ52" s="32" t="s">
        <v>348</v>
      </c>
      <c r="DR52" s="32" t="s">
        <v>348</v>
      </c>
      <c r="DS52" s="32" t="s">
        <v>348</v>
      </c>
      <c r="DT52" s="32" t="s">
        <v>348</v>
      </c>
      <c r="DU52" s="32" t="s">
        <v>348</v>
      </c>
      <c r="DV52" s="32" t="s">
        <v>348</v>
      </c>
      <c r="DW52" s="32" t="s">
        <v>348</v>
      </c>
      <c r="DX52" s="32" t="s">
        <v>348</v>
      </c>
      <c r="DY52" s="32" t="s">
        <v>348</v>
      </c>
      <c r="DZ52" s="32" t="s">
        <v>348</v>
      </c>
      <c r="EA52" s="32">
        <v>37.5</v>
      </c>
      <c r="EB52" s="32" t="s">
        <v>348</v>
      </c>
      <c r="EC52" s="32" t="s">
        <v>348</v>
      </c>
      <c r="ED52" s="32" t="s">
        <v>348</v>
      </c>
      <c r="EE52" s="32" t="s">
        <v>348</v>
      </c>
      <c r="EF52" s="32" t="s">
        <v>348</v>
      </c>
      <c r="EG52" s="32">
        <v>4</v>
      </c>
      <c r="EH52" s="32" t="s">
        <v>348</v>
      </c>
      <c r="EI52" s="32" t="s">
        <v>348</v>
      </c>
      <c r="EJ52" s="32" t="s">
        <v>348</v>
      </c>
      <c r="EK52" s="32" t="s">
        <v>348</v>
      </c>
      <c r="EL52" s="32" t="s">
        <v>348</v>
      </c>
      <c r="EM52" s="32" t="s">
        <v>348</v>
      </c>
      <c r="EN52" s="32" t="s">
        <v>348</v>
      </c>
      <c r="EO52" s="32" t="s">
        <v>348</v>
      </c>
      <c r="EP52" s="32" t="s">
        <v>348</v>
      </c>
      <c r="EQ52" s="32" t="s">
        <v>348</v>
      </c>
      <c r="ER52" s="32" t="s">
        <v>348</v>
      </c>
      <c r="ES52" s="32" t="s">
        <v>348</v>
      </c>
      <c r="ET52" s="32" t="s">
        <v>348</v>
      </c>
      <c r="EU52" s="32" t="s">
        <v>348</v>
      </c>
      <c r="EV52" s="32" t="s">
        <v>348</v>
      </c>
      <c r="EW52" s="32" t="s">
        <v>348</v>
      </c>
      <c r="EX52" s="32" t="s">
        <v>348</v>
      </c>
      <c r="EY52" s="32" t="s">
        <v>348</v>
      </c>
      <c r="EZ52" s="32" t="s">
        <v>348</v>
      </c>
      <c r="FA52" s="32" t="s">
        <v>348</v>
      </c>
      <c r="FB52" s="32" t="s">
        <v>348</v>
      </c>
      <c r="FC52" s="32" t="s">
        <v>348</v>
      </c>
      <c r="FD52" s="32" t="s">
        <v>348</v>
      </c>
      <c r="FE52" s="32" t="s">
        <v>348</v>
      </c>
      <c r="FF52" s="32" t="s">
        <v>348</v>
      </c>
      <c r="FG52" s="32" t="s">
        <v>348</v>
      </c>
      <c r="FH52" s="32" t="s">
        <v>348</v>
      </c>
      <c r="FI52" s="32" t="s">
        <v>348</v>
      </c>
      <c r="FJ52" s="32" t="s">
        <v>348</v>
      </c>
      <c r="FK52" s="32" t="s">
        <v>348</v>
      </c>
      <c r="FL52" s="32">
        <v>1701</v>
      </c>
      <c r="FM52" s="32">
        <v>1669</v>
      </c>
      <c r="FN52" s="32">
        <v>3370</v>
      </c>
      <c r="FO52" s="32">
        <v>1665</v>
      </c>
      <c r="FP52" s="32">
        <v>1638</v>
      </c>
      <c r="FQ52" s="32">
        <v>3303</v>
      </c>
      <c r="FR52" s="32">
        <v>49.4</v>
      </c>
      <c r="FS52" s="32">
        <v>45</v>
      </c>
      <c r="FT52" s="32">
        <v>47.2</v>
      </c>
      <c r="FU52" s="32">
        <v>0.21</v>
      </c>
      <c r="FV52" s="32">
        <v>-0.17</v>
      </c>
      <c r="FW52" s="32">
        <v>0.02</v>
      </c>
      <c r="FX52" s="32">
        <v>0.15</v>
      </c>
      <c r="FY52" s="32">
        <v>-0.23</v>
      </c>
      <c r="FZ52" s="32">
        <v>-0.02</v>
      </c>
      <c r="GA52" s="32">
        <v>0.27</v>
      </c>
      <c r="GB52" s="32">
        <v>-0.11</v>
      </c>
      <c r="GC52" s="32">
        <v>0.06</v>
      </c>
      <c r="GD52" s="32">
        <v>46.9</v>
      </c>
      <c r="GE52" s="32">
        <v>42.8</v>
      </c>
      <c r="GF52" s="32">
        <v>44.9</v>
      </c>
      <c r="GG52" s="32">
        <v>69.7</v>
      </c>
      <c r="GH52" s="32">
        <v>64.7</v>
      </c>
      <c r="GI52" s="32">
        <v>67.2</v>
      </c>
      <c r="GJ52" s="32">
        <v>35.700000000000003</v>
      </c>
      <c r="GK52" s="32">
        <v>23.7</v>
      </c>
      <c r="GL52" s="32">
        <v>29.7</v>
      </c>
      <c r="GM52" s="32">
        <v>20.9</v>
      </c>
      <c r="GN52" s="32">
        <v>12.9</v>
      </c>
      <c r="GO52" s="32">
        <v>17</v>
      </c>
      <c r="GP52" s="32">
        <v>23.6</v>
      </c>
      <c r="GQ52" s="32">
        <v>14</v>
      </c>
      <c r="GR52" s="32">
        <v>18.8</v>
      </c>
    </row>
    <row r="53" spans="1:200" x14ac:dyDescent="0.4">
      <c r="A53" s="29" t="s">
        <v>89</v>
      </c>
      <c r="B53" s="29" t="s">
        <v>90</v>
      </c>
      <c r="C53" s="32">
        <v>954</v>
      </c>
      <c r="D53" s="32">
        <v>1064</v>
      </c>
      <c r="E53" s="32">
        <v>2018</v>
      </c>
      <c r="F53" s="32">
        <v>926</v>
      </c>
      <c r="G53" s="32">
        <v>1032</v>
      </c>
      <c r="H53" s="32">
        <v>1958</v>
      </c>
      <c r="I53" s="32">
        <v>45.2</v>
      </c>
      <c r="J53" s="32">
        <v>40.200000000000003</v>
      </c>
      <c r="K53" s="32">
        <v>42.5</v>
      </c>
      <c r="L53" s="32">
        <v>0.16</v>
      </c>
      <c r="M53" s="32">
        <v>-0.23</v>
      </c>
      <c r="N53" s="32">
        <v>-0.04</v>
      </c>
      <c r="O53" s="32">
        <v>0.08</v>
      </c>
      <c r="P53" s="32">
        <v>-0.3</v>
      </c>
      <c r="Q53" s="32">
        <v>-0.1</v>
      </c>
      <c r="R53" s="32">
        <v>0.24</v>
      </c>
      <c r="S53" s="32">
        <v>-0.15</v>
      </c>
      <c r="T53" s="32">
        <v>0.01</v>
      </c>
      <c r="U53" s="32">
        <v>32.9</v>
      </c>
      <c r="V53" s="32">
        <v>26.8</v>
      </c>
      <c r="W53" s="32">
        <v>29.7</v>
      </c>
      <c r="X53" s="32">
        <v>56.8</v>
      </c>
      <c r="Y53" s="32">
        <v>46.1</v>
      </c>
      <c r="Z53" s="32">
        <v>51.2</v>
      </c>
      <c r="AA53" s="32">
        <v>49</v>
      </c>
      <c r="AB53" s="32">
        <v>39.6</v>
      </c>
      <c r="AC53" s="32">
        <v>44</v>
      </c>
      <c r="AD53" s="32">
        <v>19.2</v>
      </c>
      <c r="AE53" s="32">
        <v>11.7</v>
      </c>
      <c r="AF53" s="32">
        <v>15.2</v>
      </c>
      <c r="AG53" s="32">
        <v>23.4</v>
      </c>
      <c r="AH53" s="32">
        <v>13.7</v>
      </c>
      <c r="AI53" s="32">
        <v>18.3</v>
      </c>
      <c r="AJ53" s="32">
        <v>18</v>
      </c>
      <c r="AK53" s="32">
        <v>23</v>
      </c>
      <c r="AL53" s="32">
        <v>41</v>
      </c>
      <c r="AM53" s="32">
        <v>17</v>
      </c>
      <c r="AN53" s="32">
        <v>21</v>
      </c>
      <c r="AO53" s="32">
        <v>38</v>
      </c>
      <c r="AP53" s="32">
        <v>50.8</v>
      </c>
      <c r="AQ53" s="32">
        <v>41.3</v>
      </c>
      <c r="AR53" s="32">
        <v>45.5</v>
      </c>
      <c r="AS53" s="32">
        <v>0.35</v>
      </c>
      <c r="AT53" s="32">
        <v>0.12</v>
      </c>
      <c r="AU53" s="32">
        <v>0.22</v>
      </c>
      <c r="AV53" s="32">
        <v>-0.24</v>
      </c>
      <c r="AW53" s="32">
        <v>-0.41</v>
      </c>
      <c r="AX53" s="32">
        <v>-0.17</v>
      </c>
      <c r="AY53" s="32">
        <v>0.93</v>
      </c>
      <c r="AZ53" s="32">
        <v>0.65</v>
      </c>
      <c r="BA53" s="32">
        <v>0.61</v>
      </c>
      <c r="BB53" s="32">
        <v>55.6</v>
      </c>
      <c r="BC53" s="32">
        <v>34.799999999999997</v>
      </c>
      <c r="BD53" s="32">
        <v>43.9</v>
      </c>
      <c r="BE53" s="32">
        <v>61.1</v>
      </c>
      <c r="BF53" s="32">
        <v>47.8</v>
      </c>
      <c r="BG53" s="32">
        <v>53.7</v>
      </c>
      <c r="BH53" s="32">
        <v>50</v>
      </c>
      <c r="BI53" s="32">
        <v>47.8</v>
      </c>
      <c r="BJ53" s="32">
        <v>48.8</v>
      </c>
      <c r="BK53" s="32">
        <v>27.8</v>
      </c>
      <c r="BL53" s="32">
        <v>13</v>
      </c>
      <c r="BM53" s="32">
        <v>19.5</v>
      </c>
      <c r="BN53" s="32">
        <v>27.8</v>
      </c>
      <c r="BO53" s="32">
        <v>13</v>
      </c>
      <c r="BP53" s="32">
        <v>19.5</v>
      </c>
      <c r="BQ53" s="32" t="s">
        <v>348</v>
      </c>
      <c r="BR53" s="32" t="s">
        <v>348</v>
      </c>
      <c r="BS53" s="32">
        <v>43</v>
      </c>
      <c r="BT53" s="32">
        <v>13</v>
      </c>
      <c r="BU53" s="32">
        <v>25</v>
      </c>
      <c r="BV53" s="32">
        <v>38</v>
      </c>
      <c r="BW53" s="32" t="s">
        <v>348</v>
      </c>
      <c r="BX53" s="32" t="s">
        <v>348</v>
      </c>
      <c r="BY53" s="32">
        <v>56</v>
      </c>
      <c r="BZ53" s="32" t="s">
        <v>348</v>
      </c>
      <c r="CA53" s="32" t="s">
        <v>348</v>
      </c>
      <c r="CB53" s="32">
        <v>0.76</v>
      </c>
      <c r="CC53" s="32" t="s">
        <v>348</v>
      </c>
      <c r="CD53" s="32" t="s">
        <v>348</v>
      </c>
      <c r="CE53" s="32">
        <v>0.37</v>
      </c>
      <c r="CF53" s="32" t="s">
        <v>348</v>
      </c>
      <c r="CG53" s="32" t="s">
        <v>348</v>
      </c>
      <c r="CH53" s="32">
        <v>1.1499999999999999</v>
      </c>
      <c r="CI53" s="32" t="s">
        <v>348</v>
      </c>
      <c r="CJ53" s="32" t="s">
        <v>348</v>
      </c>
      <c r="CK53" s="32">
        <v>60.5</v>
      </c>
      <c r="CL53" s="32" t="s">
        <v>348</v>
      </c>
      <c r="CM53" s="32" t="s">
        <v>348</v>
      </c>
      <c r="CN53" s="32">
        <v>72.099999999999994</v>
      </c>
      <c r="CO53" s="32" t="s">
        <v>348</v>
      </c>
      <c r="CP53" s="32" t="s">
        <v>348</v>
      </c>
      <c r="CQ53" s="32">
        <v>51.2</v>
      </c>
      <c r="CR53" s="32" t="s">
        <v>348</v>
      </c>
      <c r="CS53" s="32" t="s">
        <v>348</v>
      </c>
      <c r="CT53" s="32">
        <v>30.2</v>
      </c>
      <c r="CU53" s="32" t="s">
        <v>348</v>
      </c>
      <c r="CV53" s="32" t="s">
        <v>348</v>
      </c>
      <c r="CW53" s="32">
        <v>32.6</v>
      </c>
      <c r="CX53" s="32" t="s">
        <v>348</v>
      </c>
      <c r="CY53" s="32" t="s">
        <v>348</v>
      </c>
      <c r="CZ53" s="32">
        <v>32</v>
      </c>
      <c r="DA53" s="32" t="s">
        <v>348</v>
      </c>
      <c r="DB53" s="32" t="s">
        <v>348</v>
      </c>
      <c r="DC53" s="32">
        <v>26</v>
      </c>
      <c r="DD53" s="32" t="s">
        <v>348</v>
      </c>
      <c r="DE53" s="32" t="s">
        <v>348</v>
      </c>
      <c r="DF53" s="32">
        <v>49.2</v>
      </c>
      <c r="DG53" s="32" t="s">
        <v>348</v>
      </c>
      <c r="DH53" s="32" t="s">
        <v>348</v>
      </c>
      <c r="DI53" s="32">
        <v>0.92</v>
      </c>
      <c r="DJ53" s="32" t="s">
        <v>348</v>
      </c>
      <c r="DK53" s="32" t="s">
        <v>348</v>
      </c>
      <c r="DL53" s="32">
        <v>0.44</v>
      </c>
      <c r="DM53" s="32" t="s">
        <v>348</v>
      </c>
      <c r="DN53" s="32" t="s">
        <v>348</v>
      </c>
      <c r="DO53" s="32">
        <v>1.39</v>
      </c>
      <c r="DP53" s="32" t="s">
        <v>348</v>
      </c>
      <c r="DQ53" s="32" t="s">
        <v>348</v>
      </c>
      <c r="DR53" s="32" t="s">
        <v>348</v>
      </c>
      <c r="DS53" s="32" t="s">
        <v>348</v>
      </c>
      <c r="DT53" s="32" t="s">
        <v>348</v>
      </c>
      <c r="DU53" s="32" t="s">
        <v>348</v>
      </c>
      <c r="DV53" s="32" t="s">
        <v>348</v>
      </c>
      <c r="DW53" s="32" t="s">
        <v>348</v>
      </c>
      <c r="DX53" s="32" t="s">
        <v>348</v>
      </c>
      <c r="DY53" s="32" t="s">
        <v>348</v>
      </c>
      <c r="DZ53" s="32" t="s">
        <v>348</v>
      </c>
      <c r="EA53" s="32" t="s">
        <v>348</v>
      </c>
      <c r="EB53" s="32" t="s">
        <v>348</v>
      </c>
      <c r="EC53" s="32" t="s">
        <v>348</v>
      </c>
      <c r="ED53" s="32" t="s">
        <v>348</v>
      </c>
      <c r="EE53" s="32" t="s">
        <v>348</v>
      </c>
      <c r="EF53" s="32" t="s">
        <v>348</v>
      </c>
      <c r="EG53" s="32">
        <v>5</v>
      </c>
      <c r="EH53" s="32" t="s">
        <v>348</v>
      </c>
      <c r="EI53" s="32" t="s">
        <v>348</v>
      </c>
      <c r="EJ53" s="32">
        <v>4</v>
      </c>
      <c r="EK53" s="32" t="s">
        <v>348</v>
      </c>
      <c r="EL53" s="32" t="s">
        <v>348</v>
      </c>
      <c r="EM53" s="32">
        <v>67.7</v>
      </c>
      <c r="EN53" s="32" t="s">
        <v>348</v>
      </c>
      <c r="EO53" s="32" t="s">
        <v>348</v>
      </c>
      <c r="EP53" s="32">
        <v>1.47</v>
      </c>
      <c r="EQ53" s="32" t="s">
        <v>348</v>
      </c>
      <c r="ER53" s="32" t="s">
        <v>348</v>
      </c>
      <c r="ES53" s="32">
        <v>0.27</v>
      </c>
      <c r="ET53" s="32" t="s">
        <v>348</v>
      </c>
      <c r="EU53" s="32" t="s">
        <v>348</v>
      </c>
      <c r="EV53" s="32">
        <v>2.68</v>
      </c>
      <c r="EW53" s="32" t="s">
        <v>348</v>
      </c>
      <c r="EX53" s="32" t="s">
        <v>348</v>
      </c>
      <c r="EY53" s="32" t="s">
        <v>348</v>
      </c>
      <c r="EZ53" s="32" t="s">
        <v>348</v>
      </c>
      <c r="FA53" s="32" t="s">
        <v>348</v>
      </c>
      <c r="FB53" s="32" t="s">
        <v>348</v>
      </c>
      <c r="FC53" s="32" t="s">
        <v>348</v>
      </c>
      <c r="FD53" s="32" t="s">
        <v>348</v>
      </c>
      <c r="FE53" s="32" t="s">
        <v>348</v>
      </c>
      <c r="FF53" s="32" t="s">
        <v>348</v>
      </c>
      <c r="FG53" s="32" t="s">
        <v>348</v>
      </c>
      <c r="FH53" s="32" t="s">
        <v>348</v>
      </c>
      <c r="FI53" s="32" t="s">
        <v>348</v>
      </c>
      <c r="FJ53" s="32" t="s">
        <v>348</v>
      </c>
      <c r="FK53" s="32" t="s">
        <v>348</v>
      </c>
      <c r="FL53" s="32">
        <v>1073</v>
      </c>
      <c r="FM53" s="32">
        <v>1180</v>
      </c>
      <c r="FN53" s="32">
        <v>2253</v>
      </c>
      <c r="FO53" s="32">
        <v>1035</v>
      </c>
      <c r="FP53" s="32">
        <v>1135</v>
      </c>
      <c r="FQ53" s="32">
        <v>2170</v>
      </c>
      <c r="FR53" s="32">
        <v>45.1</v>
      </c>
      <c r="FS53" s="32">
        <v>40.4</v>
      </c>
      <c r="FT53" s="32">
        <v>42.6</v>
      </c>
      <c r="FU53" s="32">
        <v>0.15</v>
      </c>
      <c r="FV53" s="32">
        <v>-0.2</v>
      </c>
      <c r="FW53" s="32">
        <v>-0.03</v>
      </c>
      <c r="FX53" s="32">
        <v>7.0000000000000007E-2</v>
      </c>
      <c r="FY53" s="32">
        <v>-0.27</v>
      </c>
      <c r="FZ53" s="32">
        <v>-0.09</v>
      </c>
      <c r="GA53" s="32">
        <v>0.22</v>
      </c>
      <c r="GB53" s="32">
        <v>-0.13</v>
      </c>
      <c r="GC53" s="32">
        <v>0.02</v>
      </c>
      <c r="GD53" s="32">
        <v>32.700000000000003</v>
      </c>
      <c r="GE53" s="32">
        <v>27.5</v>
      </c>
      <c r="GF53" s="32">
        <v>30</v>
      </c>
      <c r="GG53" s="32">
        <v>55.8</v>
      </c>
      <c r="GH53" s="32">
        <v>45.9</v>
      </c>
      <c r="GI53" s="32">
        <v>50.6</v>
      </c>
      <c r="GJ53" s="32">
        <v>47.2</v>
      </c>
      <c r="GK53" s="32">
        <v>39.6</v>
      </c>
      <c r="GL53" s="32">
        <v>43.2</v>
      </c>
      <c r="GM53" s="32">
        <v>19.2</v>
      </c>
      <c r="GN53" s="32">
        <v>12.3</v>
      </c>
      <c r="GO53" s="32">
        <v>15.6</v>
      </c>
      <c r="GP53" s="32">
        <v>23.1</v>
      </c>
      <c r="GQ53" s="32">
        <v>14.5</v>
      </c>
      <c r="GR53" s="32">
        <v>18.600000000000001</v>
      </c>
    </row>
    <row r="54" spans="1:200" x14ac:dyDescent="0.4">
      <c r="A54" s="29" t="s">
        <v>91</v>
      </c>
      <c r="B54" s="29" t="s">
        <v>92</v>
      </c>
      <c r="C54" s="32">
        <v>1360</v>
      </c>
      <c r="D54" s="32">
        <v>1434</v>
      </c>
      <c r="E54" s="32">
        <v>2794</v>
      </c>
      <c r="F54" s="32">
        <v>1340</v>
      </c>
      <c r="G54" s="32">
        <v>1413</v>
      </c>
      <c r="H54" s="32">
        <v>2753</v>
      </c>
      <c r="I54" s="32">
        <v>48.9</v>
      </c>
      <c r="J54" s="32">
        <v>43.2</v>
      </c>
      <c r="K54" s="32">
        <v>46</v>
      </c>
      <c r="L54" s="32">
        <v>0.15</v>
      </c>
      <c r="M54" s="32">
        <v>-0.31</v>
      </c>
      <c r="N54" s="32">
        <v>-0.08</v>
      </c>
      <c r="O54" s="32">
        <v>0.09</v>
      </c>
      <c r="P54" s="32">
        <v>-0.37</v>
      </c>
      <c r="Q54" s="32">
        <v>-0.13</v>
      </c>
      <c r="R54" s="32">
        <v>0.22</v>
      </c>
      <c r="S54" s="32">
        <v>-0.24</v>
      </c>
      <c r="T54" s="32">
        <v>-0.04</v>
      </c>
      <c r="U54" s="32">
        <v>48.7</v>
      </c>
      <c r="V54" s="32">
        <v>41</v>
      </c>
      <c r="W54" s="32">
        <v>44.7</v>
      </c>
      <c r="X54" s="32">
        <v>69.400000000000006</v>
      </c>
      <c r="Y54" s="32">
        <v>60.5</v>
      </c>
      <c r="Z54" s="32">
        <v>64.8</v>
      </c>
      <c r="AA54" s="32">
        <v>38.200000000000003</v>
      </c>
      <c r="AB54" s="32">
        <v>29.2</v>
      </c>
      <c r="AC54" s="32">
        <v>33.6</v>
      </c>
      <c r="AD54" s="32">
        <v>24.1</v>
      </c>
      <c r="AE54" s="32">
        <v>15.1</v>
      </c>
      <c r="AF54" s="32">
        <v>19.5</v>
      </c>
      <c r="AG54" s="32">
        <v>26</v>
      </c>
      <c r="AH54" s="32">
        <v>16.100000000000001</v>
      </c>
      <c r="AI54" s="32">
        <v>20.9</v>
      </c>
      <c r="AJ54" s="32">
        <v>111</v>
      </c>
      <c r="AK54" s="32">
        <v>110</v>
      </c>
      <c r="AL54" s="32">
        <v>221</v>
      </c>
      <c r="AM54" s="32">
        <v>108</v>
      </c>
      <c r="AN54" s="32">
        <v>109</v>
      </c>
      <c r="AO54" s="32">
        <v>217</v>
      </c>
      <c r="AP54" s="32">
        <v>42.6</v>
      </c>
      <c r="AQ54" s="32">
        <v>35.9</v>
      </c>
      <c r="AR54" s="32">
        <v>39.299999999999997</v>
      </c>
      <c r="AS54" s="32">
        <v>-0.18</v>
      </c>
      <c r="AT54" s="32">
        <v>-0.57999999999999996</v>
      </c>
      <c r="AU54" s="32">
        <v>-0.38</v>
      </c>
      <c r="AV54" s="32">
        <v>-0.41</v>
      </c>
      <c r="AW54" s="32">
        <v>-0.81</v>
      </c>
      <c r="AX54" s="32">
        <v>-0.54</v>
      </c>
      <c r="AY54" s="32">
        <v>0.06</v>
      </c>
      <c r="AZ54" s="32">
        <v>-0.34</v>
      </c>
      <c r="BA54" s="32">
        <v>-0.21</v>
      </c>
      <c r="BB54" s="32">
        <v>30.6</v>
      </c>
      <c r="BC54" s="32">
        <v>23.6</v>
      </c>
      <c r="BD54" s="32">
        <v>27.1</v>
      </c>
      <c r="BE54" s="32">
        <v>50.5</v>
      </c>
      <c r="BF54" s="32">
        <v>42.7</v>
      </c>
      <c r="BG54" s="32">
        <v>46.6</v>
      </c>
      <c r="BH54" s="32">
        <v>32.4</v>
      </c>
      <c r="BI54" s="32">
        <v>14.5</v>
      </c>
      <c r="BJ54" s="32">
        <v>23.5</v>
      </c>
      <c r="BK54" s="32">
        <v>14.4</v>
      </c>
      <c r="BL54" s="32">
        <v>7.3</v>
      </c>
      <c r="BM54" s="32">
        <v>10.9</v>
      </c>
      <c r="BN54" s="32">
        <v>17.100000000000001</v>
      </c>
      <c r="BO54" s="32">
        <v>8.1999999999999993</v>
      </c>
      <c r="BP54" s="32">
        <v>12.7</v>
      </c>
      <c r="BQ54" s="32">
        <v>603</v>
      </c>
      <c r="BR54" s="32">
        <v>630</v>
      </c>
      <c r="BS54" s="32">
        <v>1233</v>
      </c>
      <c r="BT54" s="32">
        <v>584</v>
      </c>
      <c r="BU54" s="32">
        <v>607</v>
      </c>
      <c r="BV54" s="32">
        <v>1191</v>
      </c>
      <c r="BW54" s="32">
        <v>48.2</v>
      </c>
      <c r="BX54" s="32">
        <v>41.9</v>
      </c>
      <c r="BY54" s="32">
        <v>45</v>
      </c>
      <c r="BZ54" s="32">
        <v>0.41</v>
      </c>
      <c r="CA54" s="32">
        <v>-0.05</v>
      </c>
      <c r="CB54" s="32">
        <v>0.18</v>
      </c>
      <c r="CC54" s="32">
        <v>0.31</v>
      </c>
      <c r="CD54" s="32">
        <v>-0.14000000000000001</v>
      </c>
      <c r="CE54" s="32">
        <v>0.11</v>
      </c>
      <c r="CF54" s="32">
        <v>0.51</v>
      </c>
      <c r="CG54" s="32">
        <v>0.05</v>
      </c>
      <c r="CH54" s="32">
        <v>0.25</v>
      </c>
      <c r="CI54" s="32">
        <v>42.6</v>
      </c>
      <c r="CJ54" s="32">
        <v>30.5</v>
      </c>
      <c r="CK54" s="32">
        <v>36.4</v>
      </c>
      <c r="CL54" s="32">
        <v>66.3</v>
      </c>
      <c r="CM54" s="32">
        <v>55.9</v>
      </c>
      <c r="CN54" s="32">
        <v>61</v>
      </c>
      <c r="CO54" s="32">
        <v>44.3</v>
      </c>
      <c r="CP54" s="32">
        <v>30.5</v>
      </c>
      <c r="CQ54" s="32">
        <v>37.200000000000003</v>
      </c>
      <c r="CR54" s="32">
        <v>24.2</v>
      </c>
      <c r="CS54" s="32">
        <v>11.9</v>
      </c>
      <c r="CT54" s="32">
        <v>17.899999999999999</v>
      </c>
      <c r="CU54" s="32">
        <v>28.9</v>
      </c>
      <c r="CV54" s="32">
        <v>15.7</v>
      </c>
      <c r="CW54" s="32">
        <v>22.1</v>
      </c>
      <c r="CX54" s="32">
        <v>49</v>
      </c>
      <c r="CY54" s="32">
        <v>43</v>
      </c>
      <c r="CZ54" s="32">
        <v>92</v>
      </c>
      <c r="DA54" s="32">
        <v>41</v>
      </c>
      <c r="DB54" s="32">
        <v>42</v>
      </c>
      <c r="DC54" s="32">
        <v>83</v>
      </c>
      <c r="DD54" s="32">
        <v>40.6</v>
      </c>
      <c r="DE54" s="32">
        <v>41.3</v>
      </c>
      <c r="DF54" s="32">
        <v>40.9</v>
      </c>
      <c r="DG54" s="32">
        <v>0</v>
      </c>
      <c r="DH54" s="32">
        <v>-0.06</v>
      </c>
      <c r="DI54" s="32">
        <v>-0.03</v>
      </c>
      <c r="DJ54" s="32">
        <v>-0.38</v>
      </c>
      <c r="DK54" s="32">
        <v>-0.43</v>
      </c>
      <c r="DL54" s="32">
        <v>-0.3</v>
      </c>
      <c r="DM54" s="32">
        <v>0.38</v>
      </c>
      <c r="DN54" s="32">
        <v>0.31</v>
      </c>
      <c r="DO54" s="32">
        <v>0.23</v>
      </c>
      <c r="DP54" s="32" t="s">
        <v>348</v>
      </c>
      <c r="DQ54" s="32" t="s">
        <v>348</v>
      </c>
      <c r="DR54" s="32" t="s">
        <v>348</v>
      </c>
      <c r="DS54" s="32">
        <v>51</v>
      </c>
      <c r="DT54" s="32" t="s">
        <v>348</v>
      </c>
      <c r="DU54" s="32" t="s">
        <v>348</v>
      </c>
      <c r="DV54" s="32" t="s">
        <v>348</v>
      </c>
      <c r="DW54" s="32" t="s">
        <v>348</v>
      </c>
      <c r="DX54" s="32">
        <v>26.1</v>
      </c>
      <c r="DY54" s="32" t="s">
        <v>348</v>
      </c>
      <c r="DZ54" s="32" t="s">
        <v>348</v>
      </c>
      <c r="EA54" s="32">
        <v>12</v>
      </c>
      <c r="EB54" s="32" t="s">
        <v>348</v>
      </c>
      <c r="EC54" s="32" t="s">
        <v>348</v>
      </c>
      <c r="ED54" s="32">
        <v>12</v>
      </c>
      <c r="EE54" s="32">
        <v>5</v>
      </c>
      <c r="EF54" s="32">
        <v>3</v>
      </c>
      <c r="EG54" s="32">
        <v>8</v>
      </c>
      <c r="EH54" s="32">
        <v>5</v>
      </c>
      <c r="EI54" s="32">
        <v>3</v>
      </c>
      <c r="EJ54" s="32">
        <v>8</v>
      </c>
      <c r="EK54" s="32">
        <v>69.8</v>
      </c>
      <c r="EL54" s="32">
        <v>62.7</v>
      </c>
      <c r="EM54" s="32">
        <v>67.099999999999994</v>
      </c>
      <c r="EN54" s="32">
        <v>1.08</v>
      </c>
      <c r="EO54" s="32">
        <v>0.92</v>
      </c>
      <c r="EP54" s="32">
        <v>1.02</v>
      </c>
      <c r="EQ54" s="32">
        <v>0</v>
      </c>
      <c r="ER54" s="32">
        <v>-0.47</v>
      </c>
      <c r="ES54" s="32">
        <v>0.17</v>
      </c>
      <c r="ET54" s="32">
        <v>2.15</v>
      </c>
      <c r="EU54" s="32">
        <v>2.31</v>
      </c>
      <c r="EV54" s="32">
        <v>1.87</v>
      </c>
      <c r="EW54" s="32" t="s">
        <v>348</v>
      </c>
      <c r="EX54" s="32" t="s">
        <v>348</v>
      </c>
      <c r="EY54" s="32" t="s">
        <v>348</v>
      </c>
      <c r="EZ54" s="32">
        <v>100</v>
      </c>
      <c r="FA54" s="32" t="s">
        <v>348</v>
      </c>
      <c r="FB54" s="32" t="s">
        <v>348</v>
      </c>
      <c r="FC54" s="32" t="s">
        <v>348</v>
      </c>
      <c r="FD54" s="32" t="s">
        <v>348</v>
      </c>
      <c r="FE54" s="32">
        <v>62.5</v>
      </c>
      <c r="FF54" s="32" t="s">
        <v>348</v>
      </c>
      <c r="FG54" s="32" t="s">
        <v>348</v>
      </c>
      <c r="FH54" s="32">
        <v>62.5</v>
      </c>
      <c r="FI54" s="32" t="s">
        <v>348</v>
      </c>
      <c r="FJ54" s="32" t="s">
        <v>348</v>
      </c>
      <c r="FK54" s="32">
        <v>62.5</v>
      </c>
      <c r="FL54" s="32">
        <v>2144</v>
      </c>
      <c r="FM54" s="32">
        <v>2239</v>
      </c>
      <c r="FN54" s="32">
        <v>4383</v>
      </c>
      <c r="FO54" s="32">
        <v>2091</v>
      </c>
      <c r="FP54" s="32">
        <v>2189</v>
      </c>
      <c r="FQ54" s="32">
        <v>4280</v>
      </c>
      <c r="FR54" s="32">
        <v>48.3</v>
      </c>
      <c r="FS54" s="32">
        <v>42.5</v>
      </c>
      <c r="FT54" s="32">
        <v>45.3</v>
      </c>
      <c r="FU54" s="32">
        <v>0.21</v>
      </c>
      <c r="FV54" s="32">
        <v>-0.24</v>
      </c>
      <c r="FW54" s="32">
        <v>-0.02</v>
      </c>
      <c r="FX54" s="32">
        <v>0.16</v>
      </c>
      <c r="FY54" s="32">
        <v>-0.28999999999999998</v>
      </c>
      <c r="FZ54" s="32">
        <v>-0.06</v>
      </c>
      <c r="GA54" s="32">
        <v>0.27</v>
      </c>
      <c r="GB54" s="32">
        <v>-0.19</v>
      </c>
      <c r="GC54" s="32">
        <v>0.02</v>
      </c>
      <c r="GD54" s="32">
        <v>46</v>
      </c>
      <c r="GE54" s="32">
        <v>37.1</v>
      </c>
      <c r="GF54" s="32">
        <v>41.4</v>
      </c>
      <c r="GG54" s="32">
        <v>67.3</v>
      </c>
      <c r="GH54" s="32">
        <v>58.1</v>
      </c>
      <c r="GI54" s="32">
        <v>62.6</v>
      </c>
      <c r="GJ54" s="32">
        <v>39.299999999999997</v>
      </c>
      <c r="GK54" s="32">
        <v>29.2</v>
      </c>
      <c r="GL54" s="32">
        <v>34.1</v>
      </c>
      <c r="GM54" s="32">
        <v>23.6</v>
      </c>
      <c r="GN54" s="32">
        <v>13.9</v>
      </c>
      <c r="GO54" s="32">
        <v>18.600000000000001</v>
      </c>
      <c r="GP54" s="32">
        <v>26.3</v>
      </c>
      <c r="GQ54" s="32">
        <v>15.6</v>
      </c>
      <c r="GR54" s="32">
        <v>20.8</v>
      </c>
    </row>
    <row r="55" spans="1:200" x14ac:dyDescent="0.4">
      <c r="A55" s="29" t="s">
        <v>93</v>
      </c>
      <c r="B55" s="29" t="s">
        <v>94</v>
      </c>
      <c r="C55" s="32">
        <v>2665</v>
      </c>
      <c r="D55" s="32">
        <v>2755</v>
      </c>
      <c r="E55" s="32">
        <v>5420</v>
      </c>
      <c r="F55" s="32">
        <v>2592</v>
      </c>
      <c r="G55" s="32">
        <v>2689</v>
      </c>
      <c r="H55" s="32">
        <v>5281</v>
      </c>
      <c r="I55" s="32">
        <v>48.1</v>
      </c>
      <c r="J55" s="32">
        <v>44.2</v>
      </c>
      <c r="K55" s="32">
        <v>46.1</v>
      </c>
      <c r="L55" s="32">
        <v>0.22</v>
      </c>
      <c r="M55" s="32">
        <v>-0.13</v>
      </c>
      <c r="N55" s="32">
        <v>0.04</v>
      </c>
      <c r="O55" s="32">
        <v>0.18</v>
      </c>
      <c r="P55" s="32">
        <v>-0.18</v>
      </c>
      <c r="Q55" s="32">
        <v>0.01</v>
      </c>
      <c r="R55" s="32">
        <v>0.27</v>
      </c>
      <c r="S55" s="32">
        <v>-0.08</v>
      </c>
      <c r="T55" s="32">
        <v>0.08</v>
      </c>
      <c r="U55" s="32">
        <v>44.1</v>
      </c>
      <c r="V55" s="32">
        <v>39.700000000000003</v>
      </c>
      <c r="W55" s="32">
        <v>41.8</v>
      </c>
      <c r="X55" s="32">
        <v>64.900000000000006</v>
      </c>
      <c r="Y55" s="32">
        <v>60</v>
      </c>
      <c r="Z55" s="32">
        <v>62.4</v>
      </c>
      <c r="AA55" s="32">
        <v>42</v>
      </c>
      <c r="AB55" s="32">
        <v>32.799999999999997</v>
      </c>
      <c r="AC55" s="32">
        <v>37.299999999999997</v>
      </c>
      <c r="AD55" s="32">
        <v>25.3</v>
      </c>
      <c r="AE55" s="32">
        <v>18.399999999999999</v>
      </c>
      <c r="AF55" s="32">
        <v>21.8</v>
      </c>
      <c r="AG55" s="32">
        <v>28.6</v>
      </c>
      <c r="AH55" s="32">
        <v>20.100000000000001</v>
      </c>
      <c r="AI55" s="32">
        <v>24.3</v>
      </c>
      <c r="AJ55" s="32">
        <v>170</v>
      </c>
      <c r="AK55" s="32">
        <v>192</v>
      </c>
      <c r="AL55" s="32">
        <v>362</v>
      </c>
      <c r="AM55" s="32">
        <v>162</v>
      </c>
      <c r="AN55" s="32">
        <v>184</v>
      </c>
      <c r="AO55" s="32">
        <v>346</v>
      </c>
      <c r="AP55" s="32">
        <v>46.3</v>
      </c>
      <c r="AQ55" s="32">
        <v>41.8</v>
      </c>
      <c r="AR55" s="32">
        <v>43.9</v>
      </c>
      <c r="AS55" s="32">
        <v>0.28000000000000003</v>
      </c>
      <c r="AT55" s="32">
        <v>-0.39</v>
      </c>
      <c r="AU55" s="32">
        <v>-0.08</v>
      </c>
      <c r="AV55" s="32">
        <v>0.09</v>
      </c>
      <c r="AW55" s="32">
        <v>-0.56999999999999995</v>
      </c>
      <c r="AX55" s="32">
        <v>-0.21</v>
      </c>
      <c r="AY55" s="32">
        <v>0.47</v>
      </c>
      <c r="AZ55" s="32">
        <v>-0.22</v>
      </c>
      <c r="BA55" s="32">
        <v>0.05</v>
      </c>
      <c r="BB55" s="32">
        <v>34.700000000000003</v>
      </c>
      <c r="BC55" s="32">
        <v>39.6</v>
      </c>
      <c r="BD55" s="32">
        <v>37.299999999999997</v>
      </c>
      <c r="BE55" s="32">
        <v>59.4</v>
      </c>
      <c r="BF55" s="32">
        <v>56.3</v>
      </c>
      <c r="BG55" s="32">
        <v>57.7</v>
      </c>
      <c r="BH55" s="32">
        <v>42.9</v>
      </c>
      <c r="BI55" s="32">
        <v>37.5</v>
      </c>
      <c r="BJ55" s="32">
        <v>40.1</v>
      </c>
      <c r="BK55" s="32">
        <v>22.4</v>
      </c>
      <c r="BL55" s="32">
        <v>18.8</v>
      </c>
      <c r="BM55" s="32">
        <v>20.399999999999999</v>
      </c>
      <c r="BN55" s="32">
        <v>27.1</v>
      </c>
      <c r="BO55" s="32">
        <v>19.8</v>
      </c>
      <c r="BP55" s="32">
        <v>23.2</v>
      </c>
      <c r="BQ55" s="32">
        <v>440</v>
      </c>
      <c r="BR55" s="32">
        <v>481</v>
      </c>
      <c r="BS55" s="32">
        <v>921</v>
      </c>
      <c r="BT55" s="32">
        <v>427</v>
      </c>
      <c r="BU55" s="32">
        <v>448</v>
      </c>
      <c r="BV55" s="32">
        <v>875</v>
      </c>
      <c r="BW55" s="32">
        <v>46.3</v>
      </c>
      <c r="BX55" s="32">
        <v>41.8</v>
      </c>
      <c r="BY55" s="32">
        <v>43.9</v>
      </c>
      <c r="BZ55" s="32">
        <v>0.48</v>
      </c>
      <c r="CA55" s="32">
        <v>0.04</v>
      </c>
      <c r="CB55" s="32">
        <v>0.25</v>
      </c>
      <c r="CC55" s="32">
        <v>0.36</v>
      </c>
      <c r="CD55" s="32">
        <v>-0.08</v>
      </c>
      <c r="CE55" s="32">
        <v>0.17</v>
      </c>
      <c r="CF55" s="32">
        <v>0.6</v>
      </c>
      <c r="CG55" s="32">
        <v>0.15</v>
      </c>
      <c r="CH55" s="32">
        <v>0.33</v>
      </c>
      <c r="CI55" s="32">
        <v>36.1</v>
      </c>
      <c r="CJ55" s="32">
        <v>31.2</v>
      </c>
      <c r="CK55" s="32">
        <v>33.6</v>
      </c>
      <c r="CL55" s="32">
        <v>59.1</v>
      </c>
      <c r="CM55" s="32">
        <v>57.4</v>
      </c>
      <c r="CN55" s="32">
        <v>58.2</v>
      </c>
      <c r="CO55" s="32">
        <v>47.7</v>
      </c>
      <c r="CP55" s="32">
        <v>33.5</v>
      </c>
      <c r="CQ55" s="32">
        <v>40.299999999999997</v>
      </c>
      <c r="CR55" s="32">
        <v>23</v>
      </c>
      <c r="CS55" s="32">
        <v>15.4</v>
      </c>
      <c r="CT55" s="32">
        <v>19</v>
      </c>
      <c r="CU55" s="32">
        <v>26.8</v>
      </c>
      <c r="CV55" s="32">
        <v>18.899999999999999</v>
      </c>
      <c r="CW55" s="32">
        <v>22.7</v>
      </c>
      <c r="CX55" s="32">
        <v>220</v>
      </c>
      <c r="CY55" s="32">
        <v>197</v>
      </c>
      <c r="CZ55" s="32">
        <v>417</v>
      </c>
      <c r="DA55" s="32">
        <v>172</v>
      </c>
      <c r="DB55" s="32">
        <v>145</v>
      </c>
      <c r="DC55" s="32">
        <v>317</v>
      </c>
      <c r="DD55" s="32">
        <v>46.9</v>
      </c>
      <c r="DE55" s="32">
        <v>42.9</v>
      </c>
      <c r="DF55" s="32">
        <v>45</v>
      </c>
      <c r="DG55" s="32">
        <v>0.7</v>
      </c>
      <c r="DH55" s="32">
        <v>0.37</v>
      </c>
      <c r="DI55" s="32">
        <v>0.55000000000000004</v>
      </c>
      <c r="DJ55" s="32">
        <v>0.51</v>
      </c>
      <c r="DK55" s="32">
        <v>0.17</v>
      </c>
      <c r="DL55" s="32">
        <v>0.41</v>
      </c>
      <c r="DM55" s="32">
        <v>0.88</v>
      </c>
      <c r="DN55" s="32">
        <v>0.56999999999999995</v>
      </c>
      <c r="DO55" s="32">
        <v>0.68</v>
      </c>
      <c r="DP55" s="32" t="s">
        <v>348</v>
      </c>
      <c r="DQ55" s="32" t="s">
        <v>348</v>
      </c>
      <c r="DR55" s="32">
        <v>31.2</v>
      </c>
      <c r="DS55" s="32" t="s">
        <v>348</v>
      </c>
      <c r="DT55" s="32" t="s">
        <v>348</v>
      </c>
      <c r="DU55" s="32">
        <v>59.7</v>
      </c>
      <c r="DV55" s="32" t="s">
        <v>348</v>
      </c>
      <c r="DW55" s="32" t="s">
        <v>348</v>
      </c>
      <c r="DX55" s="32">
        <v>47</v>
      </c>
      <c r="DY55" s="32">
        <v>17.3</v>
      </c>
      <c r="DZ55" s="32">
        <v>12.7</v>
      </c>
      <c r="EA55" s="32">
        <v>15.1</v>
      </c>
      <c r="EB55" s="32" t="s">
        <v>348</v>
      </c>
      <c r="EC55" s="32" t="s">
        <v>348</v>
      </c>
      <c r="ED55" s="32">
        <v>21.8</v>
      </c>
      <c r="EE55" s="32">
        <v>15</v>
      </c>
      <c r="EF55" s="32">
        <v>24</v>
      </c>
      <c r="EG55" s="32">
        <v>39</v>
      </c>
      <c r="EH55" s="32">
        <v>13</v>
      </c>
      <c r="EI55" s="32">
        <v>21</v>
      </c>
      <c r="EJ55" s="32">
        <v>34</v>
      </c>
      <c r="EK55" s="32">
        <v>65.900000000000006</v>
      </c>
      <c r="EL55" s="32">
        <v>58.4</v>
      </c>
      <c r="EM55" s="32">
        <v>61.3</v>
      </c>
      <c r="EN55" s="32">
        <v>1.23</v>
      </c>
      <c r="EO55" s="32">
        <v>1.27</v>
      </c>
      <c r="EP55" s="32">
        <v>1.25</v>
      </c>
      <c r="EQ55" s="32">
        <v>0.56000000000000005</v>
      </c>
      <c r="ER55" s="32">
        <v>0.74</v>
      </c>
      <c r="ES55" s="32">
        <v>0.84</v>
      </c>
      <c r="ET55" s="32">
        <v>1.9</v>
      </c>
      <c r="EU55" s="32">
        <v>1.79</v>
      </c>
      <c r="EV55" s="32">
        <v>1.67</v>
      </c>
      <c r="EW55" s="32" t="s">
        <v>348</v>
      </c>
      <c r="EX55" s="32" t="s">
        <v>348</v>
      </c>
      <c r="EY55" s="32">
        <v>71.8</v>
      </c>
      <c r="EZ55" s="32" t="s">
        <v>348</v>
      </c>
      <c r="FA55" s="32" t="s">
        <v>348</v>
      </c>
      <c r="FB55" s="32">
        <v>79.5</v>
      </c>
      <c r="FC55" s="32" t="s">
        <v>348</v>
      </c>
      <c r="FD55" s="32" t="s">
        <v>348</v>
      </c>
      <c r="FE55" s="32">
        <v>66.7</v>
      </c>
      <c r="FF55" s="32">
        <v>80</v>
      </c>
      <c r="FG55" s="32">
        <v>45.8</v>
      </c>
      <c r="FH55" s="32">
        <v>59</v>
      </c>
      <c r="FI55" s="32" t="s">
        <v>348</v>
      </c>
      <c r="FJ55" s="32" t="s">
        <v>348</v>
      </c>
      <c r="FK55" s="32">
        <v>61.5</v>
      </c>
      <c r="FL55" s="32">
        <v>3628</v>
      </c>
      <c r="FM55" s="32">
        <v>3799</v>
      </c>
      <c r="FN55" s="32">
        <v>7427</v>
      </c>
      <c r="FO55" s="32">
        <v>3454</v>
      </c>
      <c r="FP55" s="32">
        <v>3607</v>
      </c>
      <c r="FQ55" s="32">
        <v>7061</v>
      </c>
      <c r="FR55" s="32">
        <v>47.2</v>
      </c>
      <c r="FS55" s="32">
        <v>43.1</v>
      </c>
      <c r="FT55" s="32">
        <v>45.1</v>
      </c>
      <c r="FU55" s="32">
        <v>0.26</v>
      </c>
      <c r="FV55" s="32">
        <v>-0.12</v>
      </c>
      <c r="FW55" s="32">
        <v>7.0000000000000007E-2</v>
      </c>
      <c r="FX55" s="32">
        <v>0.22</v>
      </c>
      <c r="FY55" s="32">
        <v>-0.16</v>
      </c>
      <c r="FZ55" s="32">
        <v>0.04</v>
      </c>
      <c r="GA55" s="32">
        <v>0.3</v>
      </c>
      <c r="GB55" s="32">
        <v>-0.08</v>
      </c>
      <c r="GC55" s="32">
        <v>0.1</v>
      </c>
      <c r="GD55" s="32">
        <v>41.2</v>
      </c>
      <c r="GE55" s="32">
        <v>37.4</v>
      </c>
      <c r="GF55" s="32">
        <v>39.299999999999997</v>
      </c>
      <c r="GG55" s="32">
        <v>62.8</v>
      </c>
      <c r="GH55" s="32">
        <v>58.4</v>
      </c>
      <c r="GI55" s="32">
        <v>60.5</v>
      </c>
      <c r="GJ55" s="32">
        <v>42.9</v>
      </c>
      <c r="GK55" s="32">
        <v>33.200000000000003</v>
      </c>
      <c r="GL55" s="32">
        <v>38</v>
      </c>
      <c r="GM55" s="32">
        <v>24.2</v>
      </c>
      <c r="GN55" s="32">
        <v>17.7</v>
      </c>
      <c r="GO55" s="32">
        <v>20.9</v>
      </c>
      <c r="GP55" s="32">
        <v>27.9</v>
      </c>
      <c r="GQ55" s="32">
        <v>19.7</v>
      </c>
      <c r="GR55" s="32">
        <v>23.7</v>
      </c>
    </row>
    <row r="56" spans="1:200" x14ac:dyDescent="0.4">
      <c r="A56" s="29" t="s">
        <v>95</v>
      </c>
      <c r="B56" s="29" t="s">
        <v>96</v>
      </c>
      <c r="C56" s="32">
        <v>713</v>
      </c>
      <c r="D56" s="32">
        <v>718</v>
      </c>
      <c r="E56" s="32">
        <v>1431</v>
      </c>
      <c r="F56" s="32">
        <v>704</v>
      </c>
      <c r="G56" s="32">
        <v>702</v>
      </c>
      <c r="H56" s="32">
        <v>1406</v>
      </c>
      <c r="I56" s="32">
        <v>46.2</v>
      </c>
      <c r="J56" s="32">
        <v>42.1</v>
      </c>
      <c r="K56" s="32">
        <v>44.1</v>
      </c>
      <c r="L56" s="32">
        <v>0.14000000000000001</v>
      </c>
      <c r="M56" s="32">
        <v>-0.14000000000000001</v>
      </c>
      <c r="N56" s="32">
        <v>0</v>
      </c>
      <c r="O56" s="32">
        <v>0.05</v>
      </c>
      <c r="P56" s="32">
        <v>-0.23</v>
      </c>
      <c r="Q56" s="32">
        <v>-0.06</v>
      </c>
      <c r="R56" s="32">
        <v>0.23</v>
      </c>
      <c r="S56" s="32">
        <v>-0.05</v>
      </c>
      <c r="T56" s="32">
        <v>7.0000000000000007E-2</v>
      </c>
      <c r="U56" s="32">
        <v>40.5</v>
      </c>
      <c r="V56" s="32">
        <v>33.6</v>
      </c>
      <c r="W56" s="32">
        <v>37</v>
      </c>
      <c r="X56" s="32">
        <v>62.6</v>
      </c>
      <c r="Y56" s="32">
        <v>56.5</v>
      </c>
      <c r="Z56" s="32">
        <v>59.5</v>
      </c>
      <c r="AA56" s="32">
        <v>46</v>
      </c>
      <c r="AB56" s="32">
        <v>34.4</v>
      </c>
      <c r="AC56" s="32">
        <v>40.200000000000003</v>
      </c>
      <c r="AD56" s="32">
        <v>26.1</v>
      </c>
      <c r="AE56" s="32">
        <v>14.5</v>
      </c>
      <c r="AF56" s="32">
        <v>20.3</v>
      </c>
      <c r="AG56" s="32">
        <v>30.4</v>
      </c>
      <c r="AH56" s="32">
        <v>16.899999999999999</v>
      </c>
      <c r="AI56" s="32">
        <v>23.6</v>
      </c>
      <c r="AJ56" s="32">
        <v>16</v>
      </c>
      <c r="AK56" s="32">
        <v>5</v>
      </c>
      <c r="AL56" s="32">
        <v>21</v>
      </c>
      <c r="AM56" s="32">
        <v>16</v>
      </c>
      <c r="AN56" s="32">
        <v>4</v>
      </c>
      <c r="AO56" s="32">
        <v>20</v>
      </c>
      <c r="AP56" s="32">
        <v>45.9</v>
      </c>
      <c r="AQ56" s="32">
        <v>52.9</v>
      </c>
      <c r="AR56" s="32">
        <v>47.5</v>
      </c>
      <c r="AS56" s="32">
        <v>0.11</v>
      </c>
      <c r="AT56" s="32">
        <v>-0.22</v>
      </c>
      <c r="AU56" s="32">
        <v>0.04</v>
      </c>
      <c r="AV56" s="32">
        <v>-0.5</v>
      </c>
      <c r="AW56" s="32">
        <v>-1.43</v>
      </c>
      <c r="AX56" s="32">
        <v>-0.5</v>
      </c>
      <c r="AY56" s="32">
        <v>0.71</v>
      </c>
      <c r="AZ56" s="32">
        <v>0.98</v>
      </c>
      <c r="BA56" s="32">
        <v>0.57999999999999996</v>
      </c>
      <c r="BB56" s="32" t="s">
        <v>348</v>
      </c>
      <c r="BC56" s="32" t="s">
        <v>348</v>
      </c>
      <c r="BD56" s="32">
        <v>33.299999999999997</v>
      </c>
      <c r="BE56" s="32" t="s">
        <v>348</v>
      </c>
      <c r="BF56" s="32" t="s">
        <v>348</v>
      </c>
      <c r="BG56" s="32">
        <v>61.9</v>
      </c>
      <c r="BH56" s="32" t="s">
        <v>348</v>
      </c>
      <c r="BI56" s="32" t="s">
        <v>348</v>
      </c>
      <c r="BJ56" s="32">
        <v>47.6</v>
      </c>
      <c r="BK56" s="32" t="s">
        <v>348</v>
      </c>
      <c r="BL56" s="32" t="s">
        <v>348</v>
      </c>
      <c r="BM56" s="32">
        <v>23.8</v>
      </c>
      <c r="BN56" s="32" t="s">
        <v>348</v>
      </c>
      <c r="BO56" s="32" t="s">
        <v>348</v>
      </c>
      <c r="BP56" s="32">
        <v>33.299999999999997</v>
      </c>
      <c r="BQ56" s="32" t="s">
        <v>348</v>
      </c>
      <c r="BR56" s="32">
        <v>6</v>
      </c>
      <c r="BS56" s="32" t="s">
        <v>348</v>
      </c>
      <c r="BT56" s="32">
        <v>6</v>
      </c>
      <c r="BU56" s="32">
        <v>5</v>
      </c>
      <c r="BV56" s="32">
        <v>11</v>
      </c>
      <c r="BW56" s="32" t="s">
        <v>348</v>
      </c>
      <c r="BX56" s="32">
        <v>38.4</v>
      </c>
      <c r="BY56" s="32" t="s">
        <v>348</v>
      </c>
      <c r="BZ56" s="32" t="s">
        <v>348</v>
      </c>
      <c r="CA56" s="32">
        <v>-0.18</v>
      </c>
      <c r="CB56" s="32" t="s">
        <v>348</v>
      </c>
      <c r="CC56" s="32" t="s">
        <v>348</v>
      </c>
      <c r="CD56" s="32">
        <v>-1.26</v>
      </c>
      <c r="CE56" s="32" t="s">
        <v>348</v>
      </c>
      <c r="CF56" s="32" t="s">
        <v>348</v>
      </c>
      <c r="CG56" s="32">
        <v>0.9</v>
      </c>
      <c r="CH56" s="32" t="s">
        <v>348</v>
      </c>
      <c r="CI56" s="32" t="s">
        <v>348</v>
      </c>
      <c r="CJ56" s="32" t="s">
        <v>348</v>
      </c>
      <c r="CK56" s="32" t="s">
        <v>348</v>
      </c>
      <c r="CL56" s="32" t="s">
        <v>348</v>
      </c>
      <c r="CM56" s="32" t="s">
        <v>348</v>
      </c>
      <c r="CN56" s="32" t="s">
        <v>348</v>
      </c>
      <c r="CO56" s="32" t="s">
        <v>348</v>
      </c>
      <c r="CP56" s="32" t="s">
        <v>348</v>
      </c>
      <c r="CQ56" s="32" t="s">
        <v>348</v>
      </c>
      <c r="CR56" s="32" t="s">
        <v>348</v>
      </c>
      <c r="CS56" s="32" t="s">
        <v>348</v>
      </c>
      <c r="CT56" s="32" t="s">
        <v>348</v>
      </c>
      <c r="CU56" s="32" t="s">
        <v>348</v>
      </c>
      <c r="CV56" s="32" t="s">
        <v>348</v>
      </c>
      <c r="CW56" s="32" t="s">
        <v>348</v>
      </c>
      <c r="CX56" s="32" t="s">
        <v>348</v>
      </c>
      <c r="CY56" s="32">
        <v>3</v>
      </c>
      <c r="CZ56" s="32" t="s">
        <v>348</v>
      </c>
      <c r="DA56" s="32">
        <v>3</v>
      </c>
      <c r="DB56" s="32">
        <v>3</v>
      </c>
      <c r="DC56" s="32">
        <v>6</v>
      </c>
      <c r="DD56" s="32" t="s">
        <v>348</v>
      </c>
      <c r="DE56" s="32">
        <v>55.2</v>
      </c>
      <c r="DF56" s="32" t="s">
        <v>348</v>
      </c>
      <c r="DG56" s="32">
        <v>-0.18</v>
      </c>
      <c r="DH56" s="32">
        <v>0.17</v>
      </c>
      <c r="DI56" s="32">
        <v>0</v>
      </c>
      <c r="DJ56" s="32">
        <v>-1.57</v>
      </c>
      <c r="DK56" s="32">
        <v>-1.22</v>
      </c>
      <c r="DL56" s="32">
        <v>-0.99</v>
      </c>
      <c r="DM56" s="32">
        <v>1.22</v>
      </c>
      <c r="DN56" s="32">
        <v>1.56</v>
      </c>
      <c r="DO56" s="32">
        <v>0.98</v>
      </c>
      <c r="DP56" s="32" t="s">
        <v>348</v>
      </c>
      <c r="DQ56" s="32" t="s">
        <v>348</v>
      </c>
      <c r="DR56" s="32" t="s">
        <v>348</v>
      </c>
      <c r="DS56" s="32" t="s">
        <v>348</v>
      </c>
      <c r="DT56" s="32" t="s">
        <v>348</v>
      </c>
      <c r="DU56" s="32" t="s">
        <v>348</v>
      </c>
      <c r="DV56" s="32" t="s">
        <v>348</v>
      </c>
      <c r="DW56" s="32" t="s">
        <v>348</v>
      </c>
      <c r="DX56" s="32" t="s">
        <v>348</v>
      </c>
      <c r="DY56" s="32" t="s">
        <v>348</v>
      </c>
      <c r="DZ56" s="32" t="s">
        <v>348</v>
      </c>
      <c r="EA56" s="32" t="s">
        <v>348</v>
      </c>
      <c r="EB56" s="32" t="s">
        <v>348</v>
      </c>
      <c r="EC56" s="32" t="s">
        <v>348</v>
      </c>
      <c r="ED56" s="32" t="s">
        <v>348</v>
      </c>
      <c r="EE56" s="32" t="s">
        <v>348</v>
      </c>
      <c r="EF56" s="32">
        <v>0</v>
      </c>
      <c r="EG56" s="32" t="s">
        <v>348</v>
      </c>
      <c r="EH56" s="32">
        <v>0</v>
      </c>
      <c r="EI56" s="32">
        <v>0</v>
      </c>
      <c r="EJ56" s="32">
        <v>0</v>
      </c>
      <c r="EK56" s="32" t="s">
        <v>348</v>
      </c>
      <c r="EL56" s="32" t="s">
        <v>186</v>
      </c>
      <c r="EM56" s="32" t="s">
        <v>348</v>
      </c>
      <c r="EN56" s="32" t="s">
        <v>348</v>
      </c>
      <c r="EO56" s="32" t="s">
        <v>186</v>
      </c>
      <c r="EP56" s="32" t="s">
        <v>348</v>
      </c>
      <c r="EQ56" s="32" t="s">
        <v>348</v>
      </c>
      <c r="ER56" s="32" t="s">
        <v>186</v>
      </c>
      <c r="ES56" s="32" t="s">
        <v>348</v>
      </c>
      <c r="ET56" s="32" t="s">
        <v>348</v>
      </c>
      <c r="EU56" s="32" t="s">
        <v>186</v>
      </c>
      <c r="EV56" s="32" t="s">
        <v>348</v>
      </c>
      <c r="EW56" s="32" t="s">
        <v>348</v>
      </c>
      <c r="EX56" s="32" t="s">
        <v>186</v>
      </c>
      <c r="EY56" s="32" t="s">
        <v>348</v>
      </c>
      <c r="EZ56" s="32" t="s">
        <v>348</v>
      </c>
      <c r="FA56" s="32" t="s">
        <v>186</v>
      </c>
      <c r="FB56" s="32" t="s">
        <v>348</v>
      </c>
      <c r="FC56" s="32" t="s">
        <v>348</v>
      </c>
      <c r="FD56" s="32" t="s">
        <v>186</v>
      </c>
      <c r="FE56" s="32" t="s">
        <v>348</v>
      </c>
      <c r="FF56" s="32" t="s">
        <v>348</v>
      </c>
      <c r="FG56" s="32" t="s">
        <v>186</v>
      </c>
      <c r="FH56" s="32" t="s">
        <v>348</v>
      </c>
      <c r="FI56" s="32" t="s">
        <v>348</v>
      </c>
      <c r="FJ56" s="32" t="s">
        <v>186</v>
      </c>
      <c r="FK56" s="32" t="s">
        <v>348</v>
      </c>
      <c r="FL56" s="32">
        <v>786</v>
      </c>
      <c r="FM56" s="32">
        <v>806</v>
      </c>
      <c r="FN56" s="32">
        <v>1592</v>
      </c>
      <c r="FO56" s="32">
        <v>774</v>
      </c>
      <c r="FP56" s="32">
        <v>785</v>
      </c>
      <c r="FQ56" s="32">
        <v>1559</v>
      </c>
      <c r="FR56" s="32">
        <v>45.7</v>
      </c>
      <c r="FS56" s="32">
        <v>42</v>
      </c>
      <c r="FT56" s="32">
        <v>43.8</v>
      </c>
      <c r="FU56" s="32">
        <v>0.12</v>
      </c>
      <c r="FV56" s="32">
        <v>-0.15</v>
      </c>
      <c r="FW56" s="32">
        <v>-0.02</v>
      </c>
      <c r="FX56" s="32">
        <v>0.03</v>
      </c>
      <c r="FY56" s="32">
        <v>-0.23</v>
      </c>
      <c r="FZ56" s="32">
        <v>-0.08</v>
      </c>
      <c r="GA56" s="32">
        <v>0.2</v>
      </c>
      <c r="GB56" s="32">
        <v>-0.06</v>
      </c>
      <c r="GC56" s="32">
        <v>0.04</v>
      </c>
      <c r="GD56" s="32">
        <v>38.700000000000003</v>
      </c>
      <c r="GE56" s="32">
        <v>32.799999999999997</v>
      </c>
      <c r="GF56" s="32">
        <v>35.700000000000003</v>
      </c>
      <c r="GG56" s="32">
        <v>61.6</v>
      </c>
      <c r="GH56" s="32">
        <v>57.1</v>
      </c>
      <c r="GI56" s="32">
        <v>59.3</v>
      </c>
      <c r="GJ56" s="32">
        <v>44.3</v>
      </c>
      <c r="GK56" s="32">
        <v>33.299999999999997</v>
      </c>
      <c r="GL56" s="32">
        <v>38.700000000000003</v>
      </c>
      <c r="GM56" s="32">
        <v>24.6</v>
      </c>
      <c r="GN56" s="32">
        <v>13.5</v>
      </c>
      <c r="GO56" s="32">
        <v>19</v>
      </c>
      <c r="GP56" s="32">
        <v>28.9</v>
      </c>
      <c r="GQ56" s="32">
        <v>15.9</v>
      </c>
      <c r="GR56" s="32">
        <v>22.3</v>
      </c>
    </row>
    <row r="57" spans="1:200" x14ac:dyDescent="0.4">
      <c r="A57" s="29" t="s">
        <v>97</v>
      </c>
      <c r="B57" s="29" t="s">
        <v>98</v>
      </c>
      <c r="C57" s="32">
        <v>822</v>
      </c>
      <c r="D57" s="32">
        <v>808</v>
      </c>
      <c r="E57" s="32">
        <v>1630</v>
      </c>
      <c r="F57" s="32">
        <v>801</v>
      </c>
      <c r="G57" s="32">
        <v>791</v>
      </c>
      <c r="H57" s="32">
        <v>1592</v>
      </c>
      <c r="I57" s="32">
        <v>47.3</v>
      </c>
      <c r="J57" s="32">
        <v>41.7</v>
      </c>
      <c r="K57" s="32">
        <v>44.5</v>
      </c>
      <c r="L57" s="32">
        <v>0.28999999999999998</v>
      </c>
      <c r="M57" s="32">
        <v>-0.09</v>
      </c>
      <c r="N57" s="32">
        <v>0.1</v>
      </c>
      <c r="O57" s="32">
        <v>0.21</v>
      </c>
      <c r="P57" s="32">
        <v>-0.18</v>
      </c>
      <c r="Q57" s="32">
        <v>0.04</v>
      </c>
      <c r="R57" s="32">
        <v>0.38</v>
      </c>
      <c r="S57" s="32">
        <v>-0.01</v>
      </c>
      <c r="T57" s="32">
        <v>0.16</v>
      </c>
      <c r="U57" s="32">
        <v>45.9</v>
      </c>
      <c r="V57" s="32">
        <v>34.5</v>
      </c>
      <c r="W57" s="32">
        <v>40.200000000000003</v>
      </c>
      <c r="X57" s="32">
        <v>70.3</v>
      </c>
      <c r="Y57" s="32">
        <v>59</v>
      </c>
      <c r="Z57" s="32">
        <v>64.7</v>
      </c>
      <c r="AA57" s="32">
        <v>38.299999999999997</v>
      </c>
      <c r="AB57" s="32">
        <v>27.5</v>
      </c>
      <c r="AC57" s="32">
        <v>32.9</v>
      </c>
      <c r="AD57" s="32">
        <v>20.2</v>
      </c>
      <c r="AE57" s="32">
        <v>12</v>
      </c>
      <c r="AF57" s="32">
        <v>16.100000000000001</v>
      </c>
      <c r="AG57" s="32">
        <v>23.1</v>
      </c>
      <c r="AH57" s="32">
        <v>14</v>
      </c>
      <c r="AI57" s="32">
        <v>18.600000000000001</v>
      </c>
      <c r="AJ57" s="32">
        <v>15</v>
      </c>
      <c r="AK57" s="32">
        <v>14</v>
      </c>
      <c r="AL57" s="32">
        <v>29</v>
      </c>
      <c r="AM57" s="32">
        <v>15</v>
      </c>
      <c r="AN57" s="32">
        <v>14</v>
      </c>
      <c r="AO57" s="32">
        <v>29</v>
      </c>
      <c r="AP57" s="32">
        <v>57.3</v>
      </c>
      <c r="AQ57" s="32">
        <v>47.2</v>
      </c>
      <c r="AR57" s="32">
        <v>52.4</v>
      </c>
      <c r="AS57" s="32">
        <v>0.6</v>
      </c>
      <c r="AT57" s="32">
        <v>0.01</v>
      </c>
      <c r="AU57" s="32">
        <v>0.32</v>
      </c>
      <c r="AV57" s="32">
        <v>-0.02</v>
      </c>
      <c r="AW57" s="32">
        <v>-0.64</v>
      </c>
      <c r="AX57" s="32">
        <v>-0.13</v>
      </c>
      <c r="AY57" s="32">
        <v>1.23</v>
      </c>
      <c r="AZ57" s="32">
        <v>0.65</v>
      </c>
      <c r="BA57" s="32">
        <v>0.76</v>
      </c>
      <c r="BB57" s="32">
        <v>73.3</v>
      </c>
      <c r="BC57" s="32">
        <v>57.1</v>
      </c>
      <c r="BD57" s="32">
        <v>65.5</v>
      </c>
      <c r="BE57" s="32" t="s">
        <v>348</v>
      </c>
      <c r="BF57" s="32" t="s">
        <v>348</v>
      </c>
      <c r="BG57" s="32">
        <v>75.900000000000006</v>
      </c>
      <c r="BH57" s="32">
        <v>33.299999999999997</v>
      </c>
      <c r="BI57" s="32">
        <v>21.4</v>
      </c>
      <c r="BJ57" s="32">
        <v>27.6</v>
      </c>
      <c r="BK57" s="32" t="s">
        <v>348</v>
      </c>
      <c r="BL57" s="32" t="s">
        <v>348</v>
      </c>
      <c r="BM57" s="32">
        <v>17.2</v>
      </c>
      <c r="BN57" s="32" t="s">
        <v>348</v>
      </c>
      <c r="BO57" s="32" t="s">
        <v>348</v>
      </c>
      <c r="BP57" s="32">
        <v>20.7</v>
      </c>
      <c r="BQ57" s="32">
        <v>34</v>
      </c>
      <c r="BR57" s="32">
        <v>32</v>
      </c>
      <c r="BS57" s="32">
        <v>66</v>
      </c>
      <c r="BT57" s="32">
        <v>34</v>
      </c>
      <c r="BU57" s="32">
        <v>31</v>
      </c>
      <c r="BV57" s="32">
        <v>65</v>
      </c>
      <c r="BW57" s="32">
        <v>55.3</v>
      </c>
      <c r="BX57" s="32">
        <v>42.1</v>
      </c>
      <c r="BY57" s="32">
        <v>48.9</v>
      </c>
      <c r="BZ57" s="32">
        <v>1.1100000000000001</v>
      </c>
      <c r="CA57" s="32">
        <v>0.4</v>
      </c>
      <c r="CB57" s="32">
        <v>0.77</v>
      </c>
      <c r="CC57" s="32">
        <v>0.7</v>
      </c>
      <c r="CD57" s="32">
        <v>-0.03</v>
      </c>
      <c r="CE57" s="32">
        <v>0.47</v>
      </c>
      <c r="CF57" s="32">
        <v>1.52</v>
      </c>
      <c r="CG57" s="32">
        <v>0.84</v>
      </c>
      <c r="CH57" s="32">
        <v>1.07</v>
      </c>
      <c r="CI57" s="32">
        <v>52.9</v>
      </c>
      <c r="CJ57" s="32">
        <v>34.4</v>
      </c>
      <c r="CK57" s="32">
        <v>43.9</v>
      </c>
      <c r="CL57" s="32">
        <v>70.599999999999994</v>
      </c>
      <c r="CM57" s="32">
        <v>62.5</v>
      </c>
      <c r="CN57" s="32">
        <v>66.7</v>
      </c>
      <c r="CO57" s="32">
        <v>38.200000000000003</v>
      </c>
      <c r="CP57" s="32">
        <v>15.6</v>
      </c>
      <c r="CQ57" s="32">
        <v>27.3</v>
      </c>
      <c r="CR57" s="32">
        <v>23.5</v>
      </c>
      <c r="CS57" s="32">
        <v>12.5</v>
      </c>
      <c r="CT57" s="32">
        <v>18.2</v>
      </c>
      <c r="CU57" s="32">
        <v>23.5</v>
      </c>
      <c r="CV57" s="32">
        <v>15.6</v>
      </c>
      <c r="CW57" s="32">
        <v>19.7</v>
      </c>
      <c r="CX57" s="32" t="s">
        <v>348</v>
      </c>
      <c r="CY57" s="32" t="s">
        <v>348</v>
      </c>
      <c r="CZ57" s="32" t="s">
        <v>348</v>
      </c>
      <c r="DA57" s="32">
        <v>3</v>
      </c>
      <c r="DB57" s="32" t="s">
        <v>348</v>
      </c>
      <c r="DC57" s="32" t="s">
        <v>348</v>
      </c>
      <c r="DD57" s="32" t="s">
        <v>348</v>
      </c>
      <c r="DE57" s="32" t="s">
        <v>348</v>
      </c>
      <c r="DF57" s="32" t="s">
        <v>348</v>
      </c>
      <c r="DG57" s="32">
        <v>0.2</v>
      </c>
      <c r="DH57" s="32" t="s">
        <v>348</v>
      </c>
      <c r="DI57" s="32" t="s">
        <v>348</v>
      </c>
      <c r="DJ57" s="32">
        <v>-1.19</v>
      </c>
      <c r="DK57" s="32" t="s">
        <v>348</v>
      </c>
      <c r="DL57" s="32" t="s">
        <v>348</v>
      </c>
      <c r="DM57" s="32">
        <v>1.59</v>
      </c>
      <c r="DN57" s="32" t="s">
        <v>348</v>
      </c>
      <c r="DO57" s="32" t="s">
        <v>348</v>
      </c>
      <c r="DP57" s="32" t="s">
        <v>348</v>
      </c>
      <c r="DQ57" s="32" t="s">
        <v>348</v>
      </c>
      <c r="DR57" s="32" t="s">
        <v>348</v>
      </c>
      <c r="DS57" s="32" t="s">
        <v>348</v>
      </c>
      <c r="DT57" s="32" t="s">
        <v>348</v>
      </c>
      <c r="DU57" s="32" t="s">
        <v>348</v>
      </c>
      <c r="DV57" s="32" t="s">
        <v>348</v>
      </c>
      <c r="DW57" s="32" t="s">
        <v>348</v>
      </c>
      <c r="DX57" s="32" t="s">
        <v>348</v>
      </c>
      <c r="DY57" s="32" t="s">
        <v>348</v>
      </c>
      <c r="DZ57" s="32" t="s">
        <v>348</v>
      </c>
      <c r="EA57" s="32" t="s">
        <v>348</v>
      </c>
      <c r="EB57" s="32" t="s">
        <v>348</v>
      </c>
      <c r="EC57" s="32" t="s">
        <v>348</v>
      </c>
      <c r="ED57" s="32" t="s">
        <v>348</v>
      </c>
      <c r="EE57" s="32" t="s">
        <v>348</v>
      </c>
      <c r="EF57" s="32" t="s">
        <v>348</v>
      </c>
      <c r="EG57" s="32" t="s">
        <v>348</v>
      </c>
      <c r="EH57" s="32">
        <v>0</v>
      </c>
      <c r="EI57" s="32" t="s">
        <v>348</v>
      </c>
      <c r="EJ57" s="32" t="s">
        <v>348</v>
      </c>
      <c r="EK57" s="32" t="s">
        <v>348</v>
      </c>
      <c r="EL57" s="32" t="s">
        <v>348</v>
      </c>
      <c r="EM57" s="32" t="s">
        <v>348</v>
      </c>
      <c r="EN57" s="32" t="s">
        <v>186</v>
      </c>
      <c r="EO57" s="32" t="s">
        <v>348</v>
      </c>
      <c r="EP57" s="32" t="s">
        <v>348</v>
      </c>
      <c r="EQ57" s="32" t="s">
        <v>186</v>
      </c>
      <c r="ER57" s="32" t="s">
        <v>348</v>
      </c>
      <c r="ES57" s="32" t="s">
        <v>348</v>
      </c>
      <c r="ET57" s="32" t="s">
        <v>186</v>
      </c>
      <c r="EU57" s="32" t="s">
        <v>348</v>
      </c>
      <c r="EV57" s="32" t="s">
        <v>348</v>
      </c>
      <c r="EW57" s="32" t="s">
        <v>348</v>
      </c>
      <c r="EX57" s="32" t="s">
        <v>348</v>
      </c>
      <c r="EY57" s="32" t="s">
        <v>348</v>
      </c>
      <c r="EZ57" s="32" t="s">
        <v>348</v>
      </c>
      <c r="FA57" s="32" t="s">
        <v>348</v>
      </c>
      <c r="FB57" s="32" t="s">
        <v>348</v>
      </c>
      <c r="FC57" s="32" t="s">
        <v>348</v>
      </c>
      <c r="FD57" s="32" t="s">
        <v>348</v>
      </c>
      <c r="FE57" s="32" t="s">
        <v>348</v>
      </c>
      <c r="FF57" s="32" t="s">
        <v>348</v>
      </c>
      <c r="FG57" s="32" t="s">
        <v>348</v>
      </c>
      <c r="FH57" s="32" t="s">
        <v>348</v>
      </c>
      <c r="FI57" s="32" t="s">
        <v>348</v>
      </c>
      <c r="FJ57" s="32" t="s">
        <v>348</v>
      </c>
      <c r="FK57" s="32" t="s">
        <v>348</v>
      </c>
      <c r="FL57" s="32">
        <v>879</v>
      </c>
      <c r="FM57" s="32">
        <v>870</v>
      </c>
      <c r="FN57" s="32">
        <v>1749</v>
      </c>
      <c r="FO57" s="32">
        <v>855</v>
      </c>
      <c r="FP57" s="32">
        <v>848</v>
      </c>
      <c r="FQ57" s="32">
        <v>1703</v>
      </c>
      <c r="FR57" s="32">
        <v>47.8</v>
      </c>
      <c r="FS57" s="32">
        <v>41.8</v>
      </c>
      <c r="FT57" s="32">
        <v>44.8</v>
      </c>
      <c r="FU57" s="32">
        <v>0.33</v>
      </c>
      <c r="FV57" s="32">
        <v>-7.0000000000000007E-2</v>
      </c>
      <c r="FW57" s="32">
        <v>0.13</v>
      </c>
      <c r="FX57" s="32">
        <v>0.25</v>
      </c>
      <c r="FY57" s="32">
        <v>-0.16</v>
      </c>
      <c r="FZ57" s="32">
        <v>7.0000000000000007E-2</v>
      </c>
      <c r="GA57" s="32">
        <v>0.41</v>
      </c>
      <c r="GB57" s="32">
        <v>0.01</v>
      </c>
      <c r="GC57" s="32">
        <v>0.19</v>
      </c>
      <c r="GD57" s="32">
        <v>46.4</v>
      </c>
      <c r="GE57" s="32">
        <v>34.799999999999997</v>
      </c>
      <c r="GF57" s="32">
        <v>40.700000000000003</v>
      </c>
      <c r="GG57" s="32">
        <v>70.3</v>
      </c>
      <c r="GH57" s="32">
        <v>59.2</v>
      </c>
      <c r="GI57" s="32">
        <v>64.8</v>
      </c>
      <c r="GJ57" s="32">
        <v>38.5</v>
      </c>
      <c r="GK57" s="32">
        <v>27</v>
      </c>
      <c r="GL57" s="32">
        <v>32.799999999999997</v>
      </c>
      <c r="GM57" s="32">
        <v>20.399999999999999</v>
      </c>
      <c r="GN57" s="32">
        <v>12.1</v>
      </c>
      <c r="GO57" s="32">
        <v>16.2</v>
      </c>
      <c r="GP57" s="32">
        <v>23.3</v>
      </c>
      <c r="GQ57" s="32">
        <v>14.3</v>
      </c>
      <c r="GR57" s="32">
        <v>18.8</v>
      </c>
    </row>
    <row r="58" spans="1:200" x14ac:dyDescent="0.4">
      <c r="A58" s="29" t="s">
        <v>99</v>
      </c>
      <c r="B58" s="29" t="s">
        <v>100</v>
      </c>
      <c r="C58" s="32">
        <v>2759</v>
      </c>
      <c r="D58" s="32">
        <v>2873</v>
      </c>
      <c r="E58" s="32">
        <v>5632</v>
      </c>
      <c r="F58" s="32">
        <v>2677</v>
      </c>
      <c r="G58" s="32">
        <v>2797</v>
      </c>
      <c r="H58" s="32">
        <v>5474</v>
      </c>
      <c r="I58" s="32">
        <v>52.4</v>
      </c>
      <c r="J58" s="32">
        <v>46.5</v>
      </c>
      <c r="K58" s="32">
        <v>49.4</v>
      </c>
      <c r="L58" s="32">
        <v>0.37</v>
      </c>
      <c r="M58" s="32">
        <v>-0.05</v>
      </c>
      <c r="N58" s="32">
        <v>0.16</v>
      </c>
      <c r="O58" s="32">
        <v>0.32</v>
      </c>
      <c r="P58" s="32">
        <v>-0.1</v>
      </c>
      <c r="Q58" s="32">
        <v>0.12</v>
      </c>
      <c r="R58" s="32">
        <v>0.42</v>
      </c>
      <c r="S58" s="32">
        <v>0</v>
      </c>
      <c r="T58" s="32">
        <v>0.19</v>
      </c>
      <c r="U58" s="32">
        <v>54.4</v>
      </c>
      <c r="V58" s="32">
        <v>46</v>
      </c>
      <c r="W58" s="32">
        <v>50.1</v>
      </c>
      <c r="X58" s="32">
        <v>76</v>
      </c>
      <c r="Y58" s="32">
        <v>66.099999999999994</v>
      </c>
      <c r="Z58" s="32">
        <v>70.900000000000006</v>
      </c>
      <c r="AA58" s="32">
        <v>48.9</v>
      </c>
      <c r="AB58" s="32">
        <v>35.5</v>
      </c>
      <c r="AC58" s="32">
        <v>42</v>
      </c>
      <c r="AD58" s="32">
        <v>33</v>
      </c>
      <c r="AE58" s="32">
        <v>21.1</v>
      </c>
      <c r="AF58" s="32">
        <v>26.9</v>
      </c>
      <c r="AG58" s="32">
        <v>36.4</v>
      </c>
      <c r="AH58" s="32">
        <v>22.5</v>
      </c>
      <c r="AI58" s="32">
        <v>29.3</v>
      </c>
      <c r="AJ58" s="32">
        <v>51</v>
      </c>
      <c r="AK58" s="32">
        <v>48</v>
      </c>
      <c r="AL58" s="32">
        <v>99</v>
      </c>
      <c r="AM58" s="32">
        <v>45</v>
      </c>
      <c r="AN58" s="32">
        <v>40</v>
      </c>
      <c r="AO58" s="32">
        <v>85</v>
      </c>
      <c r="AP58" s="32">
        <v>56</v>
      </c>
      <c r="AQ58" s="32">
        <v>47.3</v>
      </c>
      <c r="AR58" s="32">
        <v>51.8</v>
      </c>
      <c r="AS58" s="32">
        <v>0.5</v>
      </c>
      <c r="AT58" s="32">
        <v>0.01</v>
      </c>
      <c r="AU58" s="32">
        <v>0.27</v>
      </c>
      <c r="AV58" s="32">
        <v>0.14000000000000001</v>
      </c>
      <c r="AW58" s="32">
        <v>-0.38</v>
      </c>
      <c r="AX58" s="32">
        <v>0.01</v>
      </c>
      <c r="AY58" s="32">
        <v>0.86</v>
      </c>
      <c r="AZ58" s="32">
        <v>0.39</v>
      </c>
      <c r="BA58" s="32">
        <v>0.53</v>
      </c>
      <c r="BB58" s="32">
        <v>58.8</v>
      </c>
      <c r="BC58" s="32">
        <v>50</v>
      </c>
      <c r="BD58" s="32">
        <v>54.5</v>
      </c>
      <c r="BE58" s="32">
        <v>76.5</v>
      </c>
      <c r="BF58" s="32">
        <v>70.8</v>
      </c>
      <c r="BG58" s="32">
        <v>73.7</v>
      </c>
      <c r="BH58" s="32">
        <v>62.7</v>
      </c>
      <c r="BI58" s="32">
        <v>37.5</v>
      </c>
      <c r="BJ58" s="32">
        <v>50.5</v>
      </c>
      <c r="BK58" s="32">
        <v>41.2</v>
      </c>
      <c r="BL58" s="32">
        <v>22.9</v>
      </c>
      <c r="BM58" s="32">
        <v>32.299999999999997</v>
      </c>
      <c r="BN58" s="32">
        <v>43.1</v>
      </c>
      <c r="BO58" s="32">
        <v>22.9</v>
      </c>
      <c r="BP58" s="32">
        <v>33.299999999999997</v>
      </c>
      <c r="BQ58" s="32">
        <v>43</v>
      </c>
      <c r="BR58" s="32">
        <v>51</v>
      </c>
      <c r="BS58" s="32">
        <v>94</v>
      </c>
      <c r="BT58" s="32">
        <v>42</v>
      </c>
      <c r="BU58" s="32">
        <v>45</v>
      </c>
      <c r="BV58" s="32">
        <v>87</v>
      </c>
      <c r="BW58" s="32">
        <v>60.1</v>
      </c>
      <c r="BX58" s="32">
        <v>57.1</v>
      </c>
      <c r="BY58" s="32">
        <v>58.5</v>
      </c>
      <c r="BZ58" s="32">
        <v>1.0900000000000001</v>
      </c>
      <c r="CA58" s="32">
        <v>0.75</v>
      </c>
      <c r="CB58" s="32">
        <v>0.91</v>
      </c>
      <c r="CC58" s="32">
        <v>0.71</v>
      </c>
      <c r="CD58" s="32">
        <v>0.39</v>
      </c>
      <c r="CE58" s="32">
        <v>0.65</v>
      </c>
      <c r="CF58" s="32">
        <v>1.46</v>
      </c>
      <c r="CG58" s="32">
        <v>1.1100000000000001</v>
      </c>
      <c r="CH58" s="32">
        <v>1.17</v>
      </c>
      <c r="CI58" s="32">
        <v>65.099999999999994</v>
      </c>
      <c r="CJ58" s="32">
        <v>66.7</v>
      </c>
      <c r="CK58" s="32">
        <v>66</v>
      </c>
      <c r="CL58" s="32">
        <v>83.7</v>
      </c>
      <c r="CM58" s="32">
        <v>86.3</v>
      </c>
      <c r="CN58" s="32">
        <v>85.1</v>
      </c>
      <c r="CO58" s="32">
        <v>67.400000000000006</v>
      </c>
      <c r="CP58" s="32">
        <v>39.200000000000003</v>
      </c>
      <c r="CQ58" s="32">
        <v>52.1</v>
      </c>
      <c r="CR58" s="32">
        <v>48.8</v>
      </c>
      <c r="CS58" s="32">
        <v>35.299999999999997</v>
      </c>
      <c r="CT58" s="32">
        <v>41.5</v>
      </c>
      <c r="CU58" s="32">
        <v>53.5</v>
      </c>
      <c r="CV58" s="32">
        <v>35.299999999999997</v>
      </c>
      <c r="CW58" s="32">
        <v>43.6</v>
      </c>
      <c r="CX58" s="32" t="s">
        <v>348</v>
      </c>
      <c r="CY58" s="32" t="s">
        <v>348</v>
      </c>
      <c r="CZ58" s="32">
        <v>16</v>
      </c>
      <c r="DA58" s="32" t="s">
        <v>348</v>
      </c>
      <c r="DB58" s="32" t="s">
        <v>348</v>
      </c>
      <c r="DC58" s="32">
        <v>13</v>
      </c>
      <c r="DD58" s="32" t="s">
        <v>348</v>
      </c>
      <c r="DE58" s="32" t="s">
        <v>348</v>
      </c>
      <c r="DF58" s="32">
        <v>49.4</v>
      </c>
      <c r="DG58" s="32" t="s">
        <v>348</v>
      </c>
      <c r="DH58" s="32" t="s">
        <v>348</v>
      </c>
      <c r="DI58" s="32">
        <v>0.68</v>
      </c>
      <c r="DJ58" s="32" t="s">
        <v>348</v>
      </c>
      <c r="DK58" s="32" t="s">
        <v>348</v>
      </c>
      <c r="DL58" s="32">
        <v>0.01</v>
      </c>
      <c r="DM58" s="32" t="s">
        <v>348</v>
      </c>
      <c r="DN58" s="32" t="s">
        <v>348</v>
      </c>
      <c r="DO58" s="32">
        <v>1.35</v>
      </c>
      <c r="DP58" s="32" t="s">
        <v>348</v>
      </c>
      <c r="DQ58" s="32" t="s">
        <v>348</v>
      </c>
      <c r="DR58" s="32">
        <v>50</v>
      </c>
      <c r="DS58" s="32" t="s">
        <v>348</v>
      </c>
      <c r="DT58" s="32" t="s">
        <v>348</v>
      </c>
      <c r="DU58" s="32" t="s">
        <v>348</v>
      </c>
      <c r="DV58" s="32" t="s">
        <v>348</v>
      </c>
      <c r="DW58" s="32" t="s">
        <v>348</v>
      </c>
      <c r="DX58" s="32">
        <v>56.3</v>
      </c>
      <c r="DY58" s="32" t="s">
        <v>348</v>
      </c>
      <c r="DZ58" s="32" t="s">
        <v>348</v>
      </c>
      <c r="EA58" s="32">
        <v>31.3</v>
      </c>
      <c r="EB58" s="32" t="s">
        <v>348</v>
      </c>
      <c r="EC58" s="32" t="s">
        <v>348</v>
      </c>
      <c r="ED58" s="32">
        <v>31.3</v>
      </c>
      <c r="EE58" s="32" t="s">
        <v>348</v>
      </c>
      <c r="EF58" s="32" t="s">
        <v>348</v>
      </c>
      <c r="EG58" s="32">
        <v>12</v>
      </c>
      <c r="EH58" s="32" t="s">
        <v>348</v>
      </c>
      <c r="EI58" s="32" t="s">
        <v>348</v>
      </c>
      <c r="EJ58" s="32">
        <v>10</v>
      </c>
      <c r="EK58" s="32" t="s">
        <v>348</v>
      </c>
      <c r="EL58" s="32" t="s">
        <v>348</v>
      </c>
      <c r="EM58" s="32">
        <v>55</v>
      </c>
      <c r="EN58" s="32" t="s">
        <v>348</v>
      </c>
      <c r="EO58" s="32" t="s">
        <v>348</v>
      </c>
      <c r="EP58" s="32">
        <v>0.96</v>
      </c>
      <c r="EQ58" s="32" t="s">
        <v>348</v>
      </c>
      <c r="ER58" s="32" t="s">
        <v>348</v>
      </c>
      <c r="ES58" s="32">
        <v>0.2</v>
      </c>
      <c r="ET58" s="32" t="s">
        <v>348</v>
      </c>
      <c r="EU58" s="32" t="s">
        <v>348</v>
      </c>
      <c r="EV58" s="32">
        <v>1.72</v>
      </c>
      <c r="EW58" s="32" t="s">
        <v>348</v>
      </c>
      <c r="EX58" s="32" t="s">
        <v>348</v>
      </c>
      <c r="EY58" s="32">
        <v>58.3</v>
      </c>
      <c r="EZ58" s="32" t="s">
        <v>348</v>
      </c>
      <c r="FA58" s="32" t="s">
        <v>348</v>
      </c>
      <c r="FB58" s="32" t="s">
        <v>348</v>
      </c>
      <c r="FC58" s="32" t="s">
        <v>348</v>
      </c>
      <c r="FD58" s="32" t="s">
        <v>348</v>
      </c>
      <c r="FE58" s="32">
        <v>50</v>
      </c>
      <c r="FF58" s="32" t="s">
        <v>348</v>
      </c>
      <c r="FG58" s="32" t="s">
        <v>348</v>
      </c>
      <c r="FH58" s="32">
        <v>33.299999999999997</v>
      </c>
      <c r="FI58" s="32" t="s">
        <v>348</v>
      </c>
      <c r="FJ58" s="32" t="s">
        <v>348</v>
      </c>
      <c r="FK58" s="32">
        <v>41.7</v>
      </c>
      <c r="FL58" s="32">
        <v>2881</v>
      </c>
      <c r="FM58" s="32">
        <v>3023</v>
      </c>
      <c r="FN58" s="32">
        <v>5904</v>
      </c>
      <c r="FO58" s="32">
        <v>2789</v>
      </c>
      <c r="FP58" s="32">
        <v>2925</v>
      </c>
      <c r="FQ58" s="32">
        <v>5714</v>
      </c>
      <c r="FR58" s="32">
        <v>52.6</v>
      </c>
      <c r="FS58" s="32">
        <v>46.7</v>
      </c>
      <c r="FT58" s="32">
        <v>49.6</v>
      </c>
      <c r="FU58" s="32">
        <v>0.38</v>
      </c>
      <c r="FV58" s="32">
        <v>-0.03</v>
      </c>
      <c r="FW58" s="32">
        <v>0.17</v>
      </c>
      <c r="FX58" s="32">
        <v>0.34</v>
      </c>
      <c r="FY58" s="32">
        <v>-0.08</v>
      </c>
      <c r="FZ58" s="32">
        <v>0.14000000000000001</v>
      </c>
      <c r="GA58" s="32">
        <v>0.43</v>
      </c>
      <c r="GB58" s="32">
        <v>0.01</v>
      </c>
      <c r="GC58" s="32">
        <v>0.2</v>
      </c>
      <c r="GD58" s="32">
        <v>54.6</v>
      </c>
      <c r="GE58" s="32">
        <v>46.3</v>
      </c>
      <c r="GF58" s="32">
        <v>50.4</v>
      </c>
      <c r="GG58" s="32">
        <v>76</v>
      </c>
      <c r="GH58" s="32">
        <v>66.400000000000006</v>
      </c>
      <c r="GI58" s="32">
        <v>71.099999999999994</v>
      </c>
      <c r="GJ58" s="32">
        <v>49.4</v>
      </c>
      <c r="GK58" s="32">
        <v>35.6</v>
      </c>
      <c r="GL58" s="32">
        <v>42.4</v>
      </c>
      <c r="GM58" s="32">
        <v>33.4</v>
      </c>
      <c r="GN58" s="32">
        <v>21.3</v>
      </c>
      <c r="GO58" s="32">
        <v>27.2</v>
      </c>
      <c r="GP58" s="32">
        <v>36.700000000000003</v>
      </c>
      <c r="GQ58" s="32">
        <v>22.6</v>
      </c>
      <c r="GR58" s="32">
        <v>29.5</v>
      </c>
    </row>
    <row r="59" spans="1:200" x14ac:dyDescent="0.4">
      <c r="A59" s="29" t="s">
        <v>101</v>
      </c>
      <c r="B59" s="29" t="s">
        <v>102</v>
      </c>
      <c r="C59" s="32">
        <v>1312</v>
      </c>
      <c r="D59" s="32">
        <v>1360</v>
      </c>
      <c r="E59" s="32">
        <v>2672</v>
      </c>
      <c r="F59" s="32">
        <v>1286</v>
      </c>
      <c r="G59" s="32">
        <v>1337</v>
      </c>
      <c r="H59" s="32">
        <v>2623</v>
      </c>
      <c r="I59" s="32">
        <v>47.3</v>
      </c>
      <c r="J59" s="32">
        <v>42.6</v>
      </c>
      <c r="K59" s="32">
        <v>44.9</v>
      </c>
      <c r="L59" s="32">
        <v>0.2</v>
      </c>
      <c r="M59" s="32">
        <v>-0.14000000000000001</v>
      </c>
      <c r="N59" s="32">
        <v>0.03</v>
      </c>
      <c r="O59" s="32">
        <v>0.13</v>
      </c>
      <c r="P59" s="32">
        <v>-0.2</v>
      </c>
      <c r="Q59" s="32">
        <v>-0.02</v>
      </c>
      <c r="R59" s="32">
        <v>0.27</v>
      </c>
      <c r="S59" s="32">
        <v>-7.0000000000000007E-2</v>
      </c>
      <c r="T59" s="32">
        <v>0.08</v>
      </c>
      <c r="U59" s="32">
        <v>39.299999999999997</v>
      </c>
      <c r="V59" s="32">
        <v>35.4</v>
      </c>
      <c r="W59" s="32">
        <v>37.299999999999997</v>
      </c>
      <c r="X59" s="32">
        <v>62.4</v>
      </c>
      <c r="Y59" s="32">
        <v>56.7</v>
      </c>
      <c r="Z59" s="32">
        <v>59.5</v>
      </c>
      <c r="AA59" s="32">
        <v>31.4</v>
      </c>
      <c r="AB59" s="32">
        <v>28.5</v>
      </c>
      <c r="AC59" s="32">
        <v>29.9</v>
      </c>
      <c r="AD59" s="32">
        <v>18</v>
      </c>
      <c r="AE59" s="32">
        <v>12.5</v>
      </c>
      <c r="AF59" s="32">
        <v>15.2</v>
      </c>
      <c r="AG59" s="32">
        <v>21</v>
      </c>
      <c r="AH59" s="32">
        <v>14</v>
      </c>
      <c r="AI59" s="32">
        <v>17.399999999999999</v>
      </c>
      <c r="AJ59" s="32">
        <v>32</v>
      </c>
      <c r="AK59" s="32">
        <v>33</v>
      </c>
      <c r="AL59" s="32">
        <v>65</v>
      </c>
      <c r="AM59" s="32">
        <v>29</v>
      </c>
      <c r="AN59" s="32">
        <v>30</v>
      </c>
      <c r="AO59" s="32">
        <v>59</v>
      </c>
      <c r="AP59" s="32">
        <v>50.2</v>
      </c>
      <c r="AQ59" s="32">
        <v>45.4</v>
      </c>
      <c r="AR59" s="32">
        <v>47.8</v>
      </c>
      <c r="AS59" s="32">
        <v>0.37</v>
      </c>
      <c r="AT59" s="32">
        <v>0.13</v>
      </c>
      <c r="AU59" s="32">
        <v>0.25</v>
      </c>
      <c r="AV59" s="32">
        <v>-0.08</v>
      </c>
      <c r="AW59" s="32">
        <v>-0.31</v>
      </c>
      <c r="AX59" s="32">
        <v>-7.0000000000000007E-2</v>
      </c>
      <c r="AY59" s="32">
        <v>0.82</v>
      </c>
      <c r="AZ59" s="32">
        <v>0.56999999999999995</v>
      </c>
      <c r="BA59" s="32">
        <v>0.56000000000000005</v>
      </c>
      <c r="BB59" s="32">
        <v>43.8</v>
      </c>
      <c r="BC59" s="32">
        <v>36.4</v>
      </c>
      <c r="BD59" s="32">
        <v>40</v>
      </c>
      <c r="BE59" s="32">
        <v>59.4</v>
      </c>
      <c r="BF59" s="32">
        <v>63.6</v>
      </c>
      <c r="BG59" s="32">
        <v>61.5</v>
      </c>
      <c r="BH59" s="32">
        <v>25</v>
      </c>
      <c r="BI59" s="32">
        <v>27.3</v>
      </c>
      <c r="BJ59" s="32">
        <v>26.2</v>
      </c>
      <c r="BK59" s="32" t="s">
        <v>348</v>
      </c>
      <c r="BL59" s="32" t="s">
        <v>348</v>
      </c>
      <c r="BM59" s="32">
        <v>15.4</v>
      </c>
      <c r="BN59" s="32">
        <v>25</v>
      </c>
      <c r="BO59" s="32">
        <v>9.1</v>
      </c>
      <c r="BP59" s="32">
        <v>16.899999999999999</v>
      </c>
      <c r="BQ59" s="32">
        <v>111</v>
      </c>
      <c r="BR59" s="32">
        <v>102</v>
      </c>
      <c r="BS59" s="32">
        <v>213</v>
      </c>
      <c r="BT59" s="32">
        <v>105</v>
      </c>
      <c r="BU59" s="32">
        <v>97</v>
      </c>
      <c r="BV59" s="32">
        <v>202</v>
      </c>
      <c r="BW59" s="32">
        <v>45.4</v>
      </c>
      <c r="BX59" s="32">
        <v>43.9</v>
      </c>
      <c r="BY59" s="32">
        <v>44.7</v>
      </c>
      <c r="BZ59" s="32">
        <v>0.33</v>
      </c>
      <c r="CA59" s="32">
        <v>-0.03</v>
      </c>
      <c r="CB59" s="32">
        <v>0.16</v>
      </c>
      <c r="CC59" s="32">
        <v>0.09</v>
      </c>
      <c r="CD59" s="32">
        <v>-0.27</v>
      </c>
      <c r="CE59" s="32">
        <v>-0.01</v>
      </c>
      <c r="CF59" s="32">
        <v>0.56000000000000005</v>
      </c>
      <c r="CG59" s="32">
        <v>0.22</v>
      </c>
      <c r="CH59" s="32">
        <v>0.33</v>
      </c>
      <c r="CI59" s="32">
        <v>29.7</v>
      </c>
      <c r="CJ59" s="32">
        <v>38.200000000000003</v>
      </c>
      <c r="CK59" s="32">
        <v>33.799999999999997</v>
      </c>
      <c r="CL59" s="32">
        <v>45</v>
      </c>
      <c r="CM59" s="32">
        <v>56.9</v>
      </c>
      <c r="CN59" s="32">
        <v>50.7</v>
      </c>
      <c r="CO59" s="32">
        <v>25.2</v>
      </c>
      <c r="CP59" s="32">
        <v>12.7</v>
      </c>
      <c r="CQ59" s="32">
        <v>19.2</v>
      </c>
      <c r="CR59" s="32">
        <v>14.4</v>
      </c>
      <c r="CS59" s="32">
        <v>5.9</v>
      </c>
      <c r="CT59" s="32">
        <v>10.3</v>
      </c>
      <c r="CU59" s="32">
        <v>16.2</v>
      </c>
      <c r="CV59" s="32">
        <v>6.9</v>
      </c>
      <c r="CW59" s="32">
        <v>11.7</v>
      </c>
      <c r="CX59" s="32" t="s">
        <v>348</v>
      </c>
      <c r="CY59" s="32" t="s">
        <v>348</v>
      </c>
      <c r="CZ59" s="32">
        <v>43</v>
      </c>
      <c r="DA59" s="32" t="s">
        <v>348</v>
      </c>
      <c r="DB59" s="32" t="s">
        <v>348</v>
      </c>
      <c r="DC59" s="32">
        <v>35</v>
      </c>
      <c r="DD59" s="32" t="s">
        <v>348</v>
      </c>
      <c r="DE59" s="32" t="s">
        <v>348</v>
      </c>
      <c r="DF59" s="32">
        <v>49.1</v>
      </c>
      <c r="DG59" s="32" t="s">
        <v>348</v>
      </c>
      <c r="DH59" s="32" t="s">
        <v>348</v>
      </c>
      <c r="DI59" s="32">
        <v>0.56999999999999995</v>
      </c>
      <c r="DJ59" s="32" t="s">
        <v>348</v>
      </c>
      <c r="DK59" s="32" t="s">
        <v>348</v>
      </c>
      <c r="DL59" s="32">
        <v>0.17</v>
      </c>
      <c r="DM59" s="32" t="s">
        <v>348</v>
      </c>
      <c r="DN59" s="32" t="s">
        <v>348</v>
      </c>
      <c r="DO59" s="32">
        <v>0.98</v>
      </c>
      <c r="DP59" s="32" t="s">
        <v>348</v>
      </c>
      <c r="DQ59" s="32" t="s">
        <v>348</v>
      </c>
      <c r="DR59" s="32" t="s">
        <v>348</v>
      </c>
      <c r="DS59" s="32" t="s">
        <v>348</v>
      </c>
      <c r="DT59" s="32" t="s">
        <v>348</v>
      </c>
      <c r="DU59" s="32" t="s">
        <v>348</v>
      </c>
      <c r="DV59" s="32" t="s">
        <v>348</v>
      </c>
      <c r="DW59" s="32" t="s">
        <v>348</v>
      </c>
      <c r="DX59" s="32" t="s">
        <v>348</v>
      </c>
      <c r="DY59" s="32" t="s">
        <v>348</v>
      </c>
      <c r="DZ59" s="32" t="s">
        <v>348</v>
      </c>
      <c r="EA59" s="32" t="s">
        <v>348</v>
      </c>
      <c r="EB59" s="32" t="s">
        <v>348</v>
      </c>
      <c r="EC59" s="32" t="s">
        <v>348</v>
      </c>
      <c r="ED59" s="32" t="s">
        <v>348</v>
      </c>
      <c r="EE59" s="32" t="s">
        <v>348</v>
      </c>
      <c r="EF59" s="32" t="s">
        <v>348</v>
      </c>
      <c r="EG59" s="32">
        <v>5</v>
      </c>
      <c r="EH59" s="32" t="s">
        <v>348</v>
      </c>
      <c r="EI59" s="32" t="s">
        <v>348</v>
      </c>
      <c r="EJ59" s="32">
        <v>4</v>
      </c>
      <c r="EK59" s="32" t="s">
        <v>348</v>
      </c>
      <c r="EL59" s="32" t="s">
        <v>348</v>
      </c>
      <c r="EM59" s="32">
        <v>44.7</v>
      </c>
      <c r="EN59" s="32" t="s">
        <v>348</v>
      </c>
      <c r="EO59" s="32" t="s">
        <v>348</v>
      </c>
      <c r="EP59" s="32">
        <v>1.43</v>
      </c>
      <c r="EQ59" s="32" t="s">
        <v>348</v>
      </c>
      <c r="ER59" s="32" t="s">
        <v>348</v>
      </c>
      <c r="ES59" s="32">
        <v>0.22</v>
      </c>
      <c r="ET59" s="32" t="s">
        <v>348</v>
      </c>
      <c r="EU59" s="32" t="s">
        <v>348</v>
      </c>
      <c r="EV59" s="32">
        <v>2.63</v>
      </c>
      <c r="EW59" s="32" t="s">
        <v>348</v>
      </c>
      <c r="EX59" s="32" t="s">
        <v>348</v>
      </c>
      <c r="EY59" s="32" t="s">
        <v>348</v>
      </c>
      <c r="EZ59" s="32" t="s">
        <v>348</v>
      </c>
      <c r="FA59" s="32" t="s">
        <v>348</v>
      </c>
      <c r="FB59" s="32" t="s">
        <v>348</v>
      </c>
      <c r="FC59" s="32" t="s">
        <v>348</v>
      </c>
      <c r="FD59" s="32" t="s">
        <v>348</v>
      </c>
      <c r="FE59" s="32" t="s">
        <v>348</v>
      </c>
      <c r="FF59" s="32" t="s">
        <v>348</v>
      </c>
      <c r="FG59" s="32" t="s">
        <v>348</v>
      </c>
      <c r="FH59" s="32" t="s">
        <v>348</v>
      </c>
      <c r="FI59" s="32" t="s">
        <v>348</v>
      </c>
      <c r="FJ59" s="32" t="s">
        <v>348</v>
      </c>
      <c r="FK59" s="32" t="s">
        <v>348</v>
      </c>
      <c r="FL59" s="32">
        <v>1499</v>
      </c>
      <c r="FM59" s="32">
        <v>1529</v>
      </c>
      <c r="FN59" s="32">
        <v>3028</v>
      </c>
      <c r="FO59" s="32">
        <v>1456</v>
      </c>
      <c r="FP59" s="32">
        <v>1494</v>
      </c>
      <c r="FQ59" s="32">
        <v>2950</v>
      </c>
      <c r="FR59" s="32">
        <v>47.4</v>
      </c>
      <c r="FS59" s="32">
        <v>42.6</v>
      </c>
      <c r="FT59" s="32">
        <v>45</v>
      </c>
      <c r="FU59" s="32">
        <v>0.23</v>
      </c>
      <c r="FV59" s="32">
        <v>-0.12</v>
      </c>
      <c r="FW59" s="32">
        <v>0.06</v>
      </c>
      <c r="FX59" s="32">
        <v>0.17</v>
      </c>
      <c r="FY59" s="32">
        <v>-0.18</v>
      </c>
      <c r="FZ59" s="32">
        <v>0.01</v>
      </c>
      <c r="GA59" s="32">
        <v>0.3</v>
      </c>
      <c r="GB59" s="32">
        <v>-0.05</v>
      </c>
      <c r="GC59" s="32">
        <v>0.1</v>
      </c>
      <c r="GD59" s="32">
        <v>39</v>
      </c>
      <c r="GE59" s="32">
        <v>35.299999999999997</v>
      </c>
      <c r="GF59" s="32">
        <v>37.1</v>
      </c>
      <c r="GG59" s="32">
        <v>61.3</v>
      </c>
      <c r="GH59" s="32">
        <v>56.8</v>
      </c>
      <c r="GI59" s="32">
        <v>59</v>
      </c>
      <c r="GJ59" s="32">
        <v>30.8</v>
      </c>
      <c r="GK59" s="32">
        <v>27.3</v>
      </c>
      <c r="GL59" s="32">
        <v>29</v>
      </c>
      <c r="GM59" s="32">
        <v>17.899999999999999</v>
      </c>
      <c r="GN59" s="32">
        <v>11.8</v>
      </c>
      <c r="GO59" s="32">
        <v>14.8</v>
      </c>
      <c r="GP59" s="32">
        <v>20.7</v>
      </c>
      <c r="GQ59" s="32">
        <v>13.3</v>
      </c>
      <c r="GR59" s="32">
        <v>17</v>
      </c>
    </row>
    <row r="60" spans="1:200" x14ac:dyDescent="0.4">
      <c r="A60" s="29" t="s">
        <v>103</v>
      </c>
      <c r="B60" s="29" t="s">
        <v>104</v>
      </c>
      <c r="C60" s="32">
        <v>1877</v>
      </c>
      <c r="D60" s="32">
        <v>2002</v>
      </c>
      <c r="E60" s="32">
        <v>3879</v>
      </c>
      <c r="F60" s="32">
        <v>1826</v>
      </c>
      <c r="G60" s="32">
        <v>1963</v>
      </c>
      <c r="H60" s="32">
        <v>3789</v>
      </c>
      <c r="I60" s="32">
        <v>46.9</v>
      </c>
      <c r="J60" s="32">
        <v>42.5</v>
      </c>
      <c r="K60" s="32">
        <v>44.6</v>
      </c>
      <c r="L60" s="32">
        <v>0.09</v>
      </c>
      <c r="M60" s="32">
        <v>-0.27</v>
      </c>
      <c r="N60" s="32">
        <v>-0.1</v>
      </c>
      <c r="O60" s="32">
        <v>0.03</v>
      </c>
      <c r="P60" s="32">
        <v>-0.32</v>
      </c>
      <c r="Q60" s="32">
        <v>-0.13</v>
      </c>
      <c r="R60" s="32">
        <v>0.15</v>
      </c>
      <c r="S60" s="32">
        <v>-0.21</v>
      </c>
      <c r="T60" s="32">
        <v>-0.06</v>
      </c>
      <c r="U60" s="32">
        <v>42.4</v>
      </c>
      <c r="V60" s="32">
        <v>37.4</v>
      </c>
      <c r="W60" s="32">
        <v>39.799999999999997</v>
      </c>
      <c r="X60" s="32">
        <v>64.7</v>
      </c>
      <c r="Y60" s="32">
        <v>55.4</v>
      </c>
      <c r="Z60" s="32">
        <v>59.9</v>
      </c>
      <c r="AA60" s="32">
        <v>43</v>
      </c>
      <c r="AB60" s="32">
        <v>34.299999999999997</v>
      </c>
      <c r="AC60" s="32">
        <v>38.5</v>
      </c>
      <c r="AD60" s="32">
        <v>22.7</v>
      </c>
      <c r="AE60" s="32">
        <v>16.600000000000001</v>
      </c>
      <c r="AF60" s="32">
        <v>19.600000000000001</v>
      </c>
      <c r="AG60" s="32">
        <v>25.3</v>
      </c>
      <c r="AH60" s="32">
        <v>17.5</v>
      </c>
      <c r="AI60" s="32">
        <v>21.3</v>
      </c>
      <c r="AJ60" s="32">
        <v>136</v>
      </c>
      <c r="AK60" s="32">
        <v>136</v>
      </c>
      <c r="AL60" s="32">
        <v>272</v>
      </c>
      <c r="AM60" s="32">
        <v>131</v>
      </c>
      <c r="AN60" s="32">
        <v>128</v>
      </c>
      <c r="AO60" s="32">
        <v>259</v>
      </c>
      <c r="AP60" s="32">
        <v>44.4</v>
      </c>
      <c r="AQ60" s="32">
        <v>39.1</v>
      </c>
      <c r="AR60" s="32">
        <v>41.7</v>
      </c>
      <c r="AS60" s="32">
        <v>0.18</v>
      </c>
      <c r="AT60" s="32">
        <v>-0.32</v>
      </c>
      <c r="AU60" s="32">
        <v>-7.0000000000000007E-2</v>
      </c>
      <c r="AV60" s="32">
        <v>-0.03</v>
      </c>
      <c r="AW60" s="32">
        <v>-0.53</v>
      </c>
      <c r="AX60" s="32">
        <v>-0.22</v>
      </c>
      <c r="AY60" s="32">
        <v>0.39</v>
      </c>
      <c r="AZ60" s="32">
        <v>-0.1</v>
      </c>
      <c r="BA60" s="32">
        <v>0.08</v>
      </c>
      <c r="BB60" s="32">
        <v>40.4</v>
      </c>
      <c r="BC60" s="32">
        <v>31.6</v>
      </c>
      <c r="BD60" s="32">
        <v>36</v>
      </c>
      <c r="BE60" s="32">
        <v>58.1</v>
      </c>
      <c r="BF60" s="32">
        <v>53.7</v>
      </c>
      <c r="BG60" s="32">
        <v>55.9</v>
      </c>
      <c r="BH60" s="32">
        <v>48.5</v>
      </c>
      <c r="BI60" s="32">
        <v>38.200000000000003</v>
      </c>
      <c r="BJ60" s="32">
        <v>43.4</v>
      </c>
      <c r="BK60" s="32">
        <v>23.5</v>
      </c>
      <c r="BL60" s="32">
        <v>14.7</v>
      </c>
      <c r="BM60" s="32">
        <v>19.100000000000001</v>
      </c>
      <c r="BN60" s="32">
        <v>27.2</v>
      </c>
      <c r="BO60" s="32">
        <v>16.2</v>
      </c>
      <c r="BP60" s="32">
        <v>21.7</v>
      </c>
      <c r="BQ60" s="32">
        <v>248</v>
      </c>
      <c r="BR60" s="32">
        <v>253</v>
      </c>
      <c r="BS60" s="32">
        <v>501</v>
      </c>
      <c r="BT60" s="32">
        <v>231</v>
      </c>
      <c r="BU60" s="32">
        <v>236</v>
      </c>
      <c r="BV60" s="32">
        <v>467</v>
      </c>
      <c r="BW60" s="32">
        <v>48.4</v>
      </c>
      <c r="BX60" s="32">
        <v>45.4</v>
      </c>
      <c r="BY60" s="32">
        <v>46.9</v>
      </c>
      <c r="BZ60" s="32">
        <v>0.73</v>
      </c>
      <c r="CA60" s="32">
        <v>0.42</v>
      </c>
      <c r="CB60" s="32">
        <v>0.57999999999999996</v>
      </c>
      <c r="CC60" s="32">
        <v>0.56999999999999995</v>
      </c>
      <c r="CD60" s="32">
        <v>0.26</v>
      </c>
      <c r="CE60" s="32">
        <v>0.46</v>
      </c>
      <c r="CF60" s="32">
        <v>0.89</v>
      </c>
      <c r="CG60" s="32">
        <v>0.57999999999999996</v>
      </c>
      <c r="CH60" s="32">
        <v>0.69</v>
      </c>
      <c r="CI60" s="32">
        <v>37.5</v>
      </c>
      <c r="CJ60" s="32">
        <v>42.3</v>
      </c>
      <c r="CK60" s="32">
        <v>39.9</v>
      </c>
      <c r="CL60" s="32">
        <v>61.3</v>
      </c>
      <c r="CM60" s="32">
        <v>59.7</v>
      </c>
      <c r="CN60" s="32">
        <v>60.5</v>
      </c>
      <c r="CO60" s="32">
        <v>43.1</v>
      </c>
      <c r="CP60" s="32">
        <v>34.799999999999997</v>
      </c>
      <c r="CQ60" s="32">
        <v>38.9</v>
      </c>
      <c r="CR60" s="32">
        <v>22.2</v>
      </c>
      <c r="CS60" s="32">
        <v>15.4</v>
      </c>
      <c r="CT60" s="32">
        <v>18.8</v>
      </c>
      <c r="CU60" s="32">
        <v>26.6</v>
      </c>
      <c r="CV60" s="32">
        <v>16.2</v>
      </c>
      <c r="CW60" s="32">
        <v>21.4</v>
      </c>
      <c r="CX60" s="32">
        <v>97</v>
      </c>
      <c r="CY60" s="32">
        <v>113</v>
      </c>
      <c r="CZ60" s="32">
        <v>210</v>
      </c>
      <c r="DA60" s="32">
        <v>85</v>
      </c>
      <c r="DB60" s="32">
        <v>97</v>
      </c>
      <c r="DC60" s="32">
        <v>182</v>
      </c>
      <c r="DD60" s="32">
        <v>45.6</v>
      </c>
      <c r="DE60" s="32">
        <v>40.6</v>
      </c>
      <c r="DF60" s="32">
        <v>42.9</v>
      </c>
      <c r="DG60" s="32">
        <v>0.64</v>
      </c>
      <c r="DH60" s="32">
        <v>0.11</v>
      </c>
      <c r="DI60" s="32">
        <v>0.36</v>
      </c>
      <c r="DJ60" s="32">
        <v>0.38</v>
      </c>
      <c r="DK60" s="32">
        <v>-0.14000000000000001</v>
      </c>
      <c r="DL60" s="32">
        <v>0.18</v>
      </c>
      <c r="DM60" s="32">
        <v>0.91</v>
      </c>
      <c r="DN60" s="32">
        <v>0.35</v>
      </c>
      <c r="DO60" s="32">
        <v>0.54</v>
      </c>
      <c r="DP60" s="32" t="s">
        <v>348</v>
      </c>
      <c r="DQ60" s="32" t="s">
        <v>348</v>
      </c>
      <c r="DR60" s="32">
        <v>29.5</v>
      </c>
      <c r="DS60" s="32" t="s">
        <v>348</v>
      </c>
      <c r="DT60" s="32" t="s">
        <v>348</v>
      </c>
      <c r="DU60" s="32" t="s">
        <v>348</v>
      </c>
      <c r="DV60" s="32" t="s">
        <v>348</v>
      </c>
      <c r="DW60" s="32" t="s">
        <v>348</v>
      </c>
      <c r="DX60" s="32">
        <v>37.6</v>
      </c>
      <c r="DY60" s="32" t="s">
        <v>348</v>
      </c>
      <c r="DZ60" s="32" t="s">
        <v>348</v>
      </c>
      <c r="EA60" s="32">
        <v>11</v>
      </c>
      <c r="EB60" s="32">
        <v>16.5</v>
      </c>
      <c r="EC60" s="32">
        <v>9.6999999999999993</v>
      </c>
      <c r="ED60" s="32">
        <v>12.9</v>
      </c>
      <c r="EE60" s="32">
        <v>8</v>
      </c>
      <c r="EF60" s="32">
        <v>8</v>
      </c>
      <c r="EG60" s="32">
        <v>16</v>
      </c>
      <c r="EH60" s="32">
        <v>7</v>
      </c>
      <c r="EI60" s="32">
        <v>6</v>
      </c>
      <c r="EJ60" s="32">
        <v>13</v>
      </c>
      <c r="EK60" s="32">
        <v>53.7</v>
      </c>
      <c r="EL60" s="32">
        <v>60.5</v>
      </c>
      <c r="EM60" s="32">
        <v>57.1</v>
      </c>
      <c r="EN60" s="32">
        <v>1</v>
      </c>
      <c r="EO60" s="32">
        <v>1.24</v>
      </c>
      <c r="EP60" s="32">
        <v>1.1200000000000001</v>
      </c>
      <c r="EQ60" s="32">
        <v>0.09</v>
      </c>
      <c r="ER60" s="32">
        <v>0.26</v>
      </c>
      <c r="ES60" s="32">
        <v>0.45</v>
      </c>
      <c r="ET60" s="32">
        <v>1.92</v>
      </c>
      <c r="EU60" s="32">
        <v>2.23</v>
      </c>
      <c r="EV60" s="32">
        <v>1.78</v>
      </c>
      <c r="EW60" s="32" t="s">
        <v>348</v>
      </c>
      <c r="EX60" s="32" t="s">
        <v>348</v>
      </c>
      <c r="EY60" s="32">
        <v>68.8</v>
      </c>
      <c r="EZ60" s="32" t="s">
        <v>348</v>
      </c>
      <c r="FA60" s="32" t="s">
        <v>348</v>
      </c>
      <c r="FB60" s="32" t="s">
        <v>348</v>
      </c>
      <c r="FC60" s="32" t="s">
        <v>348</v>
      </c>
      <c r="FD60" s="32" t="s">
        <v>348</v>
      </c>
      <c r="FE60" s="32">
        <v>62.5</v>
      </c>
      <c r="FF60" s="32" t="s">
        <v>348</v>
      </c>
      <c r="FG60" s="32" t="s">
        <v>348</v>
      </c>
      <c r="FH60" s="32">
        <v>31.3</v>
      </c>
      <c r="FI60" s="32">
        <v>37.5</v>
      </c>
      <c r="FJ60" s="32">
        <v>50</v>
      </c>
      <c r="FK60" s="32">
        <v>43.8</v>
      </c>
      <c r="FL60" s="32">
        <v>2466</v>
      </c>
      <c r="FM60" s="32">
        <v>2624</v>
      </c>
      <c r="FN60" s="32">
        <v>5090</v>
      </c>
      <c r="FO60" s="32">
        <v>2369</v>
      </c>
      <c r="FP60" s="32">
        <v>2529</v>
      </c>
      <c r="FQ60" s="32">
        <v>4898</v>
      </c>
      <c r="FR60" s="32">
        <v>46.8</v>
      </c>
      <c r="FS60" s="32">
        <v>42.6</v>
      </c>
      <c r="FT60" s="32">
        <v>44.6</v>
      </c>
      <c r="FU60" s="32">
        <v>0.19</v>
      </c>
      <c r="FV60" s="32">
        <v>-0.17</v>
      </c>
      <c r="FW60" s="32">
        <v>0.01</v>
      </c>
      <c r="FX60" s="32">
        <v>0.14000000000000001</v>
      </c>
      <c r="FY60" s="32">
        <v>-0.21</v>
      </c>
      <c r="FZ60" s="32">
        <v>-0.03</v>
      </c>
      <c r="GA60" s="32">
        <v>0.24</v>
      </c>
      <c r="GB60" s="32">
        <v>-0.12</v>
      </c>
      <c r="GC60" s="32">
        <v>0.04</v>
      </c>
      <c r="GD60" s="32">
        <v>41.2</v>
      </c>
      <c r="GE60" s="32">
        <v>37.200000000000003</v>
      </c>
      <c r="GF60" s="32">
        <v>39.1</v>
      </c>
      <c r="GG60" s="32">
        <v>63.5</v>
      </c>
      <c r="GH60" s="32">
        <v>55.7</v>
      </c>
      <c r="GI60" s="32">
        <v>59.5</v>
      </c>
      <c r="GJ60" s="32">
        <v>43.7</v>
      </c>
      <c r="GK60" s="32">
        <v>35</v>
      </c>
      <c r="GL60" s="32">
        <v>39.200000000000003</v>
      </c>
      <c r="GM60" s="32">
        <v>22.5</v>
      </c>
      <c r="GN60" s="32">
        <v>16.2</v>
      </c>
      <c r="GO60" s="32">
        <v>19.2</v>
      </c>
      <c r="GP60" s="32">
        <v>25.4</v>
      </c>
      <c r="GQ60" s="32">
        <v>17.3</v>
      </c>
      <c r="GR60" s="32">
        <v>21.2</v>
      </c>
    </row>
    <row r="61" spans="1:200" x14ac:dyDescent="0.4">
      <c r="A61" s="29" t="s">
        <v>105</v>
      </c>
      <c r="B61" s="29" t="s">
        <v>106</v>
      </c>
      <c r="C61" s="32">
        <v>1575</v>
      </c>
      <c r="D61" s="32">
        <v>1586</v>
      </c>
      <c r="E61" s="32">
        <v>3161</v>
      </c>
      <c r="F61" s="32">
        <v>1539</v>
      </c>
      <c r="G61" s="32">
        <v>1550</v>
      </c>
      <c r="H61" s="32">
        <v>3089</v>
      </c>
      <c r="I61" s="32">
        <v>47.5</v>
      </c>
      <c r="J61" s="32">
        <v>43.3</v>
      </c>
      <c r="K61" s="32">
        <v>45.4</v>
      </c>
      <c r="L61" s="32">
        <v>0.22</v>
      </c>
      <c r="M61" s="32">
        <v>-0.18</v>
      </c>
      <c r="N61" s="32">
        <v>0.02</v>
      </c>
      <c r="O61" s="32">
        <v>0.15</v>
      </c>
      <c r="P61" s="32">
        <v>-0.24</v>
      </c>
      <c r="Q61" s="32">
        <v>-0.03</v>
      </c>
      <c r="R61" s="32">
        <v>0.28000000000000003</v>
      </c>
      <c r="S61" s="32">
        <v>-0.12</v>
      </c>
      <c r="T61" s="32">
        <v>0.06</v>
      </c>
      <c r="U61" s="32">
        <v>44.4</v>
      </c>
      <c r="V61" s="32">
        <v>39.5</v>
      </c>
      <c r="W61" s="32">
        <v>41.9</v>
      </c>
      <c r="X61" s="32">
        <v>66.599999999999994</v>
      </c>
      <c r="Y61" s="32">
        <v>59.6</v>
      </c>
      <c r="Z61" s="32">
        <v>63.1</v>
      </c>
      <c r="AA61" s="32">
        <v>41.6</v>
      </c>
      <c r="AB61" s="32">
        <v>26.3</v>
      </c>
      <c r="AC61" s="32">
        <v>33.9</v>
      </c>
      <c r="AD61" s="32">
        <v>21.7</v>
      </c>
      <c r="AE61" s="32">
        <v>14.2</v>
      </c>
      <c r="AF61" s="32">
        <v>17.899999999999999</v>
      </c>
      <c r="AG61" s="32">
        <v>25.3</v>
      </c>
      <c r="AH61" s="32">
        <v>15.1</v>
      </c>
      <c r="AI61" s="32">
        <v>20.2</v>
      </c>
      <c r="AJ61" s="32">
        <v>32</v>
      </c>
      <c r="AK61" s="32">
        <v>29</v>
      </c>
      <c r="AL61" s="32">
        <v>61</v>
      </c>
      <c r="AM61" s="32">
        <v>30</v>
      </c>
      <c r="AN61" s="32">
        <v>28</v>
      </c>
      <c r="AO61" s="32">
        <v>58</v>
      </c>
      <c r="AP61" s="32">
        <v>47.4</v>
      </c>
      <c r="AQ61" s="32">
        <v>42.7</v>
      </c>
      <c r="AR61" s="32">
        <v>45.1</v>
      </c>
      <c r="AS61" s="32">
        <v>0.16</v>
      </c>
      <c r="AT61" s="32">
        <v>-0.31</v>
      </c>
      <c r="AU61" s="32">
        <v>-7.0000000000000007E-2</v>
      </c>
      <c r="AV61" s="32">
        <v>-0.28000000000000003</v>
      </c>
      <c r="AW61" s="32">
        <v>-0.77</v>
      </c>
      <c r="AX61" s="32">
        <v>-0.38</v>
      </c>
      <c r="AY61" s="32">
        <v>0.6</v>
      </c>
      <c r="AZ61" s="32">
        <v>0.15</v>
      </c>
      <c r="BA61" s="32">
        <v>0.25</v>
      </c>
      <c r="BB61" s="32">
        <v>43.8</v>
      </c>
      <c r="BC61" s="32">
        <v>41.4</v>
      </c>
      <c r="BD61" s="32">
        <v>42.6</v>
      </c>
      <c r="BE61" s="32">
        <v>65.599999999999994</v>
      </c>
      <c r="BF61" s="32">
        <v>48.3</v>
      </c>
      <c r="BG61" s="32">
        <v>57.4</v>
      </c>
      <c r="BH61" s="32">
        <v>34.4</v>
      </c>
      <c r="BI61" s="32">
        <v>31</v>
      </c>
      <c r="BJ61" s="32">
        <v>32.799999999999997</v>
      </c>
      <c r="BK61" s="32">
        <v>18.8</v>
      </c>
      <c r="BL61" s="32">
        <v>20.7</v>
      </c>
      <c r="BM61" s="32">
        <v>19.7</v>
      </c>
      <c r="BN61" s="32">
        <v>21.9</v>
      </c>
      <c r="BO61" s="32">
        <v>20.7</v>
      </c>
      <c r="BP61" s="32">
        <v>21.3</v>
      </c>
      <c r="BQ61" s="32">
        <v>48</v>
      </c>
      <c r="BR61" s="32">
        <v>41</v>
      </c>
      <c r="BS61" s="32">
        <v>89</v>
      </c>
      <c r="BT61" s="32">
        <v>45</v>
      </c>
      <c r="BU61" s="32">
        <v>38</v>
      </c>
      <c r="BV61" s="32">
        <v>83</v>
      </c>
      <c r="BW61" s="32">
        <v>50.1</v>
      </c>
      <c r="BX61" s="32">
        <v>48.5</v>
      </c>
      <c r="BY61" s="32">
        <v>49.3</v>
      </c>
      <c r="BZ61" s="32">
        <v>0.67</v>
      </c>
      <c r="CA61" s="32">
        <v>0.64</v>
      </c>
      <c r="CB61" s="32">
        <v>0.66</v>
      </c>
      <c r="CC61" s="32">
        <v>0.31</v>
      </c>
      <c r="CD61" s="32">
        <v>0.25</v>
      </c>
      <c r="CE61" s="32">
        <v>0.39</v>
      </c>
      <c r="CF61" s="32">
        <v>1.03</v>
      </c>
      <c r="CG61" s="32">
        <v>1.03</v>
      </c>
      <c r="CH61" s="32">
        <v>0.92</v>
      </c>
      <c r="CI61" s="32">
        <v>50</v>
      </c>
      <c r="CJ61" s="32">
        <v>39</v>
      </c>
      <c r="CK61" s="32">
        <v>44.9</v>
      </c>
      <c r="CL61" s="32">
        <v>75</v>
      </c>
      <c r="CM61" s="32">
        <v>63.4</v>
      </c>
      <c r="CN61" s="32">
        <v>69.7</v>
      </c>
      <c r="CO61" s="32">
        <v>58.3</v>
      </c>
      <c r="CP61" s="32">
        <v>34.1</v>
      </c>
      <c r="CQ61" s="32">
        <v>47.2</v>
      </c>
      <c r="CR61" s="32">
        <v>39.6</v>
      </c>
      <c r="CS61" s="32">
        <v>19.5</v>
      </c>
      <c r="CT61" s="32">
        <v>30.3</v>
      </c>
      <c r="CU61" s="32">
        <v>45.8</v>
      </c>
      <c r="CV61" s="32">
        <v>19.5</v>
      </c>
      <c r="CW61" s="32">
        <v>33.700000000000003</v>
      </c>
      <c r="CX61" s="32">
        <v>22</v>
      </c>
      <c r="CY61" s="32">
        <v>19</v>
      </c>
      <c r="CZ61" s="32">
        <v>41</v>
      </c>
      <c r="DA61" s="32">
        <v>18</v>
      </c>
      <c r="DB61" s="32">
        <v>13</v>
      </c>
      <c r="DC61" s="32">
        <v>31</v>
      </c>
      <c r="DD61" s="32">
        <v>46.6</v>
      </c>
      <c r="DE61" s="32">
        <v>34.9</v>
      </c>
      <c r="DF61" s="32">
        <v>41.2</v>
      </c>
      <c r="DG61" s="32">
        <v>0.79</v>
      </c>
      <c r="DH61" s="32">
        <v>0.76</v>
      </c>
      <c r="DI61" s="32">
        <v>0.78</v>
      </c>
      <c r="DJ61" s="32">
        <v>0.23</v>
      </c>
      <c r="DK61" s="32">
        <v>0.09</v>
      </c>
      <c r="DL61" s="32">
        <v>0.35</v>
      </c>
      <c r="DM61" s="32">
        <v>1.36</v>
      </c>
      <c r="DN61" s="32">
        <v>1.43</v>
      </c>
      <c r="DO61" s="32">
        <v>1.21</v>
      </c>
      <c r="DP61" s="32" t="s">
        <v>348</v>
      </c>
      <c r="DQ61" s="32">
        <v>31.6</v>
      </c>
      <c r="DR61" s="32" t="s">
        <v>348</v>
      </c>
      <c r="DS61" s="32" t="s">
        <v>348</v>
      </c>
      <c r="DT61" s="32">
        <v>52.6</v>
      </c>
      <c r="DU61" s="32" t="s">
        <v>348</v>
      </c>
      <c r="DV61" s="32" t="s">
        <v>348</v>
      </c>
      <c r="DW61" s="32" t="s">
        <v>348</v>
      </c>
      <c r="DX61" s="32">
        <v>41.5</v>
      </c>
      <c r="DY61" s="32" t="s">
        <v>348</v>
      </c>
      <c r="DZ61" s="32" t="s">
        <v>348</v>
      </c>
      <c r="EA61" s="32">
        <v>14.6</v>
      </c>
      <c r="EB61" s="32" t="s">
        <v>348</v>
      </c>
      <c r="EC61" s="32" t="s">
        <v>348</v>
      </c>
      <c r="ED61" s="32">
        <v>17.100000000000001</v>
      </c>
      <c r="EE61" s="32">
        <v>5</v>
      </c>
      <c r="EF61" s="32">
        <v>3</v>
      </c>
      <c r="EG61" s="32">
        <v>8</v>
      </c>
      <c r="EH61" s="32">
        <v>5</v>
      </c>
      <c r="EI61" s="32">
        <v>3</v>
      </c>
      <c r="EJ61" s="32">
        <v>8</v>
      </c>
      <c r="EK61" s="32">
        <v>58.9</v>
      </c>
      <c r="EL61" s="32">
        <v>59.3</v>
      </c>
      <c r="EM61" s="32">
        <v>59.1</v>
      </c>
      <c r="EN61" s="32">
        <v>1.76</v>
      </c>
      <c r="EO61" s="32">
        <v>1.1599999999999999</v>
      </c>
      <c r="EP61" s="32">
        <v>1.54</v>
      </c>
      <c r="EQ61" s="32">
        <v>0.68</v>
      </c>
      <c r="ER61" s="32">
        <v>-0.23</v>
      </c>
      <c r="ES61" s="32">
        <v>0.68</v>
      </c>
      <c r="ET61" s="32">
        <v>2.84</v>
      </c>
      <c r="EU61" s="32">
        <v>2.5499999999999998</v>
      </c>
      <c r="EV61" s="32">
        <v>2.39</v>
      </c>
      <c r="EW61" s="32" t="s">
        <v>348</v>
      </c>
      <c r="EX61" s="32">
        <v>100</v>
      </c>
      <c r="EY61" s="32" t="s">
        <v>348</v>
      </c>
      <c r="EZ61" s="32" t="s">
        <v>348</v>
      </c>
      <c r="FA61" s="32">
        <v>100</v>
      </c>
      <c r="FB61" s="32" t="s">
        <v>348</v>
      </c>
      <c r="FC61" s="32" t="s">
        <v>348</v>
      </c>
      <c r="FD61" s="32" t="s">
        <v>348</v>
      </c>
      <c r="FE61" s="32">
        <v>62.5</v>
      </c>
      <c r="FF61" s="32" t="s">
        <v>348</v>
      </c>
      <c r="FG61" s="32" t="s">
        <v>348</v>
      </c>
      <c r="FH61" s="32">
        <v>37.5</v>
      </c>
      <c r="FI61" s="32" t="s">
        <v>348</v>
      </c>
      <c r="FJ61" s="32" t="s">
        <v>348</v>
      </c>
      <c r="FK61" s="32">
        <v>37.5</v>
      </c>
      <c r="FL61" s="32">
        <v>1703</v>
      </c>
      <c r="FM61" s="32">
        <v>1699</v>
      </c>
      <c r="FN61" s="32">
        <v>3402</v>
      </c>
      <c r="FO61" s="32">
        <v>1656</v>
      </c>
      <c r="FP61" s="32">
        <v>1650</v>
      </c>
      <c r="FQ61" s="32">
        <v>3306</v>
      </c>
      <c r="FR61" s="32">
        <v>47.6</v>
      </c>
      <c r="FS61" s="32">
        <v>43.3</v>
      </c>
      <c r="FT61" s="32">
        <v>45.5</v>
      </c>
      <c r="FU61" s="32">
        <v>0.24</v>
      </c>
      <c r="FV61" s="32">
        <v>-0.15</v>
      </c>
      <c r="FW61" s="32">
        <v>0.05</v>
      </c>
      <c r="FX61" s="32">
        <v>0.18</v>
      </c>
      <c r="FY61" s="32">
        <v>-0.21</v>
      </c>
      <c r="FZ61" s="32">
        <v>0.01</v>
      </c>
      <c r="GA61" s="32">
        <v>0.3</v>
      </c>
      <c r="GB61" s="32">
        <v>-0.09</v>
      </c>
      <c r="GC61" s="32">
        <v>0.09</v>
      </c>
      <c r="GD61" s="32">
        <v>44.7</v>
      </c>
      <c r="GE61" s="32">
        <v>39.5</v>
      </c>
      <c r="GF61" s="32">
        <v>42.1</v>
      </c>
      <c r="GG61" s="32">
        <v>66.8</v>
      </c>
      <c r="GH61" s="32">
        <v>59.6</v>
      </c>
      <c r="GI61" s="32">
        <v>63.2</v>
      </c>
      <c r="GJ61" s="32">
        <v>42.2</v>
      </c>
      <c r="GK61" s="32">
        <v>26.5</v>
      </c>
      <c r="GL61" s="32">
        <v>34.4</v>
      </c>
      <c r="GM61" s="32">
        <v>22.4</v>
      </c>
      <c r="GN61" s="32">
        <v>14.2</v>
      </c>
      <c r="GO61" s="32">
        <v>18.3</v>
      </c>
      <c r="GP61" s="32">
        <v>26</v>
      </c>
      <c r="GQ61" s="32">
        <v>15.1</v>
      </c>
      <c r="GR61" s="32">
        <v>20.6</v>
      </c>
    </row>
    <row r="62" spans="1:200" x14ac:dyDescent="0.4">
      <c r="A62" s="29" t="s">
        <v>107</v>
      </c>
      <c r="B62" s="29" t="s">
        <v>108</v>
      </c>
      <c r="C62" s="32">
        <v>740</v>
      </c>
      <c r="D62" s="32">
        <v>772</v>
      </c>
      <c r="E62" s="32">
        <v>1512</v>
      </c>
      <c r="F62" s="32">
        <v>717</v>
      </c>
      <c r="G62" s="32">
        <v>752</v>
      </c>
      <c r="H62" s="32">
        <v>1469</v>
      </c>
      <c r="I62" s="32">
        <v>52.2</v>
      </c>
      <c r="J62" s="32">
        <v>46</v>
      </c>
      <c r="K62" s="32">
        <v>49</v>
      </c>
      <c r="L62" s="32">
        <v>0.31</v>
      </c>
      <c r="M62" s="32">
        <v>-0.14000000000000001</v>
      </c>
      <c r="N62" s="32">
        <v>0.08</v>
      </c>
      <c r="O62" s="32">
        <v>0.22</v>
      </c>
      <c r="P62" s="32">
        <v>-0.22</v>
      </c>
      <c r="Q62" s="32">
        <v>0.02</v>
      </c>
      <c r="R62" s="32">
        <v>0.4</v>
      </c>
      <c r="S62" s="32">
        <v>-0.05</v>
      </c>
      <c r="T62" s="32">
        <v>0.14000000000000001</v>
      </c>
      <c r="U62" s="32">
        <v>51.2</v>
      </c>
      <c r="V62" s="32">
        <v>44.7</v>
      </c>
      <c r="W62" s="32">
        <v>47.9</v>
      </c>
      <c r="X62" s="32">
        <v>72.400000000000006</v>
      </c>
      <c r="Y62" s="32">
        <v>64.8</v>
      </c>
      <c r="Z62" s="32">
        <v>68.5</v>
      </c>
      <c r="AA62" s="32">
        <v>61.6</v>
      </c>
      <c r="AB62" s="32">
        <v>48.1</v>
      </c>
      <c r="AC62" s="32">
        <v>54.7</v>
      </c>
      <c r="AD62" s="32">
        <v>38.5</v>
      </c>
      <c r="AE62" s="32">
        <v>24.2</v>
      </c>
      <c r="AF62" s="32">
        <v>31.2</v>
      </c>
      <c r="AG62" s="32">
        <v>43.9</v>
      </c>
      <c r="AH62" s="32">
        <v>26.4</v>
      </c>
      <c r="AI62" s="32">
        <v>35</v>
      </c>
      <c r="AJ62" s="32">
        <v>13</v>
      </c>
      <c r="AK62" s="32">
        <v>24</v>
      </c>
      <c r="AL62" s="32">
        <v>37</v>
      </c>
      <c r="AM62" s="32">
        <v>11</v>
      </c>
      <c r="AN62" s="32">
        <v>21</v>
      </c>
      <c r="AO62" s="32">
        <v>32</v>
      </c>
      <c r="AP62" s="32">
        <v>53.6</v>
      </c>
      <c r="AQ62" s="32">
        <v>47.2</v>
      </c>
      <c r="AR62" s="32">
        <v>49.4</v>
      </c>
      <c r="AS62" s="32">
        <v>0.8</v>
      </c>
      <c r="AT62" s="32">
        <v>0.23</v>
      </c>
      <c r="AU62" s="32">
        <v>0.43</v>
      </c>
      <c r="AV62" s="32">
        <v>7.0000000000000007E-2</v>
      </c>
      <c r="AW62" s="32">
        <v>-0.28999999999999998</v>
      </c>
      <c r="AX62" s="32">
        <v>0</v>
      </c>
      <c r="AY62" s="32">
        <v>1.53</v>
      </c>
      <c r="AZ62" s="32">
        <v>0.76</v>
      </c>
      <c r="BA62" s="32">
        <v>0.85</v>
      </c>
      <c r="BB62" s="32" t="s">
        <v>348</v>
      </c>
      <c r="BC62" s="32" t="s">
        <v>348</v>
      </c>
      <c r="BD62" s="32">
        <v>48.6</v>
      </c>
      <c r="BE62" s="32">
        <v>69.2</v>
      </c>
      <c r="BF62" s="32">
        <v>62.5</v>
      </c>
      <c r="BG62" s="32">
        <v>64.900000000000006</v>
      </c>
      <c r="BH62" s="32" t="s">
        <v>348</v>
      </c>
      <c r="BI62" s="32" t="s">
        <v>348</v>
      </c>
      <c r="BJ62" s="32">
        <v>54.1</v>
      </c>
      <c r="BK62" s="32">
        <v>53.8</v>
      </c>
      <c r="BL62" s="32">
        <v>20.8</v>
      </c>
      <c r="BM62" s="32">
        <v>32.4</v>
      </c>
      <c r="BN62" s="32">
        <v>53.8</v>
      </c>
      <c r="BO62" s="32">
        <v>20.8</v>
      </c>
      <c r="BP62" s="32">
        <v>32.4</v>
      </c>
      <c r="BQ62" s="32">
        <v>8</v>
      </c>
      <c r="BR62" s="32">
        <v>22</v>
      </c>
      <c r="BS62" s="32">
        <v>30</v>
      </c>
      <c r="BT62" s="32" t="s">
        <v>348</v>
      </c>
      <c r="BU62" s="32" t="s">
        <v>348</v>
      </c>
      <c r="BV62" s="32">
        <v>20</v>
      </c>
      <c r="BW62" s="32">
        <v>58.1</v>
      </c>
      <c r="BX62" s="32">
        <v>56.5</v>
      </c>
      <c r="BY62" s="32">
        <v>57</v>
      </c>
      <c r="BZ62" s="32" t="s">
        <v>348</v>
      </c>
      <c r="CA62" s="32" t="s">
        <v>348</v>
      </c>
      <c r="CB62" s="32">
        <v>1.1200000000000001</v>
      </c>
      <c r="CC62" s="32" t="s">
        <v>348</v>
      </c>
      <c r="CD62" s="32" t="s">
        <v>348</v>
      </c>
      <c r="CE62" s="32">
        <v>0.59</v>
      </c>
      <c r="CF62" s="32" t="s">
        <v>348</v>
      </c>
      <c r="CG62" s="32" t="s">
        <v>348</v>
      </c>
      <c r="CH62" s="32">
        <v>1.66</v>
      </c>
      <c r="CI62" s="32">
        <v>50</v>
      </c>
      <c r="CJ62" s="32">
        <v>54.5</v>
      </c>
      <c r="CK62" s="32">
        <v>53.3</v>
      </c>
      <c r="CL62" s="32" t="s">
        <v>348</v>
      </c>
      <c r="CM62" s="32" t="s">
        <v>348</v>
      </c>
      <c r="CN62" s="32">
        <v>73.3</v>
      </c>
      <c r="CO62" s="32" t="s">
        <v>348</v>
      </c>
      <c r="CP62" s="32" t="s">
        <v>348</v>
      </c>
      <c r="CQ62" s="32">
        <v>70</v>
      </c>
      <c r="CR62" s="32">
        <v>50</v>
      </c>
      <c r="CS62" s="32">
        <v>40.9</v>
      </c>
      <c r="CT62" s="32">
        <v>43.3</v>
      </c>
      <c r="CU62" s="32">
        <v>62.5</v>
      </c>
      <c r="CV62" s="32">
        <v>54.5</v>
      </c>
      <c r="CW62" s="32">
        <v>56.7</v>
      </c>
      <c r="CX62" s="32">
        <v>4</v>
      </c>
      <c r="CY62" s="32">
        <v>4</v>
      </c>
      <c r="CZ62" s="32">
        <v>8</v>
      </c>
      <c r="DA62" s="32" t="s">
        <v>348</v>
      </c>
      <c r="DB62" s="32" t="s">
        <v>348</v>
      </c>
      <c r="DC62" s="32" t="s">
        <v>348</v>
      </c>
      <c r="DD62" s="32">
        <v>58.5</v>
      </c>
      <c r="DE62" s="32">
        <v>44.6</v>
      </c>
      <c r="DF62" s="32">
        <v>51.6</v>
      </c>
      <c r="DG62" s="32" t="s">
        <v>348</v>
      </c>
      <c r="DH62" s="32" t="s">
        <v>348</v>
      </c>
      <c r="DI62" s="32" t="s">
        <v>348</v>
      </c>
      <c r="DJ62" s="32" t="s">
        <v>348</v>
      </c>
      <c r="DK62" s="32" t="s">
        <v>348</v>
      </c>
      <c r="DL62" s="32" t="s">
        <v>348</v>
      </c>
      <c r="DM62" s="32" t="s">
        <v>348</v>
      </c>
      <c r="DN62" s="32" t="s">
        <v>348</v>
      </c>
      <c r="DO62" s="32" t="s">
        <v>348</v>
      </c>
      <c r="DP62" s="32" t="s">
        <v>348</v>
      </c>
      <c r="DQ62" s="32" t="s">
        <v>348</v>
      </c>
      <c r="DR62" s="32">
        <v>37.5</v>
      </c>
      <c r="DS62" s="32" t="s">
        <v>348</v>
      </c>
      <c r="DT62" s="32" t="s">
        <v>348</v>
      </c>
      <c r="DU62" s="32" t="s">
        <v>348</v>
      </c>
      <c r="DV62" s="32" t="s">
        <v>348</v>
      </c>
      <c r="DW62" s="32" t="s">
        <v>348</v>
      </c>
      <c r="DX62" s="32">
        <v>62.5</v>
      </c>
      <c r="DY62" s="32" t="s">
        <v>348</v>
      </c>
      <c r="DZ62" s="32" t="s">
        <v>348</v>
      </c>
      <c r="EA62" s="32" t="s">
        <v>348</v>
      </c>
      <c r="EB62" s="32" t="s">
        <v>348</v>
      </c>
      <c r="EC62" s="32" t="s">
        <v>348</v>
      </c>
      <c r="ED62" s="32">
        <v>37.5</v>
      </c>
      <c r="EE62" s="32">
        <v>4</v>
      </c>
      <c r="EF62" s="32">
        <v>3</v>
      </c>
      <c r="EG62" s="32">
        <v>7</v>
      </c>
      <c r="EH62" s="32" t="s">
        <v>348</v>
      </c>
      <c r="EI62" s="32" t="s">
        <v>348</v>
      </c>
      <c r="EJ62" s="32" t="s">
        <v>348</v>
      </c>
      <c r="EK62" s="32">
        <v>67.7</v>
      </c>
      <c r="EL62" s="32">
        <v>39.299999999999997</v>
      </c>
      <c r="EM62" s="32">
        <v>55.5</v>
      </c>
      <c r="EN62" s="32" t="s">
        <v>348</v>
      </c>
      <c r="EO62" s="32" t="s">
        <v>348</v>
      </c>
      <c r="EP62" s="32" t="s">
        <v>348</v>
      </c>
      <c r="EQ62" s="32" t="s">
        <v>348</v>
      </c>
      <c r="ER62" s="32" t="s">
        <v>348</v>
      </c>
      <c r="ES62" s="32" t="s">
        <v>348</v>
      </c>
      <c r="ET62" s="32" t="s">
        <v>348</v>
      </c>
      <c r="EU62" s="32" t="s">
        <v>348</v>
      </c>
      <c r="EV62" s="32" t="s">
        <v>348</v>
      </c>
      <c r="EW62" s="32" t="s">
        <v>348</v>
      </c>
      <c r="EX62" s="32" t="s">
        <v>348</v>
      </c>
      <c r="EY62" s="32">
        <v>57.1</v>
      </c>
      <c r="EZ62" s="32">
        <v>100</v>
      </c>
      <c r="FA62" s="32" t="s">
        <v>348</v>
      </c>
      <c r="FB62" s="32" t="s">
        <v>348</v>
      </c>
      <c r="FC62" s="32" t="s">
        <v>348</v>
      </c>
      <c r="FD62" s="32" t="s">
        <v>348</v>
      </c>
      <c r="FE62" s="32">
        <v>57.1</v>
      </c>
      <c r="FF62" s="32" t="s">
        <v>348</v>
      </c>
      <c r="FG62" s="32" t="s">
        <v>348</v>
      </c>
      <c r="FH62" s="32" t="s">
        <v>348</v>
      </c>
      <c r="FI62" s="32" t="s">
        <v>348</v>
      </c>
      <c r="FJ62" s="32" t="s">
        <v>348</v>
      </c>
      <c r="FK62" s="32">
        <v>42.9</v>
      </c>
      <c r="FL62" s="32">
        <v>775</v>
      </c>
      <c r="FM62" s="32">
        <v>833</v>
      </c>
      <c r="FN62" s="32">
        <v>1608</v>
      </c>
      <c r="FO62" s="32">
        <v>743</v>
      </c>
      <c r="FP62" s="32">
        <v>796</v>
      </c>
      <c r="FQ62" s="32">
        <v>1539</v>
      </c>
      <c r="FR62" s="32">
        <v>52.4</v>
      </c>
      <c r="FS62" s="32">
        <v>46.4</v>
      </c>
      <c r="FT62" s="32">
        <v>49.3</v>
      </c>
      <c r="FU62" s="32">
        <v>0.34</v>
      </c>
      <c r="FV62" s="32">
        <v>-0.11</v>
      </c>
      <c r="FW62" s="32">
        <v>0.11</v>
      </c>
      <c r="FX62" s="32">
        <v>0.25</v>
      </c>
      <c r="FY62" s="32">
        <v>-0.19</v>
      </c>
      <c r="FZ62" s="32">
        <v>0.05</v>
      </c>
      <c r="GA62" s="32">
        <v>0.43</v>
      </c>
      <c r="GB62" s="32">
        <v>-0.02</v>
      </c>
      <c r="GC62" s="32">
        <v>0.17</v>
      </c>
      <c r="GD62" s="32">
        <v>51.5</v>
      </c>
      <c r="GE62" s="32">
        <v>45</v>
      </c>
      <c r="GF62" s="32">
        <v>48.1</v>
      </c>
      <c r="GG62" s="32">
        <v>72.8</v>
      </c>
      <c r="GH62" s="32">
        <v>65.099999999999994</v>
      </c>
      <c r="GI62" s="32">
        <v>68.8</v>
      </c>
      <c r="GJ62" s="32">
        <v>62.5</v>
      </c>
      <c r="GK62" s="32">
        <v>48.3</v>
      </c>
      <c r="GL62" s="32">
        <v>55.1</v>
      </c>
      <c r="GM62" s="32">
        <v>39</v>
      </c>
      <c r="GN62" s="32">
        <v>24.5</v>
      </c>
      <c r="GO62" s="32">
        <v>31.5</v>
      </c>
      <c r="GP62" s="32">
        <v>44.8</v>
      </c>
      <c r="GQ62" s="32">
        <v>26.9</v>
      </c>
      <c r="GR62" s="32">
        <v>35.5</v>
      </c>
    </row>
    <row r="63" spans="1:200" x14ac:dyDescent="0.4">
      <c r="A63" s="29">
        <v>0</v>
      </c>
      <c r="B63" s="29" t="s">
        <v>775</v>
      </c>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row>
    <row r="64" spans="1:200" x14ac:dyDescent="0.4">
      <c r="A64" s="29" t="s">
        <v>333</v>
      </c>
      <c r="B64" s="29" t="s">
        <v>109</v>
      </c>
      <c r="C64" s="32">
        <v>18796</v>
      </c>
      <c r="D64" s="32">
        <v>19359</v>
      </c>
      <c r="E64" s="32">
        <v>38155</v>
      </c>
      <c r="F64" s="32">
        <v>18250</v>
      </c>
      <c r="G64" s="32">
        <v>18764</v>
      </c>
      <c r="H64" s="32">
        <v>37014</v>
      </c>
      <c r="I64" s="32">
        <v>47.6</v>
      </c>
      <c r="J64" s="32">
        <v>42.7</v>
      </c>
      <c r="K64" s="32">
        <v>45.1</v>
      </c>
      <c r="L64" s="32">
        <v>0.04</v>
      </c>
      <c r="M64" s="32">
        <v>-0.36</v>
      </c>
      <c r="N64" s="32">
        <v>-0.17</v>
      </c>
      <c r="O64" s="32">
        <v>0.02</v>
      </c>
      <c r="P64" s="32">
        <v>-0.38</v>
      </c>
      <c r="Q64" s="32">
        <v>-0.18</v>
      </c>
      <c r="R64" s="32">
        <v>0.06</v>
      </c>
      <c r="S64" s="32">
        <v>-0.35</v>
      </c>
      <c r="T64" s="32">
        <v>-0.15</v>
      </c>
      <c r="U64" s="32">
        <v>44.1</v>
      </c>
      <c r="V64" s="32">
        <v>38.799999999999997</v>
      </c>
      <c r="W64" s="32">
        <v>41.4</v>
      </c>
      <c r="X64" s="32">
        <v>66.2</v>
      </c>
      <c r="Y64" s="32">
        <v>59.7</v>
      </c>
      <c r="Z64" s="32">
        <v>62.9</v>
      </c>
      <c r="AA64" s="32">
        <v>38.799999999999997</v>
      </c>
      <c r="AB64" s="32">
        <v>27.9</v>
      </c>
      <c r="AC64" s="32">
        <v>33.299999999999997</v>
      </c>
      <c r="AD64" s="32">
        <v>21.9</v>
      </c>
      <c r="AE64" s="32">
        <v>14.4</v>
      </c>
      <c r="AF64" s="32">
        <v>18.100000000000001</v>
      </c>
      <c r="AG64" s="32">
        <v>24.6</v>
      </c>
      <c r="AH64" s="32">
        <v>15.7</v>
      </c>
      <c r="AI64" s="32">
        <v>20</v>
      </c>
      <c r="AJ64" s="32">
        <v>888</v>
      </c>
      <c r="AK64" s="32">
        <v>905</v>
      </c>
      <c r="AL64" s="32">
        <v>1793</v>
      </c>
      <c r="AM64" s="32">
        <v>845</v>
      </c>
      <c r="AN64" s="32">
        <v>856</v>
      </c>
      <c r="AO64" s="32">
        <v>1701</v>
      </c>
      <c r="AP64" s="32">
        <v>47.6</v>
      </c>
      <c r="AQ64" s="32">
        <v>41</v>
      </c>
      <c r="AR64" s="32">
        <v>44.3</v>
      </c>
      <c r="AS64" s="32">
        <v>0.09</v>
      </c>
      <c r="AT64" s="32">
        <v>-0.39</v>
      </c>
      <c r="AU64" s="32">
        <v>-0.15</v>
      </c>
      <c r="AV64" s="32">
        <v>0.01</v>
      </c>
      <c r="AW64" s="32">
        <v>-0.47</v>
      </c>
      <c r="AX64" s="32">
        <v>-0.21</v>
      </c>
      <c r="AY64" s="32">
        <v>0.17</v>
      </c>
      <c r="AZ64" s="32">
        <v>-0.31</v>
      </c>
      <c r="BA64" s="32">
        <v>-0.09</v>
      </c>
      <c r="BB64" s="32">
        <v>42.7</v>
      </c>
      <c r="BC64" s="32">
        <v>35.6</v>
      </c>
      <c r="BD64" s="32">
        <v>39.1</v>
      </c>
      <c r="BE64" s="32">
        <v>63.9</v>
      </c>
      <c r="BF64" s="32">
        <v>56.5</v>
      </c>
      <c r="BG64" s="32">
        <v>60.1</v>
      </c>
      <c r="BH64" s="32">
        <v>40.9</v>
      </c>
      <c r="BI64" s="32">
        <v>28.5</v>
      </c>
      <c r="BJ64" s="32">
        <v>34.6</v>
      </c>
      <c r="BK64" s="32">
        <v>20.9</v>
      </c>
      <c r="BL64" s="32">
        <v>11.7</v>
      </c>
      <c r="BM64" s="32">
        <v>16.3</v>
      </c>
      <c r="BN64" s="32">
        <v>24.4</v>
      </c>
      <c r="BO64" s="32">
        <v>13.3</v>
      </c>
      <c r="BP64" s="32">
        <v>18.8</v>
      </c>
      <c r="BQ64" s="32">
        <v>1691</v>
      </c>
      <c r="BR64" s="32">
        <v>1868</v>
      </c>
      <c r="BS64" s="32">
        <v>3559</v>
      </c>
      <c r="BT64" s="32">
        <v>1517</v>
      </c>
      <c r="BU64" s="32">
        <v>1632</v>
      </c>
      <c r="BV64" s="32">
        <v>3149</v>
      </c>
      <c r="BW64" s="32">
        <v>51.6</v>
      </c>
      <c r="BX64" s="32">
        <v>46.9</v>
      </c>
      <c r="BY64" s="32">
        <v>49.1</v>
      </c>
      <c r="BZ64" s="32">
        <v>0.68</v>
      </c>
      <c r="CA64" s="32">
        <v>0.26</v>
      </c>
      <c r="CB64" s="32">
        <v>0.46</v>
      </c>
      <c r="CC64" s="32">
        <v>0.61</v>
      </c>
      <c r="CD64" s="32">
        <v>0.2</v>
      </c>
      <c r="CE64" s="32">
        <v>0.42</v>
      </c>
      <c r="CF64" s="32">
        <v>0.74</v>
      </c>
      <c r="CG64" s="32">
        <v>0.32</v>
      </c>
      <c r="CH64" s="32">
        <v>0.51</v>
      </c>
      <c r="CI64" s="32">
        <v>50.7</v>
      </c>
      <c r="CJ64" s="32">
        <v>47.4</v>
      </c>
      <c r="CK64" s="32">
        <v>49</v>
      </c>
      <c r="CL64" s="32">
        <v>70.7</v>
      </c>
      <c r="CM64" s="32">
        <v>67.099999999999994</v>
      </c>
      <c r="CN64" s="32">
        <v>68.8</v>
      </c>
      <c r="CO64" s="32">
        <v>53.3</v>
      </c>
      <c r="CP64" s="32">
        <v>41.6</v>
      </c>
      <c r="CQ64" s="32">
        <v>47.2</v>
      </c>
      <c r="CR64" s="32">
        <v>30.3</v>
      </c>
      <c r="CS64" s="32">
        <v>21</v>
      </c>
      <c r="CT64" s="32">
        <v>25.5</v>
      </c>
      <c r="CU64" s="32">
        <v>34.5</v>
      </c>
      <c r="CV64" s="32">
        <v>23.2</v>
      </c>
      <c r="CW64" s="32">
        <v>28.6</v>
      </c>
      <c r="CX64" s="32">
        <v>607</v>
      </c>
      <c r="CY64" s="32">
        <v>642</v>
      </c>
      <c r="CZ64" s="32">
        <v>1249</v>
      </c>
      <c r="DA64" s="32">
        <v>518</v>
      </c>
      <c r="DB64" s="32">
        <v>517</v>
      </c>
      <c r="DC64" s="32">
        <v>1035</v>
      </c>
      <c r="DD64" s="32">
        <v>46.7</v>
      </c>
      <c r="DE64" s="32">
        <v>38.700000000000003</v>
      </c>
      <c r="DF64" s="32">
        <v>42.6</v>
      </c>
      <c r="DG64" s="32">
        <v>0.32</v>
      </c>
      <c r="DH64" s="32">
        <v>-0.13</v>
      </c>
      <c r="DI64" s="32">
        <v>0.09</v>
      </c>
      <c r="DJ64" s="32">
        <v>0.21</v>
      </c>
      <c r="DK64" s="32">
        <v>-0.24</v>
      </c>
      <c r="DL64" s="32">
        <v>0.02</v>
      </c>
      <c r="DM64" s="32">
        <v>0.43</v>
      </c>
      <c r="DN64" s="32">
        <v>-0.03</v>
      </c>
      <c r="DO64" s="32">
        <v>0.17</v>
      </c>
      <c r="DP64" s="32">
        <v>36.9</v>
      </c>
      <c r="DQ64" s="32">
        <v>27.6</v>
      </c>
      <c r="DR64" s="32">
        <v>32.1</v>
      </c>
      <c r="DS64" s="32">
        <v>61.9</v>
      </c>
      <c r="DT64" s="32">
        <v>50.8</v>
      </c>
      <c r="DU64" s="32">
        <v>56.2</v>
      </c>
      <c r="DV64" s="32">
        <v>42.3</v>
      </c>
      <c r="DW64" s="32">
        <v>26.9</v>
      </c>
      <c r="DX64" s="32">
        <v>34.4</v>
      </c>
      <c r="DY64" s="32">
        <v>18.5</v>
      </c>
      <c r="DZ64" s="32">
        <v>9.1999999999999993</v>
      </c>
      <c r="EA64" s="32">
        <v>13.7</v>
      </c>
      <c r="EB64" s="32">
        <v>23.6</v>
      </c>
      <c r="EC64" s="32">
        <v>10.6</v>
      </c>
      <c r="ED64" s="32">
        <v>16.899999999999999</v>
      </c>
      <c r="EE64" s="32">
        <v>74</v>
      </c>
      <c r="EF64" s="32">
        <v>55</v>
      </c>
      <c r="EG64" s="32">
        <v>129</v>
      </c>
      <c r="EH64" s="32">
        <v>64</v>
      </c>
      <c r="EI64" s="32">
        <v>41</v>
      </c>
      <c r="EJ64" s="32">
        <v>105</v>
      </c>
      <c r="EK64" s="32">
        <v>64.5</v>
      </c>
      <c r="EL64" s="32">
        <v>60.5</v>
      </c>
      <c r="EM64" s="32">
        <v>62.8</v>
      </c>
      <c r="EN64" s="32">
        <v>0.82</v>
      </c>
      <c r="EO64" s="32">
        <v>1.1499999999999999</v>
      </c>
      <c r="EP64" s="32">
        <v>0.95</v>
      </c>
      <c r="EQ64" s="32">
        <v>0.52</v>
      </c>
      <c r="ER64" s="32">
        <v>0.77</v>
      </c>
      <c r="ES64" s="32">
        <v>0.71</v>
      </c>
      <c r="ET64" s="32">
        <v>1.1200000000000001</v>
      </c>
      <c r="EU64" s="32">
        <v>1.53</v>
      </c>
      <c r="EV64" s="32">
        <v>1.18</v>
      </c>
      <c r="EW64" s="32">
        <v>74.3</v>
      </c>
      <c r="EX64" s="32">
        <v>67.3</v>
      </c>
      <c r="EY64" s="32">
        <v>71.3</v>
      </c>
      <c r="EZ64" s="32">
        <v>89.2</v>
      </c>
      <c r="FA64" s="32">
        <v>81.8</v>
      </c>
      <c r="FB64" s="32">
        <v>86</v>
      </c>
      <c r="FC64" s="32">
        <v>73</v>
      </c>
      <c r="FD64" s="32">
        <v>43.6</v>
      </c>
      <c r="FE64" s="32">
        <v>60.5</v>
      </c>
      <c r="FF64" s="32">
        <v>58.1</v>
      </c>
      <c r="FG64" s="32">
        <v>34.5</v>
      </c>
      <c r="FH64" s="32">
        <v>48.1</v>
      </c>
      <c r="FI64" s="32">
        <v>64.900000000000006</v>
      </c>
      <c r="FJ64" s="32">
        <v>40</v>
      </c>
      <c r="FK64" s="32">
        <v>54.3</v>
      </c>
      <c r="FL64" s="32">
        <v>22337</v>
      </c>
      <c r="FM64" s="32">
        <v>23155</v>
      </c>
      <c r="FN64" s="32">
        <v>45492</v>
      </c>
      <c r="FO64" s="32">
        <v>21418</v>
      </c>
      <c r="FP64" s="32">
        <v>22079</v>
      </c>
      <c r="FQ64" s="32">
        <v>43497</v>
      </c>
      <c r="FR64" s="32">
        <v>47.9</v>
      </c>
      <c r="FS64" s="32">
        <v>42.9</v>
      </c>
      <c r="FT64" s="32">
        <v>45.4</v>
      </c>
      <c r="FU64" s="32">
        <v>0.1</v>
      </c>
      <c r="FV64" s="32">
        <v>-0.31</v>
      </c>
      <c r="FW64" s="32">
        <v>-0.11</v>
      </c>
      <c r="FX64" s="32">
        <v>0.08</v>
      </c>
      <c r="FY64" s="32">
        <v>-0.32</v>
      </c>
      <c r="FZ64" s="32">
        <v>-0.12</v>
      </c>
      <c r="GA64" s="32">
        <v>0.11</v>
      </c>
      <c r="GB64" s="32">
        <v>-0.28999999999999998</v>
      </c>
      <c r="GC64" s="32">
        <v>-0.1</v>
      </c>
      <c r="GD64" s="32">
        <v>44.4</v>
      </c>
      <c r="GE64" s="32">
        <v>39.1</v>
      </c>
      <c r="GF64" s="32">
        <v>41.7</v>
      </c>
      <c r="GG64" s="32">
        <v>66.400000000000006</v>
      </c>
      <c r="GH64" s="32">
        <v>59.9</v>
      </c>
      <c r="GI64" s="32">
        <v>63.1</v>
      </c>
      <c r="GJ64" s="32">
        <v>40.299999999999997</v>
      </c>
      <c r="GK64" s="32">
        <v>29.1</v>
      </c>
      <c r="GL64" s="32">
        <v>34.6</v>
      </c>
      <c r="GM64" s="32">
        <v>22.6</v>
      </c>
      <c r="GN64" s="32">
        <v>14.8</v>
      </c>
      <c r="GO64" s="32">
        <v>18.600000000000001</v>
      </c>
      <c r="GP64" s="32">
        <v>25.4</v>
      </c>
      <c r="GQ64" s="32">
        <v>16.2</v>
      </c>
      <c r="GR64" s="32">
        <v>20.7</v>
      </c>
    </row>
    <row r="65" spans="1:200" x14ac:dyDescent="0.4">
      <c r="A65" s="29" t="s">
        <v>110</v>
      </c>
      <c r="B65" s="29" t="s">
        <v>111</v>
      </c>
      <c r="C65" s="32">
        <v>921</v>
      </c>
      <c r="D65" s="32">
        <v>1023</v>
      </c>
      <c r="E65" s="32">
        <v>1944</v>
      </c>
      <c r="F65" s="32">
        <v>891</v>
      </c>
      <c r="G65" s="32">
        <v>989</v>
      </c>
      <c r="H65" s="32">
        <v>1880</v>
      </c>
      <c r="I65" s="32">
        <v>44.8</v>
      </c>
      <c r="J65" s="32">
        <v>39.5</v>
      </c>
      <c r="K65" s="32">
        <v>42</v>
      </c>
      <c r="L65" s="32">
        <v>-0.02</v>
      </c>
      <c r="M65" s="32">
        <v>-0.47</v>
      </c>
      <c r="N65" s="32">
        <v>-0.26</v>
      </c>
      <c r="O65" s="32">
        <v>-0.11</v>
      </c>
      <c r="P65" s="32">
        <v>-0.55000000000000004</v>
      </c>
      <c r="Q65" s="32">
        <v>-0.31</v>
      </c>
      <c r="R65" s="32">
        <v>0.06</v>
      </c>
      <c r="S65" s="32">
        <v>-0.39</v>
      </c>
      <c r="T65" s="32">
        <v>-0.2</v>
      </c>
      <c r="U65" s="32">
        <v>38.799999999999997</v>
      </c>
      <c r="V65" s="32">
        <v>35.9</v>
      </c>
      <c r="W65" s="32">
        <v>37.200000000000003</v>
      </c>
      <c r="X65" s="32">
        <v>60.7</v>
      </c>
      <c r="Y65" s="32">
        <v>55</v>
      </c>
      <c r="Z65" s="32">
        <v>57.7</v>
      </c>
      <c r="AA65" s="32">
        <v>34</v>
      </c>
      <c r="AB65" s="32">
        <v>21</v>
      </c>
      <c r="AC65" s="32">
        <v>27.2</v>
      </c>
      <c r="AD65" s="32">
        <v>18.7</v>
      </c>
      <c r="AE65" s="32">
        <v>11.9</v>
      </c>
      <c r="AF65" s="32">
        <v>15.1</v>
      </c>
      <c r="AG65" s="32">
        <v>21.3</v>
      </c>
      <c r="AH65" s="32">
        <v>12.5</v>
      </c>
      <c r="AI65" s="32">
        <v>16.7</v>
      </c>
      <c r="AJ65" s="32">
        <v>86</v>
      </c>
      <c r="AK65" s="32">
        <v>84</v>
      </c>
      <c r="AL65" s="32">
        <v>170</v>
      </c>
      <c r="AM65" s="32">
        <v>85</v>
      </c>
      <c r="AN65" s="32">
        <v>82</v>
      </c>
      <c r="AO65" s="32">
        <v>167</v>
      </c>
      <c r="AP65" s="32">
        <v>42.7</v>
      </c>
      <c r="AQ65" s="32">
        <v>35.5</v>
      </c>
      <c r="AR65" s="32">
        <v>39.1</v>
      </c>
      <c r="AS65" s="32">
        <v>-0.13</v>
      </c>
      <c r="AT65" s="32">
        <v>-0.71</v>
      </c>
      <c r="AU65" s="32">
        <v>-0.42</v>
      </c>
      <c r="AV65" s="32">
        <v>-0.39</v>
      </c>
      <c r="AW65" s="32">
        <v>-0.98</v>
      </c>
      <c r="AX65" s="32">
        <v>-0.6</v>
      </c>
      <c r="AY65" s="32">
        <v>0.13</v>
      </c>
      <c r="AZ65" s="32">
        <v>-0.45</v>
      </c>
      <c r="BA65" s="32">
        <v>-0.23</v>
      </c>
      <c r="BB65" s="32">
        <v>36</v>
      </c>
      <c r="BC65" s="32">
        <v>19</v>
      </c>
      <c r="BD65" s="32">
        <v>27.6</v>
      </c>
      <c r="BE65" s="32">
        <v>52.3</v>
      </c>
      <c r="BF65" s="32">
        <v>45.2</v>
      </c>
      <c r="BG65" s="32">
        <v>48.8</v>
      </c>
      <c r="BH65" s="32">
        <v>32.6</v>
      </c>
      <c r="BI65" s="32">
        <v>21.4</v>
      </c>
      <c r="BJ65" s="32">
        <v>27.1</v>
      </c>
      <c r="BK65" s="32">
        <v>16.3</v>
      </c>
      <c r="BL65" s="32">
        <v>7.1</v>
      </c>
      <c r="BM65" s="32">
        <v>11.8</v>
      </c>
      <c r="BN65" s="32">
        <v>17.399999999999999</v>
      </c>
      <c r="BO65" s="32">
        <v>8.3000000000000007</v>
      </c>
      <c r="BP65" s="32">
        <v>12.9</v>
      </c>
      <c r="BQ65" s="32">
        <v>210</v>
      </c>
      <c r="BR65" s="32">
        <v>269</v>
      </c>
      <c r="BS65" s="32">
        <v>479</v>
      </c>
      <c r="BT65" s="32">
        <v>199</v>
      </c>
      <c r="BU65" s="32">
        <v>253</v>
      </c>
      <c r="BV65" s="32">
        <v>452</v>
      </c>
      <c r="BW65" s="32">
        <v>48.8</v>
      </c>
      <c r="BX65" s="32">
        <v>44.9</v>
      </c>
      <c r="BY65" s="32">
        <v>46.6</v>
      </c>
      <c r="BZ65" s="32">
        <v>0.48</v>
      </c>
      <c r="CA65" s="32">
        <v>0.01</v>
      </c>
      <c r="CB65" s="32">
        <v>0.21</v>
      </c>
      <c r="CC65" s="32">
        <v>0.31</v>
      </c>
      <c r="CD65" s="32">
        <v>-0.15</v>
      </c>
      <c r="CE65" s="32">
        <v>0.1</v>
      </c>
      <c r="CF65" s="32">
        <v>0.65</v>
      </c>
      <c r="CG65" s="32">
        <v>0.16</v>
      </c>
      <c r="CH65" s="32">
        <v>0.33</v>
      </c>
      <c r="CI65" s="32">
        <v>41.9</v>
      </c>
      <c r="CJ65" s="32">
        <v>45.7</v>
      </c>
      <c r="CK65" s="32">
        <v>44.1</v>
      </c>
      <c r="CL65" s="32">
        <v>65.7</v>
      </c>
      <c r="CM65" s="32">
        <v>64.3</v>
      </c>
      <c r="CN65" s="32">
        <v>64.900000000000006</v>
      </c>
      <c r="CO65" s="32">
        <v>48.1</v>
      </c>
      <c r="CP65" s="32">
        <v>43.9</v>
      </c>
      <c r="CQ65" s="32">
        <v>45.7</v>
      </c>
      <c r="CR65" s="32">
        <v>23.8</v>
      </c>
      <c r="CS65" s="32">
        <v>20.100000000000001</v>
      </c>
      <c r="CT65" s="32">
        <v>21.7</v>
      </c>
      <c r="CU65" s="32">
        <v>27.1</v>
      </c>
      <c r="CV65" s="32">
        <v>21.2</v>
      </c>
      <c r="CW65" s="32">
        <v>23.8</v>
      </c>
      <c r="CX65" s="32">
        <v>45</v>
      </c>
      <c r="CY65" s="32">
        <v>42</v>
      </c>
      <c r="CZ65" s="32">
        <v>87</v>
      </c>
      <c r="DA65" s="32">
        <v>42</v>
      </c>
      <c r="DB65" s="32">
        <v>36</v>
      </c>
      <c r="DC65" s="32">
        <v>78</v>
      </c>
      <c r="DD65" s="32" t="s">
        <v>348</v>
      </c>
      <c r="DE65" s="32">
        <v>32.4</v>
      </c>
      <c r="DF65" s="32" t="s">
        <v>348</v>
      </c>
      <c r="DG65" s="32">
        <v>0.25</v>
      </c>
      <c r="DH65" s="32">
        <v>-0.72</v>
      </c>
      <c r="DI65" s="32">
        <v>-0.19</v>
      </c>
      <c r="DJ65" s="32">
        <v>-0.12</v>
      </c>
      <c r="DK65" s="32">
        <v>-1.1200000000000001</v>
      </c>
      <c r="DL65" s="32">
        <v>-0.47</v>
      </c>
      <c r="DM65" s="32">
        <v>0.63</v>
      </c>
      <c r="DN65" s="32">
        <v>-0.32</v>
      </c>
      <c r="DO65" s="32">
        <v>0.08</v>
      </c>
      <c r="DP65" s="32">
        <v>24.4</v>
      </c>
      <c r="DQ65" s="32" t="s">
        <v>348</v>
      </c>
      <c r="DR65" s="32" t="s">
        <v>348</v>
      </c>
      <c r="DS65" s="32">
        <v>66.7</v>
      </c>
      <c r="DT65" s="32" t="s">
        <v>348</v>
      </c>
      <c r="DU65" s="32" t="s">
        <v>348</v>
      </c>
      <c r="DV65" s="32" t="s">
        <v>348</v>
      </c>
      <c r="DW65" s="32" t="s">
        <v>348</v>
      </c>
      <c r="DX65" s="32">
        <v>19.5</v>
      </c>
      <c r="DY65" s="32" t="s">
        <v>348</v>
      </c>
      <c r="DZ65" s="32" t="s">
        <v>348</v>
      </c>
      <c r="EA65" s="32">
        <v>8</v>
      </c>
      <c r="EB65" s="32" t="s">
        <v>348</v>
      </c>
      <c r="EC65" s="32" t="s">
        <v>348</v>
      </c>
      <c r="ED65" s="32">
        <v>9.1999999999999993</v>
      </c>
      <c r="EE65" s="32">
        <v>4</v>
      </c>
      <c r="EF65" s="32">
        <v>3</v>
      </c>
      <c r="EG65" s="32">
        <v>7</v>
      </c>
      <c r="EH65" s="32">
        <v>3</v>
      </c>
      <c r="EI65" s="32">
        <v>3</v>
      </c>
      <c r="EJ65" s="32">
        <v>6</v>
      </c>
      <c r="EK65" s="32" t="s">
        <v>348</v>
      </c>
      <c r="EL65" s="32">
        <v>49</v>
      </c>
      <c r="EM65" s="32" t="s">
        <v>348</v>
      </c>
      <c r="EN65" s="32">
        <v>0.32</v>
      </c>
      <c r="EO65" s="32">
        <v>0.78</v>
      </c>
      <c r="EP65" s="32">
        <v>0.55000000000000004</v>
      </c>
      <c r="EQ65" s="32">
        <v>-1.07</v>
      </c>
      <c r="ER65" s="32">
        <v>-0.61</v>
      </c>
      <c r="ES65" s="32">
        <v>-0.44</v>
      </c>
      <c r="ET65" s="32">
        <v>1.71</v>
      </c>
      <c r="EU65" s="32">
        <v>2.17</v>
      </c>
      <c r="EV65" s="32">
        <v>1.53</v>
      </c>
      <c r="EW65" s="32">
        <v>100</v>
      </c>
      <c r="EX65" s="32" t="s">
        <v>348</v>
      </c>
      <c r="EY65" s="32" t="s">
        <v>348</v>
      </c>
      <c r="EZ65" s="32">
        <v>100</v>
      </c>
      <c r="FA65" s="32" t="s">
        <v>348</v>
      </c>
      <c r="FB65" s="32" t="s">
        <v>348</v>
      </c>
      <c r="FC65" s="32" t="s">
        <v>348</v>
      </c>
      <c r="FD65" s="32" t="s">
        <v>348</v>
      </c>
      <c r="FE65" s="32">
        <v>42.9</v>
      </c>
      <c r="FF65" s="32" t="s">
        <v>348</v>
      </c>
      <c r="FG65" s="32" t="s">
        <v>348</v>
      </c>
      <c r="FH65" s="32">
        <v>42.9</v>
      </c>
      <c r="FI65" s="32" t="s">
        <v>348</v>
      </c>
      <c r="FJ65" s="32" t="s">
        <v>348</v>
      </c>
      <c r="FK65" s="32">
        <v>42.9</v>
      </c>
      <c r="FL65" s="32">
        <v>1291</v>
      </c>
      <c r="FM65" s="32">
        <v>1450</v>
      </c>
      <c r="FN65" s="32">
        <v>2741</v>
      </c>
      <c r="FO65" s="32">
        <v>1241</v>
      </c>
      <c r="FP65" s="32">
        <v>1386</v>
      </c>
      <c r="FQ65" s="32">
        <v>2627</v>
      </c>
      <c r="FR65" s="32">
        <v>45.3</v>
      </c>
      <c r="FS65" s="32">
        <v>40.200000000000003</v>
      </c>
      <c r="FT65" s="32">
        <v>42.6</v>
      </c>
      <c r="FU65" s="32">
        <v>0.06</v>
      </c>
      <c r="FV65" s="32">
        <v>-0.39</v>
      </c>
      <c r="FW65" s="32">
        <v>-0.18</v>
      </c>
      <c r="FX65" s="32">
        <v>-0.01</v>
      </c>
      <c r="FY65" s="32">
        <v>-0.46</v>
      </c>
      <c r="FZ65" s="32">
        <v>-0.23</v>
      </c>
      <c r="GA65" s="32">
        <v>0.13</v>
      </c>
      <c r="GB65" s="32">
        <v>-0.33</v>
      </c>
      <c r="GC65" s="32">
        <v>-0.13</v>
      </c>
      <c r="GD65" s="32">
        <v>38.5</v>
      </c>
      <c r="GE65" s="32">
        <v>36.5</v>
      </c>
      <c r="GF65" s="32">
        <v>37.4</v>
      </c>
      <c r="GG65" s="32">
        <v>60.9</v>
      </c>
      <c r="GH65" s="32">
        <v>56.1</v>
      </c>
      <c r="GI65" s="32">
        <v>58.3</v>
      </c>
      <c r="GJ65" s="32">
        <v>35.700000000000003</v>
      </c>
      <c r="GK65" s="32">
        <v>25.3</v>
      </c>
      <c r="GL65" s="32">
        <v>30.2</v>
      </c>
      <c r="GM65" s="32">
        <v>19.100000000000001</v>
      </c>
      <c r="GN65" s="32">
        <v>13.2</v>
      </c>
      <c r="GO65" s="32">
        <v>16</v>
      </c>
      <c r="GP65" s="32">
        <v>21.6</v>
      </c>
      <c r="GQ65" s="32">
        <v>13.9</v>
      </c>
      <c r="GR65" s="32">
        <v>17.5</v>
      </c>
    </row>
    <row r="66" spans="1:200" x14ac:dyDescent="0.4">
      <c r="A66" s="29" t="s">
        <v>112</v>
      </c>
      <c r="B66" s="29" t="s">
        <v>113</v>
      </c>
      <c r="C66" s="32">
        <v>3460</v>
      </c>
      <c r="D66" s="32">
        <v>3505</v>
      </c>
      <c r="E66" s="32">
        <v>6965</v>
      </c>
      <c r="F66" s="32">
        <v>3413</v>
      </c>
      <c r="G66" s="32">
        <v>3468</v>
      </c>
      <c r="H66" s="32">
        <v>6881</v>
      </c>
      <c r="I66" s="32">
        <v>48.1</v>
      </c>
      <c r="J66" s="32">
        <v>43</v>
      </c>
      <c r="K66" s="32">
        <v>45.5</v>
      </c>
      <c r="L66" s="32">
        <v>-0.06</v>
      </c>
      <c r="M66" s="32">
        <v>-0.46</v>
      </c>
      <c r="N66" s="32">
        <v>-0.26</v>
      </c>
      <c r="O66" s="32">
        <v>-0.1</v>
      </c>
      <c r="P66" s="32">
        <v>-0.5</v>
      </c>
      <c r="Q66" s="32">
        <v>-0.28999999999999998</v>
      </c>
      <c r="R66" s="32">
        <v>-0.02</v>
      </c>
      <c r="S66" s="32">
        <v>-0.42</v>
      </c>
      <c r="T66" s="32">
        <v>-0.23</v>
      </c>
      <c r="U66" s="32">
        <v>45.3</v>
      </c>
      <c r="V66" s="32">
        <v>38.799999999999997</v>
      </c>
      <c r="W66" s="32">
        <v>42</v>
      </c>
      <c r="X66" s="32">
        <v>68.5</v>
      </c>
      <c r="Y66" s="32">
        <v>61.1</v>
      </c>
      <c r="Z66" s="32">
        <v>64.8</v>
      </c>
      <c r="AA66" s="32">
        <v>36.4</v>
      </c>
      <c r="AB66" s="32">
        <v>25.5</v>
      </c>
      <c r="AC66" s="32">
        <v>30.9</v>
      </c>
      <c r="AD66" s="32">
        <v>22.1</v>
      </c>
      <c r="AE66" s="32">
        <v>14</v>
      </c>
      <c r="AF66" s="32">
        <v>18</v>
      </c>
      <c r="AG66" s="32">
        <v>24.1</v>
      </c>
      <c r="AH66" s="32">
        <v>14.9</v>
      </c>
      <c r="AI66" s="32">
        <v>19.5</v>
      </c>
      <c r="AJ66" s="32">
        <v>73</v>
      </c>
      <c r="AK66" s="32">
        <v>60</v>
      </c>
      <c r="AL66" s="32">
        <v>133</v>
      </c>
      <c r="AM66" s="32">
        <v>69</v>
      </c>
      <c r="AN66" s="32">
        <v>57</v>
      </c>
      <c r="AO66" s="32">
        <v>126</v>
      </c>
      <c r="AP66" s="32">
        <v>49</v>
      </c>
      <c r="AQ66" s="32">
        <v>48.3</v>
      </c>
      <c r="AR66" s="32">
        <v>48.7</v>
      </c>
      <c r="AS66" s="32">
        <v>0.11</v>
      </c>
      <c r="AT66" s="32">
        <v>-0.19</v>
      </c>
      <c r="AU66" s="32">
        <v>-0.03</v>
      </c>
      <c r="AV66" s="32">
        <v>-0.18</v>
      </c>
      <c r="AW66" s="32">
        <v>-0.51</v>
      </c>
      <c r="AX66" s="32">
        <v>-0.25</v>
      </c>
      <c r="AY66" s="32">
        <v>0.4</v>
      </c>
      <c r="AZ66" s="32">
        <v>0.12</v>
      </c>
      <c r="BA66" s="32">
        <v>0.18</v>
      </c>
      <c r="BB66" s="32" t="s">
        <v>348</v>
      </c>
      <c r="BC66" s="32">
        <v>51.7</v>
      </c>
      <c r="BD66" s="32" t="s">
        <v>348</v>
      </c>
      <c r="BE66" s="32">
        <v>67.099999999999994</v>
      </c>
      <c r="BF66" s="32">
        <v>75</v>
      </c>
      <c r="BG66" s="32">
        <v>70.7</v>
      </c>
      <c r="BH66" s="32" t="s">
        <v>348</v>
      </c>
      <c r="BI66" s="32">
        <v>35</v>
      </c>
      <c r="BJ66" s="32" t="s">
        <v>348</v>
      </c>
      <c r="BK66" s="32" t="s">
        <v>348</v>
      </c>
      <c r="BL66" s="32">
        <v>21.7</v>
      </c>
      <c r="BM66" s="32" t="s">
        <v>348</v>
      </c>
      <c r="BN66" s="32">
        <v>19.2</v>
      </c>
      <c r="BO66" s="32">
        <v>23.3</v>
      </c>
      <c r="BP66" s="32">
        <v>21.1</v>
      </c>
      <c r="BQ66" s="32" t="s">
        <v>348</v>
      </c>
      <c r="BR66" s="32" t="s">
        <v>348</v>
      </c>
      <c r="BS66" s="32">
        <v>54</v>
      </c>
      <c r="BT66" s="32">
        <v>17</v>
      </c>
      <c r="BU66" s="32" t="s">
        <v>348</v>
      </c>
      <c r="BV66" s="32" t="s">
        <v>348</v>
      </c>
      <c r="BW66" s="32" t="s">
        <v>348</v>
      </c>
      <c r="BX66" s="32" t="s">
        <v>348</v>
      </c>
      <c r="BY66" s="32">
        <v>44</v>
      </c>
      <c r="BZ66" s="32" t="s">
        <v>348</v>
      </c>
      <c r="CA66" s="32" t="s">
        <v>348</v>
      </c>
      <c r="CB66" s="32" t="s">
        <v>348</v>
      </c>
      <c r="CC66" s="32" t="s">
        <v>348</v>
      </c>
      <c r="CD66" s="32" t="s">
        <v>348</v>
      </c>
      <c r="CE66" s="32" t="s">
        <v>348</v>
      </c>
      <c r="CF66" s="32" t="s">
        <v>348</v>
      </c>
      <c r="CG66" s="32" t="s">
        <v>348</v>
      </c>
      <c r="CH66" s="32" t="s">
        <v>348</v>
      </c>
      <c r="CI66" s="32" t="s">
        <v>348</v>
      </c>
      <c r="CJ66" s="32" t="s">
        <v>348</v>
      </c>
      <c r="CK66" s="32">
        <v>40.700000000000003</v>
      </c>
      <c r="CL66" s="32" t="s">
        <v>348</v>
      </c>
      <c r="CM66" s="32" t="s">
        <v>348</v>
      </c>
      <c r="CN66" s="32" t="s">
        <v>348</v>
      </c>
      <c r="CO66" s="32" t="s">
        <v>348</v>
      </c>
      <c r="CP66" s="32" t="s">
        <v>348</v>
      </c>
      <c r="CQ66" s="32">
        <v>31.5</v>
      </c>
      <c r="CR66" s="32" t="s">
        <v>348</v>
      </c>
      <c r="CS66" s="32" t="s">
        <v>348</v>
      </c>
      <c r="CT66" s="32">
        <v>24.1</v>
      </c>
      <c r="CU66" s="32" t="s">
        <v>348</v>
      </c>
      <c r="CV66" s="32" t="s">
        <v>348</v>
      </c>
      <c r="CW66" s="32" t="s">
        <v>348</v>
      </c>
      <c r="CX66" s="32" t="s">
        <v>348</v>
      </c>
      <c r="CY66" s="32" t="s">
        <v>348</v>
      </c>
      <c r="CZ66" s="32" t="s">
        <v>348</v>
      </c>
      <c r="DA66" s="32">
        <v>7</v>
      </c>
      <c r="DB66" s="32" t="s">
        <v>348</v>
      </c>
      <c r="DC66" s="32" t="s">
        <v>348</v>
      </c>
      <c r="DD66" s="32" t="s">
        <v>348</v>
      </c>
      <c r="DE66" s="32" t="s">
        <v>348</v>
      </c>
      <c r="DF66" s="32" t="s">
        <v>348</v>
      </c>
      <c r="DG66" s="32" t="s">
        <v>348</v>
      </c>
      <c r="DH66" s="32" t="s">
        <v>348</v>
      </c>
      <c r="DI66" s="32" t="s">
        <v>348</v>
      </c>
      <c r="DJ66" s="32" t="s">
        <v>348</v>
      </c>
      <c r="DK66" s="32" t="s">
        <v>348</v>
      </c>
      <c r="DL66" s="32" t="s">
        <v>348</v>
      </c>
      <c r="DM66" s="32" t="s">
        <v>348</v>
      </c>
      <c r="DN66" s="32" t="s">
        <v>348</v>
      </c>
      <c r="DO66" s="32" t="s">
        <v>348</v>
      </c>
      <c r="DP66" s="32" t="s">
        <v>348</v>
      </c>
      <c r="DQ66" s="32" t="s">
        <v>348</v>
      </c>
      <c r="DR66" s="32" t="s">
        <v>348</v>
      </c>
      <c r="DS66" s="32" t="s">
        <v>348</v>
      </c>
      <c r="DT66" s="32" t="s">
        <v>348</v>
      </c>
      <c r="DU66" s="32" t="s">
        <v>348</v>
      </c>
      <c r="DV66" s="32" t="s">
        <v>348</v>
      </c>
      <c r="DW66" s="32" t="s">
        <v>348</v>
      </c>
      <c r="DX66" s="32" t="s">
        <v>348</v>
      </c>
      <c r="DY66" s="32" t="s">
        <v>348</v>
      </c>
      <c r="DZ66" s="32" t="s">
        <v>348</v>
      </c>
      <c r="EA66" s="32" t="s">
        <v>348</v>
      </c>
      <c r="EB66" s="32" t="s">
        <v>348</v>
      </c>
      <c r="EC66" s="32" t="s">
        <v>348</v>
      </c>
      <c r="ED66" s="32" t="s">
        <v>348</v>
      </c>
      <c r="EE66" s="32" t="s">
        <v>348</v>
      </c>
      <c r="EF66" s="32">
        <v>8</v>
      </c>
      <c r="EG66" s="32" t="s">
        <v>348</v>
      </c>
      <c r="EH66" s="32">
        <v>15</v>
      </c>
      <c r="EI66" s="32">
        <v>7</v>
      </c>
      <c r="EJ66" s="32">
        <v>22</v>
      </c>
      <c r="EK66" s="32" t="s">
        <v>348</v>
      </c>
      <c r="EL66" s="32" t="s">
        <v>348</v>
      </c>
      <c r="EM66" s="32" t="s">
        <v>348</v>
      </c>
      <c r="EN66" s="32" t="s">
        <v>348</v>
      </c>
      <c r="EO66" s="32" t="s">
        <v>348</v>
      </c>
      <c r="EP66" s="32" t="s">
        <v>348</v>
      </c>
      <c r="EQ66" s="32" t="s">
        <v>348</v>
      </c>
      <c r="ER66" s="32" t="s">
        <v>348</v>
      </c>
      <c r="ES66" s="32" t="s">
        <v>348</v>
      </c>
      <c r="ET66" s="32" t="s">
        <v>348</v>
      </c>
      <c r="EU66" s="32" t="s">
        <v>348</v>
      </c>
      <c r="EV66" s="32" t="s">
        <v>348</v>
      </c>
      <c r="EW66" s="32" t="s">
        <v>348</v>
      </c>
      <c r="EX66" s="32" t="s">
        <v>348</v>
      </c>
      <c r="EY66" s="32" t="s">
        <v>348</v>
      </c>
      <c r="EZ66" s="32" t="s">
        <v>348</v>
      </c>
      <c r="FA66" s="32" t="s">
        <v>348</v>
      </c>
      <c r="FB66" s="32" t="s">
        <v>348</v>
      </c>
      <c r="FC66" s="32" t="s">
        <v>348</v>
      </c>
      <c r="FD66" s="32" t="s">
        <v>348</v>
      </c>
      <c r="FE66" s="32" t="s">
        <v>348</v>
      </c>
      <c r="FF66" s="32" t="s">
        <v>348</v>
      </c>
      <c r="FG66" s="32" t="s">
        <v>348</v>
      </c>
      <c r="FH66" s="32" t="s">
        <v>348</v>
      </c>
      <c r="FI66" s="32" t="s">
        <v>348</v>
      </c>
      <c r="FJ66" s="32" t="s">
        <v>348</v>
      </c>
      <c r="FK66" s="32" t="s">
        <v>348</v>
      </c>
      <c r="FL66" s="32">
        <v>3612</v>
      </c>
      <c r="FM66" s="32">
        <v>3637</v>
      </c>
      <c r="FN66" s="32">
        <v>7249</v>
      </c>
      <c r="FO66" s="32">
        <v>3545</v>
      </c>
      <c r="FP66" s="32">
        <v>3588</v>
      </c>
      <c r="FQ66" s="32">
        <v>7133</v>
      </c>
      <c r="FR66" s="32">
        <v>48.2</v>
      </c>
      <c r="FS66" s="32">
        <v>43.1</v>
      </c>
      <c r="FT66" s="32">
        <v>45.6</v>
      </c>
      <c r="FU66" s="32">
        <v>-0.05</v>
      </c>
      <c r="FV66" s="32">
        <v>-0.45</v>
      </c>
      <c r="FW66" s="32">
        <v>-0.25</v>
      </c>
      <c r="FX66" s="32">
        <v>-0.09</v>
      </c>
      <c r="FY66" s="32">
        <v>-0.49</v>
      </c>
      <c r="FZ66" s="32">
        <v>-0.28000000000000003</v>
      </c>
      <c r="GA66" s="32">
        <v>-0.01</v>
      </c>
      <c r="GB66" s="32">
        <v>-0.41</v>
      </c>
      <c r="GC66" s="32">
        <v>-0.22</v>
      </c>
      <c r="GD66" s="32">
        <v>45.8</v>
      </c>
      <c r="GE66" s="32">
        <v>38.799999999999997</v>
      </c>
      <c r="GF66" s="32">
        <v>42.3</v>
      </c>
      <c r="GG66" s="32">
        <v>68.5</v>
      </c>
      <c r="GH66" s="32">
        <v>61.2</v>
      </c>
      <c r="GI66" s="32">
        <v>64.900000000000006</v>
      </c>
      <c r="GJ66" s="32">
        <v>36.700000000000003</v>
      </c>
      <c r="GK66" s="32">
        <v>25.7</v>
      </c>
      <c r="GL66" s="32">
        <v>31.1</v>
      </c>
      <c r="GM66" s="32">
        <v>22.3</v>
      </c>
      <c r="GN66" s="32">
        <v>14.1</v>
      </c>
      <c r="GO66" s="32">
        <v>18.2</v>
      </c>
      <c r="GP66" s="32">
        <v>24.3</v>
      </c>
      <c r="GQ66" s="32">
        <v>15.1</v>
      </c>
      <c r="GR66" s="32">
        <v>19.7</v>
      </c>
    </row>
    <row r="67" spans="1:200" x14ac:dyDescent="0.4">
      <c r="A67" s="29" t="s">
        <v>114</v>
      </c>
      <c r="B67" s="29" t="s">
        <v>115</v>
      </c>
      <c r="C67" s="32">
        <v>545</v>
      </c>
      <c r="D67" s="32">
        <v>594</v>
      </c>
      <c r="E67" s="32">
        <v>1139</v>
      </c>
      <c r="F67" s="32">
        <v>512</v>
      </c>
      <c r="G67" s="32">
        <v>565</v>
      </c>
      <c r="H67" s="32">
        <v>1077</v>
      </c>
      <c r="I67" s="32">
        <v>41.4</v>
      </c>
      <c r="J67" s="32">
        <v>35.1</v>
      </c>
      <c r="K67" s="32">
        <v>38.1</v>
      </c>
      <c r="L67" s="32">
        <v>-0.11</v>
      </c>
      <c r="M67" s="32">
        <v>-0.66</v>
      </c>
      <c r="N67" s="32">
        <v>-0.4</v>
      </c>
      <c r="O67" s="32">
        <v>-0.22</v>
      </c>
      <c r="P67" s="32">
        <v>-0.76</v>
      </c>
      <c r="Q67" s="32">
        <v>-0.47</v>
      </c>
      <c r="R67" s="32">
        <v>0</v>
      </c>
      <c r="S67" s="32">
        <v>-0.56000000000000005</v>
      </c>
      <c r="T67" s="32">
        <v>-0.33</v>
      </c>
      <c r="U67" s="32">
        <v>30.5</v>
      </c>
      <c r="V67" s="32">
        <v>22.9</v>
      </c>
      <c r="W67" s="32">
        <v>26.5</v>
      </c>
      <c r="X67" s="32">
        <v>52.8</v>
      </c>
      <c r="Y67" s="32">
        <v>43.1</v>
      </c>
      <c r="Z67" s="32">
        <v>47.8</v>
      </c>
      <c r="AA67" s="32">
        <v>24.4</v>
      </c>
      <c r="AB67" s="32">
        <v>14.1</v>
      </c>
      <c r="AC67" s="32">
        <v>19.100000000000001</v>
      </c>
      <c r="AD67" s="32">
        <v>10.5</v>
      </c>
      <c r="AE67" s="32">
        <v>5.9</v>
      </c>
      <c r="AF67" s="32">
        <v>8.1</v>
      </c>
      <c r="AG67" s="32">
        <v>12.5</v>
      </c>
      <c r="AH67" s="32">
        <v>7.1</v>
      </c>
      <c r="AI67" s="32">
        <v>9.6999999999999993</v>
      </c>
      <c r="AJ67" s="32" t="s">
        <v>348</v>
      </c>
      <c r="AK67" s="32" t="s">
        <v>348</v>
      </c>
      <c r="AL67" s="32" t="s">
        <v>348</v>
      </c>
      <c r="AM67" s="32" t="s">
        <v>348</v>
      </c>
      <c r="AN67" s="32" t="s">
        <v>348</v>
      </c>
      <c r="AO67" s="32">
        <v>197</v>
      </c>
      <c r="AP67" s="32" t="s">
        <v>348</v>
      </c>
      <c r="AQ67" s="32" t="s">
        <v>348</v>
      </c>
      <c r="AR67" s="32" t="s">
        <v>348</v>
      </c>
      <c r="AS67" s="32" t="s">
        <v>348</v>
      </c>
      <c r="AT67" s="32" t="s">
        <v>348</v>
      </c>
      <c r="AU67" s="32">
        <v>-0.34</v>
      </c>
      <c r="AV67" s="32" t="s">
        <v>348</v>
      </c>
      <c r="AW67" s="32" t="s">
        <v>348</v>
      </c>
      <c r="AX67" s="32">
        <v>-0.51</v>
      </c>
      <c r="AY67" s="32" t="s">
        <v>348</v>
      </c>
      <c r="AZ67" s="32" t="s">
        <v>348</v>
      </c>
      <c r="BA67" s="32">
        <v>-0.17</v>
      </c>
      <c r="BB67" s="32" t="s">
        <v>348</v>
      </c>
      <c r="BC67" s="32" t="s">
        <v>348</v>
      </c>
      <c r="BD67" s="32" t="s">
        <v>348</v>
      </c>
      <c r="BE67" s="32" t="s">
        <v>348</v>
      </c>
      <c r="BF67" s="32" t="s">
        <v>348</v>
      </c>
      <c r="BG67" s="32" t="s">
        <v>348</v>
      </c>
      <c r="BH67" s="32" t="s">
        <v>348</v>
      </c>
      <c r="BI67" s="32" t="s">
        <v>348</v>
      </c>
      <c r="BJ67" s="32" t="s">
        <v>348</v>
      </c>
      <c r="BK67" s="32" t="s">
        <v>348</v>
      </c>
      <c r="BL67" s="32" t="s">
        <v>348</v>
      </c>
      <c r="BM67" s="32" t="s">
        <v>348</v>
      </c>
      <c r="BN67" s="32" t="s">
        <v>348</v>
      </c>
      <c r="BO67" s="32" t="s">
        <v>348</v>
      </c>
      <c r="BP67" s="32" t="s">
        <v>348</v>
      </c>
      <c r="BQ67" s="32">
        <v>713</v>
      </c>
      <c r="BR67" s="32">
        <v>813</v>
      </c>
      <c r="BS67" s="32">
        <v>1526</v>
      </c>
      <c r="BT67" s="32">
        <v>609</v>
      </c>
      <c r="BU67" s="32">
        <v>671</v>
      </c>
      <c r="BV67" s="32">
        <v>1280</v>
      </c>
      <c r="BW67" s="32">
        <v>50.4</v>
      </c>
      <c r="BX67" s="32">
        <v>44.6</v>
      </c>
      <c r="BY67" s="32">
        <v>47.3</v>
      </c>
      <c r="BZ67" s="32">
        <v>0.66</v>
      </c>
      <c r="CA67" s="32" t="s">
        <v>348</v>
      </c>
      <c r="CB67" s="32" t="s">
        <v>348</v>
      </c>
      <c r="CC67" s="32">
        <v>0.56000000000000005</v>
      </c>
      <c r="CD67" s="32" t="s">
        <v>348</v>
      </c>
      <c r="CE67" s="32" t="s">
        <v>348</v>
      </c>
      <c r="CF67" s="32">
        <v>0.76</v>
      </c>
      <c r="CG67" s="32" t="s">
        <v>348</v>
      </c>
      <c r="CH67" s="32" t="s">
        <v>348</v>
      </c>
      <c r="CI67" s="32">
        <v>46.7</v>
      </c>
      <c r="CJ67" s="32">
        <v>42.7</v>
      </c>
      <c r="CK67" s="32">
        <v>44.6</v>
      </c>
      <c r="CL67" s="32">
        <v>66.2</v>
      </c>
      <c r="CM67" s="32">
        <v>63.5</v>
      </c>
      <c r="CN67" s="32">
        <v>64.7</v>
      </c>
      <c r="CO67" s="32">
        <v>46.6</v>
      </c>
      <c r="CP67" s="32">
        <v>35.700000000000003</v>
      </c>
      <c r="CQ67" s="32">
        <v>40.799999999999997</v>
      </c>
      <c r="CR67" s="32">
        <v>25.5</v>
      </c>
      <c r="CS67" s="32">
        <v>17.5</v>
      </c>
      <c r="CT67" s="32">
        <v>21.2</v>
      </c>
      <c r="CU67" s="32">
        <v>30</v>
      </c>
      <c r="CV67" s="32">
        <v>20.7</v>
      </c>
      <c r="CW67" s="32">
        <v>25</v>
      </c>
      <c r="CX67" s="32">
        <v>174</v>
      </c>
      <c r="CY67" s="32">
        <v>183</v>
      </c>
      <c r="CZ67" s="32">
        <v>357</v>
      </c>
      <c r="DA67" s="32">
        <v>143</v>
      </c>
      <c r="DB67" s="32">
        <v>154</v>
      </c>
      <c r="DC67" s="32">
        <v>297</v>
      </c>
      <c r="DD67" s="32">
        <v>45.4</v>
      </c>
      <c r="DE67" s="32">
        <v>36.799999999999997</v>
      </c>
      <c r="DF67" s="32">
        <v>41</v>
      </c>
      <c r="DG67" s="32">
        <v>0.18</v>
      </c>
      <c r="DH67" s="32">
        <v>-0.28999999999999998</v>
      </c>
      <c r="DI67" s="32">
        <v>-0.06</v>
      </c>
      <c r="DJ67" s="32">
        <v>-0.02</v>
      </c>
      <c r="DK67" s="32">
        <v>-0.48</v>
      </c>
      <c r="DL67" s="32">
        <v>-0.2</v>
      </c>
      <c r="DM67" s="32">
        <v>0.38</v>
      </c>
      <c r="DN67" s="32">
        <v>-0.09</v>
      </c>
      <c r="DO67" s="32">
        <v>0.08</v>
      </c>
      <c r="DP67" s="32" t="s">
        <v>348</v>
      </c>
      <c r="DQ67" s="32">
        <v>27.3</v>
      </c>
      <c r="DR67" s="32" t="s">
        <v>348</v>
      </c>
      <c r="DS67" s="32">
        <v>58</v>
      </c>
      <c r="DT67" s="32">
        <v>50.8</v>
      </c>
      <c r="DU67" s="32">
        <v>54.3</v>
      </c>
      <c r="DV67" s="32" t="s">
        <v>348</v>
      </c>
      <c r="DW67" s="32">
        <v>23</v>
      </c>
      <c r="DX67" s="32" t="s">
        <v>348</v>
      </c>
      <c r="DY67" s="32" t="s">
        <v>348</v>
      </c>
      <c r="DZ67" s="32">
        <v>8.1999999999999993</v>
      </c>
      <c r="EA67" s="32" t="s">
        <v>348</v>
      </c>
      <c r="EB67" s="32">
        <v>24.1</v>
      </c>
      <c r="EC67" s="32">
        <v>8.1999999999999993</v>
      </c>
      <c r="ED67" s="32">
        <v>16</v>
      </c>
      <c r="EE67" s="32" t="s">
        <v>348</v>
      </c>
      <c r="EF67" s="32" t="s">
        <v>348</v>
      </c>
      <c r="EG67" s="32" t="s">
        <v>348</v>
      </c>
      <c r="EH67" s="32" t="s">
        <v>348</v>
      </c>
      <c r="EI67" s="32" t="s">
        <v>348</v>
      </c>
      <c r="EJ67" s="32">
        <v>3</v>
      </c>
      <c r="EK67" s="32" t="s">
        <v>348</v>
      </c>
      <c r="EL67" s="32" t="s">
        <v>348</v>
      </c>
      <c r="EM67" s="32" t="s">
        <v>348</v>
      </c>
      <c r="EN67" s="32" t="s">
        <v>348</v>
      </c>
      <c r="EO67" s="32" t="s">
        <v>348</v>
      </c>
      <c r="EP67" s="32" t="s">
        <v>348</v>
      </c>
      <c r="EQ67" s="32" t="s">
        <v>348</v>
      </c>
      <c r="ER67" s="32" t="s">
        <v>348</v>
      </c>
      <c r="ES67" s="32" t="s">
        <v>348</v>
      </c>
      <c r="ET67" s="32" t="s">
        <v>348</v>
      </c>
      <c r="EU67" s="32" t="s">
        <v>348</v>
      </c>
      <c r="EV67" s="32" t="s">
        <v>348</v>
      </c>
      <c r="EW67" s="32" t="s">
        <v>348</v>
      </c>
      <c r="EX67" s="32" t="s">
        <v>348</v>
      </c>
      <c r="EY67" s="32" t="s">
        <v>348</v>
      </c>
      <c r="EZ67" s="32" t="s">
        <v>348</v>
      </c>
      <c r="FA67" s="32" t="s">
        <v>348</v>
      </c>
      <c r="FB67" s="32" t="s">
        <v>348</v>
      </c>
      <c r="FC67" s="32" t="s">
        <v>348</v>
      </c>
      <c r="FD67" s="32" t="s">
        <v>348</v>
      </c>
      <c r="FE67" s="32" t="s">
        <v>348</v>
      </c>
      <c r="FF67" s="32" t="s">
        <v>348</v>
      </c>
      <c r="FG67" s="32" t="s">
        <v>348</v>
      </c>
      <c r="FH67" s="32" t="s">
        <v>348</v>
      </c>
      <c r="FI67" s="32" t="s">
        <v>348</v>
      </c>
      <c r="FJ67" s="32" t="s">
        <v>348</v>
      </c>
      <c r="FK67" s="32" t="s">
        <v>348</v>
      </c>
      <c r="FL67" s="32">
        <v>1573</v>
      </c>
      <c r="FM67" s="32">
        <v>1737</v>
      </c>
      <c r="FN67" s="32">
        <v>3310</v>
      </c>
      <c r="FO67" s="32">
        <v>1394</v>
      </c>
      <c r="FP67" s="32">
        <v>1523</v>
      </c>
      <c r="FQ67" s="32">
        <v>2917</v>
      </c>
      <c r="FR67" s="32">
        <v>46</v>
      </c>
      <c r="FS67" s="32">
        <v>40</v>
      </c>
      <c r="FT67" s="32">
        <v>42.8</v>
      </c>
      <c r="FU67" s="32">
        <v>0.24</v>
      </c>
      <c r="FV67" s="32">
        <v>-0.23</v>
      </c>
      <c r="FW67" s="32">
        <v>-0.01</v>
      </c>
      <c r="FX67" s="32">
        <v>0.18</v>
      </c>
      <c r="FY67" s="32">
        <v>-0.3</v>
      </c>
      <c r="FZ67" s="32">
        <v>-0.05</v>
      </c>
      <c r="GA67" s="32">
        <v>0.31</v>
      </c>
      <c r="GB67" s="32">
        <v>-0.17</v>
      </c>
      <c r="GC67" s="32">
        <v>0.04</v>
      </c>
      <c r="GD67" s="32">
        <v>38.1</v>
      </c>
      <c r="GE67" s="32">
        <v>33.299999999999997</v>
      </c>
      <c r="GF67" s="32">
        <v>35.6</v>
      </c>
      <c r="GG67" s="32">
        <v>59.4</v>
      </c>
      <c r="GH67" s="32">
        <v>54</v>
      </c>
      <c r="GI67" s="32">
        <v>56.6</v>
      </c>
      <c r="GJ67" s="32">
        <v>36</v>
      </c>
      <c r="GK67" s="32">
        <v>26.4</v>
      </c>
      <c r="GL67" s="32">
        <v>30.9</v>
      </c>
      <c r="GM67" s="32">
        <v>18.2</v>
      </c>
      <c r="GN67" s="32">
        <v>12.3</v>
      </c>
      <c r="GO67" s="32">
        <v>15.1</v>
      </c>
      <c r="GP67" s="32">
        <v>21.9</v>
      </c>
      <c r="GQ67" s="32">
        <v>14.5</v>
      </c>
      <c r="GR67" s="32">
        <v>18</v>
      </c>
    </row>
    <row r="68" spans="1:200" x14ac:dyDescent="0.4">
      <c r="A68" s="29" t="s">
        <v>116</v>
      </c>
      <c r="B68" s="29" t="s">
        <v>117</v>
      </c>
      <c r="C68" s="32">
        <v>2926</v>
      </c>
      <c r="D68" s="32">
        <v>3061</v>
      </c>
      <c r="E68" s="32">
        <v>5987</v>
      </c>
      <c r="F68" s="32">
        <v>2869</v>
      </c>
      <c r="G68" s="32">
        <v>3005</v>
      </c>
      <c r="H68" s="32">
        <v>5874</v>
      </c>
      <c r="I68" s="32">
        <v>47.4</v>
      </c>
      <c r="J68" s="32">
        <v>42.5</v>
      </c>
      <c r="K68" s="32">
        <v>44.9</v>
      </c>
      <c r="L68" s="32">
        <v>0.04</v>
      </c>
      <c r="M68" s="32">
        <v>-0.39</v>
      </c>
      <c r="N68" s="32">
        <v>-0.18</v>
      </c>
      <c r="O68" s="32">
        <v>-0.01</v>
      </c>
      <c r="P68" s="32">
        <v>-0.44</v>
      </c>
      <c r="Q68" s="32">
        <v>-0.21</v>
      </c>
      <c r="R68" s="32">
        <v>0.08</v>
      </c>
      <c r="S68" s="32">
        <v>-0.35</v>
      </c>
      <c r="T68" s="32">
        <v>-0.15</v>
      </c>
      <c r="U68" s="32">
        <v>46.5</v>
      </c>
      <c r="V68" s="32">
        <v>41</v>
      </c>
      <c r="W68" s="32">
        <v>43.7</v>
      </c>
      <c r="X68" s="32">
        <v>69.2</v>
      </c>
      <c r="Y68" s="32">
        <v>62.7</v>
      </c>
      <c r="Z68" s="32">
        <v>65.900000000000006</v>
      </c>
      <c r="AA68" s="32">
        <v>36.200000000000003</v>
      </c>
      <c r="AB68" s="32">
        <v>26.3</v>
      </c>
      <c r="AC68" s="32">
        <v>31.1</v>
      </c>
      <c r="AD68" s="32">
        <v>19.899999999999999</v>
      </c>
      <c r="AE68" s="32">
        <v>12.6</v>
      </c>
      <c r="AF68" s="32">
        <v>16.2</v>
      </c>
      <c r="AG68" s="32">
        <v>22.2</v>
      </c>
      <c r="AH68" s="32">
        <v>13.1</v>
      </c>
      <c r="AI68" s="32">
        <v>17.600000000000001</v>
      </c>
      <c r="AJ68" s="32">
        <v>107</v>
      </c>
      <c r="AK68" s="32">
        <v>129</v>
      </c>
      <c r="AL68" s="32">
        <v>236</v>
      </c>
      <c r="AM68" s="32">
        <v>102</v>
      </c>
      <c r="AN68" s="32">
        <v>119</v>
      </c>
      <c r="AO68" s="32">
        <v>221</v>
      </c>
      <c r="AP68" s="32">
        <v>47.1</v>
      </c>
      <c r="AQ68" s="32">
        <v>41.8</v>
      </c>
      <c r="AR68" s="32">
        <v>44.2</v>
      </c>
      <c r="AS68" s="32">
        <v>0.14000000000000001</v>
      </c>
      <c r="AT68" s="32">
        <v>-0.33</v>
      </c>
      <c r="AU68" s="32">
        <v>-0.12</v>
      </c>
      <c r="AV68" s="32">
        <v>-0.1</v>
      </c>
      <c r="AW68" s="32">
        <v>-0.56000000000000005</v>
      </c>
      <c r="AX68" s="32">
        <v>-0.28000000000000003</v>
      </c>
      <c r="AY68" s="32">
        <v>0.38</v>
      </c>
      <c r="AZ68" s="32">
        <v>-0.11</v>
      </c>
      <c r="BA68" s="32">
        <v>0.05</v>
      </c>
      <c r="BB68" s="32">
        <v>44.9</v>
      </c>
      <c r="BC68" s="32">
        <v>41.9</v>
      </c>
      <c r="BD68" s="32">
        <v>43.2</v>
      </c>
      <c r="BE68" s="32">
        <v>67.3</v>
      </c>
      <c r="BF68" s="32">
        <v>64.3</v>
      </c>
      <c r="BG68" s="32">
        <v>65.7</v>
      </c>
      <c r="BH68" s="32">
        <v>43</v>
      </c>
      <c r="BI68" s="32">
        <v>28.7</v>
      </c>
      <c r="BJ68" s="32">
        <v>35.200000000000003</v>
      </c>
      <c r="BK68" s="32">
        <v>19.600000000000001</v>
      </c>
      <c r="BL68" s="32">
        <v>10.1</v>
      </c>
      <c r="BM68" s="32">
        <v>14.4</v>
      </c>
      <c r="BN68" s="32">
        <v>21.5</v>
      </c>
      <c r="BO68" s="32">
        <v>10.1</v>
      </c>
      <c r="BP68" s="32">
        <v>15.3</v>
      </c>
      <c r="BQ68" s="32">
        <v>237</v>
      </c>
      <c r="BR68" s="32">
        <v>260</v>
      </c>
      <c r="BS68" s="32">
        <v>497</v>
      </c>
      <c r="BT68" s="32">
        <v>220</v>
      </c>
      <c r="BU68" s="32">
        <v>235</v>
      </c>
      <c r="BV68" s="32">
        <v>455</v>
      </c>
      <c r="BW68" s="32">
        <v>58.5</v>
      </c>
      <c r="BX68" s="32">
        <v>51.5</v>
      </c>
      <c r="BY68" s="32">
        <v>54.9</v>
      </c>
      <c r="BZ68" s="32">
        <v>1.07</v>
      </c>
      <c r="CA68" s="32">
        <v>0.53</v>
      </c>
      <c r="CB68" s="32">
        <v>0.79</v>
      </c>
      <c r="CC68" s="32">
        <v>0.9</v>
      </c>
      <c r="CD68" s="32">
        <v>0.37</v>
      </c>
      <c r="CE68" s="32">
        <v>0.68</v>
      </c>
      <c r="CF68" s="32">
        <v>1.23</v>
      </c>
      <c r="CG68" s="32">
        <v>0.69</v>
      </c>
      <c r="CH68" s="32">
        <v>0.9</v>
      </c>
      <c r="CI68" s="32">
        <v>69.2</v>
      </c>
      <c r="CJ68" s="32">
        <v>57.3</v>
      </c>
      <c r="CK68" s="32">
        <v>63</v>
      </c>
      <c r="CL68" s="32">
        <v>87.3</v>
      </c>
      <c r="CM68" s="32">
        <v>75.8</v>
      </c>
      <c r="CN68" s="32">
        <v>81.3</v>
      </c>
      <c r="CO68" s="32">
        <v>62.9</v>
      </c>
      <c r="CP68" s="32">
        <v>46.9</v>
      </c>
      <c r="CQ68" s="32">
        <v>54.5</v>
      </c>
      <c r="CR68" s="32">
        <v>43.5</v>
      </c>
      <c r="CS68" s="32">
        <v>25.4</v>
      </c>
      <c r="CT68" s="32">
        <v>34</v>
      </c>
      <c r="CU68" s="32">
        <v>47.3</v>
      </c>
      <c r="CV68" s="32">
        <v>26.5</v>
      </c>
      <c r="CW68" s="32">
        <v>36.4</v>
      </c>
      <c r="CX68" s="32">
        <v>21</v>
      </c>
      <c r="CY68" s="32">
        <v>34</v>
      </c>
      <c r="CZ68" s="32">
        <v>55</v>
      </c>
      <c r="DA68" s="32">
        <v>18</v>
      </c>
      <c r="DB68" s="32">
        <v>27</v>
      </c>
      <c r="DC68" s="32">
        <v>45</v>
      </c>
      <c r="DD68" s="32">
        <v>49.4</v>
      </c>
      <c r="DE68" s="32">
        <v>40.5</v>
      </c>
      <c r="DF68" s="32">
        <v>43.9</v>
      </c>
      <c r="DG68" s="32">
        <v>0.8</v>
      </c>
      <c r="DH68" s="32">
        <v>0.08</v>
      </c>
      <c r="DI68" s="32">
        <v>0.37</v>
      </c>
      <c r="DJ68" s="32">
        <v>0.23</v>
      </c>
      <c r="DK68" s="32">
        <v>-0.39</v>
      </c>
      <c r="DL68" s="32">
        <v>0.01</v>
      </c>
      <c r="DM68" s="32">
        <v>1.37</v>
      </c>
      <c r="DN68" s="32">
        <v>0.54</v>
      </c>
      <c r="DO68" s="32">
        <v>0.72</v>
      </c>
      <c r="DP68" s="32">
        <v>33.299999999999997</v>
      </c>
      <c r="DQ68" s="32">
        <v>26.5</v>
      </c>
      <c r="DR68" s="32">
        <v>29.1</v>
      </c>
      <c r="DS68" s="32">
        <v>71.400000000000006</v>
      </c>
      <c r="DT68" s="32">
        <v>52.9</v>
      </c>
      <c r="DU68" s="32">
        <v>60</v>
      </c>
      <c r="DV68" s="32">
        <v>28.6</v>
      </c>
      <c r="DW68" s="32">
        <v>29.4</v>
      </c>
      <c r="DX68" s="32">
        <v>29.1</v>
      </c>
      <c r="DY68" s="32" t="s">
        <v>348</v>
      </c>
      <c r="DZ68" s="32" t="s">
        <v>348</v>
      </c>
      <c r="EA68" s="32">
        <v>7.3</v>
      </c>
      <c r="EB68" s="32" t="s">
        <v>348</v>
      </c>
      <c r="EC68" s="32" t="s">
        <v>348</v>
      </c>
      <c r="ED68" s="32">
        <v>12.7</v>
      </c>
      <c r="EE68" s="32">
        <v>14</v>
      </c>
      <c r="EF68" s="32">
        <v>10</v>
      </c>
      <c r="EG68" s="32">
        <v>24</v>
      </c>
      <c r="EH68" s="32">
        <v>11</v>
      </c>
      <c r="EI68" s="32">
        <v>7</v>
      </c>
      <c r="EJ68" s="32">
        <v>18</v>
      </c>
      <c r="EK68" s="32">
        <v>64.400000000000006</v>
      </c>
      <c r="EL68" s="32">
        <v>58.2</v>
      </c>
      <c r="EM68" s="32">
        <v>61.8</v>
      </c>
      <c r="EN68" s="32">
        <v>0.47</v>
      </c>
      <c r="EO68" s="32">
        <v>1.02</v>
      </c>
      <c r="EP68" s="32">
        <v>0.69</v>
      </c>
      <c r="EQ68" s="32">
        <v>-0.25</v>
      </c>
      <c r="ER68" s="32">
        <v>0.11</v>
      </c>
      <c r="ES68" s="32">
        <v>0.12</v>
      </c>
      <c r="ET68" s="32">
        <v>1.2</v>
      </c>
      <c r="EU68" s="32">
        <v>1.93</v>
      </c>
      <c r="EV68" s="32">
        <v>1.25</v>
      </c>
      <c r="EW68" s="32">
        <v>71.400000000000006</v>
      </c>
      <c r="EX68" s="32">
        <v>60</v>
      </c>
      <c r="EY68" s="32">
        <v>66.7</v>
      </c>
      <c r="EZ68" s="32">
        <v>78.599999999999994</v>
      </c>
      <c r="FA68" s="32">
        <v>70</v>
      </c>
      <c r="FB68" s="32">
        <v>75</v>
      </c>
      <c r="FC68" s="32">
        <v>50</v>
      </c>
      <c r="FD68" s="32">
        <v>30</v>
      </c>
      <c r="FE68" s="32">
        <v>41.7</v>
      </c>
      <c r="FF68" s="32" t="s">
        <v>348</v>
      </c>
      <c r="FG68" s="32" t="s">
        <v>348</v>
      </c>
      <c r="FH68" s="32">
        <v>25</v>
      </c>
      <c r="FI68" s="32" t="s">
        <v>348</v>
      </c>
      <c r="FJ68" s="32" t="s">
        <v>348</v>
      </c>
      <c r="FK68" s="32">
        <v>33.299999999999997</v>
      </c>
      <c r="FL68" s="32">
        <v>3336</v>
      </c>
      <c r="FM68" s="32">
        <v>3531</v>
      </c>
      <c r="FN68" s="32">
        <v>6867</v>
      </c>
      <c r="FO68" s="32">
        <v>3248</v>
      </c>
      <c r="FP68" s="32">
        <v>3426</v>
      </c>
      <c r="FQ68" s="32">
        <v>6674</v>
      </c>
      <c r="FR68" s="32">
        <v>48.3</v>
      </c>
      <c r="FS68" s="32">
        <v>43.2</v>
      </c>
      <c r="FT68" s="32">
        <v>45.7</v>
      </c>
      <c r="FU68" s="32">
        <v>0.12</v>
      </c>
      <c r="FV68" s="32">
        <v>-0.32</v>
      </c>
      <c r="FW68" s="32">
        <v>-0.11</v>
      </c>
      <c r="FX68" s="32">
        <v>0.08</v>
      </c>
      <c r="FY68" s="32">
        <v>-0.36</v>
      </c>
      <c r="FZ68" s="32">
        <v>-0.14000000000000001</v>
      </c>
      <c r="GA68" s="32">
        <v>0.16</v>
      </c>
      <c r="GB68" s="32">
        <v>-0.28000000000000003</v>
      </c>
      <c r="GC68" s="32">
        <v>-0.08</v>
      </c>
      <c r="GD68" s="32">
        <v>48</v>
      </c>
      <c r="GE68" s="32">
        <v>42.2</v>
      </c>
      <c r="GF68" s="32">
        <v>45</v>
      </c>
      <c r="GG68" s="32">
        <v>70.599999999999994</v>
      </c>
      <c r="GH68" s="32">
        <v>63.6</v>
      </c>
      <c r="GI68" s="32">
        <v>67</v>
      </c>
      <c r="GJ68" s="32">
        <v>38.4</v>
      </c>
      <c r="GK68" s="32">
        <v>28</v>
      </c>
      <c r="GL68" s="32">
        <v>33</v>
      </c>
      <c r="GM68" s="32">
        <v>21.6</v>
      </c>
      <c r="GN68" s="32">
        <v>13.5</v>
      </c>
      <c r="GO68" s="32">
        <v>17.399999999999999</v>
      </c>
      <c r="GP68" s="32">
        <v>24</v>
      </c>
      <c r="GQ68" s="32">
        <v>14</v>
      </c>
      <c r="GR68" s="32">
        <v>18.899999999999999</v>
      </c>
    </row>
    <row r="69" spans="1:200" x14ac:dyDescent="0.4">
      <c r="A69" s="29" t="s">
        <v>118</v>
      </c>
      <c r="B69" s="29" t="s">
        <v>119</v>
      </c>
      <c r="C69" s="32">
        <v>3567</v>
      </c>
      <c r="D69" s="32">
        <v>3593</v>
      </c>
      <c r="E69" s="32">
        <v>7160</v>
      </c>
      <c r="F69" s="32">
        <v>3403</v>
      </c>
      <c r="G69" s="32">
        <v>3417</v>
      </c>
      <c r="H69" s="32">
        <v>6820</v>
      </c>
      <c r="I69" s="32">
        <v>48.4</v>
      </c>
      <c r="J69" s="32">
        <v>43.8</v>
      </c>
      <c r="K69" s="32">
        <v>46</v>
      </c>
      <c r="L69" s="32">
        <v>0.02</v>
      </c>
      <c r="M69" s="32">
        <v>-0.36</v>
      </c>
      <c r="N69" s="32">
        <v>-0.17</v>
      </c>
      <c r="O69" s="32">
        <v>-0.02</v>
      </c>
      <c r="P69" s="32">
        <v>-0.41</v>
      </c>
      <c r="Q69" s="32">
        <v>-0.2</v>
      </c>
      <c r="R69" s="32">
        <v>0.06</v>
      </c>
      <c r="S69" s="32">
        <v>-0.32</v>
      </c>
      <c r="T69" s="32">
        <v>-0.14000000000000001</v>
      </c>
      <c r="U69" s="32">
        <v>44</v>
      </c>
      <c r="V69" s="32">
        <v>39.5</v>
      </c>
      <c r="W69" s="32">
        <v>41.7</v>
      </c>
      <c r="X69" s="32">
        <v>66.8</v>
      </c>
      <c r="Y69" s="32">
        <v>59.7</v>
      </c>
      <c r="Z69" s="32">
        <v>63.2</v>
      </c>
      <c r="AA69" s="32">
        <v>41.7</v>
      </c>
      <c r="AB69" s="32">
        <v>32.299999999999997</v>
      </c>
      <c r="AC69" s="32">
        <v>37</v>
      </c>
      <c r="AD69" s="32">
        <v>23.6</v>
      </c>
      <c r="AE69" s="32">
        <v>17.5</v>
      </c>
      <c r="AF69" s="32">
        <v>20.6</v>
      </c>
      <c r="AG69" s="32">
        <v>26.7</v>
      </c>
      <c r="AH69" s="32">
        <v>19.3</v>
      </c>
      <c r="AI69" s="32">
        <v>23</v>
      </c>
      <c r="AJ69" s="32">
        <v>76</v>
      </c>
      <c r="AK69" s="32">
        <v>89</v>
      </c>
      <c r="AL69" s="32">
        <v>165</v>
      </c>
      <c r="AM69" s="32">
        <v>71</v>
      </c>
      <c r="AN69" s="32">
        <v>78</v>
      </c>
      <c r="AO69" s="32">
        <v>149</v>
      </c>
      <c r="AP69" s="32">
        <v>57.8</v>
      </c>
      <c r="AQ69" s="32">
        <v>44.5</v>
      </c>
      <c r="AR69" s="32">
        <v>50.7</v>
      </c>
      <c r="AS69" s="32">
        <v>0.5</v>
      </c>
      <c r="AT69" s="32">
        <v>-0.39</v>
      </c>
      <c r="AU69" s="32">
        <v>0.03</v>
      </c>
      <c r="AV69" s="32">
        <v>0.21</v>
      </c>
      <c r="AW69" s="32">
        <v>-0.66</v>
      </c>
      <c r="AX69" s="32">
        <v>-0.16</v>
      </c>
      <c r="AY69" s="32">
        <v>0.78</v>
      </c>
      <c r="AZ69" s="32">
        <v>-0.12</v>
      </c>
      <c r="BA69" s="32">
        <v>0.23</v>
      </c>
      <c r="BB69" s="32">
        <v>63.2</v>
      </c>
      <c r="BC69" s="32">
        <v>38.200000000000003</v>
      </c>
      <c r="BD69" s="32">
        <v>49.7</v>
      </c>
      <c r="BE69" s="32">
        <v>80.3</v>
      </c>
      <c r="BF69" s="32">
        <v>66.3</v>
      </c>
      <c r="BG69" s="32">
        <v>72.7</v>
      </c>
      <c r="BH69" s="32">
        <v>57.9</v>
      </c>
      <c r="BI69" s="32">
        <v>30.3</v>
      </c>
      <c r="BJ69" s="32">
        <v>43</v>
      </c>
      <c r="BK69" s="32">
        <v>38.200000000000003</v>
      </c>
      <c r="BL69" s="32">
        <v>14.6</v>
      </c>
      <c r="BM69" s="32">
        <v>25.5</v>
      </c>
      <c r="BN69" s="32">
        <v>44.7</v>
      </c>
      <c r="BO69" s="32">
        <v>18</v>
      </c>
      <c r="BP69" s="32">
        <v>30.3</v>
      </c>
      <c r="BQ69" s="32">
        <v>48</v>
      </c>
      <c r="BR69" s="32">
        <v>45</v>
      </c>
      <c r="BS69" s="32">
        <v>93</v>
      </c>
      <c r="BT69" s="32">
        <v>45</v>
      </c>
      <c r="BU69" s="32">
        <v>34</v>
      </c>
      <c r="BV69" s="32">
        <v>79</v>
      </c>
      <c r="BW69" s="32">
        <v>62.6</v>
      </c>
      <c r="BX69" s="32">
        <v>60</v>
      </c>
      <c r="BY69" s="32">
        <v>61.4</v>
      </c>
      <c r="BZ69" s="32">
        <v>1.07</v>
      </c>
      <c r="CA69" s="32">
        <v>0.92</v>
      </c>
      <c r="CB69" s="32">
        <v>1</v>
      </c>
      <c r="CC69" s="32">
        <v>0.71</v>
      </c>
      <c r="CD69" s="32">
        <v>0.5</v>
      </c>
      <c r="CE69" s="32">
        <v>0.73</v>
      </c>
      <c r="CF69" s="32">
        <v>1.43</v>
      </c>
      <c r="CG69" s="32">
        <v>1.33</v>
      </c>
      <c r="CH69" s="32">
        <v>1.28</v>
      </c>
      <c r="CI69" s="32">
        <v>75</v>
      </c>
      <c r="CJ69" s="32">
        <v>71.099999999999994</v>
      </c>
      <c r="CK69" s="32">
        <v>73.099999999999994</v>
      </c>
      <c r="CL69" s="32">
        <v>83.3</v>
      </c>
      <c r="CM69" s="32">
        <v>86.7</v>
      </c>
      <c r="CN69" s="32">
        <v>84.9</v>
      </c>
      <c r="CO69" s="32">
        <v>70.8</v>
      </c>
      <c r="CP69" s="32">
        <v>64.400000000000006</v>
      </c>
      <c r="CQ69" s="32">
        <v>67.7</v>
      </c>
      <c r="CR69" s="32">
        <v>60.4</v>
      </c>
      <c r="CS69" s="32">
        <v>48.9</v>
      </c>
      <c r="CT69" s="32">
        <v>54.8</v>
      </c>
      <c r="CU69" s="32">
        <v>62.5</v>
      </c>
      <c r="CV69" s="32">
        <v>51.1</v>
      </c>
      <c r="CW69" s="32">
        <v>57</v>
      </c>
      <c r="CX69" s="32">
        <v>18</v>
      </c>
      <c r="CY69" s="32">
        <v>25</v>
      </c>
      <c r="CZ69" s="32">
        <v>43</v>
      </c>
      <c r="DA69" s="32">
        <v>15</v>
      </c>
      <c r="DB69" s="32">
        <v>18</v>
      </c>
      <c r="DC69" s="32">
        <v>33</v>
      </c>
      <c r="DD69" s="32" t="s">
        <v>348</v>
      </c>
      <c r="DE69" s="32" t="s">
        <v>348</v>
      </c>
      <c r="DF69" s="32">
        <v>45.4</v>
      </c>
      <c r="DG69" s="32">
        <v>0.13</v>
      </c>
      <c r="DH69" s="32">
        <v>0.25</v>
      </c>
      <c r="DI69" s="32">
        <v>0.2</v>
      </c>
      <c r="DJ69" s="32">
        <v>-0.49</v>
      </c>
      <c r="DK69" s="32">
        <v>-0.32</v>
      </c>
      <c r="DL69" s="32">
        <v>-0.22</v>
      </c>
      <c r="DM69" s="32">
        <v>0.76</v>
      </c>
      <c r="DN69" s="32">
        <v>0.82</v>
      </c>
      <c r="DO69" s="32">
        <v>0.62</v>
      </c>
      <c r="DP69" s="32">
        <v>38.9</v>
      </c>
      <c r="DQ69" s="32">
        <v>44</v>
      </c>
      <c r="DR69" s="32">
        <v>41.9</v>
      </c>
      <c r="DS69" s="32" t="s">
        <v>348</v>
      </c>
      <c r="DT69" s="32" t="s">
        <v>348</v>
      </c>
      <c r="DU69" s="32">
        <v>65.099999999999994</v>
      </c>
      <c r="DV69" s="32" t="s">
        <v>348</v>
      </c>
      <c r="DW69" s="32" t="s">
        <v>348</v>
      </c>
      <c r="DX69" s="32">
        <v>37.200000000000003</v>
      </c>
      <c r="DY69" s="32" t="s">
        <v>348</v>
      </c>
      <c r="DZ69" s="32" t="s">
        <v>348</v>
      </c>
      <c r="EA69" s="32">
        <v>23.3</v>
      </c>
      <c r="EB69" s="32">
        <v>16.7</v>
      </c>
      <c r="EC69" s="32">
        <v>32</v>
      </c>
      <c r="ED69" s="32">
        <v>25.6</v>
      </c>
      <c r="EE69" s="32">
        <v>11</v>
      </c>
      <c r="EF69" s="32">
        <v>10</v>
      </c>
      <c r="EG69" s="32">
        <v>21</v>
      </c>
      <c r="EH69" s="32">
        <v>10</v>
      </c>
      <c r="EI69" s="32">
        <v>5</v>
      </c>
      <c r="EJ69" s="32">
        <v>15</v>
      </c>
      <c r="EK69" s="32" t="s">
        <v>348</v>
      </c>
      <c r="EL69" s="32" t="s">
        <v>348</v>
      </c>
      <c r="EM69" s="32">
        <v>62.8</v>
      </c>
      <c r="EN69" s="32">
        <v>0.49</v>
      </c>
      <c r="EO69" s="32">
        <v>0.98</v>
      </c>
      <c r="EP69" s="32">
        <v>0.65</v>
      </c>
      <c r="EQ69" s="32">
        <v>-0.27</v>
      </c>
      <c r="ER69" s="32">
        <v>-0.1</v>
      </c>
      <c r="ES69" s="32">
        <v>0.03</v>
      </c>
      <c r="ET69" s="32">
        <v>1.25</v>
      </c>
      <c r="EU69" s="32">
        <v>2.06</v>
      </c>
      <c r="EV69" s="32">
        <v>1.27</v>
      </c>
      <c r="EW69" s="32">
        <v>63.6</v>
      </c>
      <c r="EX69" s="32">
        <v>70</v>
      </c>
      <c r="EY69" s="32">
        <v>66.7</v>
      </c>
      <c r="EZ69" s="32" t="s">
        <v>348</v>
      </c>
      <c r="FA69" s="32" t="s">
        <v>348</v>
      </c>
      <c r="FB69" s="32">
        <v>81</v>
      </c>
      <c r="FC69" s="32" t="s">
        <v>348</v>
      </c>
      <c r="FD69" s="32" t="s">
        <v>348</v>
      </c>
      <c r="FE69" s="32">
        <v>81</v>
      </c>
      <c r="FF69" s="32" t="s">
        <v>348</v>
      </c>
      <c r="FG69" s="32" t="s">
        <v>348</v>
      </c>
      <c r="FH69" s="32">
        <v>61.9</v>
      </c>
      <c r="FI69" s="32">
        <v>72.7</v>
      </c>
      <c r="FJ69" s="32">
        <v>70</v>
      </c>
      <c r="FK69" s="32">
        <v>71.400000000000006</v>
      </c>
      <c r="FL69" s="32">
        <v>3752</v>
      </c>
      <c r="FM69" s="32">
        <v>3797</v>
      </c>
      <c r="FN69" s="32">
        <v>7549</v>
      </c>
      <c r="FO69" s="32">
        <v>3568</v>
      </c>
      <c r="FP69" s="32">
        <v>3582</v>
      </c>
      <c r="FQ69" s="32">
        <v>7150</v>
      </c>
      <c r="FR69" s="32">
        <v>48.8</v>
      </c>
      <c r="FS69" s="32">
        <v>44</v>
      </c>
      <c r="FT69" s="32">
        <v>46.4</v>
      </c>
      <c r="FU69" s="32">
        <v>0.05</v>
      </c>
      <c r="FV69" s="32">
        <v>-0.35</v>
      </c>
      <c r="FW69" s="32">
        <v>-0.15</v>
      </c>
      <c r="FX69" s="32">
        <v>0.01</v>
      </c>
      <c r="FY69" s="32">
        <v>-0.39</v>
      </c>
      <c r="FZ69" s="32">
        <v>-0.18</v>
      </c>
      <c r="GA69" s="32">
        <v>0.09</v>
      </c>
      <c r="GB69" s="32">
        <v>-0.31</v>
      </c>
      <c r="GC69" s="32">
        <v>-0.12</v>
      </c>
      <c r="GD69" s="32">
        <v>44.9</v>
      </c>
      <c r="GE69" s="32">
        <v>39.9</v>
      </c>
      <c r="GF69" s="32">
        <v>42.4</v>
      </c>
      <c r="GG69" s="32">
        <v>67.400000000000006</v>
      </c>
      <c r="GH69" s="32">
        <v>60.2</v>
      </c>
      <c r="GI69" s="32">
        <v>63.8</v>
      </c>
      <c r="GJ69" s="32">
        <v>42.7</v>
      </c>
      <c r="GK69" s="32">
        <v>32.799999999999997</v>
      </c>
      <c r="GL69" s="32">
        <v>37.700000000000003</v>
      </c>
      <c r="GM69" s="32">
        <v>24.6</v>
      </c>
      <c r="GN69" s="32">
        <v>18</v>
      </c>
      <c r="GO69" s="32">
        <v>21.3</v>
      </c>
      <c r="GP69" s="32">
        <v>27.7</v>
      </c>
      <c r="GQ69" s="32">
        <v>19.899999999999999</v>
      </c>
      <c r="GR69" s="32">
        <v>23.8</v>
      </c>
    </row>
    <row r="70" spans="1:200" x14ac:dyDescent="0.4">
      <c r="A70" s="29" t="s">
        <v>120</v>
      </c>
      <c r="B70" s="29" t="s">
        <v>121</v>
      </c>
      <c r="C70" s="32">
        <v>3050</v>
      </c>
      <c r="D70" s="32">
        <v>3178</v>
      </c>
      <c r="E70" s="32">
        <v>6228</v>
      </c>
      <c r="F70" s="32">
        <v>2941</v>
      </c>
      <c r="G70" s="32">
        <v>3060</v>
      </c>
      <c r="H70" s="32">
        <v>6001</v>
      </c>
      <c r="I70" s="32">
        <v>46.3</v>
      </c>
      <c r="J70" s="32">
        <v>42.3</v>
      </c>
      <c r="K70" s="32">
        <v>44.3</v>
      </c>
      <c r="L70" s="32">
        <v>0.06</v>
      </c>
      <c r="M70" s="32">
        <v>-0.32</v>
      </c>
      <c r="N70" s="32">
        <v>-0.13</v>
      </c>
      <c r="O70" s="32">
        <v>0.02</v>
      </c>
      <c r="P70" s="32">
        <v>-0.36</v>
      </c>
      <c r="Q70" s="32">
        <v>-0.16</v>
      </c>
      <c r="R70" s="32">
        <v>0.11</v>
      </c>
      <c r="S70" s="32">
        <v>-0.27</v>
      </c>
      <c r="T70" s="32">
        <v>-0.1</v>
      </c>
      <c r="U70" s="32">
        <v>42.1</v>
      </c>
      <c r="V70" s="32">
        <v>37.5</v>
      </c>
      <c r="W70" s="32">
        <v>39.799999999999997</v>
      </c>
      <c r="X70" s="32">
        <v>64.400000000000006</v>
      </c>
      <c r="Y70" s="32">
        <v>58.7</v>
      </c>
      <c r="Z70" s="32">
        <v>61.5</v>
      </c>
      <c r="AA70" s="32">
        <v>40.4</v>
      </c>
      <c r="AB70" s="32">
        <v>31.5</v>
      </c>
      <c r="AC70" s="32">
        <v>35.799999999999997</v>
      </c>
      <c r="AD70" s="32">
        <v>21</v>
      </c>
      <c r="AE70" s="32">
        <v>16</v>
      </c>
      <c r="AF70" s="32">
        <v>18.399999999999999</v>
      </c>
      <c r="AG70" s="32">
        <v>23.9</v>
      </c>
      <c r="AH70" s="32">
        <v>17.8</v>
      </c>
      <c r="AI70" s="32">
        <v>20.8</v>
      </c>
      <c r="AJ70" s="32">
        <v>174</v>
      </c>
      <c r="AK70" s="32">
        <v>175</v>
      </c>
      <c r="AL70" s="32">
        <v>349</v>
      </c>
      <c r="AM70" s="32">
        <v>163</v>
      </c>
      <c r="AN70" s="32">
        <v>170</v>
      </c>
      <c r="AO70" s="32">
        <v>333</v>
      </c>
      <c r="AP70" s="32">
        <v>48.1</v>
      </c>
      <c r="AQ70" s="32">
        <v>40.799999999999997</v>
      </c>
      <c r="AR70" s="32">
        <v>44.5</v>
      </c>
      <c r="AS70" s="32">
        <v>0.28999999999999998</v>
      </c>
      <c r="AT70" s="32">
        <v>-0.22</v>
      </c>
      <c r="AU70" s="32">
        <v>0.03</v>
      </c>
      <c r="AV70" s="32">
        <v>0.1</v>
      </c>
      <c r="AW70" s="32">
        <v>-0.4</v>
      </c>
      <c r="AX70" s="32">
        <v>-0.1</v>
      </c>
      <c r="AY70" s="32">
        <v>0.48</v>
      </c>
      <c r="AZ70" s="32">
        <v>-0.03</v>
      </c>
      <c r="BA70" s="32">
        <v>0.16</v>
      </c>
      <c r="BB70" s="32">
        <v>41.4</v>
      </c>
      <c r="BC70" s="32">
        <v>33.700000000000003</v>
      </c>
      <c r="BD70" s="32">
        <v>37.5</v>
      </c>
      <c r="BE70" s="32">
        <v>68.400000000000006</v>
      </c>
      <c r="BF70" s="32">
        <v>54.9</v>
      </c>
      <c r="BG70" s="32">
        <v>61.6</v>
      </c>
      <c r="BH70" s="32">
        <v>44.3</v>
      </c>
      <c r="BI70" s="32">
        <v>32.6</v>
      </c>
      <c r="BJ70" s="32">
        <v>38.4</v>
      </c>
      <c r="BK70" s="32">
        <v>21.3</v>
      </c>
      <c r="BL70" s="32">
        <v>14.9</v>
      </c>
      <c r="BM70" s="32">
        <v>18.100000000000001</v>
      </c>
      <c r="BN70" s="32">
        <v>25.3</v>
      </c>
      <c r="BO70" s="32">
        <v>16.600000000000001</v>
      </c>
      <c r="BP70" s="32">
        <v>20.9</v>
      </c>
      <c r="BQ70" s="32">
        <v>133</v>
      </c>
      <c r="BR70" s="32">
        <v>171</v>
      </c>
      <c r="BS70" s="32">
        <v>304</v>
      </c>
      <c r="BT70" s="32">
        <v>126</v>
      </c>
      <c r="BU70" s="32">
        <v>155</v>
      </c>
      <c r="BV70" s="32">
        <v>281</v>
      </c>
      <c r="BW70" s="32">
        <v>50</v>
      </c>
      <c r="BX70" s="32">
        <v>50.8</v>
      </c>
      <c r="BY70" s="32">
        <v>50.5</v>
      </c>
      <c r="BZ70" s="32">
        <v>0.7</v>
      </c>
      <c r="CA70" s="32">
        <v>0.56999999999999995</v>
      </c>
      <c r="CB70" s="32">
        <v>0.63</v>
      </c>
      <c r="CC70" s="32">
        <v>0.48</v>
      </c>
      <c r="CD70" s="32">
        <v>0.38</v>
      </c>
      <c r="CE70" s="32">
        <v>0.48</v>
      </c>
      <c r="CF70" s="32">
        <v>0.91</v>
      </c>
      <c r="CG70" s="32">
        <v>0.77</v>
      </c>
      <c r="CH70" s="32">
        <v>0.77</v>
      </c>
      <c r="CI70" s="32" t="s">
        <v>348</v>
      </c>
      <c r="CJ70" s="32" t="s">
        <v>348</v>
      </c>
      <c r="CK70" s="32">
        <v>53.3</v>
      </c>
      <c r="CL70" s="32">
        <v>69.2</v>
      </c>
      <c r="CM70" s="32">
        <v>73.7</v>
      </c>
      <c r="CN70" s="32">
        <v>71.7</v>
      </c>
      <c r="CO70" s="32" t="s">
        <v>348</v>
      </c>
      <c r="CP70" s="32" t="s">
        <v>348</v>
      </c>
      <c r="CQ70" s="32">
        <v>52.3</v>
      </c>
      <c r="CR70" s="32">
        <v>30.8</v>
      </c>
      <c r="CS70" s="32">
        <v>29.8</v>
      </c>
      <c r="CT70" s="32">
        <v>30.3</v>
      </c>
      <c r="CU70" s="32">
        <v>34.6</v>
      </c>
      <c r="CV70" s="32">
        <v>32.700000000000003</v>
      </c>
      <c r="CW70" s="32">
        <v>33.6</v>
      </c>
      <c r="CX70" s="32">
        <v>152</v>
      </c>
      <c r="CY70" s="32">
        <v>151</v>
      </c>
      <c r="CZ70" s="32">
        <v>303</v>
      </c>
      <c r="DA70" s="32">
        <v>133</v>
      </c>
      <c r="DB70" s="32">
        <v>116</v>
      </c>
      <c r="DC70" s="32">
        <v>249</v>
      </c>
      <c r="DD70" s="32">
        <v>48.8</v>
      </c>
      <c r="DE70" s="32">
        <v>42</v>
      </c>
      <c r="DF70" s="32">
        <v>45.4</v>
      </c>
      <c r="DG70" s="32">
        <v>0.54</v>
      </c>
      <c r="DH70" s="32">
        <v>0.32</v>
      </c>
      <c r="DI70" s="32">
        <v>0.44</v>
      </c>
      <c r="DJ70" s="32">
        <v>0.33</v>
      </c>
      <c r="DK70" s="32">
        <v>0.09</v>
      </c>
      <c r="DL70" s="32">
        <v>0.28000000000000003</v>
      </c>
      <c r="DM70" s="32">
        <v>0.75</v>
      </c>
      <c r="DN70" s="32">
        <v>0.54</v>
      </c>
      <c r="DO70" s="32">
        <v>0.59</v>
      </c>
      <c r="DP70" s="32" t="s">
        <v>348</v>
      </c>
      <c r="DQ70" s="32" t="s">
        <v>348</v>
      </c>
      <c r="DR70" s="32">
        <v>37</v>
      </c>
      <c r="DS70" s="32">
        <v>63.8</v>
      </c>
      <c r="DT70" s="32">
        <v>54.3</v>
      </c>
      <c r="DU70" s="32">
        <v>59.1</v>
      </c>
      <c r="DV70" s="32" t="s">
        <v>348</v>
      </c>
      <c r="DW70" s="32" t="s">
        <v>348</v>
      </c>
      <c r="DX70" s="32">
        <v>39.6</v>
      </c>
      <c r="DY70" s="32">
        <v>19.7</v>
      </c>
      <c r="DZ70" s="32">
        <v>11.3</v>
      </c>
      <c r="EA70" s="32">
        <v>15.5</v>
      </c>
      <c r="EB70" s="32">
        <v>27</v>
      </c>
      <c r="EC70" s="32">
        <v>13.2</v>
      </c>
      <c r="ED70" s="32">
        <v>20.100000000000001</v>
      </c>
      <c r="EE70" s="32">
        <v>9</v>
      </c>
      <c r="EF70" s="32">
        <v>9</v>
      </c>
      <c r="EG70" s="32">
        <v>18</v>
      </c>
      <c r="EH70" s="32">
        <v>9</v>
      </c>
      <c r="EI70" s="32">
        <v>9</v>
      </c>
      <c r="EJ70" s="32">
        <v>18</v>
      </c>
      <c r="EK70" s="32">
        <v>67.7</v>
      </c>
      <c r="EL70" s="32">
        <v>67.900000000000006</v>
      </c>
      <c r="EM70" s="32">
        <v>67.8</v>
      </c>
      <c r="EN70" s="32">
        <v>0.56999999999999995</v>
      </c>
      <c r="EO70" s="32">
        <v>1.57</v>
      </c>
      <c r="EP70" s="32">
        <v>1.07</v>
      </c>
      <c r="EQ70" s="32">
        <v>-0.23</v>
      </c>
      <c r="ER70" s="32">
        <v>0.77</v>
      </c>
      <c r="ES70" s="32">
        <v>0.5</v>
      </c>
      <c r="ET70" s="32">
        <v>1.37</v>
      </c>
      <c r="EU70" s="32">
        <v>2.37</v>
      </c>
      <c r="EV70" s="32">
        <v>1.64</v>
      </c>
      <c r="EW70" s="32" t="s">
        <v>348</v>
      </c>
      <c r="EX70" s="32" t="s">
        <v>348</v>
      </c>
      <c r="EY70" s="32">
        <v>72.2</v>
      </c>
      <c r="EZ70" s="32">
        <v>100</v>
      </c>
      <c r="FA70" s="32">
        <v>100</v>
      </c>
      <c r="FB70" s="32">
        <v>100</v>
      </c>
      <c r="FC70" s="32" t="s">
        <v>348</v>
      </c>
      <c r="FD70" s="32" t="s">
        <v>348</v>
      </c>
      <c r="FE70" s="32">
        <v>66.7</v>
      </c>
      <c r="FF70" s="32">
        <v>66.7</v>
      </c>
      <c r="FG70" s="32">
        <v>44.4</v>
      </c>
      <c r="FH70" s="32">
        <v>55.6</v>
      </c>
      <c r="FI70" s="32">
        <v>66.7</v>
      </c>
      <c r="FJ70" s="32">
        <v>55.6</v>
      </c>
      <c r="FK70" s="32">
        <v>61.1</v>
      </c>
      <c r="FL70" s="32">
        <v>3552</v>
      </c>
      <c r="FM70" s="32">
        <v>3735</v>
      </c>
      <c r="FN70" s="32">
        <v>7287</v>
      </c>
      <c r="FO70" s="32">
        <v>3400</v>
      </c>
      <c r="FP70" s="32">
        <v>3550</v>
      </c>
      <c r="FQ70" s="32">
        <v>6950</v>
      </c>
      <c r="FR70" s="32">
        <v>46.8</v>
      </c>
      <c r="FS70" s="32">
        <v>42.7</v>
      </c>
      <c r="FT70" s="32">
        <v>44.7</v>
      </c>
      <c r="FU70" s="32">
        <v>0.12</v>
      </c>
      <c r="FV70" s="32">
        <v>-0.24</v>
      </c>
      <c r="FW70" s="32">
        <v>-0.06</v>
      </c>
      <c r="FX70" s="32">
        <v>0.08</v>
      </c>
      <c r="FY70" s="32">
        <v>-0.28000000000000003</v>
      </c>
      <c r="FZ70" s="32">
        <v>-0.09</v>
      </c>
      <c r="GA70" s="32">
        <v>0.16</v>
      </c>
      <c r="GB70" s="32">
        <v>-0.2</v>
      </c>
      <c r="GC70" s="32">
        <v>-0.03</v>
      </c>
      <c r="GD70" s="32">
        <v>42.5</v>
      </c>
      <c r="GE70" s="32">
        <v>38</v>
      </c>
      <c r="GF70" s="32">
        <v>40.200000000000003</v>
      </c>
      <c r="GG70" s="32">
        <v>64.8</v>
      </c>
      <c r="GH70" s="32">
        <v>59</v>
      </c>
      <c r="GI70" s="32">
        <v>61.8</v>
      </c>
      <c r="GJ70" s="32">
        <v>41.7</v>
      </c>
      <c r="GK70" s="32">
        <v>32.4</v>
      </c>
      <c r="GL70" s="32">
        <v>36.9</v>
      </c>
      <c r="GM70" s="32">
        <v>21.6</v>
      </c>
      <c r="GN70" s="32">
        <v>16.399999999999999</v>
      </c>
      <c r="GO70" s="32">
        <v>19</v>
      </c>
      <c r="GP70" s="32">
        <v>24.9</v>
      </c>
      <c r="GQ70" s="32">
        <v>18.3</v>
      </c>
      <c r="GR70" s="32">
        <v>21.5</v>
      </c>
    </row>
    <row r="71" spans="1:200" x14ac:dyDescent="0.4">
      <c r="A71" s="29" t="s">
        <v>122</v>
      </c>
      <c r="B71" s="29" t="s">
        <v>123</v>
      </c>
      <c r="C71" s="32">
        <v>687</v>
      </c>
      <c r="D71" s="32">
        <v>766</v>
      </c>
      <c r="E71" s="32">
        <v>1453</v>
      </c>
      <c r="F71" s="32">
        <v>660</v>
      </c>
      <c r="G71" s="32">
        <v>719</v>
      </c>
      <c r="H71" s="32">
        <v>1379</v>
      </c>
      <c r="I71" s="32">
        <v>41.1</v>
      </c>
      <c r="J71" s="32">
        <v>36.200000000000003</v>
      </c>
      <c r="K71" s="32">
        <v>38.5</v>
      </c>
      <c r="L71" s="32">
        <v>-0.28000000000000003</v>
      </c>
      <c r="M71" s="32">
        <v>-0.69</v>
      </c>
      <c r="N71" s="32">
        <v>-0.49</v>
      </c>
      <c r="O71" s="32">
        <v>-0.37</v>
      </c>
      <c r="P71" s="32">
        <v>-0.78</v>
      </c>
      <c r="Q71" s="32">
        <v>-0.56000000000000005</v>
      </c>
      <c r="R71" s="32">
        <v>-0.18</v>
      </c>
      <c r="S71" s="32">
        <v>-0.6</v>
      </c>
      <c r="T71" s="32">
        <v>-0.43</v>
      </c>
      <c r="U71" s="32">
        <v>31.9</v>
      </c>
      <c r="V71" s="32">
        <v>26.4</v>
      </c>
      <c r="W71" s="32">
        <v>29</v>
      </c>
      <c r="X71" s="32">
        <v>50.7</v>
      </c>
      <c r="Y71" s="32">
        <v>44</v>
      </c>
      <c r="Z71" s="32">
        <v>47.1</v>
      </c>
      <c r="AA71" s="32">
        <v>35.799999999999997</v>
      </c>
      <c r="AB71" s="32">
        <v>22.3</v>
      </c>
      <c r="AC71" s="32">
        <v>28.7</v>
      </c>
      <c r="AD71" s="32">
        <v>13.1</v>
      </c>
      <c r="AE71" s="32">
        <v>7</v>
      </c>
      <c r="AF71" s="32">
        <v>9.9</v>
      </c>
      <c r="AG71" s="32">
        <v>15</v>
      </c>
      <c r="AH71" s="32">
        <v>8.4</v>
      </c>
      <c r="AI71" s="32">
        <v>11.5</v>
      </c>
      <c r="AJ71" s="32">
        <v>127</v>
      </c>
      <c r="AK71" s="32">
        <v>122</v>
      </c>
      <c r="AL71" s="32">
        <v>249</v>
      </c>
      <c r="AM71" s="32">
        <v>119</v>
      </c>
      <c r="AN71" s="32">
        <v>117</v>
      </c>
      <c r="AO71" s="32">
        <v>236</v>
      </c>
      <c r="AP71" s="32">
        <v>41.4</v>
      </c>
      <c r="AQ71" s="32">
        <v>36.700000000000003</v>
      </c>
      <c r="AR71" s="32">
        <v>39.1</v>
      </c>
      <c r="AS71" s="32">
        <v>-0.41</v>
      </c>
      <c r="AT71" s="32">
        <v>-0.75</v>
      </c>
      <c r="AU71" s="32">
        <v>-0.57999999999999996</v>
      </c>
      <c r="AV71" s="32">
        <v>-0.63</v>
      </c>
      <c r="AW71" s="32">
        <v>-0.97</v>
      </c>
      <c r="AX71" s="32">
        <v>-0.73</v>
      </c>
      <c r="AY71" s="32">
        <v>-0.19</v>
      </c>
      <c r="AZ71" s="32">
        <v>-0.52</v>
      </c>
      <c r="BA71" s="32">
        <v>-0.42</v>
      </c>
      <c r="BB71" s="32" t="s">
        <v>348</v>
      </c>
      <c r="BC71" s="32" t="s">
        <v>348</v>
      </c>
      <c r="BD71" s="32">
        <v>26.5</v>
      </c>
      <c r="BE71" s="32" t="s">
        <v>348</v>
      </c>
      <c r="BF71" s="32">
        <v>43.4</v>
      </c>
      <c r="BG71" s="32" t="s">
        <v>348</v>
      </c>
      <c r="BH71" s="32">
        <v>36.200000000000003</v>
      </c>
      <c r="BI71" s="32">
        <v>28.7</v>
      </c>
      <c r="BJ71" s="32">
        <v>32.5</v>
      </c>
      <c r="BK71" s="32" t="s">
        <v>348</v>
      </c>
      <c r="BL71" s="32" t="s">
        <v>348</v>
      </c>
      <c r="BM71" s="32">
        <v>8.4</v>
      </c>
      <c r="BN71" s="32" t="s">
        <v>348</v>
      </c>
      <c r="BO71" s="32">
        <v>7.4</v>
      </c>
      <c r="BP71" s="32" t="s">
        <v>348</v>
      </c>
      <c r="BQ71" s="32">
        <v>243</v>
      </c>
      <c r="BR71" s="32">
        <v>193</v>
      </c>
      <c r="BS71" s="32">
        <v>436</v>
      </c>
      <c r="BT71" s="32">
        <v>225</v>
      </c>
      <c r="BU71" s="32">
        <v>174</v>
      </c>
      <c r="BV71" s="32">
        <v>399</v>
      </c>
      <c r="BW71" s="32">
        <v>47.1</v>
      </c>
      <c r="BX71" s="32">
        <v>45.5</v>
      </c>
      <c r="BY71" s="32">
        <v>46.4</v>
      </c>
      <c r="BZ71" s="32">
        <v>0.35</v>
      </c>
      <c r="CA71" s="32">
        <v>0.28000000000000003</v>
      </c>
      <c r="CB71" s="32">
        <v>0.32</v>
      </c>
      <c r="CC71" s="32">
        <v>0.19</v>
      </c>
      <c r="CD71" s="32">
        <v>0.1</v>
      </c>
      <c r="CE71" s="32">
        <v>0.2</v>
      </c>
      <c r="CF71" s="32">
        <v>0.51</v>
      </c>
      <c r="CG71" s="32">
        <v>0.46</v>
      </c>
      <c r="CH71" s="32">
        <v>0.44</v>
      </c>
      <c r="CI71" s="32" t="s">
        <v>348</v>
      </c>
      <c r="CJ71" s="32">
        <v>42.5</v>
      </c>
      <c r="CK71" s="32" t="s">
        <v>348</v>
      </c>
      <c r="CL71" s="32">
        <v>64.599999999999994</v>
      </c>
      <c r="CM71" s="32">
        <v>61.1</v>
      </c>
      <c r="CN71" s="32">
        <v>63.1</v>
      </c>
      <c r="CO71" s="32" t="s">
        <v>348</v>
      </c>
      <c r="CP71" s="32">
        <v>42.5</v>
      </c>
      <c r="CQ71" s="32" t="s">
        <v>348</v>
      </c>
      <c r="CR71" s="32" t="s">
        <v>348</v>
      </c>
      <c r="CS71" s="32">
        <v>14.5</v>
      </c>
      <c r="CT71" s="32" t="s">
        <v>348</v>
      </c>
      <c r="CU71" s="32">
        <v>29.6</v>
      </c>
      <c r="CV71" s="32">
        <v>15.5</v>
      </c>
      <c r="CW71" s="32">
        <v>23.4</v>
      </c>
      <c r="CX71" s="32">
        <v>134</v>
      </c>
      <c r="CY71" s="32">
        <v>143</v>
      </c>
      <c r="CZ71" s="32">
        <v>277</v>
      </c>
      <c r="DA71" s="32" t="s">
        <v>348</v>
      </c>
      <c r="DB71" s="32" t="s">
        <v>348</v>
      </c>
      <c r="DC71" s="32">
        <v>226</v>
      </c>
      <c r="DD71" s="32">
        <v>44.7</v>
      </c>
      <c r="DE71" s="32">
        <v>36.799999999999997</v>
      </c>
      <c r="DF71" s="32">
        <v>40.6</v>
      </c>
      <c r="DG71" s="32" t="s">
        <v>348</v>
      </c>
      <c r="DH71" s="32" t="s">
        <v>348</v>
      </c>
      <c r="DI71" s="32">
        <v>-0.06</v>
      </c>
      <c r="DJ71" s="32" t="s">
        <v>348</v>
      </c>
      <c r="DK71" s="32" t="s">
        <v>348</v>
      </c>
      <c r="DL71" s="32">
        <v>-0.22</v>
      </c>
      <c r="DM71" s="32" t="s">
        <v>348</v>
      </c>
      <c r="DN71" s="32" t="s">
        <v>348</v>
      </c>
      <c r="DO71" s="32">
        <v>0.1</v>
      </c>
      <c r="DP71" s="32" t="s">
        <v>348</v>
      </c>
      <c r="DQ71" s="32" t="s">
        <v>348</v>
      </c>
      <c r="DR71" s="32">
        <v>28.2</v>
      </c>
      <c r="DS71" s="32" t="s">
        <v>348</v>
      </c>
      <c r="DT71" s="32" t="s">
        <v>348</v>
      </c>
      <c r="DU71" s="32">
        <v>51.6</v>
      </c>
      <c r="DV71" s="32" t="s">
        <v>348</v>
      </c>
      <c r="DW71" s="32" t="s">
        <v>348</v>
      </c>
      <c r="DX71" s="32">
        <v>38.299999999999997</v>
      </c>
      <c r="DY71" s="32" t="s">
        <v>348</v>
      </c>
      <c r="DZ71" s="32" t="s">
        <v>348</v>
      </c>
      <c r="EA71" s="32">
        <v>11.9</v>
      </c>
      <c r="EB71" s="32" t="s">
        <v>348</v>
      </c>
      <c r="EC71" s="32" t="s">
        <v>348</v>
      </c>
      <c r="ED71" s="32">
        <v>15.9</v>
      </c>
      <c r="EE71" s="32">
        <v>3</v>
      </c>
      <c r="EF71" s="32">
        <v>3</v>
      </c>
      <c r="EG71" s="32">
        <v>6</v>
      </c>
      <c r="EH71" s="32" t="s">
        <v>348</v>
      </c>
      <c r="EI71" s="32" t="s">
        <v>348</v>
      </c>
      <c r="EJ71" s="32">
        <v>5</v>
      </c>
      <c r="EK71" s="32">
        <v>62.3</v>
      </c>
      <c r="EL71" s="32">
        <v>51.6</v>
      </c>
      <c r="EM71" s="32">
        <v>57</v>
      </c>
      <c r="EN71" s="32" t="s">
        <v>348</v>
      </c>
      <c r="EO71" s="32" t="s">
        <v>348</v>
      </c>
      <c r="EP71" s="32">
        <v>2.14</v>
      </c>
      <c r="EQ71" s="32" t="s">
        <v>348</v>
      </c>
      <c r="ER71" s="32" t="s">
        <v>348</v>
      </c>
      <c r="ES71" s="32">
        <v>1.06</v>
      </c>
      <c r="ET71" s="32" t="s">
        <v>348</v>
      </c>
      <c r="EU71" s="32" t="s">
        <v>348</v>
      </c>
      <c r="EV71" s="32">
        <v>3.21</v>
      </c>
      <c r="EW71" s="32" t="s">
        <v>348</v>
      </c>
      <c r="EX71" s="32" t="s">
        <v>348</v>
      </c>
      <c r="EY71" s="32" t="s">
        <v>348</v>
      </c>
      <c r="EZ71" s="32">
        <v>100</v>
      </c>
      <c r="FA71" s="32" t="s">
        <v>348</v>
      </c>
      <c r="FB71" s="32" t="s">
        <v>348</v>
      </c>
      <c r="FC71" s="32">
        <v>100</v>
      </c>
      <c r="FD71" s="32" t="s">
        <v>348</v>
      </c>
      <c r="FE71" s="32" t="s">
        <v>348</v>
      </c>
      <c r="FF71" s="32" t="s">
        <v>348</v>
      </c>
      <c r="FG71" s="32" t="s">
        <v>348</v>
      </c>
      <c r="FH71" s="32" t="s">
        <v>348</v>
      </c>
      <c r="FI71" s="32">
        <v>100</v>
      </c>
      <c r="FJ71" s="32" t="s">
        <v>348</v>
      </c>
      <c r="FK71" s="32" t="s">
        <v>348</v>
      </c>
      <c r="FL71" s="32">
        <v>1231</v>
      </c>
      <c r="FM71" s="32">
        <v>1274</v>
      </c>
      <c r="FN71" s="32">
        <v>2505</v>
      </c>
      <c r="FO71" s="32">
        <v>1148</v>
      </c>
      <c r="FP71" s="32">
        <v>1159</v>
      </c>
      <c r="FQ71" s="32">
        <v>2307</v>
      </c>
      <c r="FR71" s="32">
        <v>42.8</v>
      </c>
      <c r="FS71" s="32">
        <v>37.799999999999997</v>
      </c>
      <c r="FT71" s="32">
        <v>40.299999999999997</v>
      </c>
      <c r="FU71" s="32">
        <v>-0.11</v>
      </c>
      <c r="FV71" s="32">
        <v>-0.49</v>
      </c>
      <c r="FW71" s="32">
        <v>-0.3</v>
      </c>
      <c r="FX71" s="32">
        <v>-0.18</v>
      </c>
      <c r="FY71" s="32">
        <v>-0.56000000000000005</v>
      </c>
      <c r="FZ71" s="32">
        <v>-0.35</v>
      </c>
      <c r="GA71" s="32">
        <v>-0.04</v>
      </c>
      <c r="GB71" s="32">
        <v>-0.42</v>
      </c>
      <c r="GC71" s="32">
        <v>-0.25</v>
      </c>
      <c r="GD71" s="32">
        <v>33.299999999999997</v>
      </c>
      <c r="GE71" s="32">
        <v>28.8</v>
      </c>
      <c r="GF71" s="32">
        <v>31</v>
      </c>
      <c r="GG71" s="32">
        <v>54.8</v>
      </c>
      <c r="GH71" s="32">
        <v>46.5</v>
      </c>
      <c r="GI71" s="32">
        <v>50.6</v>
      </c>
      <c r="GJ71" s="32">
        <v>43.2</v>
      </c>
      <c r="GK71" s="32">
        <v>27.5</v>
      </c>
      <c r="GL71" s="32">
        <v>35.200000000000003</v>
      </c>
      <c r="GM71" s="32">
        <v>15.7</v>
      </c>
      <c r="GN71" s="32">
        <v>8.3000000000000007</v>
      </c>
      <c r="GO71" s="32">
        <v>11.9</v>
      </c>
      <c r="GP71" s="32">
        <v>18.8</v>
      </c>
      <c r="GQ71" s="32">
        <v>9.6</v>
      </c>
      <c r="GR71" s="32">
        <v>14.1</v>
      </c>
    </row>
    <row r="72" spans="1:200" x14ac:dyDescent="0.4">
      <c r="A72" s="29" t="s">
        <v>124</v>
      </c>
      <c r="B72" s="29" t="s">
        <v>125</v>
      </c>
      <c r="C72" s="32">
        <v>3419</v>
      </c>
      <c r="D72" s="32">
        <v>3402</v>
      </c>
      <c r="E72" s="32">
        <v>6821</v>
      </c>
      <c r="F72" s="32">
        <v>3348</v>
      </c>
      <c r="G72" s="32">
        <v>3313</v>
      </c>
      <c r="H72" s="32">
        <v>6661</v>
      </c>
      <c r="I72" s="32">
        <v>50.1</v>
      </c>
      <c r="J72" s="32">
        <v>45.1</v>
      </c>
      <c r="K72" s="32">
        <v>47.6</v>
      </c>
      <c r="L72" s="32">
        <v>0.21</v>
      </c>
      <c r="M72" s="32">
        <v>-0.16</v>
      </c>
      <c r="N72" s="32">
        <v>0.02</v>
      </c>
      <c r="O72" s="32">
        <v>0.17</v>
      </c>
      <c r="P72" s="32">
        <v>-0.2</v>
      </c>
      <c r="Q72" s="32">
        <v>0</v>
      </c>
      <c r="R72" s="32">
        <v>0.25</v>
      </c>
      <c r="S72" s="32">
        <v>-0.12</v>
      </c>
      <c r="T72" s="32">
        <v>0.05</v>
      </c>
      <c r="U72" s="32">
        <v>47.6</v>
      </c>
      <c r="V72" s="32">
        <v>42.6</v>
      </c>
      <c r="W72" s="32">
        <v>45.1</v>
      </c>
      <c r="X72" s="32">
        <v>68.5</v>
      </c>
      <c r="Y72" s="32">
        <v>62.4</v>
      </c>
      <c r="Z72" s="32">
        <v>65.5</v>
      </c>
      <c r="AA72" s="32">
        <v>43.4</v>
      </c>
      <c r="AB72" s="32">
        <v>29.6</v>
      </c>
      <c r="AC72" s="32">
        <v>36.5</v>
      </c>
      <c r="AD72" s="32">
        <v>26.3</v>
      </c>
      <c r="AE72" s="32">
        <v>15.5</v>
      </c>
      <c r="AF72" s="32">
        <v>20.9</v>
      </c>
      <c r="AG72" s="32">
        <v>29.4</v>
      </c>
      <c r="AH72" s="32">
        <v>16.899999999999999</v>
      </c>
      <c r="AI72" s="32">
        <v>23.2</v>
      </c>
      <c r="AJ72" s="32">
        <v>140</v>
      </c>
      <c r="AK72" s="32">
        <v>137</v>
      </c>
      <c r="AL72" s="32">
        <v>277</v>
      </c>
      <c r="AM72" s="32">
        <v>135</v>
      </c>
      <c r="AN72" s="32">
        <v>130</v>
      </c>
      <c r="AO72" s="32">
        <v>265</v>
      </c>
      <c r="AP72" s="32">
        <v>53.5</v>
      </c>
      <c r="AQ72" s="32">
        <v>44.8</v>
      </c>
      <c r="AR72" s="32">
        <v>49.2</v>
      </c>
      <c r="AS72" s="32">
        <v>0.41</v>
      </c>
      <c r="AT72" s="32">
        <v>-0.24</v>
      </c>
      <c r="AU72" s="32">
        <v>0.09</v>
      </c>
      <c r="AV72" s="32">
        <v>0.21</v>
      </c>
      <c r="AW72" s="32">
        <v>-0.45</v>
      </c>
      <c r="AX72" s="32">
        <v>-0.06</v>
      </c>
      <c r="AY72" s="32">
        <v>0.62</v>
      </c>
      <c r="AZ72" s="32">
        <v>-0.03</v>
      </c>
      <c r="BA72" s="32">
        <v>0.24</v>
      </c>
      <c r="BB72" s="32">
        <v>55</v>
      </c>
      <c r="BC72" s="32">
        <v>47.4</v>
      </c>
      <c r="BD72" s="32">
        <v>51.3</v>
      </c>
      <c r="BE72" s="32">
        <v>71.400000000000006</v>
      </c>
      <c r="BF72" s="32">
        <v>66.400000000000006</v>
      </c>
      <c r="BG72" s="32">
        <v>69</v>
      </c>
      <c r="BH72" s="32">
        <v>50.7</v>
      </c>
      <c r="BI72" s="32">
        <v>27.7</v>
      </c>
      <c r="BJ72" s="32">
        <v>39.4</v>
      </c>
      <c r="BK72" s="32">
        <v>34.299999999999997</v>
      </c>
      <c r="BL72" s="32">
        <v>13.1</v>
      </c>
      <c r="BM72" s="32">
        <v>23.8</v>
      </c>
      <c r="BN72" s="32">
        <v>37.9</v>
      </c>
      <c r="BO72" s="32">
        <v>14.6</v>
      </c>
      <c r="BP72" s="32">
        <v>26.4</v>
      </c>
      <c r="BQ72" s="32">
        <v>82</v>
      </c>
      <c r="BR72" s="32">
        <v>84</v>
      </c>
      <c r="BS72" s="32">
        <v>166</v>
      </c>
      <c r="BT72" s="32">
        <v>76</v>
      </c>
      <c r="BU72" s="32">
        <v>80</v>
      </c>
      <c r="BV72" s="32">
        <v>156</v>
      </c>
      <c r="BW72" s="32">
        <v>59.5</v>
      </c>
      <c r="BX72" s="32">
        <v>51.9</v>
      </c>
      <c r="BY72" s="32">
        <v>55.7</v>
      </c>
      <c r="BZ72" s="32">
        <v>0.9</v>
      </c>
      <c r="CA72" s="32">
        <v>0.4</v>
      </c>
      <c r="CB72" s="32">
        <v>0.64</v>
      </c>
      <c r="CC72" s="32">
        <v>0.62</v>
      </c>
      <c r="CD72" s="32">
        <v>0.13</v>
      </c>
      <c r="CE72" s="32">
        <v>0.45</v>
      </c>
      <c r="CF72" s="32">
        <v>1.17</v>
      </c>
      <c r="CG72" s="32">
        <v>0.67</v>
      </c>
      <c r="CH72" s="32">
        <v>0.83</v>
      </c>
      <c r="CI72" s="32">
        <v>67.099999999999994</v>
      </c>
      <c r="CJ72" s="32">
        <v>57.1</v>
      </c>
      <c r="CK72" s="32">
        <v>62</v>
      </c>
      <c r="CL72" s="32">
        <v>85.4</v>
      </c>
      <c r="CM72" s="32">
        <v>81</v>
      </c>
      <c r="CN72" s="32">
        <v>83.1</v>
      </c>
      <c r="CO72" s="32">
        <v>59.8</v>
      </c>
      <c r="CP72" s="32">
        <v>50</v>
      </c>
      <c r="CQ72" s="32">
        <v>54.8</v>
      </c>
      <c r="CR72" s="32">
        <v>45.1</v>
      </c>
      <c r="CS72" s="32">
        <v>29.8</v>
      </c>
      <c r="CT72" s="32">
        <v>37.299999999999997</v>
      </c>
      <c r="CU72" s="32">
        <v>51.2</v>
      </c>
      <c r="CV72" s="32">
        <v>31</v>
      </c>
      <c r="CW72" s="32">
        <v>41</v>
      </c>
      <c r="CX72" s="32">
        <v>54</v>
      </c>
      <c r="CY72" s="32">
        <v>58</v>
      </c>
      <c r="CZ72" s="32">
        <v>112</v>
      </c>
      <c r="DA72" s="32">
        <v>45</v>
      </c>
      <c r="DB72" s="32">
        <v>50</v>
      </c>
      <c r="DC72" s="32">
        <v>95</v>
      </c>
      <c r="DD72" s="32">
        <v>49.8</v>
      </c>
      <c r="DE72" s="32">
        <v>41.4</v>
      </c>
      <c r="DF72" s="32">
        <v>45.5</v>
      </c>
      <c r="DG72" s="32">
        <v>0.36</v>
      </c>
      <c r="DH72" s="32">
        <v>-0.16</v>
      </c>
      <c r="DI72" s="32">
        <v>0.09</v>
      </c>
      <c r="DJ72" s="32">
        <v>0</v>
      </c>
      <c r="DK72" s="32">
        <v>-0.5</v>
      </c>
      <c r="DL72" s="32">
        <v>-0.16</v>
      </c>
      <c r="DM72" s="32">
        <v>0.72</v>
      </c>
      <c r="DN72" s="32">
        <v>0.18</v>
      </c>
      <c r="DO72" s="32">
        <v>0.34</v>
      </c>
      <c r="DP72" s="32" t="s">
        <v>348</v>
      </c>
      <c r="DQ72" s="32" t="s">
        <v>348</v>
      </c>
      <c r="DR72" s="32">
        <v>35.700000000000003</v>
      </c>
      <c r="DS72" s="32">
        <v>68.5</v>
      </c>
      <c r="DT72" s="32" t="s">
        <v>348</v>
      </c>
      <c r="DU72" s="32" t="s">
        <v>348</v>
      </c>
      <c r="DV72" s="32" t="s">
        <v>348</v>
      </c>
      <c r="DW72" s="32" t="s">
        <v>348</v>
      </c>
      <c r="DX72" s="32">
        <v>35.700000000000003</v>
      </c>
      <c r="DY72" s="32" t="s">
        <v>348</v>
      </c>
      <c r="DZ72" s="32" t="s">
        <v>348</v>
      </c>
      <c r="EA72" s="32">
        <v>13.4</v>
      </c>
      <c r="EB72" s="32" t="s">
        <v>348</v>
      </c>
      <c r="EC72" s="32" t="s">
        <v>348</v>
      </c>
      <c r="ED72" s="32">
        <v>16.100000000000001</v>
      </c>
      <c r="EE72" s="32">
        <v>14</v>
      </c>
      <c r="EF72" s="32">
        <v>10</v>
      </c>
      <c r="EG72" s="32">
        <v>24</v>
      </c>
      <c r="EH72" s="32">
        <v>11</v>
      </c>
      <c r="EI72" s="32">
        <v>7</v>
      </c>
      <c r="EJ72" s="32">
        <v>18</v>
      </c>
      <c r="EK72" s="32">
        <v>71</v>
      </c>
      <c r="EL72" s="32">
        <v>55.9</v>
      </c>
      <c r="EM72" s="32">
        <v>64.7</v>
      </c>
      <c r="EN72" s="32">
        <v>1.04</v>
      </c>
      <c r="EO72" s="32">
        <v>0.66</v>
      </c>
      <c r="EP72" s="32">
        <v>0.89</v>
      </c>
      <c r="EQ72" s="32">
        <v>0.31</v>
      </c>
      <c r="ER72" s="32">
        <v>-0.25</v>
      </c>
      <c r="ES72" s="32">
        <v>0.32</v>
      </c>
      <c r="ET72" s="32">
        <v>1.77</v>
      </c>
      <c r="EU72" s="32">
        <v>1.57</v>
      </c>
      <c r="EV72" s="32">
        <v>1.46</v>
      </c>
      <c r="EW72" s="32" t="s">
        <v>348</v>
      </c>
      <c r="EX72" s="32" t="s">
        <v>348</v>
      </c>
      <c r="EY72" s="32">
        <v>79.2</v>
      </c>
      <c r="EZ72" s="32">
        <v>100</v>
      </c>
      <c r="FA72" s="32" t="s">
        <v>348</v>
      </c>
      <c r="FB72" s="32" t="s">
        <v>348</v>
      </c>
      <c r="FC72" s="32" t="s">
        <v>348</v>
      </c>
      <c r="FD72" s="32" t="s">
        <v>348</v>
      </c>
      <c r="FE72" s="32">
        <v>54.2</v>
      </c>
      <c r="FF72" s="32" t="s">
        <v>348</v>
      </c>
      <c r="FG72" s="32" t="s">
        <v>348</v>
      </c>
      <c r="FH72" s="32">
        <v>50</v>
      </c>
      <c r="FI72" s="32" t="s">
        <v>348</v>
      </c>
      <c r="FJ72" s="32" t="s">
        <v>348</v>
      </c>
      <c r="FK72" s="32">
        <v>50</v>
      </c>
      <c r="FL72" s="32">
        <v>3762</v>
      </c>
      <c r="FM72" s="32">
        <v>3749</v>
      </c>
      <c r="FN72" s="32">
        <v>7511</v>
      </c>
      <c r="FO72" s="32">
        <v>3658</v>
      </c>
      <c r="FP72" s="32">
        <v>3630</v>
      </c>
      <c r="FQ72" s="32">
        <v>7288</v>
      </c>
      <c r="FR72" s="32">
        <v>50.5</v>
      </c>
      <c r="FS72" s="32">
        <v>45.2</v>
      </c>
      <c r="FT72" s="32">
        <v>47.8</v>
      </c>
      <c r="FU72" s="32">
        <v>0.24</v>
      </c>
      <c r="FV72" s="32">
        <v>-0.15</v>
      </c>
      <c r="FW72" s="32">
        <v>0.04</v>
      </c>
      <c r="FX72" s="32">
        <v>0.2</v>
      </c>
      <c r="FY72" s="32">
        <v>-0.19</v>
      </c>
      <c r="FZ72" s="32">
        <v>0.01</v>
      </c>
      <c r="GA72" s="32">
        <v>0.28000000000000003</v>
      </c>
      <c r="GB72" s="32">
        <v>-0.11</v>
      </c>
      <c r="GC72" s="32">
        <v>7.0000000000000007E-2</v>
      </c>
      <c r="GD72" s="32">
        <v>48.4</v>
      </c>
      <c r="GE72" s="32">
        <v>42.7</v>
      </c>
      <c r="GF72" s="32">
        <v>45.5</v>
      </c>
      <c r="GG72" s="32">
        <v>69</v>
      </c>
      <c r="GH72" s="32">
        <v>62.8</v>
      </c>
      <c r="GI72" s="32">
        <v>65.900000000000006</v>
      </c>
      <c r="GJ72" s="32">
        <v>44.4</v>
      </c>
      <c r="GK72" s="32">
        <v>30</v>
      </c>
      <c r="GL72" s="32">
        <v>37.200000000000003</v>
      </c>
      <c r="GM72" s="32">
        <v>27.2</v>
      </c>
      <c r="GN72" s="32">
        <v>15.5</v>
      </c>
      <c r="GO72" s="32">
        <v>21.4</v>
      </c>
      <c r="GP72" s="32">
        <v>30.3</v>
      </c>
      <c r="GQ72" s="32">
        <v>17</v>
      </c>
      <c r="GR72" s="32">
        <v>23.7</v>
      </c>
    </row>
    <row r="73" spans="1:200" x14ac:dyDescent="0.4">
      <c r="A73" s="29" t="s">
        <v>126</v>
      </c>
      <c r="B73" s="29" t="s">
        <v>127</v>
      </c>
      <c r="C73" s="32">
        <v>221</v>
      </c>
      <c r="D73" s="32">
        <v>237</v>
      </c>
      <c r="E73" s="32">
        <v>458</v>
      </c>
      <c r="F73" s="32">
        <v>213</v>
      </c>
      <c r="G73" s="32">
        <v>228</v>
      </c>
      <c r="H73" s="32">
        <v>441</v>
      </c>
      <c r="I73" s="32">
        <v>52.9</v>
      </c>
      <c r="J73" s="32">
        <v>51.4</v>
      </c>
      <c r="K73" s="32">
        <v>52.1</v>
      </c>
      <c r="L73" s="32">
        <v>0.44</v>
      </c>
      <c r="M73" s="32">
        <v>0.17</v>
      </c>
      <c r="N73" s="32">
        <v>0.3</v>
      </c>
      <c r="O73" s="32">
        <v>0.28000000000000003</v>
      </c>
      <c r="P73" s="32">
        <v>0.01</v>
      </c>
      <c r="Q73" s="32">
        <v>0.18</v>
      </c>
      <c r="R73" s="32">
        <v>0.61</v>
      </c>
      <c r="S73" s="32">
        <v>0.32</v>
      </c>
      <c r="T73" s="32">
        <v>0.41</v>
      </c>
      <c r="U73" s="32">
        <v>58.4</v>
      </c>
      <c r="V73" s="32">
        <v>56.5</v>
      </c>
      <c r="W73" s="32">
        <v>57.4</v>
      </c>
      <c r="X73" s="32">
        <v>79.2</v>
      </c>
      <c r="Y73" s="32">
        <v>84</v>
      </c>
      <c r="Z73" s="32">
        <v>81.7</v>
      </c>
      <c r="AA73" s="32">
        <v>39.4</v>
      </c>
      <c r="AB73" s="32">
        <v>24.5</v>
      </c>
      <c r="AC73" s="32">
        <v>31.7</v>
      </c>
      <c r="AD73" s="32">
        <v>32.6</v>
      </c>
      <c r="AE73" s="32">
        <v>15.6</v>
      </c>
      <c r="AF73" s="32">
        <v>23.8</v>
      </c>
      <c r="AG73" s="32">
        <v>34.799999999999997</v>
      </c>
      <c r="AH73" s="32">
        <v>17.3</v>
      </c>
      <c r="AI73" s="32">
        <v>25.8</v>
      </c>
      <c r="AJ73" s="32" t="s">
        <v>348</v>
      </c>
      <c r="AK73" s="32" t="s">
        <v>348</v>
      </c>
      <c r="AL73" s="32" t="s">
        <v>348</v>
      </c>
      <c r="AM73" s="32" t="s">
        <v>348</v>
      </c>
      <c r="AN73" s="32" t="s">
        <v>348</v>
      </c>
      <c r="AO73" s="32">
        <v>7</v>
      </c>
      <c r="AP73" s="32" t="s">
        <v>348</v>
      </c>
      <c r="AQ73" s="32" t="s">
        <v>348</v>
      </c>
      <c r="AR73" s="32" t="s">
        <v>348</v>
      </c>
      <c r="AS73" s="32" t="s">
        <v>348</v>
      </c>
      <c r="AT73" s="32" t="s">
        <v>348</v>
      </c>
      <c r="AU73" s="32">
        <v>0.55000000000000004</v>
      </c>
      <c r="AV73" s="32" t="s">
        <v>348</v>
      </c>
      <c r="AW73" s="32" t="s">
        <v>348</v>
      </c>
      <c r="AX73" s="32">
        <v>-0.36</v>
      </c>
      <c r="AY73" s="32" t="s">
        <v>348</v>
      </c>
      <c r="AZ73" s="32" t="s">
        <v>348</v>
      </c>
      <c r="BA73" s="32">
        <v>1.46</v>
      </c>
      <c r="BB73" s="32" t="s">
        <v>348</v>
      </c>
      <c r="BC73" s="32" t="s">
        <v>348</v>
      </c>
      <c r="BD73" s="32" t="s">
        <v>348</v>
      </c>
      <c r="BE73" s="32" t="s">
        <v>348</v>
      </c>
      <c r="BF73" s="32" t="s">
        <v>348</v>
      </c>
      <c r="BG73" s="32" t="s">
        <v>348</v>
      </c>
      <c r="BH73" s="32" t="s">
        <v>348</v>
      </c>
      <c r="BI73" s="32" t="s">
        <v>348</v>
      </c>
      <c r="BJ73" s="32" t="s">
        <v>348</v>
      </c>
      <c r="BK73" s="32" t="s">
        <v>348</v>
      </c>
      <c r="BL73" s="32" t="s">
        <v>348</v>
      </c>
      <c r="BM73" s="32" t="s">
        <v>348</v>
      </c>
      <c r="BN73" s="32" t="s">
        <v>348</v>
      </c>
      <c r="BO73" s="32" t="s">
        <v>348</v>
      </c>
      <c r="BP73" s="32" t="s">
        <v>348</v>
      </c>
      <c r="BQ73" s="32" t="s">
        <v>348</v>
      </c>
      <c r="BR73" s="32" t="s">
        <v>348</v>
      </c>
      <c r="BS73" s="32">
        <v>4</v>
      </c>
      <c r="BT73" s="32">
        <v>0</v>
      </c>
      <c r="BU73" s="32" t="s">
        <v>348</v>
      </c>
      <c r="BV73" s="32" t="s">
        <v>348</v>
      </c>
      <c r="BW73" s="32" t="s">
        <v>348</v>
      </c>
      <c r="BX73" s="32" t="s">
        <v>348</v>
      </c>
      <c r="BY73" s="32">
        <v>62.1</v>
      </c>
      <c r="BZ73" s="32" t="s">
        <v>348</v>
      </c>
      <c r="CA73" s="32" t="s">
        <v>348</v>
      </c>
      <c r="CB73" s="32" t="s">
        <v>348</v>
      </c>
      <c r="CC73" s="32" t="s">
        <v>348</v>
      </c>
      <c r="CD73" s="32" t="s">
        <v>348</v>
      </c>
      <c r="CE73" s="32" t="s">
        <v>348</v>
      </c>
      <c r="CF73" s="32" t="s">
        <v>348</v>
      </c>
      <c r="CG73" s="32" t="s">
        <v>348</v>
      </c>
      <c r="CH73" s="32" t="s">
        <v>348</v>
      </c>
      <c r="CI73" s="32" t="s">
        <v>348</v>
      </c>
      <c r="CJ73" s="32" t="s">
        <v>348</v>
      </c>
      <c r="CK73" s="32" t="s">
        <v>348</v>
      </c>
      <c r="CL73" s="32" t="s">
        <v>348</v>
      </c>
      <c r="CM73" s="32" t="s">
        <v>348</v>
      </c>
      <c r="CN73" s="32" t="s">
        <v>348</v>
      </c>
      <c r="CO73" s="32" t="s">
        <v>348</v>
      </c>
      <c r="CP73" s="32" t="s">
        <v>348</v>
      </c>
      <c r="CQ73" s="32" t="s">
        <v>348</v>
      </c>
      <c r="CR73" s="32" t="s">
        <v>348</v>
      </c>
      <c r="CS73" s="32" t="s">
        <v>348</v>
      </c>
      <c r="CT73" s="32" t="s">
        <v>348</v>
      </c>
      <c r="CU73" s="32" t="s">
        <v>348</v>
      </c>
      <c r="CV73" s="32" t="s">
        <v>348</v>
      </c>
      <c r="CW73" s="32" t="s">
        <v>348</v>
      </c>
      <c r="CX73" s="32" t="s">
        <v>348</v>
      </c>
      <c r="CY73" s="32" t="s">
        <v>348</v>
      </c>
      <c r="CZ73" s="32" t="s">
        <v>348</v>
      </c>
      <c r="DA73" s="32" t="s">
        <v>348</v>
      </c>
      <c r="DB73" s="32" t="s">
        <v>348</v>
      </c>
      <c r="DC73" s="32" t="s">
        <v>348</v>
      </c>
      <c r="DD73" s="32" t="s">
        <v>348</v>
      </c>
      <c r="DE73" s="32" t="s">
        <v>348</v>
      </c>
      <c r="DF73" s="32" t="s">
        <v>348</v>
      </c>
      <c r="DG73" s="32" t="s">
        <v>348</v>
      </c>
      <c r="DH73" s="32" t="s">
        <v>348</v>
      </c>
      <c r="DI73" s="32" t="s">
        <v>348</v>
      </c>
      <c r="DJ73" s="32" t="s">
        <v>348</v>
      </c>
      <c r="DK73" s="32" t="s">
        <v>348</v>
      </c>
      <c r="DL73" s="32" t="s">
        <v>348</v>
      </c>
      <c r="DM73" s="32" t="s">
        <v>348</v>
      </c>
      <c r="DN73" s="32" t="s">
        <v>348</v>
      </c>
      <c r="DO73" s="32" t="s">
        <v>348</v>
      </c>
      <c r="DP73" s="32" t="s">
        <v>348</v>
      </c>
      <c r="DQ73" s="32" t="s">
        <v>348</v>
      </c>
      <c r="DR73" s="32" t="s">
        <v>348</v>
      </c>
      <c r="DS73" s="32" t="s">
        <v>348</v>
      </c>
      <c r="DT73" s="32" t="s">
        <v>348</v>
      </c>
      <c r="DU73" s="32" t="s">
        <v>348</v>
      </c>
      <c r="DV73" s="32" t="s">
        <v>348</v>
      </c>
      <c r="DW73" s="32" t="s">
        <v>348</v>
      </c>
      <c r="DX73" s="32" t="s">
        <v>348</v>
      </c>
      <c r="DY73" s="32" t="s">
        <v>348</v>
      </c>
      <c r="DZ73" s="32" t="s">
        <v>348</v>
      </c>
      <c r="EA73" s="32" t="s">
        <v>348</v>
      </c>
      <c r="EB73" s="32" t="s">
        <v>348</v>
      </c>
      <c r="EC73" s="32" t="s">
        <v>348</v>
      </c>
      <c r="ED73" s="32" t="s">
        <v>348</v>
      </c>
      <c r="EE73" s="32" t="s">
        <v>348</v>
      </c>
      <c r="EF73" s="32" t="s">
        <v>348</v>
      </c>
      <c r="EG73" s="32" t="s">
        <v>348</v>
      </c>
      <c r="EH73" s="32">
        <v>0</v>
      </c>
      <c r="EI73" s="32">
        <v>0</v>
      </c>
      <c r="EJ73" s="32">
        <v>0</v>
      </c>
      <c r="EK73" s="32" t="s">
        <v>348</v>
      </c>
      <c r="EL73" s="32" t="s">
        <v>348</v>
      </c>
      <c r="EM73" s="32" t="s">
        <v>348</v>
      </c>
      <c r="EN73" s="32" t="s">
        <v>348</v>
      </c>
      <c r="EO73" s="32" t="s">
        <v>348</v>
      </c>
      <c r="EP73" s="32" t="s">
        <v>348</v>
      </c>
      <c r="EQ73" s="32" t="s">
        <v>348</v>
      </c>
      <c r="ER73" s="32" t="s">
        <v>348</v>
      </c>
      <c r="ES73" s="32" t="s">
        <v>348</v>
      </c>
      <c r="ET73" s="32" t="s">
        <v>348</v>
      </c>
      <c r="EU73" s="32" t="s">
        <v>348</v>
      </c>
      <c r="EV73" s="32" t="s">
        <v>348</v>
      </c>
      <c r="EW73" s="32" t="s">
        <v>348</v>
      </c>
      <c r="EX73" s="32" t="s">
        <v>348</v>
      </c>
      <c r="EY73" s="32" t="s">
        <v>348</v>
      </c>
      <c r="EZ73" s="32" t="s">
        <v>348</v>
      </c>
      <c r="FA73" s="32" t="s">
        <v>348</v>
      </c>
      <c r="FB73" s="32" t="s">
        <v>348</v>
      </c>
      <c r="FC73" s="32" t="s">
        <v>348</v>
      </c>
      <c r="FD73" s="32" t="s">
        <v>348</v>
      </c>
      <c r="FE73" s="32" t="s">
        <v>348</v>
      </c>
      <c r="FF73" s="32" t="s">
        <v>348</v>
      </c>
      <c r="FG73" s="32" t="s">
        <v>348</v>
      </c>
      <c r="FH73" s="32" t="s">
        <v>348</v>
      </c>
      <c r="FI73" s="32" t="s">
        <v>348</v>
      </c>
      <c r="FJ73" s="32" t="s">
        <v>348</v>
      </c>
      <c r="FK73" s="32" t="s">
        <v>348</v>
      </c>
      <c r="FL73" s="32">
        <v>228</v>
      </c>
      <c r="FM73" s="32">
        <v>245</v>
      </c>
      <c r="FN73" s="32">
        <v>473</v>
      </c>
      <c r="FO73" s="32">
        <v>216</v>
      </c>
      <c r="FP73" s="32">
        <v>235</v>
      </c>
      <c r="FQ73" s="32">
        <v>451</v>
      </c>
      <c r="FR73" s="32">
        <v>52.9</v>
      </c>
      <c r="FS73" s="32">
        <v>51.5</v>
      </c>
      <c r="FT73" s="32">
        <v>52.2</v>
      </c>
      <c r="FU73" s="32">
        <v>0.45</v>
      </c>
      <c r="FV73" s="32">
        <v>0.17</v>
      </c>
      <c r="FW73" s="32">
        <v>0.31</v>
      </c>
      <c r="FX73" s="32">
        <v>0.28999999999999998</v>
      </c>
      <c r="FY73" s="32">
        <v>0.01</v>
      </c>
      <c r="FZ73" s="32">
        <v>0.19</v>
      </c>
      <c r="GA73" s="32">
        <v>0.62</v>
      </c>
      <c r="GB73" s="32">
        <v>0.33</v>
      </c>
      <c r="GC73" s="32">
        <v>0.42</v>
      </c>
      <c r="GD73" s="32">
        <v>58.8</v>
      </c>
      <c r="GE73" s="32">
        <v>56.7</v>
      </c>
      <c r="GF73" s="32">
        <v>57.7</v>
      </c>
      <c r="GG73" s="32">
        <v>79.400000000000006</v>
      </c>
      <c r="GH73" s="32">
        <v>83.3</v>
      </c>
      <c r="GI73" s="32">
        <v>81.400000000000006</v>
      </c>
      <c r="GJ73" s="32">
        <v>39</v>
      </c>
      <c r="GK73" s="32">
        <v>24.5</v>
      </c>
      <c r="GL73" s="32">
        <v>31.5</v>
      </c>
      <c r="GM73" s="32">
        <v>32.5</v>
      </c>
      <c r="GN73" s="32">
        <v>15.9</v>
      </c>
      <c r="GO73" s="32">
        <v>23.9</v>
      </c>
      <c r="GP73" s="32">
        <v>34.6</v>
      </c>
      <c r="GQ73" s="32">
        <v>17.600000000000001</v>
      </c>
      <c r="GR73" s="32">
        <v>25.8</v>
      </c>
    </row>
    <row r="74" spans="1:200" x14ac:dyDescent="0.4">
      <c r="A74" s="29">
        <v>0</v>
      </c>
      <c r="B74" s="29" t="s">
        <v>775</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row>
    <row r="75" spans="1:200" x14ac:dyDescent="0.4">
      <c r="A75" s="29" t="s">
        <v>334</v>
      </c>
      <c r="B75" s="29" t="s">
        <v>128</v>
      </c>
      <c r="C75" s="32">
        <v>20968</v>
      </c>
      <c r="D75" s="32">
        <v>21324</v>
      </c>
      <c r="E75" s="32">
        <v>42292</v>
      </c>
      <c r="F75" s="32">
        <v>20337</v>
      </c>
      <c r="G75" s="32">
        <v>20696</v>
      </c>
      <c r="H75" s="32">
        <v>41033</v>
      </c>
      <c r="I75" s="32">
        <v>47.8</v>
      </c>
      <c r="J75" s="32">
        <v>42.4</v>
      </c>
      <c r="K75" s="32">
        <v>45.1</v>
      </c>
      <c r="L75" s="32">
        <v>0.06</v>
      </c>
      <c r="M75" s="32">
        <v>-0.37</v>
      </c>
      <c r="N75" s="32">
        <v>-0.16</v>
      </c>
      <c r="O75" s="32">
        <v>0.05</v>
      </c>
      <c r="P75" s="32">
        <v>-0.39</v>
      </c>
      <c r="Q75" s="32">
        <v>-0.17</v>
      </c>
      <c r="R75" s="32">
        <v>0.08</v>
      </c>
      <c r="S75" s="32">
        <v>-0.35</v>
      </c>
      <c r="T75" s="32">
        <v>-0.14000000000000001</v>
      </c>
      <c r="U75" s="32">
        <v>42.6</v>
      </c>
      <c r="V75" s="32">
        <v>36.799999999999997</v>
      </c>
      <c r="W75" s="32">
        <v>39.700000000000003</v>
      </c>
      <c r="X75" s="32">
        <v>65.2</v>
      </c>
      <c r="Y75" s="32">
        <v>57.6</v>
      </c>
      <c r="Z75" s="32">
        <v>61.4</v>
      </c>
      <c r="AA75" s="32">
        <v>40.299999999999997</v>
      </c>
      <c r="AB75" s="32">
        <v>29.6</v>
      </c>
      <c r="AC75" s="32">
        <v>34.9</v>
      </c>
      <c r="AD75" s="32">
        <v>22.9</v>
      </c>
      <c r="AE75" s="32">
        <v>14.7</v>
      </c>
      <c r="AF75" s="32">
        <v>18.8</v>
      </c>
      <c r="AG75" s="32">
        <v>25.9</v>
      </c>
      <c r="AH75" s="32">
        <v>16.100000000000001</v>
      </c>
      <c r="AI75" s="32">
        <v>21</v>
      </c>
      <c r="AJ75" s="32">
        <v>1421</v>
      </c>
      <c r="AK75" s="32">
        <v>1439</v>
      </c>
      <c r="AL75" s="32">
        <v>2860</v>
      </c>
      <c r="AM75" s="32">
        <v>1350</v>
      </c>
      <c r="AN75" s="32">
        <v>1374</v>
      </c>
      <c r="AO75" s="32">
        <v>2724</v>
      </c>
      <c r="AP75" s="32">
        <v>47.3</v>
      </c>
      <c r="AQ75" s="32">
        <v>41.5</v>
      </c>
      <c r="AR75" s="32">
        <v>44.4</v>
      </c>
      <c r="AS75" s="32">
        <v>-0.01</v>
      </c>
      <c r="AT75" s="32">
        <v>-0.39</v>
      </c>
      <c r="AU75" s="32">
        <v>-0.2</v>
      </c>
      <c r="AV75" s="32">
        <v>-7.0000000000000007E-2</v>
      </c>
      <c r="AW75" s="32">
        <v>-0.45</v>
      </c>
      <c r="AX75" s="32">
        <v>-0.24</v>
      </c>
      <c r="AY75" s="32">
        <v>0.06</v>
      </c>
      <c r="AZ75" s="32">
        <v>-0.32</v>
      </c>
      <c r="BA75" s="32">
        <v>-0.15</v>
      </c>
      <c r="BB75" s="32">
        <v>38.5</v>
      </c>
      <c r="BC75" s="32">
        <v>34.200000000000003</v>
      </c>
      <c r="BD75" s="32">
        <v>36.299999999999997</v>
      </c>
      <c r="BE75" s="32">
        <v>61.9</v>
      </c>
      <c r="BF75" s="32">
        <v>53</v>
      </c>
      <c r="BG75" s="32">
        <v>57.4</v>
      </c>
      <c r="BH75" s="32">
        <v>39.4</v>
      </c>
      <c r="BI75" s="32">
        <v>31</v>
      </c>
      <c r="BJ75" s="32">
        <v>35.200000000000003</v>
      </c>
      <c r="BK75" s="32">
        <v>22.8</v>
      </c>
      <c r="BL75" s="32">
        <v>16</v>
      </c>
      <c r="BM75" s="32">
        <v>19.399999999999999</v>
      </c>
      <c r="BN75" s="32">
        <v>25.8</v>
      </c>
      <c r="BO75" s="32">
        <v>17.399999999999999</v>
      </c>
      <c r="BP75" s="32">
        <v>21.6</v>
      </c>
      <c r="BQ75" s="32">
        <v>4652</v>
      </c>
      <c r="BR75" s="32">
        <v>4767</v>
      </c>
      <c r="BS75" s="32">
        <v>9419</v>
      </c>
      <c r="BT75" s="32">
        <v>4390</v>
      </c>
      <c r="BU75" s="32">
        <v>4491</v>
      </c>
      <c r="BV75" s="32">
        <v>8881</v>
      </c>
      <c r="BW75" s="32">
        <v>50.2</v>
      </c>
      <c r="BX75" s="32">
        <v>45.2</v>
      </c>
      <c r="BY75" s="32">
        <v>47.7</v>
      </c>
      <c r="BZ75" s="32">
        <v>0.45</v>
      </c>
      <c r="CA75" s="32">
        <v>0.05</v>
      </c>
      <c r="CB75" s="32">
        <v>0.25</v>
      </c>
      <c r="CC75" s="32">
        <v>0.41</v>
      </c>
      <c r="CD75" s="32">
        <v>0.02</v>
      </c>
      <c r="CE75" s="32">
        <v>0.22</v>
      </c>
      <c r="CF75" s="32">
        <v>0.49</v>
      </c>
      <c r="CG75" s="32">
        <v>0.09</v>
      </c>
      <c r="CH75" s="32">
        <v>0.27</v>
      </c>
      <c r="CI75" s="32">
        <v>45.2</v>
      </c>
      <c r="CJ75" s="32">
        <v>41.6</v>
      </c>
      <c r="CK75" s="32">
        <v>43.4</v>
      </c>
      <c r="CL75" s="32">
        <v>66.599999999999994</v>
      </c>
      <c r="CM75" s="32">
        <v>61.6</v>
      </c>
      <c r="CN75" s="32">
        <v>64.099999999999994</v>
      </c>
      <c r="CO75" s="32">
        <v>49.7</v>
      </c>
      <c r="CP75" s="32">
        <v>35.200000000000003</v>
      </c>
      <c r="CQ75" s="32">
        <v>42.3</v>
      </c>
      <c r="CR75" s="32">
        <v>27.6</v>
      </c>
      <c r="CS75" s="32">
        <v>18.899999999999999</v>
      </c>
      <c r="CT75" s="32">
        <v>23.2</v>
      </c>
      <c r="CU75" s="32">
        <v>31.7</v>
      </c>
      <c r="CV75" s="32">
        <v>20.2</v>
      </c>
      <c r="CW75" s="32">
        <v>25.9</v>
      </c>
      <c r="CX75" s="32">
        <v>1422</v>
      </c>
      <c r="CY75" s="32">
        <v>1374</v>
      </c>
      <c r="CZ75" s="32">
        <v>2796</v>
      </c>
      <c r="DA75" s="32">
        <v>1188</v>
      </c>
      <c r="DB75" s="32">
        <v>1153</v>
      </c>
      <c r="DC75" s="32">
        <v>2341</v>
      </c>
      <c r="DD75" s="32">
        <v>46.2</v>
      </c>
      <c r="DE75" s="32">
        <v>40.6</v>
      </c>
      <c r="DF75" s="32">
        <v>43.4</v>
      </c>
      <c r="DG75" s="32">
        <v>0.25</v>
      </c>
      <c r="DH75" s="32">
        <v>-0.18</v>
      </c>
      <c r="DI75" s="32">
        <v>0.04</v>
      </c>
      <c r="DJ75" s="32">
        <v>0.18</v>
      </c>
      <c r="DK75" s="32">
        <v>-0.25</v>
      </c>
      <c r="DL75" s="32">
        <v>-0.01</v>
      </c>
      <c r="DM75" s="32">
        <v>0.32</v>
      </c>
      <c r="DN75" s="32">
        <v>-0.11</v>
      </c>
      <c r="DO75" s="32">
        <v>0.09</v>
      </c>
      <c r="DP75" s="32">
        <v>35.799999999999997</v>
      </c>
      <c r="DQ75" s="32">
        <v>29.2</v>
      </c>
      <c r="DR75" s="32">
        <v>32.5</v>
      </c>
      <c r="DS75" s="32">
        <v>58.4</v>
      </c>
      <c r="DT75" s="32">
        <v>50</v>
      </c>
      <c r="DU75" s="32">
        <v>54.3</v>
      </c>
      <c r="DV75" s="32">
        <v>43.1</v>
      </c>
      <c r="DW75" s="32">
        <v>29.6</v>
      </c>
      <c r="DX75" s="32">
        <v>36.5</v>
      </c>
      <c r="DY75" s="32">
        <v>18.8</v>
      </c>
      <c r="DZ75" s="32">
        <v>10.1</v>
      </c>
      <c r="EA75" s="32">
        <v>14.5</v>
      </c>
      <c r="EB75" s="32">
        <v>22.4</v>
      </c>
      <c r="EC75" s="32">
        <v>11.9</v>
      </c>
      <c r="ED75" s="32">
        <v>17.2</v>
      </c>
      <c r="EE75" s="32">
        <v>83</v>
      </c>
      <c r="EF75" s="32">
        <v>78</v>
      </c>
      <c r="EG75" s="32">
        <v>161</v>
      </c>
      <c r="EH75" s="32">
        <v>74</v>
      </c>
      <c r="EI75" s="32">
        <v>63</v>
      </c>
      <c r="EJ75" s="32">
        <v>137</v>
      </c>
      <c r="EK75" s="32">
        <v>64.599999999999994</v>
      </c>
      <c r="EL75" s="32">
        <v>60</v>
      </c>
      <c r="EM75" s="32">
        <v>62.4</v>
      </c>
      <c r="EN75" s="32">
        <v>1.05</v>
      </c>
      <c r="EO75" s="32">
        <v>1.06</v>
      </c>
      <c r="EP75" s="32">
        <v>1.05</v>
      </c>
      <c r="EQ75" s="32">
        <v>0.77</v>
      </c>
      <c r="ER75" s="32">
        <v>0.76</v>
      </c>
      <c r="ES75" s="32">
        <v>0.85</v>
      </c>
      <c r="ET75" s="32">
        <v>1.33</v>
      </c>
      <c r="EU75" s="32">
        <v>1.36</v>
      </c>
      <c r="EV75" s="32">
        <v>1.26</v>
      </c>
      <c r="EW75" s="32">
        <v>72.3</v>
      </c>
      <c r="EX75" s="32">
        <v>66.7</v>
      </c>
      <c r="EY75" s="32">
        <v>69.599999999999994</v>
      </c>
      <c r="EZ75" s="32">
        <v>86.7</v>
      </c>
      <c r="FA75" s="32">
        <v>78.2</v>
      </c>
      <c r="FB75" s="32">
        <v>82.6</v>
      </c>
      <c r="FC75" s="32">
        <v>71.099999999999994</v>
      </c>
      <c r="FD75" s="32">
        <v>64.099999999999994</v>
      </c>
      <c r="FE75" s="32">
        <v>67.7</v>
      </c>
      <c r="FF75" s="32">
        <v>55.4</v>
      </c>
      <c r="FG75" s="32">
        <v>52.6</v>
      </c>
      <c r="FH75" s="32">
        <v>54</v>
      </c>
      <c r="FI75" s="32">
        <v>60.2</v>
      </c>
      <c r="FJ75" s="32">
        <v>56.4</v>
      </c>
      <c r="FK75" s="32">
        <v>58.4</v>
      </c>
      <c r="FL75" s="32">
        <v>29218</v>
      </c>
      <c r="FM75" s="32">
        <v>29701</v>
      </c>
      <c r="FN75" s="32">
        <v>58919</v>
      </c>
      <c r="FO75" s="32">
        <v>27919</v>
      </c>
      <c r="FP75" s="32">
        <v>28352</v>
      </c>
      <c r="FQ75" s="32">
        <v>56271</v>
      </c>
      <c r="FR75" s="32">
        <v>48.1</v>
      </c>
      <c r="FS75" s="32">
        <v>42.7</v>
      </c>
      <c r="FT75" s="32">
        <v>45.4</v>
      </c>
      <c r="FU75" s="32">
        <v>0.14000000000000001</v>
      </c>
      <c r="FV75" s="32">
        <v>-0.28999999999999998</v>
      </c>
      <c r="FW75" s="32">
        <v>-0.08</v>
      </c>
      <c r="FX75" s="32">
        <v>0.12</v>
      </c>
      <c r="FY75" s="32">
        <v>-0.3</v>
      </c>
      <c r="FZ75" s="32">
        <v>-0.09</v>
      </c>
      <c r="GA75" s="32">
        <v>0.15</v>
      </c>
      <c r="GB75" s="32">
        <v>-0.27</v>
      </c>
      <c r="GC75" s="32">
        <v>-7.0000000000000007E-2</v>
      </c>
      <c r="GD75" s="32">
        <v>42.5</v>
      </c>
      <c r="GE75" s="32">
        <v>37.1</v>
      </c>
      <c r="GF75" s="32">
        <v>39.799999999999997</v>
      </c>
      <c r="GG75" s="32">
        <v>64.900000000000006</v>
      </c>
      <c r="GH75" s="32">
        <v>57.6</v>
      </c>
      <c r="GI75" s="32">
        <v>61.2</v>
      </c>
      <c r="GJ75" s="32">
        <v>42</v>
      </c>
      <c r="GK75" s="32">
        <v>30.7</v>
      </c>
      <c r="GL75" s="32">
        <v>36.299999999999997</v>
      </c>
      <c r="GM75" s="32">
        <v>23.5</v>
      </c>
      <c r="GN75" s="32">
        <v>15.3</v>
      </c>
      <c r="GO75" s="32">
        <v>19.399999999999999</v>
      </c>
      <c r="GP75" s="32">
        <v>26.8</v>
      </c>
      <c r="GQ75" s="32">
        <v>16.8</v>
      </c>
      <c r="GR75" s="32">
        <v>21.7</v>
      </c>
    </row>
    <row r="76" spans="1:200" x14ac:dyDescent="0.4">
      <c r="A76" s="29" t="s">
        <v>129</v>
      </c>
      <c r="B76" s="29" t="s">
        <v>130</v>
      </c>
      <c r="C76" s="32">
        <v>2222</v>
      </c>
      <c r="D76" s="32">
        <v>2104</v>
      </c>
      <c r="E76" s="32">
        <v>4326</v>
      </c>
      <c r="F76" s="32">
        <v>2095</v>
      </c>
      <c r="G76" s="32">
        <v>1989</v>
      </c>
      <c r="H76" s="32">
        <v>4084</v>
      </c>
      <c r="I76" s="32">
        <v>48.4</v>
      </c>
      <c r="J76" s="32">
        <v>42.6</v>
      </c>
      <c r="K76" s="32">
        <v>45.6</v>
      </c>
      <c r="L76" s="32">
        <v>0.02</v>
      </c>
      <c r="M76" s="32">
        <v>-0.46</v>
      </c>
      <c r="N76" s="32">
        <v>-0.22</v>
      </c>
      <c r="O76" s="32">
        <v>-0.04</v>
      </c>
      <c r="P76" s="32">
        <v>-0.51</v>
      </c>
      <c r="Q76" s="32">
        <v>-0.25</v>
      </c>
      <c r="R76" s="32">
        <v>7.0000000000000007E-2</v>
      </c>
      <c r="S76" s="32">
        <v>-0.4</v>
      </c>
      <c r="T76" s="32">
        <v>-0.18</v>
      </c>
      <c r="U76" s="32">
        <v>43.1</v>
      </c>
      <c r="V76" s="32">
        <v>38.200000000000003</v>
      </c>
      <c r="W76" s="32">
        <v>40.700000000000003</v>
      </c>
      <c r="X76" s="32">
        <v>64.5</v>
      </c>
      <c r="Y76" s="32">
        <v>55.2</v>
      </c>
      <c r="Z76" s="32">
        <v>60</v>
      </c>
      <c r="AA76" s="32">
        <v>42.1</v>
      </c>
      <c r="AB76" s="32">
        <v>32.5</v>
      </c>
      <c r="AC76" s="32">
        <v>37.4</v>
      </c>
      <c r="AD76" s="32">
        <v>25.5</v>
      </c>
      <c r="AE76" s="32">
        <v>19.2</v>
      </c>
      <c r="AF76" s="32">
        <v>22.5</v>
      </c>
      <c r="AG76" s="32">
        <v>27.9</v>
      </c>
      <c r="AH76" s="32">
        <v>20.6</v>
      </c>
      <c r="AI76" s="32">
        <v>24.3</v>
      </c>
      <c r="AJ76" s="32">
        <v>447</v>
      </c>
      <c r="AK76" s="32">
        <v>476</v>
      </c>
      <c r="AL76" s="32">
        <v>923</v>
      </c>
      <c r="AM76" s="32">
        <v>419</v>
      </c>
      <c r="AN76" s="32">
        <v>450</v>
      </c>
      <c r="AO76" s="32">
        <v>869</v>
      </c>
      <c r="AP76" s="32">
        <v>49.3</v>
      </c>
      <c r="AQ76" s="32">
        <v>42.6</v>
      </c>
      <c r="AR76" s="32">
        <v>45.9</v>
      </c>
      <c r="AS76" s="32">
        <v>0.04</v>
      </c>
      <c r="AT76" s="32">
        <v>-0.37</v>
      </c>
      <c r="AU76" s="32">
        <v>-0.17</v>
      </c>
      <c r="AV76" s="32">
        <v>-0.08</v>
      </c>
      <c r="AW76" s="32">
        <v>-0.48</v>
      </c>
      <c r="AX76" s="32">
        <v>-0.26</v>
      </c>
      <c r="AY76" s="32">
        <v>0.15</v>
      </c>
      <c r="AZ76" s="32">
        <v>-0.26</v>
      </c>
      <c r="BA76" s="32">
        <v>-0.09</v>
      </c>
      <c r="BB76" s="32">
        <v>42.5</v>
      </c>
      <c r="BC76" s="32">
        <v>35.9</v>
      </c>
      <c r="BD76" s="32">
        <v>39.1</v>
      </c>
      <c r="BE76" s="32">
        <v>64.2</v>
      </c>
      <c r="BF76" s="32">
        <v>53.4</v>
      </c>
      <c r="BG76" s="32">
        <v>58.6</v>
      </c>
      <c r="BH76" s="32">
        <v>47.9</v>
      </c>
      <c r="BI76" s="32">
        <v>35.5</v>
      </c>
      <c r="BJ76" s="32">
        <v>41.5</v>
      </c>
      <c r="BK76" s="32">
        <v>29.5</v>
      </c>
      <c r="BL76" s="32">
        <v>20.6</v>
      </c>
      <c r="BM76" s="32">
        <v>24.9</v>
      </c>
      <c r="BN76" s="32">
        <v>32.4</v>
      </c>
      <c r="BO76" s="32">
        <v>21.4</v>
      </c>
      <c r="BP76" s="32">
        <v>26.8</v>
      </c>
      <c r="BQ76" s="32">
        <v>2354</v>
      </c>
      <c r="BR76" s="32">
        <v>2356</v>
      </c>
      <c r="BS76" s="32">
        <v>4710</v>
      </c>
      <c r="BT76" s="32">
        <v>2232</v>
      </c>
      <c r="BU76" s="32">
        <v>2235</v>
      </c>
      <c r="BV76" s="32">
        <v>4467</v>
      </c>
      <c r="BW76" s="32" t="s">
        <v>348</v>
      </c>
      <c r="BX76" s="32" t="s">
        <v>348</v>
      </c>
      <c r="BY76" s="32">
        <v>47.2</v>
      </c>
      <c r="BZ76" s="32">
        <v>0.35</v>
      </c>
      <c r="CA76" s="32">
        <v>-0.04</v>
      </c>
      <c r="CB76" s="32">
        <v>0.15</v>
      </c>
      <c r="CC76" s="32">
        <v>0.3</v>
      </c>
      <c r="CD76" s="32">
        <v>-0.09</v>
      </c>
      <c r="CE76" s="32">
        <v>0.12</v>
      </c>
      <c r="CF76" s="32">
        <v>0.4</v>
      </c>
      <c r="CG76" s="32">
        <v>0.01</v>
      </c>
      <c r="CH76" s="32">
        <v>0.19</v>
      </c>
      <c r="CI76" s="32">
        <v>42.4</v>
      </c>
      <c r="CJ76" s="32">
        <v>41.6</v>
      </c>
      <c r="CK76" s="32">
        <v>42</v>
      </c>
      <c r="CL76" s="32">
        <v>63.3</v>
      </c>
      <c r="CM76" s="32">
        <v>60.6</v>
      </c>
      <c r="CN76" s="32">
        <v>61.9</v>
      </c>
      <c r="CO76" s="32">
        <v>50.3</v>
      </c>
      <c r="CP76" s="32">
        <v>36.799999999999997</v>
      </c>
      <c r="CQ76" s="32">
        <v>43.5</v>
      </c>
      <c r="CR76" s="32">
        <v>26.3</v>
      </c>
      <c r="CS76" s="32">
        <v>20.100000000000001</v>
      </c>
      <c r="CT76" s="32">
        <v>23.2</v>
      </c>
      <c r="CU76" s="32">
        <v>30.6</v>
      </c>
      <c r="CV76" s="32">
        <v>21.6</v>
      </c>
      <c r="CW76" s="32">
        <v>26.1</v>
      </c>
      <c r="CX76" s="32">
        <v>738</v>
      </c>
      <c r="CY76" s="32">
        <v>715</v>
      </c>
      <c r="CZ76" s="32">
        <v>1453</v>
      </c>
      <c r="DA76" s="32">
        <v>646</v>
      </c>
      <c r="DB76" s="32">
        <v>601</v>
      </c>
      <c r="DC76" s="32">
        <v>1247</v>
      </c>
      <c r="DD76" s="32">
        <v>46.3</v>
      </c>
      <c r="DE76" s="32">
        <v>40.700000000000003</v>
      </c>
      <c r="DF76" s="32">
        <v>43.5</v>
      </c>
      <c r="DG76" s="32">
        <v>0.22</v>
      </c>
      <c r="DH76" s="32">
        <v>-0.23</v>
      </c>
      <c r="DI76" s="32">
        <v>0</v>
      </c>
      <c r="DJ76" s="32">
        <v>0.13</v>
      </c>
      <c r="DK76" s="32">
        <v>-0.33</v>
      </c>
      <c r="DL76" s="32">
        <v>-7.0000000000000007E-2</v>
      </c>
      <c r="DM76" s="32">
        <v>0.32</v>
      </c>
      <c r="DN76" s="32">
        <v>-0.14000000000000001</v>
      </c>
      <c r="DO76" s="32">
        <v>7.0000000000000007E-2</v>
      </c>
      <c r="DP76" s="32">
        <v>35.9</v>
      </c>
      <c r="DQ76" s="32">
        <v>29.7</v>
      </c>
      <c r="DR76" s="32">
        <v>32.799999999999997</v>
      </c>
      <c r="DS76" s="32">
        <v>57.9</v>
      </c>
      <c r="DT76" s="32">
        <v>51.5</v>
      </c>
      <c r="DU76" s="32">
        <v>54.7</v>
      </c>
      <c r="DV76" s="32">
        <v>46.5</v>
      </c>
      <c r="DW76" s="32">
        <v>31.3</v>
      </c>
      <c r="DX76" s="32">
        <v>39</v>
      </c>
      <c r="DY76" s="32">
        <v>20.2</v>
      </c>
      <c r="DZ76" s="32">
        <v>10.5</v>
      </c>
      <c r="EA76" s="32">
        <v>15.4</v>
      </c>
      <c r="EB76" s="32">
        <v>24</v>
      </c>
      <c r="EC76" s="32">
        <v>12.7</v>
      </c>
      <c r="ED76" s="32">
        <v>18.399999999999999</v>
      </c>
      <c r="EE76" s="32">
        <v>29</v>
      </c>
      <c r="EF76" s="32">
        <v>26</v>
      </c>
      <c r="EG76" s="32">
        <v>55</v>
      </c>
      <c r="EH76" s="32">
        <v>25</v>
      </c>
      <c r="EI76" s="32">
        <v>21</v>
      </c>
      <c r="EJ76" s="32">
        <v>46</v>
      </c>
      <c r="EK76" s="32" t="s">
        <v>348</v>
      </c>
      <c r="EL76" s="32" t="s">
        <v>348</v>
      </c>
      <c r="EM76" s="32">
        <v>61.6</v>
      </c>
      <c r="EN76" s="32">
        <v>0.56999999999999995</v>
      </c>
      <c r="EO76" s="32">
        <v>1.02</v>
      </c>
      <c r="EP76" s="32">
        <v>0.77</v>
      </c>
      <c r="EQ76" s="32">
        <v>0.08</v>
      </c>
      <c r="ER76" s="32">
        <v>0.5</v>
      </c>
      <c r="ES76" s="32">
        <v>0.42</v>
      </c>
      <c r="ET76" s="32">
        <v>1.05</v>
      </c>
      <c r="EU76" s="32">
        <v>1.55</v>
      </c>
      <c r="EV76" s="32">
        <v>1.1299999999999999</v>
      </c>
      <c r="EW76" s="32">
        <v>72.400000000000006</v>
      </c>
      <c r="EX76" s="32">
        <v>69.2</v>
      </c>
      <c r="EY76" s="32">
        <v>70.900000000000006</v>
      </c>
      <c r="EZ76" s="32">
        <v>86.2</v>
      </c>
      <c r="FA76" s="32">
        <v>73.099999999999994</v>
      </c>
      <c r="FB76" s="32">
        <v>80</v>
      </c>
      <c r="FC76" s="32">
        <v>75.900000000000006</v>
      </c>
      <c r="FD76" s="32">
        <v>50</v>
      </c>
      <c r="FE76" s="32">
        <v>63.6</v>
      </c>
      <c r="FF76" s="32">
        <v>62.1</v>
      </c>
      <c r="FG76" s="32">
        <v>46.2</v>
      </c>
      <c r="FH76" s="32">
        <v>54.5</v>
      </c>
      <c r="FI76" s="32">
        <v>69</v>
      </c>
      <c r="FJ76" s="32">
        <v>46.2</v>
      </c>
      <c r="FK76" s="32">
        <v>58.2</v>
      </c>
      <c r="FL76" s="32">
        <v>6111</v>
      </c>
      <c r="FM76" s="32">
        <v>6016</v>
      </c>
      <c r="FN76" s="32">
        <v>12127</v>
      </c>
      <c r="FO76" s="32">
        <v>5692</v>
      </c>
      <c r="FP76" s="32">
        <v>5558</v>
      </c>
      <c r="FQ76" s="32">
        <v>11250</v>
      </c>
      <c r="FR76" s="32">
        <v>48.7</v>
      </c>
      <c r="FS76" s="32">
        <v>43.4</v>
      </c>
      <c r="FT76" s="32">
        <v>46.1</v>
      </c>
      <c r="FU76" s="32">
        <v>0.2</v>
      </c>
      <c r="FV76" s="32">
        <v>-0.22</v>
      </c>
      <c r="FW76" s="32">
        <v>-0.01</v>
      </c>
      <c r="FX76" s="32">
        <v>0.17</v>
      </c>
      <c r="FY76" s="32">
        <v>-0.25</v>
      </c>
      <c r="FZ76" s="32">
        <v>-0.03</v>
      </c>
      <c r="GA76" s="32">
        <v>0.23</v>
      </c>
      <c r="GB76" s="32">
        <v>-0.18</v>
      </c>
      <c r="GC76" s="32">
        <v>0.02</v>
      </c>
      <c r="GD76" s="32">
        <v>42.1</v>
      </c>
      <c r="GE76" s="32">
        <v>38.299999999999997</v>
      </c>
      <c r="GF76" s="32">
        <v>40.200000000000003</v>
      </c>
      <c r="GG76" s="32">
        <v>63.5</v>
      </c>
      <c r="GH76" s="32">
        <v>56.6</v>
      </c>
      <c r="GI76" s="32">
        <v>60.1</v>
      </c>
      <c r="GJ76" s="32">
        <v>46.9</v>
      </c>
      <c r="GK76" s="32">
        <v>34.4</v>
      </c>
      <c r="GL76" s="32">
        <v>40.700000000000003</v>
      </c>
      <c r="GM76" s="32">
        <v>25.7</v>
      </c>
      <c r="GN76" s="32">
        <v>18.600000000000001</v>
      </c>
      <c r="GO76" s="32">
        <v>22.2</v>
      </c>
      <c r="GP76" s="32">
        <v>29.2</v>
      </c>
      <c r="GQ76" s="32">
        <v>20.100000000000001</v>
      </c>
      <c r="GR76" s="32">
        <v>24.7</v>
      </c>
    </row>
    <row r="77" spans="1:200" x14ac:dyDescent="0.4">
      <c r="A77" s="29" t="s">
        <v>131</v>
      </c>
      <c r="B77" s="29" t="s">
        <v>132</v>
      </c>
      <c r="C77" s="32">
        <v>1110</v>
      </c>
      <c r="D77" s="32">
        <v>1088</v>
      </c>
      <c r="E77" s="32">
        <v>2198</v>
      </c>
      <c r="F77" s="32">
        <v>1067</v>
      </c>
      <c r="G77" s="32">
        <v>1042</v>
      </c>
      <c r="H77" s="32">
        <v>2109</v>
      </c>
      <c r="I77" s="32">
        <v>44.3</v>
      </c>
      <c r="J77" s="32">
        <v>38.1</v>
      </c>
      <c r="K77" s="32">
        <v>41.2</v>
      </c>
      <c r="L77" s="32">
        <v>-0.09</v>
      </c>
      <c r="M77" s="32">
        <v>-0.56999999999999995</v>
      </c>
      <c r="N77" s="32">
        <v>-0.33</v>
      </c>
      <c r="O77" s="32">
        <v>-0.16</v>
      </c>
      <c r="P77" s="32">
        <v>-0.65</v>
      </c>
      <c r="Q77" s="32">
        <v>-0.38</v>
      </c>
      <c r="R77" s="32">
        <v>-0.01</v>
      </c>
      <c r="S77" s="32">
        <v>-0.5</v>
      </c>
      <c r="T77" s="32">
        <v>-0.28000000000000003</v>
      </c>
      <c r="U77" s="32">
        <v>35.4</v>
      </c>
      <c r="V77" s="32">
        <v>31.3</v>
      </c>
      <c r="W77" s="32">
        <v>33.4</v>
      </c>
      <c r="X77" s="32">
        <v>58</v>
      </c>
      <c r="Y77" s="32">
        <v>51.9</v>
      </c>
      <c r="Z77" s="32">
        <v>55</v>
      </c>
      <c r="AA77" s="32">
        <v>40.5</v>
      </c>
      <c r="AB77" s="32">
        <v>27</v>
      </c>
      <c r="AC77" s="32">
        <v>33.799999999999997</v>
      </c>
      <c r="AD77" s="32">
        <v>18</v>
      </c>
      <c r="AE77" s="32">
        <v>10.5</v>
      </c>
      <c r="AF77" s="32">
        <v>14.3</v>
      </c>
      <c r="AG77" s="32">
        <v>21.2</v>
      </c>
      <c r="AH77" s="32">
        <v>11.8</v>
      </c>
      <c r="AI77" s="32">
        <v>16.5</v>
      </c>
      <c r="AJ77" s="32">
        <v>85</v>
      </c>
      <c r="AK77" s="32">
        <v>86</v>
      </c>
      <c r="AL77" s="32">
        <v>171</v>
      </c>
      <c r="AM77" s="32">
        <v>80</v>
      </c>
      <c r="AN77" s="32">
        <v>86</v>
      </c>
      <c r="AO77" s="32">
        <v>166</v>
      </c>
      <c r="AP77" s="32">
        <v>43.4</v>
      </c>
      <c r="AQ77" s="32">
        <v>36.1</v>
      </c>
      <c r="AR77" s="32">
        <v>39.700000000000003</v>
      </c>
      <c r="AS77" s="32">
        <v>-0.2</v>
      </c>
      <c r="AT77" s="32">
        <v>-0.65</v>
      </c>
      <c r="AU77" s="32">
        <v>-0.43</v>
      </c>
      <c r="AV77" s="32">
        <v>-0.47</v>
      </c>
      <c r="AW77" s="32">
        <v>-0.91</v>
      </c>
      <c r="AX77" s="32">
        <v>-0.62</v>
      </c>
      <c r="AY77" s="32">
        <v>7.0000000000000007E-2</v>
      </c>
      <c r="AZ77" s="32">
        <v>-0.39</v>
      </c>
      <c r="BA77" s="32">
        <v>-0.25</v>
      </c>
      <c r="BB77" s="32" t="s">
        <v>348</v>
      </c>
      <c r="BC77" s="32" t="s">
        <v>348</v>
      </c>
      <c r="BD77" s="32" t="s">
        <v>348</v>
      </c>
      <c r="BE77" s="32">
        <v>55.3</v>
      </c>
      <c r="BF77" s="32">
        <v>45.3</v>
      </c>
      <c r="BG77" s="32">
        <v>50.3</v>
      </c>
      <c r="BH77" s="32" t="s">
        <v>348</v>
      </c>
      <c r="BI77" s="32" t="s">
        <v>348</v>
      </c>
      <c r="BJ77" s="32" t="s">
        <v>348</v>
      </c>
      <c r="BK77" s="32" t="s">
        <v>348</v>
      </c>
      <c r="BL77" s="32" t="s">
        <v>348</v>
      </c>
      <c r="BM77" s="32">
        <v>12.3</v>
      </c>
      <c r="BN77" s="32" t="s">
        <v>348</v>
      </c>
      <c r="BO77" s="32" t="s">
        <v>348</v>
      </c>
      <c r="BP77" s="32">
        <v>15.2</v>
      </c>
      <c r="BQ77" s="32">
        <v>317</v>
      </c>
      <c r="BR77" s="32">
        <v>318</v>
      </c>
      <c r="BS77" s="32">
        <v>635</v>
      </c>
      <c r="BT77" s="32">
        <v>302</v>
      </c>
      <c r="BU77" s="32">
        <v>298</v>
      </c>
      <c r="BV77" s="32">
        <v>600</v>
      </c>
      <c r="BW77" s="32">
        <v>51.9</v>
      </c>
      <c r="BX77" s="32">
        <v>45.2</v>
      </c>
      <c r="BY77" s="32">
        <v>48.6</v>
      </c>
      <c r="BZ77" s="32">
        <v>0.7</v>
      </c>
      <c r="CA77" s="32">
        <v>0.27</v>
      </c>
      <c r="CB77" s="32">
        <v>0.48</v>
      </c>
      <c r="CC77" s="32">
        <v>0.56000000000000005</v>
      </c>
      <c r="CD77" s="32">
        <v>0.13</v>
      </c>
      <c r="CE77" s="32">
        <v>0.39</v>
      </c>
      <c r="CF77" s="32">
        <v>0.84</v>
      </c>
      <c r="CG77" s="32">
        <v>0.41</v>
      </c>
      <c r="CH77" s="32">
        <v>0.57999999999999996</v>
      </c>
      <c r="CI77" s="32">
        <v>52.4</v>
      </c>
      <c r="CJ77" s="32">
        <v>44</v>
      </c>
      <c r="CK77" s="32">
        <v>48.2</v>
      </c>
      <c r="CL77" s="32">
        <v>74.400000000000006</v>
      </c>
      <c r="CM77" s="32">
        <v>68.2</v>
      </c>
      <c r="CN77" s="32">
        <v>71.3</v>
      </c>
      <c r="CO77" s="32">
        <v>64.7</v>
      </c>
      <c r="CP77" s="32">
        <v>41.8</v>
      </c>
      <c r="CQ77" s="32">
        <v>53.2</v>
      </c>
      <c r="CR77" s="32">
        <v>33.799999999999997</v>
      </c>
      <c r="CS77" s="32">
        <v>21.1</v>
      </c>
      <c r="CT77" s="32">
        <v>27.4</v>
      </c>
      <c r="CU77" s="32" t="s">
        <v>348</v>
      </c>
      <c r="CV77" s="32">
        <v>22.3</v>
      </c>
      <c r="CW77" s="32" t="s">
        <v>348</v>
      </c>
      <c r="CX77" s="32">
        <v>159</v>
      </c>
      <c r="CY77" s="32">
        <v>146</v>
      </c>
      <c r="CZ77" s="32">
        <v>305</v>
      </c>
      <c r="DA77" s="32">
        <v>120</v>
      </c>
      <c r="DB77" s="32">
        <v>115</v>
      </c>
      <c r="DC77" s="32">
        <v>235</v>
      </c>
      <c r="DD77" s="32">
        <v>46.3</v>
      </c>
      <c r="DE77" s="32">
        <v>41.2</v>
      </c>
      <c r="DF77" s="32">
        <v>43.8</v>
      </c>
      <c r="DG77" s="32">
        <v>0.53</v>
      </c>
      <c r="DH77" s="32">
        <v>0.15</v>
      </c>
      <c r="DI77" s="32">
        <v>0.34</v>
      </c>
      <c r="DJ77" s="32">
        <v>0.31</v>
      </c>
      <c r="DK77" s="32">
        <v>-0.08</v>
      </c>
      <c r="DL77" s="32">
        <v>0.18</v>
      </c>
      <c r="DM77" s="32">
        <v>0.75</v>
      </c>
      <c r="DN77" s="32">
        <v>0.37</v>
      </c>
      <c r="DO77" s="32">
        <v>0.5</v>
      </c>
      <c r="DP77" s="32">
        <v>34.6</v>
      </c>
      <c r="DQ77" s="32">
        <v>33.6</v>
      </c>
      <c r="DR77" s="32">
        <v>34.1</v>
      </c>
      <c r="DS77" s="32">
        <v>61.6</v>
      </c>
      <c r="DT77" s="32">
        <v>55.5</v>
      </c>
      <c r="DU77" s="32">
        <v>58.7</v>
      </c>
      <c r="DV77" s="32">
        <v>59.1</v>
      </c>
      <c r="DW77" s="32">
        <v>42.5</v>
      </c>
      <c r="DX77" s="32">
        <v>51.1</v>
      </c>
      <c r="DY77" s="32">
        <v>21.4</v>
      </c>
      <c r="DZ77" s="32">
        <v>12.3</v>
      </c>
      <c r="EA77" s="32">
        <v>17</v>
      </c>
      <c r="EB77" s="32">
        <v>27.7</v>
      </c>
      <c r="EC77" s="32">
        <v>15.8</v>
      </c>
      <c r="ED77" s="32">
        <v>22</v>
      </c>
      <c r="EE77" s="32">
        <v>5</v>
      </c>
      <c r="EF77" s="32">
        <v>4</v>
      </c>
      <c r="EG77" s="32">
        <v>9</v>
      </c>
      <c r="EH77" s="32">
        <v>5</v>
      </c>
      <c r="EI77" s="32">
        <v>3</v>
      </c>
      <c r="EJ77" s="32">
        <v>8</v>
      </c>
      <c r="EK77" s="32">
        <v>70.400000000000006</v>
      </c>
      <c r="EL77" s="32">
        <v>69.2</v>
      </c>
      <c r="EM77" s="32">
        <v>69.900000000000006</v>
      </c>
      <c r="EN77" s="32">
        <v>0.97</v>
      </c>
      <c r="EO77" s="32">
        <v>3.28</v>
      </c>
      <c r="EP77" s="32">
        <v>1.84</v>
      </c>
      <c r="EQ77" s="32">
        <v>-0.11</v>
      </c>
      <c r="ER77" s="32">
        <v>1.89</v>
      </c>
      <c r="ES77" s="32">
        <v>0.98</v>
      </c>
      <c r="ET77" s="32">
        <v>2.0499999999999998</v>
      </c>
      <c r="EU77" s="32">
        <v>4.67</v>
      </c>
      <c r="EV77" s="32">
        <v>2.69</v>
      </c>
      <c r="EW77" s="32" t="s">
        <v>348</v>
      </c>
      <c r="EX77" s="32" t="s">
        <v>348</v>
      </c>
      <c r="EY77" s="32" t="s">
        <v>348</v>
      </c>
      <c r="EZ77" s="32">
        <v>100</v>
      </c>
      <c r="FA77" s="32">
        <v>100</v>
      </c>
      <c r="FB77" s="32">
        <v>100</v>
      </c>
      <c r="FC77" s="32" t="s">
        <v>348</v>
      </c>
      <c r="FD77" s="32" t="s">
        <v>348</v>
      </c>
      <c r="FE77" s="32" t="s">
        <v>348</v>
      </c>
      <c r="FF77" s="32" t="s">
        <v>348</v>
      </c>
      <c r="FG77" s="32" t="s">
        <v>348</v>
      </c>
      <c r="FH77" s="32">
        <v>66.7</v>
      </c>
      <c r="FI77" s="32" t="s">
        <v>348</v>
      </c>
      <c r="FJ77" s="32" t="s">
        <v>348</v>
      </c>
      <c r="FK77" s="32" t="s">
        <v>348</v>
      </c>
      <c r="FL77" s="32">
        <v>1702</v>
      </c>
      <c r="FM77" s="32">
        <v>1672</v>
      </c>
      <c r="FN77" s="32">
        <v>3374</v>
      </c>
      <c r="FO77" s="32">
        <v>1593</v>
      </c>
      <c r="FP77" s="32">
        <v>1568</v>
      </c>
      <c r="FQ77" s="32">
        <v>3161</v>
      </c>
      <c r="FR77" s="32">
        <v>45.9</v>
      </c>
      <c r="FS77" s="32">
        <v>39.700000000000003</v>
      </c>
      <c r="FT77" s="32">
        <v>42.8</v>
      </c>
      <c r="FU77" s="32">
        <v>0.11</v>
      </c>
      <c r="FV77" s="32">
        <v>-0.35</v>
      </c>
      <c r="FW77" s="32">
        <v>-0.12</v>
      </c>
      <c r="FX77" s="32">
        <v>0.05</v>
      </c>
      <c r="FY77" s="32">
        <v>-0.42</v>
      </c>
      <c r="FZ77" s="32">
        <v>-0.16</v>
      </c>
      <c r="GA77" s="32">
        <v>0.17</v>
      </c>
      <c r="GB77" s="32">
        <v>-0.28999999999999998</v>
      </c>
      <c r="GC77" s="32">
        <v>-0.08</v>
      </c>
      <c r="GD77" s="32">
        <v>38.700000000000003</v>
      </c>
      <c r="GE77" s="32">
        <v>33.700000000000003</v>
      </c>
      <c r="GF77" s="32">
        <v>36.200000000000003</v>
      </c>
      <c r="GG77" s="32">
        <v>61.5</v>
      </c>
      <c r="GH77" s="32">
        <v>55.1</v>
      </c>
      <c r="GI77" s="32">
        <v>58.3</v>
      </c>
      <c r="GJ77" s="32">
        <v>46.8</v>
      </c>
      <c r="GK77" s="32">
        <v>31.5</v>
      </c>
      <c r="GL77" s="32">
        <v>39.200000000000003</v>
      </c>
      <c r="GM77" s="32">
        <v>21.4</v>
      </c>
      <c r="GN77" s="32">
        <v>12.7</v>
      </c>
      <c r="GO77" s="32">
        <v>17.100000000000001</v>
      </c>
      <c r="GP77" s="32">
        <v>25</v>
      </c>
      <c r="GQ77" s="32">
        <v>14.4</v>
      </c>
      <c r="GR77" s="32">
        <v>19.7</v>
      </c>
    </row>
    <row r="78" spans="1:200" x14ac:dyDescent="0.4">
      <c r="A78" s="29" t="s">
        <v>133</v>
      </c>
      <c r="B78" s="29" t="s">
        <v>134</v>
      </c>
      <c r="C78" s="32">
        <v>1340</v>
      </c>
      <c r="D78" s="32">
        <v>1480</v>
      </c>
      <c r="E78" s="32">
        <v>2820</v>
      </c>
      <c r="F78" s="32">
        <v>1326</v>
      </c>
      <c r="G78" s="32">
        <v>1458</v>
      </c>
      <c r="H78" s="32">
        <v>2784</v>
      </c>
      <c r="I78" s="32">
        <v>45.9</v>
      </c>
      <c r="J78" s="32">
        <v>42.1</v>
      </c>
      <c r="K78" s="32">
        <v>43.9</v>
      </c>
      <c r="L78" s="32">
        <v>0.01</v>
      </c>
      <c r="M78" s="32">
        <v>-0.34</v>
      </c>
      <c r="N78" s="32">
        <v>-0.17</v>
      </c>
      <c r="O78" s="32">
        <v>-0.06</v>
      </c>
      <c r="P78" s="32">
        <v>-0.4</v>
      </c>
      <c r="Q78" s="32">
        <v>-0.22</v>
      </c>
      <c r="R78" s="32">
        <v>0.08</v>
      </c>
      <c r="S78" s="32">
        <v>-0.28000000000000003</v>
      </c>
      <c r="T78" s="32">
        <v>-0.13</v>
      </c>
      <c r="U78" s="32">
        <v>39.799999999999997</v>
      </c>
      <c r="V78" s="32">
        <v>36.5</v>
      </c>
      <c r="W78" s="32">
        <v>38</v>
      </c>
      <c r="X78" s="32">
        <v>62.3</v>
      </c>
      <c r="Y78" s="32">
        <v>57.6</v>
      </c>
      <c r="Z78" s="32">
        <v>59.9</v>
      </c>
      <c r="AA78" s="32">
        <v>37.6</v>
      </c>
      <c r="AB78" s="32">
        <v>29.4</v>
      </c>
      <c r="AC78" s="32">
        <v>33.299999999999997</v>
      </c>
      <c r="AD78" s="32">
        <v>19.7</v>
      </c>
      <c r="AE78" s="32">
        <v>12.4</v>
      </c>
      <c r="AF78" s="32">
        <v>15.9</v>
      </c>
      <c r="AG78" s="32">
        <v>23.8</v>
      </c>
      <c r="AH78" s="32">
        <v>13.6</v>
      </c>
      <c r="AI78" s="32">
        <v>18.399999999999999</v>
      </c>
      <c r="AJ78" s="32">
        <v>84</v>
      </c>
      <c r="AK78" s="32">
        <v>106</v>
      </c>
      <c r="AL78" s="32">
        <v>190</v>
      </c>
      <c r="AM78" s="32">
        <v>84</v>
      </c>
      <c r="AN78" s="32">
        <v>93</v>
      </c>
      <c r="AO78" s="32">
        <v>177</v>
      </c>
      <c r="AP78" s="32">
        <v>46.3</v>
      </c>
      <c r="AQ78" s="32">
        <v>41.3</v>
      </c>
      <c r="AR78" s="32">
        <v>43.5</v>
      </c>
      <c r="AS78" s="32">
        <v>0.01</v>
      </c>
      <c r="AT78" s="32">
        <v>-0.38</v>
      </c>
      <c r="AU78" s="32">
        <v>-0.19</v>
      </c>
      <c r="AV78" s="32">
        <v>-0.25</v>
      </c>
      <c r="AW78" s="32">
        <v>-0.63</v>
      </c>
      <c r="AX78" s="32">
        <v>-0.37</v>
      </c>
      <c r="AY78" s="32">
        <v>0.27</v>
      </c>
      <c r="AZ78" s="32">
        <v>-0.13</v>
      </c>
      <c r="BA78" s="32">
        <v>-0.01</v>
      </c>
      <c r="BB78" s="32" t="s">
        <v>348</v>
      </c>
      <c r="BC78" s="32" t="s">
        <v>348</v>
      </c>
      <c r="BD78" s="32">
        <v>36.299999999999997</v>
      </c>
      <c r="BE78" s="32" t="s">
        <v>348</v>
      </c>
      <c r="BF78" s="32" t="s">
        <v>348</v>
      </c>
      <c r="BG78" s="32">
        <v>57.4</v>
      </c>
      <c r="BH78" s="32" t="s">
        <v>348</v>
      </c>
      <c r="BI78" s="32" t="s">
        <v>348</v>
      </c>
      <c r="BJ78" s="32">
        <v>38.4</v>
      </c>
      <c r="BK78" s="32" t="s">
        <v>348</v>
      </c>
      <c r="BL78" s="32" t="s">
        <v>348</v>
      </c>
      <c r="BM78" s="32">
        <v>15.8</v>
      </c>
      <c r="BN78" s="32" t="s">
        <v>348</v>
      </c>
      <c r="BO78" s="32" t="s">
        <v>348</v>
      </c>
      <c r="BP78" s="32">
        <v>19.5</v>
      </c>
      <c r="BQ78" s="32">
        <v>156</v>
      </c>
      <c r="BR78" s="32">
        <v>162</v>
      </c>
      <c r="BS78" s="32">
        <v>318</v>
      </c>
      <c r="BT78" s="32">
        <v>153</v>
      </c>
      <c r="BU78" s="32">
        <v>159</v>
      </c>
      <c r="BV78" s="32">
        <v>312</v>
      </c>
      <c r="BW78" s="32">
        <v>45.2</v>
      </c>
      <c r="BX78" s="32">
        <v>41.3</v>
      </c>
      <c r="BY78" s="32">
        <v>43.2</v>
      </c>
      <c r="BZ78" s="32">
        <v>0.34</v>
      </c>
      <c r="CA78" s="32">
        <v>0.03</v>
      </c>
      <c r="CB78" s="32">
        <v>0.18</v>
      </c>
      <c r="CC78" s="32">
        <v>0.14000000000000001</v>
      </c>
      <c r="CD78" s="32">
        <v>-0.16</v>
      </c>
      <c r="CE78" s="32">
        <v>0.05</v>
      </c>
      <c r="CF78" s="32">
        <v>0.53</v>
      </c>
      <c r="CG78" s="32">
        <v>0.22</v>
      </c>
      <c r="CH78" s="32">
        <v>0.32</v>
      </c>
      <c r="CI78" s="32">
        <v>32.700000000000003</v>
      </c>
      <c r="CJ78" s="32">
        <v>32.700000000000003</v>
      </c>
      <c r="CK78" s="32">
        <v>32.700000000000003</v>
      </c>
      <c r="CL78" s="32" t="s">
        <v>348</v>
      </c>
      <c r="CM78" s="32">
        <v>53.7</v>
      </c>
      <c r="CN78" s="32" t="s">
        <v>348</v>
      </c>
      <c r="CO78" s="32">
        <v>44.2</v>
      </c>
      <c r="CP78" s="32">
        <v>34.6</v>
      </c>
      <c r="CQ78" s="32">
        <v>39.299999999999997</v>
      </c>
      <c r="CR78" s="32">
        <v>20.5</v>
      </c>
      <c r="CS78" s="32">
        <v>10.5</v>
      </c>
      <c r="CT78" s="32">
        <v>15.4</v>
      </c>
      <c r="CU78" s="32" t="s">
        <v>348</v>
      </c>
      <c r="CV78" s="32">
        <v>13.6</v>
      </c>
      <c r="CW78" s="32" t="s">
        <v>348</v>
      </c>
      <c r="CX78" s="32">
        <v>47</v>
      </c>
      <c r="CY78" s="32">
        <v>43</v>
      </c>
      <c r="CZ78" s="32">
        <v>90</v>
      </c>
      <c r="DA78" s="32">
        <v>41</v>
      </c>
      <c r="DB78" s="32">
        <v>38</v>
      </c>
      <c r="DC78" s="32">
        <v>79</v>
      </c>
      <c r="DD78" s="32">
        <v>47.3</v>
      </c>
      <c r="DE78" s="32">
        <v>38.9</v>
      </c>
      <c r="DF78" s="32">
        <v>43.2</v>
      </c>
      <c r="DG78" s="32">
        <v>0.19</v>
      </c>
      <c r="DH78" s="32">
        <v>0.14000000000000001</v>
      </c>
      <c r="DI78" s="32">
        <v>0.17</v>
      </c>
      <c r="DJ78" s="32">
        <v>-0.18</v>
      </c>
      <c r="DK78" s="32">
        <v>-0.25</v>
      </c>
      <c r="DL78" s="32">
        <v>-0.11</v>
      </c>
      <c r="DM78" s="32">
        <v>0.56999999999999995</v>
      </c>
      <c r="DN78" s="32">
        <v>0.53</v>
      </c>
      <c r="DO78" s="32">
        <v>0.44</v>
      </c>
      <c r="DP78" s="32">
        <v>44.7</v>
      </c>
      <c r="DQ78" s="32">
        <v>25.6</v>
      </c>
      <c r="DR78" s="32">
        <v>35.6</v>
      </c>
      <c r="DS78" s="32">
        <v>66</v>
      </c>
      <c r="DT78" s="32">
        <v>39.5</v>
      </c>
      <c r="DU78" s="32">
        <v>53.3</v>
      </c>
      <c r="DV78" s="32">
        <v>46.8</v>
      </c>
      <c r="DW78" s="32">
        <v>25.6</v>
      </c>
      <c r="DX78" s="32">
        <v>36.700000000000003</v>
      </c>
      <c r="DY78" s="32" t="s">
        <v>348</v>
      </c>
      <c r="DZ78" s="32" t="s">
        <v>348</v>
      </c>
      <c r="EA78" s="32">
        <v>6.7</v>
      </c>
      <c r="EB78" s="32" t="s">
        <v>348</v>
      </c>
      <c r="EC78" s="32" t="s">
        <v>348</v>
      </c>
      <c r="ED78" s="32">
        <v>8.9</v>
      </c>
      <c r="EE78" s="32">
        <v>3</v>
      </c>
      <c r="EF78" s="32">
        <v>4</v>
      </c>
      <c r="EG78" s="32">
        <v>7</v>
      </c>
      <c r="EH78" s="32">
        <v>3</v>
      </c>
      <c r="EI78" s="32">
        <v>4</v>
      </c>
      <c r="EJ78" s="32">
        <v>7</v>
      </c>
      <c r="EK78" s="32">
        <v>77.3</v>
      </c>
      <c r="EL78" s="32">
        <v>49.5</v>
      </c>
      <c r="EM78" s="32">
        <v>61.4</v>
      </c>
      <c r="EN78" s="32">
        <v>1.81</v>
      </c>
      <c r="EO78" s="32">
        <v>0.97</v>
      </c>
      <c r="EP78" s="32">
        <v>1.33</v>
      </c>
      <c r="EQ78" s="32">
        <v>0.42</v>
      </c>
      <c r="ER78" s="32">
        <v>-0.24</v>
      </c>
      <c r="ES78" s="32">
        <v>0.42</v>
      </c>
      <c r="ET78" s="32">
        <v>3.2</v>
      </c>
      <c r="EU78" s="32">
        <v>2.17</v>
      </c>
      <c r="EV78" s="32">
        <v>2.2400000000000002</v>
      </c>
      <c r="EW78" s="32" t="s">
        <v>348</v>
      </c>
      <c r="EX78" s="32" t="s">
        <v>348</v>
      </c>
      <c r="EY78" s="32">
        <v>57.1</v>
      </c>
      <c r="EZ78" s="32" t="s">
        <v>348</v>
      </c>
      <c r="FA78" s="32" t="s">
        <v>348</v>
      </c>
      <c r="FB78" s="32" t="s">
        <v>348</v>
      </c>
      <c r="FC78" s="32" t="s">
        <v>348</v>
      </c>
      <c r="FD78" s="32" t="s">
        <v>348</v>
      </c>
      <c r="FE78" s="32">
        <v>57.1</v>
      </c>
      <c r="FF78" s="32" t="s">
        <v>348</v>
      </c>
      <c r="FG78" s="32" t="s">
        <v>348</v>
      </c>
      <c r="FH78" s="32">
        <v>57.1</v>
      </c>
      <c r="FI78" s="32" t="s">
        <v>348</v>
      </c>
      <c r="FJ78" s="32" t="s">
        <v>348</v>
      </c>
      <c r="FK78" s="32" t="s">
        <v>348</v>
      </c>
      <c r="FL78" s="32">
        <v>1661</v>
      </c>
      <c r="FM78" s="32">
        <v>1823</v>
      </c>
      <c r="FN78" s="32">
        <v>3484</v>
      </c>
      <c r="FO78" s="32">
        <v>1634</v>
      </c>
      <c r="FP78" s="32">
        <v>1775</v>
      </c>
      <c r="FQ78" s="32">
        <v>3409</v>
      </c>
      <c r="FR78" s="32">
        <v>45.9</v>
      </c>
      <c r="FS78" s="32">
        <v>41.8</v>
      </c>
      <c r="FT78" s="32">
        <v>43.7</v>
      </c>
      <c r="FU78" s="32">
        <v>0.06</v>
      </c>
      <c r="FV78" s="32">
        <v>-0.28999999999999998</v>
      </c>
      <c r="FW78" s="32">
        <v>-0.12</v>
      </c>
      <c r="FX78" s="32">
        <v>0</v>
      </c>
      <c r="FY78" s="32">
        <v>-0.35</v>
      </c>
      <c r="FZ78" s="32">
        <v>-0.17</v>
      </c>
      <c r="GA78" s="32">
        <v>0.12</v>
      </c>
      <c r="GB78" s="32">
        <v>-0.23</v>
      </c>
      <c r="GC78" s="32">
        <v>-0.08</v>
      </c>
      <c r="GD78" s="32">
        <v>38.799999999999997</v>
      </c>
      <c r="GE78" s="32">
        <v>35.5</v>
      </c>
      <c r="GF78" s="32">
        <v>37.1</v>
      </c>
      <c r="GG78" s="32">
        <v>62</v>
      </c>
      <c r="GH78" s="32">
        <v>56.4</v>
      </c>
      <c r="GI78" s="32">
        <v>59.1</v>
      </c>
      <c r="GJ78" s="32">
        <v>38.799999999999997</v>
      </c>
      <c r="GK78" s="32">
        <v>30.2</v>
      </c>
      <c r="GL78" s="32">
        <v>34.299999999999997</v>
      </c>
      <c r="GM78" s="32">
        <v>19.3</v>
      </c>
      <c r="GN78" s="32">
        <v>12.2</v>
      </c>
      <c r="GO78" s="32">
        <v>15.6</v>
      </c>
      <c r="GP78" s="32">
        <v>23.8</v>
      </c>
      <c r="GQ78" s="32">
        <v>13.5</v>
      </c>
      <c r="GR78" s="32">
        <v>18.5</v>
      </c>
    </row>
    <row r="79" spans="1:200" x14ac:dyDescent="0.4">
      <c r="A79" s="29" t="s">
        <v>325</v>
      </c>
      <c r="B79" s="29" t="s">
        <v>135</v>
      </c>
      <c r="C79" s="32">
        <v>827</v>
      </c>
      <c r="D79" s="32">
        <v>828</v>
      </c>
      <c r="E79" s="32">
        <v>1655</v>
      </c>
      <c r="F79" s="32">
        <v>784</v>
      </c>
      <c r="G79" s="32">
        <v>779</v>
      </c>
      <c r="H79" s="32">
        <v>1563</v>
      </c>
      <c r="I79" s="32">
        <v>48</v>
      </c>
      <c r="J79" s="32">
        <v>42.8</v>
      </c>
      <c r="K79" s="32">
        <v>45.4</v>
      </c>
      <c r="L79" s="32">
        <v>0.2</v>
      </c>
      <c r="M79" s="32">
        <v>-0.26</v>
      </c>
      <c r="N79" s="32">
        <v>-0.03</v>
      </c>
      <c r="O79" s="32">
        <v>0.12</v>
      </c>
      <c r="P79" s="32">
        <v>-0.35</v>
      </c>
      <c r="Q79" s="32">
        <v>-0.09</v>
      </c>
      <c r="R79" s="32">
        <v>0.28999999999999998</v>
      </c>
      <c r="S79" s="32">
        <v>-0.17</v>
      </c>
      <c r="T79" s="32">
        <v>0.03</v>
      </c>
      <c r="U79" s="32">
        <v>45</v>
      </c>
      <c r="V79" s="32">
        <v>42.6</v>
      </c>
      <c r="W79" s="32">
        <v>43.8</v>
      </c>
      <c r="X79" s="32">
        <v>67.7</v>
      </c>
      <c r="Y79" s="32">
        <v>61.5</v>
      </c>
      <c r="Z79" s="32">
        <v>64.599999999999994</v>
      </c>
      <c r="AA79" s="32">
        <v>48.7</v>
      </c>
      <c r="AB79" s="32">
        <v>35.4</v>
      </c>
      <c r="AC79" s="32">
        <v>42.1</v>
      </c>
      <c r="AD79" s="32">
        <v>25.6</v>
      </c>
      <c r="AE79" s="32">
        <v>16.7</v>
      </c>
      <c r="AF79" s="32">
        <v>21.1</v>
      </c>
      <c r="AG79" s="32">
        <v>29</v>
      </c>
      <c r="AH79" s="32">
        <v>18.5</v>
      </c>
      <c r="AI79" s="32">
        <v>23.7</v>
      </c>
      <c r="AJ79" s="32" t="s">
        <v>348</v>
      </c>
      <c r="AK79" s="32">
        <v>17</v>
      </c>
      <c r="AL79" s="32" t="s">
        <v>348</v>
      </c>
      <c r="AM79" s="32" t="s">
        <v>348</v>
      </c>
      <c r="AN79" s="32">
        <v>14</v>
      </c>
      <c r="AO79" s="32" t="s">
        <v>348</v>
      </c>
      <c r="AP79" s="32" t="s">
        <v>348</v>
      </c>
      <c r="AQ79" s="32" t="s">
        <v>348</v>
      </c>
      <c r="AR79" s="32" t="s">
        <v>348</v>
      </c>
      <c r="AS79" s="32" t="s">
        <v>348</v>
      </c>
      <c r="AT79" s="32" t="s">
        <v>348</v>
      </c>
      <c r="AU79" s="32" t="s">
        <v>348</v>
      </c>
      <c r="AV79" s="32" t="s">
        <v>348</v>
      </c>
      <c r="AW79" s="32" t="s">
        <v>348</v>
      </c>
      <c r="AX79" s="32" t="s">
        <v>348</v>
      </c>
      <c r="AY79" s="32" t="s">
        <v>348</v>
      </c>
      <c r="AZ79" s="32" t="s">
        <v>348</v>
      </c>
      <c r="BA79" s="32" t="s">
        <v>348</v>
      </c>
      <c r="BB79" s="32" t="s">
        <v>348</v>
      </c>
      <c r="BC79" s="32" t="s">
        <v>348</v>
      </c>
      <c r="BD79" s="32" t="s">
        <v>348</v>
      </c>
      <c r="BE79" s="32" t="s">
        <v>348</v>
      </c>
      <c r="BF79" s="32" t="s">
        <v>348</v>
      </c>
      <c r="BG79" s="32" t="s">
        <v>348</v>
      </c>
      <c r="BH79" s="32" t="s">
        <v>348</v>
      </c>
      <c r="BI79" s="32" t="s">
        <v>348</v>
      </c>
      <c r="BJ79" s="32" t="s">
        <v>348</v>
      </c>
      <c r="BK79" s="32" t="s">
        <v>348</v>
      </c>
      <c r="BL79" s="32" t="s">
        <v>348</v>
      </c>
      <c r="BM79" s="32" t="s">
        <v>348</v>
      </c>
      <c r="BN79" s="32" t="s">
        <v>348</v>
      </c>
      <c r="BO79" s="32" t="s">
        <v>348</v>
      </c>
      <c r="BP79" s="32" t="s">
        <v>348</v>
      </c>
      <c r="BQ79" s="32" t="s">
        <v>348</v>
      </c>
      <c r="BR79" s="32" t="s">
        <v>348</v>
      </c>
      <c r="BS79" s="32">
        <v>7</v>
      </c>
      <c r="BT79" s="32" t="s">
        <v>348</v>
      </c>
      <c r="BU79" s="32" t="s">
        <v>348</v>
      </c>
      <c r="BV79" s="32">
        <v>6</v>
      </c>
      <c r="BW79" s="32" t="s">
        <v>348</v>
      </c>
      <c r="BX79" s="32" t="s">
        <v>348</v>
      </c>
      <c r="BY79" s="32">
        <v>62.1</v>
      </c>
      <c r="BZ79" s="32" t="s">
        <v>348</v>
      </c>
      <c r="CA79" s="32" t="s">
        <v>348</v>
      </c>
      <c r="CB79" s="32">
        <v>0.73</v>
      </c>
      <c r="CC79" s="32" t="s">
        <v>348</v>
      </c>
      <c r="CD79" s="32" t="s">
        <v>348</v>
      </c>
      <c r="CE79" s="32">
        <v>-0.25</v>
      </c>
      <c r="CF79" s="32" t="s">
        <v>348</v>
      </c>
      <c r="CG79" s="32" t="s">
        <v>348</v>
      </c>
      <c r="CH79" s="32">
        <v>1.71</v>
      </c>
      <c r="CI79" s="32" t="s">
        <v>348</v>
      </c>
      <c r="CJ79" s="32" t="s">
        <v>348</v>
      </c>
      <c r="CK79" s="32" t="s">
        <v>348</v>
      </c>
      <c r="CL79" s="32" t="s">
        <v>348</v>
      </c>
      <c r="CM79" s="32" t="s">
        <v>348</v>
      </c>
      <c r="CN79" s="32" t="s">
        <v>348</v>
      </c>
      <c r="CO79" s="32" t="s">
        <v>348</v>
      </c>
      <c r="CP79" s="32" t="s">
        <v>348</v>
      </c>
      <c r="CQ79" s="32" t="s">
        <v>348</v>
      </c>
      <c r="CR79" s="32" t="s">
        <v>348</v>
      </c>
      <c r="CS79" s="32" t="s">
        <v>348</v>
      </c>
      <c r="CT79" s="32" t="s">
        <v>348</v>
      </c>
      <c r="CU79" s="32" t="s">
        <v>348</v>
      </c>
      <c r="CV79" s="32" t="s">
        <v>348</v>
      </c>
      <c r="CW79" s="32" t="s">
        <v>348</v>
      </c>
      <c r="CX79" s="32" t="s">
        <v>348</v>
      </c>
      <c r="CY79" s="32" t="s">
        <v>348</v>
      </c>
      <c r="CZ79" s="32">
        <v>4</v>
      </c>
      <c r="DA79" s="32" t="s">
        <v>348</v>
      </c>
      <c r="DB79" s="32" t="s">
        <v>348</v>
      </c>
      <c r="DC79" s="32">
        <v>3</v>
      </c>
      <c r="DD79" s="32" t="s">
        <v>348</v>
      </c>
      <c r="DE79" s="32" t="s">
        <v>348</v>
      </c>
      <c r="DF79" s="32">
        <v>38.299999999999997</v>
      </c>
      <c r="DG79" s="32" t="s">
        <v>348</v>
      </c>
      <c r="DH79" s="32" t="s">
        <v>348</v>
      </c>
      <c r="DI79" s="32">
        <v>-0.02</v>
      </c>
      <c r="DJ79" s="32" t="s">
        <v>348</v>
      </c>
      <c r="DK79" s="32" t="s">
        <v>348</v>
      </c>
      <c r="DL79" s="32">
        <v>-1.42</v>
      </c>
      <c r="DM79" s="32" t="s">
        <v>348</v>
      </c>
      <c r="DN79" s="32" t="s">
        <v>348</v>
      </c>
      <c r="DO79" s="32">
        <v>1.37</v>
      </c>
      <c r="DP79" s="32" t="s">
        <v>348</v>
      </c>
      <c r="DQ79" s="32" t="s">
        <v>348</v>
      </c>
      <c r="DR79" s="32" t="s">
        <v>348</v>
      </c>
      <c r="DS79" s="32" t="s">
        <v>348</v>
      </c>
      <c r="DT79" s="32" t="s">
        <v>348</v>
      </c>
      <c r="DU79" s="32" t="s">
        <v>348</v>
      </c>
      <c r="DV79" s="32" t="s">
        <v>348</v>
      </c>
      <c r="DW79" s="32" t="s">
        <v>348</v>
      </c>
      <c r="DX79" s="32" t="s">
        <v>348</v>
      </c>
      <c r="DY79" s="32" t="s">
        <v>348</v>
      </c>
      <c r="DZ79" s="32" t="s">
        <v>348</v>
      </c>
      <c r="EA79" s="32" t="s">
        <v>348</v>
      </c>
      <c r="EB79" s="32" t="s">
        <v>348</v>
      </c>
      <c r="EC79" s="32" t="s">
        <v>348</v>
      </c>
      <c r="ED79" s="32" t="s">
        <v>348</v>
      </c>
      <c r="EE79" s="32" t="s">
        <v>348</v>
      </c>
      <c r="EF79" s="32" t="s">
        <v>348</v>
      </c>
      <c r="EG79" s="32" t="s">
        <v>348</v>
      </c>
      <c r="EH79" s="32" t="s">
        <v>348</v>
      </c>
      <c r="EI79" s="32" t="s">
        <v>348</v>
      </c>
      <c r="EJ79" s="32" t="s">
        <v>348</v>
      </c>
      <c r="EK79" s="32" t="s">
        <v>348</v>
      </c>
      <c r="EL79" s="32" t="s">
        <v>348</v>
      </c>
      <c r="EM79" s="32" t="s">
        <v>348</v>
      </c>
      <c r="EN79" s="32" t="s">
        <v>348</v>
      </c>
      <c r="EO79" s="32" t="s">
        <v>348</v>
      </c>
      <c r="EP79" s="32" t="s">
        <v>348</v>
      </c>
      <c r="EQ79" s="32" t="s">
        <v>348</v>
      </c>
      <c r="ER79" s="32" t="s">
        <v>348</v>
      </c>
      <c r="ES79" s="32" t="s">
        <v>348</v>
      </c>
      <c r="ET79" s="32" t="s">
        <v>348</v>
      </c>
      <c r="EU79" s="32" t="s">
        <v>348</v>
      </c>
      <c r="EV79" s="32" t="s">
        <v>348</v>
      </c>
      <c r="EW79" s="32" t="s">
        <v>348</v>
      </c>
      <c r="EX79" s="32" t="s">
        <v>348</v>
      </c>
      <c r="EY79" s="32" t="s">
        <v>348</v>
      </c>
      <c r="EZ79" s="32" t="s">
        <v>348</v>
      </c>
      <c r="FA79" s="32" t="s">
        <v>348</v>
      </c>
      <c r="FB79" s="32" t="s">
        <v>348</v>
      </c>
      <c r="FC79" s="32" t="s">
        <v>348</v>
      </c>
      <c r="FD79" s="32" t="s">
        <v>348</v>
      </c>
      <c r="FE79" s="32" t="s">
        <v>348</v>
      </c>
      <c r="FF79" s="32" t="s">
        <v>348</v>
      </c>
      <c r="FG79" s="32" t="s">
        <v>348</v>
      </c>
      <c r="FH79" s="32" t="s">
        <v>348</v>
      </c>
      <c r="FI79" s="32" t="s">
        <v>348</v>
      </c>
      <c r="FJ79" s="32" t="s">
        <v>348</v>
      </c>
      <c r="FK79" s="32" t="s">
        <v>348</v>
      </c>
      <c r="FL79" s="32">
        <v>859</v>
      </c>
      <c r="FM79" s="32">
        <v>859</v>
      </c>
      <c r="FN79" s="32">
        <v>1718</v>
      </c>
      <c r="FO79" s="32">
        <v>811</v>
      </c>
      <c r="FP79" s="32">
        <v>805</v>
      </c>
      <c r="FQ79" s="32">
        <v>1616</v>
      </c>
      <c r="FR79" s="32">
        <v>48.2</v>
      </c>
      <c r="FS79" s="32">
        <v>43.1</v>
      </c>
      <c r="FT79" s="32">
        <v>45.7</v>
      </c>
      <c r="FU79" s="32">
        <v>0.23</v>
      </c>
      <c r="FV79" s="32">
        <v>-0.24</v>
      </c>
      <c r="FW79" s="32">
        <v>-0.01</v>
      </c>
      <c r="FX79" s="32">
        <v>0.14000000000000001</v>
      </c>
      <c r="FY79" s="32">
        <v>-0.32</v>
      </c>
      <c r="FZ79" s="32">
        <v>-7.0000000000000007E-2</v>
      </c>
      <c r="GA79" s="32">
        <v>0.31</v>
      </c>
      <c r="GB79" s="32">
        <v>-0.15</v>
      </c>
      <c r="GC79" s="32">
        <v>0.05</v>
      </c>
      <c r="GD79" s="32">
        <v>45.3</v>
      </c>
      <c r="GE79" s="32">
        <v>43.5</v>
      </c>
      <c r="GF79" s="32">
        <v>44.4</v>
      </c>
      <c r="GG79" s="32">
        <v>68</v>
      </c>
      <c r="GH79" s="32">
        <v>62.3</v>
      </c>
      <c r="GI79" s="32">
        <v>65.099999999999994</v>
      </c>
      <c r="GJ79" s="32">
        <v>49.4</v>
      </c>
      <c r="GK79" s="32">
        <v>36.200000000000003</v>
      </c>
      <c r="GL79" s="32">
        <v>42.8</v>
      </c>
      <c r="GM79" s="32">
        <v>26.2</v>
      </c>
      <c r="GN79" s="32">
        <v>17.3</v>
      </c>
      <c r="GO79" s="32">
        <v>21.8</v>
      </c>
      <c r="GP79" s="32">
        <v>29.8</v>
      </c>
      <c r="GQ79" s="32">
        <v>19.100000000000001</v>
      </c>
      <c r="GR79" s="32">
        <v>24.4</v>
      </c>
    </row>
    <row r="80" spans="1:200" x14ac:dyDescent="0.4">
      <c r="A80" s="29" t="s">
        <v>136</v>
      </c>
      <c r="B80" s="29" t="s">
        <v>137</v>
      </c>
      <c r="C80" s="32">
        <v>975</v>
      </c>
      <c r="D80" s="32">
        <v>926</v>
      </c>
      <c r="E80" s="32">
        <v>1901</v>
      </c>
      <c r="F80" s="32">
        <v>947</v>
      </c>
      <c r="G80" s="32">
        <v>896</v>
      </c>
      <c r="H80" s="32">
        <v>1843</v>
      </c>
      <c r="I80" s="32">
        <v>43.1</v>
      </c>
      <c r="J80" s="32">
        <v>40</v>
      </c>
      <c r="K80" s="32">
        <v>41.6</v>
      </c>
      <c r="L80" s="32">
        <v>-0.25</v>
      </c>
      <c r="M80" s="32">
        <v>-0.51</v>
      </c>
      <c r="N80" s="32">
        <v>-0.38</v>
      </c>
      <c r="O80" s="32">
        <v>-0.33</v>
      </c>
      <c r="P80" s="32">
        <v>-0.59</v>
      </c>
      <c r="Q80" s="32">
        <v>-0.44</v>
      </c>
      <c r="R80" s="32">
        <v>-0.17</v>
      </c>
      <c r="S80" s="32">
        <v>-0.43</v>
      </c>
      <c r="T80" s="32">
        <v>-0.32</v>
      </c>
      <c r="U80" s="32">
        <v>27.5</v>
      </c>
      <c r="V80" s="32">
        <v>26</v>
      </c>
      <c r="W80" s="32">
        <v>26.8</v>
      </c>
      <c r="X80" s="32">
        <v>52.7</v>
      </c>
      <c r="Y80" s="32">
        <v>48.4</v>
      </c>
      <c r="Z80" s="32">
        <v>50.6</v>
      </c>
      <c r="AA80" s="32">
        <v>26.6</v>
      </c>
      <c r="AB80" s="32">
        <v>22.9</v>
      </c>
      <c r="AC80" s="32">
        <v>24.8</v>
      </c>
      <c r="AD80" s="32">
        <v>12.2</v>
      </c>
      <c r="AE80" s="32">
        <v>9.3000000000000007</v>
      </c>
      <c r="AF80" s="32">
        <v>10.8</v>
      </c>
      <c r="AG80" s="32">
        <v>15.2</v>
      </c>
      <c r="AH80" s="32">
        <v>10.3</v>
      </c>
      <c r="AI80" s="32">
        <v>12.8</v>
      </c>
      <c r="AJ80" s="32" t="s">
        <v>348</v>
      </c>
      <c r="AK80" s="32" t="s">
        <v>348</v>
      </c>
      <c r="AL80" s="32" t="s">
        <v>348</v>
      </c>
      <c r="AM80" s="32" t="s">
        <v>348</v>
      </c>
      <c r="AN80" s="32" t="s">
        <v>348</v>
      </c>
      <c r="AO80" s="32" t="s">
        <v>348</v>
      </c>
      <c r="AP80" s="32" t="s">
        <v>348</v>
      </c>
      <c r="AQ80" s="32" t="s">
        <v>348</v>
      </c>
      <c r="AR80" s="32" t="s">
        <v>348</v>
      </c>
      <c r="AS80" s="32" t="s">
        <v>348</v>
      </c>
      <c r="AT80" s="32" t="s">
        <v>348</v>
      </c>
      <c r="AU80" s="32" t="s">
        <v>348</v>
      </c>
      <c r="AV80" s="32" t="s">
        <v>348</v>
      </c>
      <c r="AW80" s="32" t="s">
        <v>348</v>
      </c>
      <c r="AX80" s="32" t="s">
        <v>348</v>
      </c>
      <c r="AY80" s="32" t="s">
        <v>348</v>
      </c>
      <c r="AZ80" s="32" t="s">
        <v>348</v>
      </c>
      <c r="BA80" s="32" t="s">
        <v>348</v>
      </c>
      <c r="BB80" s="32" t="s">
        <v>348</v>
      </c>
      <c r="BC80" s="32" t="s">
        <v>348</v>
      </c>
      <c r="BD80" s="32" t="s">
        <v>348</v>
      </c>
      <c r="BE80" s="32" t="s">
        <v>348</v>
      </c>
      <c r="BF80" s="32" t="s">
        <v>348</v>
      </c>
      <c r="BG80" s="32" t="s">
        <v>348</v>
      </c>
      <c r="BH80" s="32" t="s">
        <v>348</v>
      </c>
      <c r="BI80" s="32" t="s">
        <v>348</v>
      </c>
      <c r="BJ80" s="32" t="s">
        <v>348</v>
      </c>
      <c r="BK80" s="32" t="s">
        <v>348</v>
      </c>
      <c r="BL80" s="32" t="s">
        <v>348</v>
      </c>
      <c r="BM80" s="32" t="s">
        <v>348</v>
      </c>
      <c r="BN80" s="32" t="s">
        <v>348</v>
      </c>
      <c r="BO80" s="32" t="s">
        <v>348</v>
      </c>
      <c r="BP80" s="32" t="s">
        <v>348</v>
      </c>
      <c r="BQ80" s="32">
        <v>456</v>
      </c>
      <c r="BR80" s="32">
        <v>537</v>
      </c>
      <c r="BS80" s="32">
        <v>993</v>
      </c>
      <c r="BT80" s="32">
        <v>430</v>
      </c>
      <c r="BU80" s="32">
        <v>501</v>
      </c>
      <c r="BV80" s="32">
        <v>931</v>
      </c>
      <c r="BW80" s="32">
        <v>47.5</v>
      </c>
      <c r="BX80" s="32">
        <v>42.5</v>
      </c>
      <c r="BY80" s="32">
        <v>44.8</v>
      </c>
      <c r="BZ80" s="32">
        <v>0.4</v>
      </c>
      <c r="CA80" s="32">
        <v>0.04</v>
      </c>
      <c r="CB80" s="32">
        <v>0.2</v>
      </c>
      <c r="CC80" s="32">
        <v>0.28000000000000003</v>
      </c>
      <c r="CD80" s="32">
        <v>-7.0000000000000007E-2</v>
      </c>
      <c r="CE80" s="32">
        <v>0.12</v>
      </c>
      <c r="CF80" s="32">
        <v>0.51</v>
      </c>
      <c r="CG80" s="32">
        <v>0.14000000000000001</v>
      </c>
      <c r="CH80" s="32">
        <v>0.28000000000000003</v>
      </c>
      <c r="CI80" s="32">
        <v>36.4</v>
      </c>
      <c r="CJ80" s="32">
        <v>33.5</v>
      </c>
      <c r="CK80" s="32">
        <v>34.799999999999997</v>
      </c>
      <c r="CL80" s="32" t="s">
        <v>348</v>
      </c>
      <c r="CM80" s="32">
        <v>53.6</v>
      </c>
      <c r="CN80" s="32" t="s">
        <v>348</v>
      </c>
      <c r="CO80" s="32">
        <v>32</v>
      </c>
      <c r="CP80" s="32">
        <v>21.4</v>
      </c>
      <c r="CQ80" s="32">
        <v>26.3</v>
      </c>
      <c r="CR80" s="32">
        <v>15.4</v>
      </c>
      <c r="CS80" s="32">
        <v>9.5</v>
      </c>
      <c r="CT80" s="32">
        <v>12.2</v>
      </c>
      <c r="CU80" s="32" t="s">
        <v>348</v>
      </c>
      <c r="CV80" s="32">
        <v>10.199999999999999</v>
      </c>
      <c r="CW80" s="32" t="s">
        <v>348</v>
      </c>
      <c r="CX80" s="32">
        <v>157</v>
      </c>
      <c r="CY80" s="32">
        <v>152</v>
      </c>
      <c r="CZ80" s="32">
        <v>309</v>
      </c>
      <c r="DA80" s="32">
        <v>123</v>
      </c>
      <c r="DB80" s="32">
        <v>126</v>
      </c>
      <c r="DC80" s="32">
        <v>249</v>
      </c>
      <c r="DD80" s="32">
        <v>42.5</v>
      </c>
      <c r="DE80" s="32">
        <v>37.799999999999997</v>
      </c>
      <c r="DF80" s="32">
        <v>40.200000000000003</v>
      </c>
      <c r="DG80" s="32">
        <v>-0.02</v>
      </c>
      <c r="DH80" s="32">
        <v>-0.3</v>
      </c>
      <c r="DI80" s="32">
        <v>-0.16</v>
      </c>
      <c r="DJ80" s="32">
        <v>-0.23</v>
      </c>
      <c r="DK80" s="32">
        <v>-0.51</v>
      </c>
      <c r="DL80" s="32">
        <v>-0.31</v>
      </c>
      <c r="DM80" s="32">
        <v>0.2</v>
      </c>
      <c r="DN80" s="32">
        <v>-0.08</v>
      </c>
      <c r="DO80" s="32">
        <v>0</v>
      </c>
      <c r="DP80" s="32">
        <v>24.2</v>
      </c>
      <c r="DQ80" s="32">
        <v>21.7</v>
      </c>
      <c r="DR80" s="32">
        <v>23</v>
      </c>
      <c r="DS80" s="32">
        <v>51.6</v>
      </c>
      <c r="DT80" s="32">
        <v>36.799999999999997</v>
      </c>
      <c r="DU80" s="32">
        <v>44.3</v>
      </c>
      <c r="DV80" s="32">
        <v>23.6</v>
      </c>
      <c r="DW80" s="32">
        <v>16.399999999999999</v>
      </c>
      <c r="DX80" s="32">
        <v>20.100000000000001</v>
      </c>
      <c r="DY80" s="32">
        <v>9.6</v>
      </c>
      <c r="DZ80" s="32">
        <v>7.2</v>
      </c>
      <c r="EA80" s="32">
        <v>8.4</v>
      </c>
      <c r="EB80" s="32">
        <v>10.8</v>
      </c>
      <c r="EC80" s="32">
        <v>7.9</v>
      </c>
      <c r="ED80" s="32">
        <v>9.4</v>
      </c>
      <c r="EE80" s="32" t="s">
        <v>348</v>
      </c>
      <c r="EF80" s="32" t="s">
        <v>348</v>
      </c>
      <c r="EG80" s="32" t="s">
        <v>348</v>
      </c>
      <c r="EH80" s="32" t="s">
        <v>348</v>
      </c>
      <c r="EI80" s="32" t="s">
        <v>348</v>
      </c>
      <c r="EJ80" s="32" t="s">
        <v>348</v>
      </c>
      <c r="EK80" s="32" t="s">
        <v>348</v>
      </c>
      <c r="EL80" s="32" t="s">
        <v>348</v>
      </c>
      <c r="EM80" s="32" t="s">
        <v>348</v>
      </c>
      <c r="EN80" s="32" t="s">
        <v>348</v>
      </c>
      <c r="EO80" s="32" t="s">
        <v>348</v>
      </c>
      <c r="EP80" s="32" t="s">
        <v>348</v>
      </c>
      <c r="EQ80" s="32" t="s">
        <v>348</v>
      </c>
      <c r="ER80" s="32" t="s">
        <v>348</v>
      </c>
      <c r="ES80" s="32" t="s">
        <v>348</v>
      </c>
      <c r="ET80" s="32" t="s">
        <v>348</v>
      </c>
      <c r="EU80" s="32" t="s">
        <v>348</v>
      </c>
      <c r="EV80" s="32" t="s">
        <v>348</v>
      </c>
      <c r="EW80" s="32" t="s">
        <v>348</v>
      </c>
      <c r="EX80" s="32" t="s">
        <v>348</v>
      </c>
      <c r="EY80" s="32" t="s">
        <v>348</v>
      </c>
      <c r="EZ80" s="32" t="s">
        <v>348</v>
      </c>
      <c r="FA80" s="32" t="s">
        <v>348</v>
      </c>
      <c r="FB80" s="32" t="s">
        <v>348</v>
      </c>
      <c r="FC80" s="32" t="s">
        <v>348</v>
      </c>
      <c r="FD80" s="32" t="s">
        <v>348</v>
      </c>
      <c r="FE80" s="32" t="s">
        <v>348</v>
      </c>
      <c r="FF80" s="32" t="s">
        <v>348</v>
      </c>
      <c r="FG80" s="32" t="s">
        <v>348</v>
      </c>
      <c r="FH80" s="32" t="s">
        <v>348</v>
      </c>
      <c r="FI80" s="32" t="s">
        <v>348</v>
      </c>
      <c r="FJ80" s="32" t="s">
        <v>348</v>
      </c>
      <c r="FK80" s="32" t="s">
        <v>348</v>
      </c>
      <c r="FL80" s="32">
        <v>1771</v>
      </c>
      <c r="FM80" s="32">
        <v>1793</v>
      </c>
      <c r="FN80" s="32">
        <v>3564</v>
      </c>
      <c r="FO80" s="32">
        <v>1671</v>
      </c>
      <c r="FP80" s="32">
        <v>1682</v>
      </c>
      <c r="FQ80" s="32">
        <v>3353</v>
      </c>
      <c r="FR80" s="32">
        <v>44.3</v>
      </c>
      <c r="FS80" s="32">
        <v>40.5</v>
      </c>
      <c r="FT80" s="32">
        <v>42.4</v>
      </c>
      <c r="FU80" s="32">
        <v>-0.06</v>
      </c>
      <c r="FV80" s="32">
        <v>-0.31</v>
      </c>
      <c r="FW80" s="32">
        <v>-0.18</v>
      </c>
      <c r="FX80" s="32">
        <v>-0.12</v>
      </c>
      <c r="FY80" s="32">
        <v>-0.37</v>
      </c>
      <c r="FZ80" s="32">
        <v>-0.23</v>
      </c>
      <c r="GA80" s="32">
        <v>0</v>
      </c>
      <c r="GB80" s="32">
        <v>-0.25</v>
      </c>
      <c r="GC80" s="32">
        <v>-0.14000000000000001</v>
      </c>
      <c r="GD80" s="32">
        <v>29.3</v>
      </c>
      <c r="GE80" s="32">
        <v>28.1</v>
      </c>
      <c r="GF80" s="32">
        <v>28.7</v>
      </c>
      <c r="GG80" s="32">
        <v>55.6</v>
      </c>
      <c r="GH80" s="32">
        <v>48.9</v>
      </c>
      <c r="GI80" s="32">
        <v>52.2</v>
      </c>
      <c r="GJ80" s="32">
        <v>27.7</v>
      </c>
      <c r="GK80" s="32">
        <v>21.9</v>
      </c>
      <c r="GL80" s="32">
        <v>24.7</v>
      </c>
      <c r="GM80" s="32">
        <v>12.6</v>
      </c>
      <c r="GN80" s="32">
        <v>9.1</v>
      </c>
      <c r="GO80" s="32">
        <v>10.9</v>
      </c>
      <c r="GP80" s="32">
        <v>15.6</v>
      </c>
      <c r="GQ80" s="32">
        <v>10.199999999999999</v>
      </c>
      <c r="GR80" s="32">
        <v>12.9</v>
      </c>
    </row>
    <row r="81" spans="1:200" x14ac:dyDescent="0.4">
      <c r="A81" s="29" t="s">
        <v>138</v>
      </c>
      <c r="B81" s="29" t="s">
        <v>139</v>
      </c>
      <c r="C81" s="32">
        <v>1283</v>
      </c>
      <c r="D81" s="32">
        <v>1364</v>
      </c>
      <c r="E81" s="32">
        <v>2647</v>
      </c>
      <c r="F81" s="32">
        <v>1224</v>
      </c>
      <c r="G81" s="32">
        <v>1305</v>
      </c>
      <c r="H81" s="32">
        <v>2529</v>
      </c>
      <c r="I81" s="32">
        <v>48.9</v>
      </c>
      <c r="J81" s="32">
        <v>43.8</v>
      </c>
      <c r="K81" s="32">
        <v>46.3</v>
      </c>
      <c r="L81" s="32">
        <v>0.09</v>
      </c>
      <c r="M81" s="32">
        <v>-0.31</v>
      </c>
      <c r="N81" s="32">
        <v>-0.12</v>
      </c>
      <c r="O81" s="32">
        <v>0.02</v>
      </c>
      <c r="P81" s="32">
        <v>-0.38</v>
      </c>
      <c r="Q81" s="32">
        <v>-0.16</v>
      </c>
      <c r="R81" s="32">
        <v>0.16</v>
      </c>
      <c r="S81" s="32">
        <v>-0.24</v>
      </c>
      <c r="T81" s="32">
        <v>-7.0000000000000007E-2</v>
      </c>
      <c r="U81" s="32">
        <v>45.5</v>
      </c>
      <c r="V81" s="32">
        <v>39.1</v>
      </c>
      <c r="W81" s="32">
        <v>42.2</v>
      </c>
      <c r="X81" s="32">
        <v>69.8</v>
      </c>
      <c r="Y81" s="32">
        <v>63.7</v>
      </c>
      <c r="Z81" s="32">
        <v>66.7</v>
      </c>
      <c r="AA81" s="32">
        <v>43.9</v>
      </c>
      <c r="AB81" s="32">
        <v>29.5</v>
      </c>
      <c r="AC81" s="32">
        <v>36.5</v>
      </c>
      <c r="AD81" s="32">
        <v>24.8</v>
      </c>
      <c r="AE81" s="32">
        <v>15.2</v>
      </c>
      <c r="AF81" s="32">
        <v>19.8</v>
      </c>
      <c r="AG81" s="32">
        <v>29.3</v>
      </c>
      <c r="AH81" s="32">
        <v>17.2</v>
      </c>
      <c r="AI81" s="32">
        <v>23</v>
      </c>
      <c r="AJ81" s="32">
        <v>23</v>
      </c>
      <c r="AK81" s="32">
        <v>22</v>
      </c>
      <c r="AL81" s="32">
        <v>45</v>
      </c>
      <c r="AM81" s="32">
        <v>22</v>
      </c>
      <c r="AN81" s="32">
        <v>22</v>
      </c>
      <c r="AO81" s="32">
        <v>44</v>
      </c>
      <c r="AP81" s="32" t="s">
        <v>348</v>
      </c>
      <c r="AQ81" s="32" t="s">
        <v>348</v>
      </c>
      <c r="AR81" s="32">
        <v>46.9</v>
      </c>
      <c r="AS81" s="32" t="s">
        <v>348</v>
      </c>
      <c r="AT81" s="32" t="s">
        <v>348</v>
      </c>
      <c r="AU81" s="32">
        <v>-0.09</v>
      </c>
      <c r="AV81" s="32" t="s">
        <v>348</v>
      </c>
      <c r="AW81" s="32" t="s">
        <v>348</v>
      </c>
      <c r="AX81" s="32">
        <v>-0.45</v>
      </c>
      <c r="AY81" s="32" t="s">
        <v>348</v>
      </c>
      <c r="AZ81" s="32" t="s">
        <v>348</v>
      </c>
      <c r="BA81" s="32">
        <v>0.28000000000000003</v>
      </c>
      <c r="BB81" s="32" t="s">
        <v>348</v>
      </c>
      <c r="BC81" s="32" t="s">
        <v>348</v>
      </c>
      <c r="BD81" s="32" t="s">
        <v>348</v>
      </c>
      <c r="BE81" s="32" t="s">
        <v>348</v>
      </c>
      <c r="BF81" s="32" t="s">
        <v>348</v>
      </c>
      <c r="BG81" s="32">
        <v>64.400000000000006</v>
      </c>
      <c r="BH81" s="32" t="s">
        <v>348</v>
      </c>
      <c r="BI81" s="32" t="s">
        <v>348</v>
      </c>
      <c r="BJ81" s="32" t="s">
        <v>348</v>
      </c>
      <c r="BK81" s="32" t="s">
        <v>348</v>
      </c>
      <c r="BL81" s="32" t="s">
        <v>348</v>
      </c>
      <c r="BM81" s="32" t="s">
        <v>348</v>
      </c>
      <c r="BN81" s="32" t="s">
        <v>348</v>
      </c>
      <c r="BO81" s="32" t="s">
        <v>348</v>
      </c>
      <c r="BP81" s="32">
        <v>26.7</v>
      </c>
      <c r="BQ81" s="32">
        <v>20</v>
      </c>
      <c r="BR81" s="32">
        <v>14</v>
      </c>
      <c r="BS81" s="32">
        <v>34</v>
      </c>
      <c r="BT81" s="32" t="s">
        <v>348</v>
      </c>
      <c r="BU81" s="32" t="s">
        <v>348</v>
      </c>
      <c r="BV81" s="32">
        <v>29</v>
      </c>
      <c r="BW81" s="32" t="s">
        <v>348</v>
      </c>
      <c r="BX81" s="32" t="s">
        <v>348</v>
      </c>
      <c r="BY81" s="32">
        <v>49.6</v>
      </c>
      <c r="BZ81" s="32" t="s">
        <v>348</v>
      </c>
      <c r="CA81" s="32" t="s">
        <v>348</v>
      </c>
      <c r="CB81" s="32">
        <v>0.57999999999999996</v>
      </c>
      <c r="CC81" s="32" t="s">
        <v>348</v>
      </c>
      <c r="CD81" s="32" t="s">
        <v>348</v>
      </c>
      <c r="CE81" s="32">
        <v>0.14000000000000001</v>
      </c>
      <c r="CF81" s="32" t="s">
        <v>348</v>
      </c>
      <c r="CG81" s="32" t="s">
        <v>348</v>
      </c>
      <c r="CH81" s="32">
        <v>1.03</v>
      </c>
      <c r="CI81" s="32" t="s">
        <v>348</v>
      </c>
      <c r="CJ81" s="32" t="s">
        <v>348</v>
      </c>
      <c r="CK81" s="32" t="s">
        <v>348</v>
      </c>
      <c r="CL81" s="32" t="s">
        <v>348</v>
      </c>
      <c r="CM81" s="32" t="s">
        <v>348</v>
      </c>
      <c r="CN81" s="32" t="s">
        <v>348</v>
      </c>
      <c r="CO81" s="32" t="s">
        <v>348</v>
      </c>
      <c r="CP81" s="32" t="s">
        <v>348</v>
      </c>
      <c r="CQ81" s="32" t="s">
        <v>348</v>
      </c>
      <c r="CR81" s="32" t="s">
        <v>348</v>
      </c>
      <c r="CS81" s="32" t="s">
        <v>348</v>
      </c>
      <c r="CT81" s="32" t="s">
        <v>348</v>
      </c>
      <c r="CU81" s="32" t="s">
        <v>348</v>
      </c>
      <c r="CV81" s="32" t="s">
        <v>348</v>
      </c>
      <c r="CW81" s="32" t="s">
        <v>348</v>
      </c>
      <c r="CX81" s="32" t="s">
        <v>348</v>
      </c>
      <c r="CY81" s="32" t="s">
        <v>348</v>
      </c>
      <c r="CZ81" s="32">
        <v>5</v>
      </c>
      <c r="DA81" s="32" t="s">
        <v>348</v>
      </c>
      <c r="DB81" s="32" t="s">
        <v>348</v>
      </c>
      <c r="DC81" s="32">
        <v>4</v>
      </c>
      <c r="DD81" s="32" t="s">
        <v>348</v>
      </c>
      <c r="DE81" s="32" t="s">
        <v>348</v>
      </c>
      <c r="DF81" s="32">
        <v>55.7</v>
      </c>
      <c r="DG81" s="32" t="s">
        <v>348</v>
      </c>
      <c r="DH81" s="32" t="s">
        <v>348</v>
      </c>
      <c r="DI81" s="32">
        <v>0.75</v>
      </c>
      <c r="DJ81" s="32" t="s">
        <v>348</v>
      </c>
      <c r="DK81" s="32" t="s">
        <v>348</v>
      </c>
      <c r="DL81" s="32">
        <v>-0.46</v>
      </c>
      <c r="DM81" s="32" t="s">
        <v>348</v>
      </c>
      <c r="DN81" s="32" t="s">
        <v>348</v>
      </c>
      <c r="DO81" s="32">
        <v>1.95</v>
      </c>
      <c r="DP81" s="32" t="s">
        <v>348</v>
      </c>
      <c r="DQ81" s="32" t="s">
        <v>348</v>
      </c>
      <c r="DR81" s="32" t="s">
        <v>348</v>
      </c>
      <c r="DS81" s="32" t="s">
        <v>348</v>
      </c>
      <c r="DT81" s="32" t="s">
        <v>348</v>
      </c>
      <c r="DU81" s="32" t="s">
        <v>348</v>
      </c>
      <c r="DV81" s="32" t="s">
        <v>348</v>
      </c>
      <c r="DW81" s="32" t="s">
        <v>348</v>
      </c>
      <c r="DX81" s="32" t="s">
        <v>348</v>
      </c>
      <c r="DY81" s="32" t="s">
        <v>348</v>
      </c>
      <c r="DZ81" s="32" t="s">
        <v>348</v>
      </c>
      <c r="EA81" s="32" t="s">
        <v>348</v>
      </c>
      <c r="EB81" s="32" t="s">
        <v>348</v>
      </c>
      <c r="EC81" s="32" t="s">
        <v>348</v>
      </c>
      <c r="ED81" s="32" t="s">
        <v>348</v>
      </c>
      <c r="EE81" s="32" t="s">
        <v>348</v>
      </c>
      <c r="EF81" s="32" t="s">
        <v>348</v>
      </c>
      <c r="EG81" s="32">
        <v>6</v>
      </c>
      <c r="EH81" s="32" t="s">
        <v>348</v>
      </c>
      <c r="EI81" s="32" t="s">
        <v>348</v>
      </c>
      <c r="EJ81" s="32">
        <v>5</v>
      </c>
      <c r="EK81" s="32" t="s">
        <v>348</v>
      </c>
      <c r="EL81" s="32" t="s">
        <v>348</v>
      </c>
      <c r="EM81" s="32">
        <v>62</v>
      </c>
      <c r="EN81" s="32" t="s">
        <v>348</v>
      </c>
      <c r="EO81" s="32" t="s">
        <v>348</v>
      </c>
      <c r="EP81" s="32">
        <v>2.1</v>
      </c>
      <c r="EQ81" s="32" t="s">
        <v>348</v>
      </c>
      <c r="ER81" s="32" t="s">
        <v>348</v>
      </c>
      <c r="ES81" s="32">
        <v>1.02</v>
      </c>
      <c r="ET81" s="32" t="s">
        <v>348</v>
      </c>
      <c r="EU81" s="32" t="s">
        <v>348</v>
      </c>
      <c r="EV81" s="32">
        <v>3.18</v>
      </c>
      <c r="EW81" s="32" t="s">
        <v>348</v>
      </c>
      <c r="EX81" s="32" t="s">
        <v>348</v>
      </c>
      <c r="EY81" s="32">
        <v>50</v>
      </c>
      <c r="EZ81" s="32" t="s">
        <v>348</v>
      </c>
      <c r="FA81" s="32" t="s">
        <v>348</v>
      </c>
      <c r="FB81" s="32" t="s">
        <v>348</v>
      </c>
      <c r="FC81" s="32" t="s">
        <v>348</v>
      </c>
      <c r="FD81" s="32" t="s">
        <v>348</v>
      </c>
      <c r="FE81" s="32" t="s">
        <v>348</v>
      </c>
      <c r="FF81" s="32" t="s">
        <v>348</v>
      </c>
      <c r="FG81" s="32" t="s">
        <v>348</v>
      </c>
      <c r="FH81" s="32">
        <v>50</v>
      </c>
      <c r="FI81" s="32" t="s">
        <v>348</v>
      </c>
      <c r="FJ81" s="32" t="s">
        <v>348</v>
      </c>
      <c r="FK81" s="32" t="s">
        <v>348</v>
      </c>
      <c r="FL81" s="32">
        <v>1355</v>
      </c>
      <c r="FM81" s="32">
        <v>1422</v>
      </c>
      <c r="FN81" s="32">
        <v>2777</v>
      </c>
      <c r="FO81" s="32">
        <v>1290</v>
      </c>
      <c r="FP81" s="32">
        <v>1360</v>
      </c>
      <c r="FQ81" s="32">
        <v>2650</v>
      </c>
      <c r="FR81" s="32">
        <v>49.1</v>
      </c>
      <c r="FS81" s="32">
        <v>43.8</v>
      </c>
      <c r="FT81" s="32">
        <v>46.4</v>
      </c>
      <c r="FU81" s="32">
        <v>0.11</v>
      </c>
      <c r="FV81" s="32">
        <v>-0.3</v>
      </c>
      <c r="FW81" s="32">
        <v>-0.1</v>
      </c>
      <c r="FX81" s="32">
        <v>0.04</v>
      </c>
      <c r="FY81" s="32">
        <v>-0.37</v>
      </c>
      <c r="FZ81" s="32">
        <v>-0.15</v>
      </c>
      <c r="GA81" s="32">
        <v>0.17</v>
      </c>
      <c r="GB81" s="32">
        <v>-0.24</v>
      </c>
      <c r="GC81" s="32">
        <v>-0.06</v>
      </c>
      <c r="GD81" s="32">
        <v>45.8</v>
      </c>
      <c r="GE81" s="32">
        <v>39</v>
      </c>
      <c r="GF81" s="32">
        <v>42.3</v>
      </c>
      <c r="GG81" s="32">
        <v>70</v>
      </c>
      <c r="GH81" s="32">
        <v>63.6</v>
      </c>
      <c r="GI81" s="32">
        <v>66.8</v>
      </c>
      <c r="GJ81" s="32">
        <v>44.2</v>
      </c>
      <c r="GK81" s="32">
        <v>29.5</v>
      </c>
      <c r="GL81" s="32">
        <v>36.700000000000003</v>
      </c>
      <c r="GM81" s="32">
        <v>24.9</v>
      </c>
      <c r="GN81" s="32">
        <v>15.5</v>
      </c>
      <c r="GO81" s="32">
        <v>20.100000000000001</v>
      </c>
      <c r="GP81" s="32">
        <v>29.4</v>
      </c>
      <c r="GQ81" s="32">
        <v>17.399999999999999</v>
      </c>
      <c r="GR81" s="32">
        <v>23.3</v>
      </c>
    </row>
    <row r="82" spans="1:200" x14ac:dyDescent="0.4">
      <c r="A82" s="29" t="s">
        <v>140</v>
      </c>
      <c r="B82" s="29" t="s">
        <v>141</v>
      </c>
      <c r="C82" s="32">
        <v>1092</v>
      </c>
      <c r="D82" s="32">
        <v>1125</v>
      </c>
      <c r="E82" s="32">
        <v>2217</v>
      </c>
      <c r="F82" s="32">
        <v>1078</v>
      </c>
      <c r="G82" s="32">
        <v>1118</v>
      </c>
      <c r="H82" s="32">
        <v>2196</v>
      </c>
      <c r="I82" s="32">
        <v>49.2</v>
      </c>
      <c r="J82" s="32">
        <v>44.4</v>
      </c>
      <c r="K82" s="32">
        <v>46.8</v>
      </c>
      <c r="L82" s="32">
        <v>0.05</v>
      </c>
      <c r="M82" s="32">
        <v>-0.38</v>
      </c>
      <c r="N82" s="32">
        <v>-0.17</v>
      </c>
      <c r="O82" s="32">
        <v>-0.03</v>
      </c>
      <c r="P82" s="32">
        <v>-0.45</v>
      </c>
      <c r="Q82" s="32">
        <v>-0.22</v>
      </c>
      <c r="R82" s="32">
        <v>0.12</v>
      </c>
      <c r="S82" s="32">
        <v>-0.3</v>
      </c>
      <c r="T82" s="32">
        <v>-0.12</v>
      </c>
      <c r="U82" s="32">
        <v>48.1</v>
      </c>
      <c r="V82" s="32">
        <v>41.2</v>
      </c>
      <c r="W82" s="32">
        <v>44.6</v>
      </c>
      <c r="X82" s="32">
        <v>67.5</v>
      </c>
      <c r="Y82" s="32">
        <v>63.4</v>
      </c>
      <c r="Z82" s="32">
        <v>65.400000000000006</v>
      </c>
      <c r="AA82" s="32">
        <v>45</v>
      </c>
      <c r="AB82" s="32">
        <v>30.7</v>
      </c>
      <c r="AC82" s="32">
        <v>37.700000000000003</v>
      </c>
      <c r="AD82" s="32">
        <v>29.5</v>
      </c>
      <c r="AE82" s="32">
        <v>16.399999999999999</v>
      </c>
      <c r="AF82" s="32">
        <v>22.8</v>
      </c>
      <c r="AG82" s="32">
        <v>31.8</v>
      </c>
      <c r="AH82" s="32">
        <v>17.100000000000001</v>
      </c>
      <c r="AI82" s="32">
        <v>24.3</v>
      </c>
      <c r="AJ82" s="32">
        <v>82</v>
      </c>
      <c r="AK82" s="32">
        <v>81</v>
      </c>
      <c r="AL82" s="32">
        <v>163</v>
      </c>
      <c r="AM82" s="32">
        <v>80</v>
      </c>
      <c r="AN82" s="32">
        <v>79</v>
      </c>
      <c r="AO82" s="32">
        <v>159</v>
      </c>
      <c r="AP82" s="32">
        <v>47.9</v>
      </c>
      <c r="AQ82" s="32">
        <v>42.7</v>
      </c>
      <c r="AR82" s="32">
        <v>45.3</v>
      </c>
      <c r="AS82" s="32">
        <v>0.08</v>
      </c>
      <c r="AT82" s="32">
        <v>-0.5</v>
      </c>
      <c r="AU82" s="32">
        <v>-0.21</v>
      </c>
      <c r="AV82" s="32">
        <v>-0.19</v>
      </c>
      <c r="AW82" s="32">
        <v>-0.77</v>
      </c>
      <c r="AX82" s="32">
        <v>-0.4</v>
      </c>
      <c r="AY82" s="32">
        <v>0.35</v>
      </c>
      <c r="AZ82" s="32">
        <v>-0.23</v>
      </c>
      <c r="BA82" s="32">
        <v>-0.02</v>
      </c>
      <c r="BB82" s="32" t="s">
        <v>348</v>
      </c>
      <c r="BC82" s="32" t="s">
        <v>348</v>
      </c>
      <c r="BD82" s="32" t="s">
        <v>348</v>
      </c>
      <c r="BE82" s="32" t="s">
        <v>348</v>
      </c>
      <c r="BF82" s="32" t="s">
        <v>348</v>
      </c>
      <c r="BG82" s="32">
        <v>62</v>
      </c>
      <c r="BH82" s="32">
        <v>36.6</v>
      </c>
      <c r="BI82" s="32">
        <v>35.799999999999997</v>
      </c>
      <c r="BJ82" s="32">
        <v>36.200000000000003</v>
      </c>
      <c r="BK82" s="32" t="s">
        <v>348</v>
      </c>
      <c r="BL82" s="32" t="s">
        <v>348</v>
      </c>
      <c r="BM82" s="32" t="s">
        <v>348</v>
      </c>
      <c r="BN82" s="32" t="s">
        <v>348</v>
      </c>
      <c r="BO82" s="32" t="s">
        <v>348</v>
      </c>
      <c r="BP82" s="32">
        <v>22.1</v>
      </c>
      <c r="BQ82" s="32">
        <v>175</v>
      </c>
      <c r="BR82" s="32">
        <v>156</v>
      </c>
      <c r="BS82" s="32">
        <v>331</v>
      </c>
      <c r="BT82" s="32">
        <v>171</v>
      </c>
      <c r="BU82" s="32">
        <v>148</v>
      </c>
      <c r="BV82" s="32">
        <v>319</v>
      </c>
      <c r="BW82" s="32">
        <v>55</v>
      </c>
      <c r="BX82" s="32">
        <v>50</v>
      </c>
      <c r="BY82" s="32">
        <v>52.6</v>
      </c>
      <c r="BZ82" s="32">
        <v>0.55000000000000004</v>
      </c>
      <c r="CA82" s="32">
        <v>0.23</v>
      </c>
      <c r="CB82" s="32">
        <v>0.4</v>
      </c>
      <c r="CC82" s="32">
        <v>0.37</v>
      </c>
      <c r="CD82" s="32">
        <v>0.03</v>
      </c>
      <c r="CE82" s="32">
        <v>0.27</v>
      </c>
      <c r="CF82" s="32">
        <v>0.73</v>
      </c>
      <c r="CG82" s="32">
        <v>0.42</v>
      </c>
      <c r="CH82" s="32">
        <v>0.53</v>
      </c>
      <c r="CI82" s="32">
        <v>65.7</v>
      </c>
      <c r="CJ82" s="32">
        <v>51.9</v>
      </c>
      <c r="CK82" s="32">
        <v>59.2</v>
      </c>
      <c r="CL82" s="32" t="s">
        <v>348</v>
      </c>
      <c r="CM82" s="32">
        <v>72.400000000000006</v>
      </c>
      <c r="CN82" s="32" t="s">
        <v>348</v>
      </c>
      <c r="CO82" s="32">
        <v>62.9</v>
      </c>
      <c r="CP82" s="32">
        <v>50.6</v>
      </c>
      <c r="CQ82" s="32">
        <v>57.1</v>
      </c>
      <c r="CR82" s="32">
        <v>45.7</v>
      </c>
      <c r="CS82" s="32">
        <v>27.6</v>
      </c>
      <c r="CT82" s="32">
        <v>37.200000000000003</v>
      </c>
      <c r="CU82" s="32" t="s">
        <v>348</v>
      </c>
      <c r="CV82" s="32">
        <v>28.8</v>
      </c>
      <c r="CW82" s="32" t="s">
        <v>348</v>
      </c>
      <c r="CX82" s="32">
        <v>36</v>
      </c>
      <c r="CY82" s="32">
        <v>27</v>
      </c>
      <c r="CZ82" s="32">
        <v>63</v>
      </c>
      <c r="DA82" s="32">
        <v>34</v>
      </c>
      <c r="DB82" s="32">
        <v>26</v>
      </c>
      <c r="DC82" s="32">
        <v>60</v>
      </c>
      <c r="DD82" s="32">
        <v>48.4</v>
      </c>
      <c r="DE82" s="32">
        <v>42.5</v>
      </c>
      <c r="DF82" s="32">
        <v>45.9</v>
      </c>
      <c r="DG82" s="32">
        <v>0.32</v>
      </c>
      <c r="DH82" s="32">
        <v>-0.06</v>
      </c>
      <c r="DI82" s="32">
        <v>0.15</v>
      </c>
      <c r="DJ82" s="32">
        <v>-0.1</v>
      </c>
      <c r="DK82" s="32">
        <v>-0.53</v>
      </c>
      <c r="DL82" s="32">
        <v>-0.16</v>
      </c>
      <c r="DM82" s="32">
        <v>0.73</v>
      </c>
      <c r="DN82" s="32">
        <v>0.42</v>
      </c>
      <c r="DO82" s="32">
        <v>0.47</v>
      </c>
      <c r="DP82" s="32">
        <v>47.2</v>
      </c>
      <c r="DQ82" s="32">
        <v>44.4</v>
      </c>
      <c r="DR82" s="32">
        <v>46</v>
      </c>
      <c r="DS82" s="32">
        <v>55.6</v>
      </c>
      <c r="DT82" s="32">
        <v>63</v>
      </c>
      <c r="DU82" s="32">
        <v>58.7</v>
      </c>
      <c r="DV82" s="32">
        <v>47.2</v>
      </c>
      <c r="DW82" s="32">
        <v>37</v>
      </c>
      <c r="DX82" s="32">
        <v>42.9</v>
      </c>
      <c r="DY82" s="32">
        <v>30.6</v>
      </c>
      <c r="DZ82" s="32">
        <v>29.6</v>
      </c>
      <c r="EA82" s="32">
        <v>30.2</v>
      </c>
      <c r="EB82" s="32">
        <v>30.6</v>
      </c>
      <c r="EC82" s="32">
        <v>29.6</v>
      </c>
      <c r="ED82" s="32">
        <v>30.2</v>
      </c>
      <c r="EE82" s="32">
        <v>5</v>
      </c>
      <c r="EF82" s="32">
        <v>5</v>
      </c>
      <c r="EG82" s="32">
        <v>10</v>
      </c>
      <c r="EH82" s="32">
        <v>4</v>
      </c>
      <c r="EI82" s="32">
        <v>4</v>
      </c>
      <c r="EJ82" s="32">
        <v>8</v>
      </c>
      <c r="EK82" s="32">
        <v>71.599999999999994</v>
      </c>
      <c r="EL82" s="32">
        <v>64.7</v>
      </c>
      <c r="EM82" s="32">
        <v>68.099999999999994</v>
      </c>
      <c r="EN82" s="32">
        <v>1.95</v>
      </c>
      <c r="EO82" s="32">
        <v>0.68</v>
      </c>
      <c r="EP82" s="32">
        <v>1.31</v>
      </c>
      <c r="EQ82" s="32">
        <v>0.74</v>
      </c>
      <c r="ER82" s="32">
        <v>-0.52</v>
      </c>
      <c r="ES82" s="32">
        <v>0.46</v>
      </c>
      <c r="ET82" s="32">
        <v>3.15</v>
      </c>
      <c r="EU82" s="32">
        <v>1.89</v>
      </c>
      <c r="EV82" s="32">
        <v>2.17</v>
      </c>
      <c r="EW82" s="32" t="s">
        <v>348</v>
      </c>
      <c r="EX82" s="32" t="s">
        <v>348</v>
      </c>
      <c r="EY82" s="32" t="s">
        <v>348</v>
      </c>
      <c r="EZ82" s="32" t="s">
        <v>348</v>
      </c>
      <c r="FA82" s="32" t="s">
        <v>348</v>
      </c>
      <c r="FB82" s="32" t="s">
        <v>348</v>
      </c>
      <c r="FC82" s="32">
        <v>100</v>
      </c>
      <c r="FD82" s="32">
        <v>100</v>
      </c>
      <c r="FE82" s="32">
        <v>100</v>
      </c>
      <c r="FF82" s="32" t="s">
        <v>348</v>
      </c>
      <c r="FG82" s="32" t="s">
        <v>348</v>
      </c>
      <c r="FH82" s="32" t="s">
        <v>348</v>
      </c>
      <c r="FI82" s="32" t="s">
        <v>348</v>
      </c>
      <c r="FJ82" s="32" t="s">
        <v>348</v>
      </c>
      <c r="FK82" s="32" t="s">
        <v>348</v>
      </c>
      <c r="FL82" s="32">
        <v>1448</v>
      </c>
      <c r="FM82" s="32">
        <v>1469</v>
      </c>
      <c r="FN82" s="32">
        <v>2917</v>
      </c>
      <c r="FO82" s="32">
        <v>1422</v>
      </c>
      <c r="FP82" s="32">
        <v>1443</v>
      </c>
      <c r="FQ82" s="32">
        <v>2865</v>
      </c>
      <c r="FR82" s="32">
        <v>49.6</v>
      </c>
      <c r="FS82" s="32">
        <v>44.6</v>
      </c>
      <c r="FT82" s="32">
        <v>47.1</v>
      </c>
      <c r="FU82" s="32">
        <v>0.1</v>
      </c>
      <c r="FV82" s="32">
        <v>-0.34</v>
      </c>
      <c r="FW82" s="32">
        <v>-0.12</v>
      </c>
      <c r="FX82" s="32">
        <v>0.04</v>
      </c>
      <c r="FY82" s="32">
        <v>-0.4</v>
      </c>
      <c r="FZ82" s="32">
        <v>-0.16</v>
      </c>
      <c r="GA82" s="32">
        <v>0.16</v>
      </c>
      <c r="GB82" s="32">
        <v>-0.27</v>
      </c>
      <c r="GC82" s="32">
        <v>-7.0000000000000007E-2</v>
      </c>
      <c r="GD82" s="32">
        <v>49.7</v>
      </c>
      <c r="GE82" s="32">
        <v>41.9</v>
      </c>
      <c r="GF82" s="32">
        <v>45.8</v>
      </c>
      <c r="GG82" s="32">
        <v>67.7</v>
      </c>
      <c r="GH82" s="32">
        <v>63.5</v>
      </c>
      <c r="GI82" s="32">
        <v>65.599999999999994</v>
      </c>
      <c r="GJ82" s="32">
        <v>46.3</v>
      </c>
      <c r="GK82" s="32">
        <v>32.799999999999997</v>
      </c>
      <c r="GL82" s="32">
        <v>39.5</v>
      </c>
      <c r="GM82" s="32">
        <v>30.8</v>
      </c>
      <c r="GN82" s="32">
        <v>18</v>
      </c>
      <c r="GO82" s="32">
        <v>24.3</v>
      </c>
      <c r="GP82" s="32">
        <v>33.1</v>
      </c>
      <c r="GQ82" s="32">
        <v>18.7</v>
      </c>
      <c r="GR82" s="32">
        <v>25.8</v>
      </c>
    </row>
    <row r="83" spans="1:200" x14ac:dyDescent="0.4">
      <c r="A83" s="29" t="s">
        <v>142</v>
      </c>
      <c r="B83" s="29" t="s">
        <v>143</v>
      </c>
      <c r="C83" s="32">
        <v>3866</v>
      </c>
      <c r="D83" s="32">
        <v>3995</v>
      </c>
      <c r="E83" s="32">
        <v>7861</v>
      </c>
      <c r="F83" s="32">
        <v>3801</v>
      </c>
      <c r="G83" s="32">
        <v>3921</v>
      </c>
      <c r="H83" s="32">
        <v>7722</v>
      </c>
      <c r="I83" s="32">
        <v>47.9</v>
      </c>
      <c r="J83" s="32">
        <v>41.9</v>
      </c>
      <c r="K83" s="32">
        <v>44.8</v>
      </c>
      <c r="L83" s="32">
        <v>0.08</v>
      </c>
      <c r="M83" s="32">
        <v>-0.36</v>
      </c>
      <c r="N83" s="32">
        <v>-0.14000000000000001</v>
      </c>
      <c r="O83" s="32">
        <v>0.04</v>
      </c>
      <c r="P83" s="32">
        <v>-0.4</v>
      </c>
      <c r="Q83" s="32">
        <v>-0.17</v>
      </c>
      <c r="R83" s="32">
        <v>0.12</v>
      </c>
      <c r="S83" s="32">
        <v>-0.32</v>
      </c>
      <c r="T83" s="32">
        <v>-0.12</v>
      </c>
      <c r="U83" s="32">
        <v>43.2</v>
      </c>
      <c r="V83" s="32">
        <v>35.4</v>
      </c>
      <c r="W83" s="32">
        <v>39.299999999999997</v>
      </c>
      <c r="X83" s="32">
        <v>66.099999999999994</v>
      </c>
      <c r="Y83" s="32">
        <v>58</v>
      </c>
      <c r="Z83" s="32">
        <v>62</v>
      </c>
      <c r="AA83" s="32">
        <v>39</v>
      </c>
      <c r="AB83" s="32">
        <v>28.4</v>
      </c>
      <c r="AC83" s="32">
        <v>33.6</v>
      </c>
      <c r="AD83" s="32">
        <v>22.1</v>
      </c>
      <c r="AE83" s="32">
        <v>13.8</v>
      </c>
      <c r="AF83" s="32">
        <v>17.8</v>
      </c>
      <c r="AG83" s="32">
        <v>25.6</v>
      </c>
      <c r="AH83" s="32">
        <v>15.2</v>
      </c>
      <c r="AI83" s="32">
        <v>20.3</v>
      </c>
      <c r="AJ83" s="32">
        <v>85</v>
      </c>
      <c r="AK83" s="32">
        <v>101</v>
      </c>
      <c r="AL83" s="32">
        <v>186</v>
      </c>
      <c r="AM83" s="32">
        <v>83</v>
      </c>
      <c r="AN83" s="32">
        <v>99</v>
      </c>
      <c r="AO83" s="32">
        <v>182</v>
      </c>
      <c r="AP83" s="32">
        <v>46.9</v>
      </c>
      <c r="AQ83" s="32">
        <v>40.200000000000003</v>
      </c>
      <c r="AR83" s="32">
        <v>43.3</v>
      </c>
      <c r="AS83" s="32">
        <v>0.11</v>
      </c>
      <c r="AT83" s="32">
        <v>-0.43</v>
      </c>
      <c r="AU83" s="32">
        <v>-0.18</v>
      </c>
      <c r="AV83" s="32">
        <v>-0.16</v>
      </c>
      <c r="AW83" s="32">
        <v>-0.67</v>
      </c>
      <c r="AX83" s="32">
        <v>-0.36</v>
      </c>
      <c r="AY83" s="32">
        <v>0.37</v>
      </c>
      <c r="AZ83" s="32">
        <v>-0.18</v>
      </c>
      <c r="BA83" s="32">
        <v>0</v>
      </c>
      <c r="BB83" s="32" t="s">
        <v>348</v>
      </c>
      <c r="BC83" s="32" t="s">
        <v>348</v>
      </c>
      <c r="BD83" s="32">
        <v>36</v>
      </c>
      <c r="BE83" s="32">
        <v>57.6</v>
      </c>
      <c r="BF83" s="32">
        <v>58.4</v>
      </c>
      <c r="BG83" s="32">
        <v>58.1</v>
      </c>
      <c r="BH83" s="32" t="s">
        <v>348</v>
      </c>
      <c r="BI83" s="32" t="s">
        <v>348</v>
      </c>
      <c r="BJ83" s="32">
        <v>36</v>
      </c>
      <c r="BK83" s="32" t="s">
        <v>348</v>
      </c>
      <c r="BL83" s="32" t="s">
        <v>348</v>
      </c>
      <c r="BM83" s="32">
        <v>19.899999999999999</v>
      </c>
      <c r="BN83" s="32">
        <v>28.2</v>
      </c>
      <c r="BO83" s="32">
        <v>18.8</v>
      </c>
      <c r="BP83" s="32">
        <v>23.1</v>
      </c>
      <c r="BQ83" s="32">
        <v>133</v>
      </c>
      <c r="BR83" s="32">
        <v>132</v>
      </c>
      <c r="BS83" s="32">
        <v>265</v>
      </c>
      <c r="BT83" s="32">
        <v>124</v>
      </c>
      <c r="BU83" s="32">
        <v>123</v>
      </c>
      <c r="BV83" s="32">
        <v>247</v>
      </c>
      <c r="BW83" s="32">
        <v>50.1</v>
      </c>
      <c r="BX83" s="32">
        <v>44.1</v>
      </c>
      <c r="BY83" s="32">
        <v>47.1</v>
      </c>
      <c r="BZ83" s="32">
        <v>0.6</v>
      </c>
      <c r="CA83" s="32">
        <v>0.14000000000000001</v>
      </c>
      <c r="CB83" s="32">
        <v>0.37</v>
      </c>
      <c r="CC83" s="32">
        <v>0.39</v>
      </c>
      <c r="CD83" s="32">
        <v>-7.0000000000000007E-2</v>
      </c>
      <c r="CE83" s="32">
        <v>0.22</v>
      </c>
      <c r="CF83" s="32">
        <v>0.82</v>
      </c>
      <c r="CG83" s="32">
        <v>0.36</v>
      </c>
      <c r="CH83" s="32">
        <v>0.53</v>
      </c>
      <c r="CI83" s="32">
        <v>45.1</v>
      </c>
      <c r="CJ83" s="32">
        <v>42.4</v>
      </c>
      <c r="CK83" s="32">
        <v>43.8</v>
      </c>
      <c r="CL83" s="32" t="s">
        <v>348</v>
      </c>
      <c r="CM83" s="32">
        <v>68.2</v>
      </c>
      <c r="CN83" s="32" t="s">
        <v>348</v>
      </c>
      <c r="CO83" s="32">
        <v>40.6</v>
      </c>
      <c r="CP83" s="32">
        <v>21.2</v>
      </c>
      <c r="CQ83" s="32">
        <v>30.9</v>
      </c>
      <c r="CR83" s="32">
        <v>24.1</v>
      </c>
      <c r="CS83" s="32">
        <v>12.1</v>
      </c>
      <c r="CT83" s="32">
        <v>18.100000000000001</v>
      </c>
      <c r="CU83" s="32" t="s">
        <v>348</v>
      </c>
      <c r="CV83" s="32">
        <v>14.4</v>
      </c>
      <c r="CW83" s="32" t="s">
        <v>348</v>
      </c>
      <c r="CX83" s="32">
        <v>22</v>
      </c>
      <c r="CY83" s="32">
        <v>18</v>
      </c>
      <c r="CZ83" s="32">
        <v>40</v>
      </c>
      <c r="DA83" s="32">
        <v>14</v>
      </c>
      <c r="DB83" s="32">
        <v>17</v>
      </c>
      <c r="DC83" s="32">
        <v>31</v>
      </c>
      <c r="DD83" s="32">
        <v>43.4</v>
      </c>
      <c r="DE83" s="32">
        <v>39</v>
      </c>
      <c r="DF83" s="32">
        <v>41.5</v>
      </c>
      <c r="DG83" s="32">
        <v>0.45</v>
      </c>
      <c r="DH83" s="32">
        <v>-7.0000000000000007E-2</v>
      </c>
      <c r="DI83" s="32">
        <v>0.17</v>
      </c>
      <c r="DJ83" s="32">
        <v>-0.19</v>
      </c>
      <c r="DK83" s="32">
        <v>-0.66</v>
      </c>
      <c r="DL83" s="32">
        <v>-0.27</v>
      </c>
      <c r="DM83" s="32">
        <v>1.1000000000000001</v>
      </c>
      <c r="DN83" s="32">
        <v>0.51</v>
      </c>
      <c r="DO83" s="32">
        <v>0.6</v>
      </c>
      <c r="DP83" s="32">
        <v>31.8</v>
      </c>
      <c r="DQ83" s="32">
        <v>16.7</v>
      </c>
      <c r="DR83" s="32">
        <v>25</v>
      </c>
      <c r="DS83" s="32">
        <v>45.5</v>
      </c>
      <c r="DT83" s="32" t="s">
        <v>348</v>
      </c>
      <c r="DU83" s="32" t="s">
        <v>348</v>
      </c>
      <c r="DV83" s="32" t="s">
        <v>348</v>
      </c>
      <c r="DW83" s="32" t="s">
        <v>348</v>
      </c>
      <c r="DX83" s="32">
        <v>17.5</v>
      </c>
      <c r="DY83" s="32" t="s">
        <v>348</v>
      </c>
      <c r="DZ83" s="32" t="s">
        <v>348</v>
      </c>
      <c r="EA83" s="32">
        <v>10</v>
      </c>
      <c r="EB83" s="32" t="s">
        <v>348</v>
      </c>
      <c r="EC83" s="32" t="s">
        <v>348</v>
      </c>
      <c r="ED83" s="32">
        <v>12.5</v>
      </c>
      <c r="EE83" s="32">
        <v>8</v>
      </c>
      <c r="EF83" s="32">
        <v>7</v>
      </c>
      <c r="EG83" s="32">
        <v>15</v>
      </c>
      <c r="EH83" s="32">
        <v>7</v>
      </c>
      <c r="EI83" s="32">
        <v>7</v>
      </c>
      <c r="EJ83" s="32">
        <v>14</v>
      </c>
      <c r="EK83" s="32">
        <v>55.8</v>
      </c>
      <c r="EL83" s="32">
        <v>62.6</v>
      </c>
      <c r="EM83" s="32">
        <v>59</v>
      </c>
      <c r="EN83" s="32">
        <v>0.39</v>
      </c>
      <c r="EO83" s="32">
        <v>1.1299999999999999</v>
      </c>
      <c r="EP83" s="32">
        <v>0.76</v>
      </c>
      <c r="EQ83" s="32">
        <v>-0.52</v>
      </c>
      <c r="ER83" s="32">
        <v>0.22</v>
      </c>
      <c r="ES83" s="32">
        <v>0.12</v>
      </c>
      <c r="ET83" s="32">
        <v>1.3</v>
      </c>
      <c r="EU83" s="32">
        <v>2.04</v>
      </c>
      <c r="EV83" s="32">
        <v>1.4</v>
      </c>
      <c r="EW83" s="32" t="s">
        <v>348</v>
      </c>
      <c r="EX83" s="32" t="s">
        <v>348</v>
      </c>
      <c r="EY83" s="32">
        <v>66.7</v>
      </c>
      <c r="EZ83" s="32" t="s">
        <v>348</v>
      </c>
      <c r="FA83" s="32" t="s">
        <v>348</v>
      </c>
      <c r="FB83" s="32" t="s">
        <v>348</v>
      </c>
      <c r="FC83" s="32" t="s">
        <v>348</v>
      </c>
      <c r="FD83" s="32" t="s">
        <v>348</v>
      </c>
      <c r="FE83" s="32">
        <v>73.3</v>
      </c>
      <c r="FF83" s="32" t="s">
        <v>348</v>
      </c>
      <c r="FG83" s="32" t="s">
        <v>348</v>
      </c>
      <c r="FH83" s="32">
        <v>46.7</v>
      </c>
      <c r="FI83" s="32" t="s">
        <v>348</v>
      </c>
      <c r="FJ83" s="32" t="s">
        <v>348</v>
      </c>
      <c r="FK83" s="32" t="s">
        <v>348</v>
      </c>
      <c r="FL83" s="32">
        <v>4138</v>
      </c>
      <c r="FM83" s="32">
        <v>4276</v>
      </c>
      <c r="FN83" s="32">
        <v>8414</v>
      </c>
      <c r="FO83" s="32">
        <v>4047</v>
      </c>
      <c r="FP83" s="32">
        <v>4186</v>
      </c>
      <c r="FQ83" s="32">
        <v>8233</v>
      </c>
      <c r="FR83" s="32">
        <v>47.9</v>
      </c>
      <c r="FS83" s="32">
        <v>41.9</v>
      </c>
      <c r="FT83" s="32">
        <v>44.9</v>
      </c>
      <c r="FU83" s="32">
        <v>0.1</v>
      </c>
      <c r="FV83" s="32">
        <v>-0.34</v>
      </c>
      <c r="FW83" s="32">
        <v>-0.13</v>
      </c>
      <c r="FX83" s="32">
        <v>0.06</v>
      </c>
      <c r="FY83" s="32">
        <v>-0.38</v>
      </c>
      <c r="FZ83" s="32">
        <v>-0.15</v>
      </c>
      <c r="GA83" s="32">
        <v>0.13</v>
      </c>
      <c r="GB83" s="32">
        <v>-0.31</v>
      </c>
      <c r="GC83" s="32">
        <v>-0.1</v>
      </c>
      <c r="GD83" s="32">
        <v>43.1</v>
      </c>
      <c r="GE83" s="32">
        <v>35.5</v>
      </c>
      <c r="GF83" s="32">
        <v>39.299999999999997</v>
      </c>
      <c r="GG83" s="32">
        <v>65.7</v>
      </c>
      <c r="GH83" s="32">
        <v>58.2</v>
      </c>
      <c r="GI83" s="32">
        <v>61.9</v>
      </c>
      <c r="GJ83" s="32">
        <v>39</v>
      </c>
      <c r="GK83" s="32">
        <v>28.2</v>
      </c>
      <c r="GL83" s="32">
        <v>33.5</v>
      </c>
      <c r="GM83" s="32">
        <v>22.1</v>
      </c>
      <c r="GN83" s="32">
        <v>13.8</v>
      </c>
      <c r="GO83" s="32">
        <v>17.899999999999999</v>
      </c>
      <c r="GP83" s="32">
        <v>25.6</v>
      </c>
      <c r="GQ83" s="32">
        <v>15.2</v>
      </c>
      <c r="GR83" s="32">
        <v>20.3</v>
      </c>
    </row>
    <row r="84" spans="1:200" x14ac:dyDescent="0.4">
      <c r="A84" s="29" t="s">
        <v>144</v>
      </c>
      <c r="B84" s="29" t="s">
        <v>145</v>
      </c>
      <c r="C84" s="32">
        <v>863</v>
      </c>
      <c r="D84" s="32">
        <v>843</v>
      </c>
      <c r="E84" s="32">
        <v>1706</v>
      </c>
      <c r="F84" s="32">
        <v>839</v>
      </c>
      <c r="G84" s="32">
        <v>813</v>
      </c>
      <c r="H84" s="32">
        <v>1652</v>
      </c>
      <c r="I84" s="32">
        <v>46.4</v>
      </c>
      <c r="J84" s="32">
        <v>39.5</v>
      </c>
      <c r="K84" s="32">
        <v>43</v>
      </c>
      <c r="L84" s="32">
        <v>0.04</v>
      </c>
      <c r="M84" s="32">
        <v>-0.39</v>
      </c>
      <c r="N84" s="32">
        <v>-0.17</v>
      </c>
      <c r="O84" s="32">
        <v>-0.04</v>
      </c>
      <c r="P84" s="32">
        <v>-0.48</v>
      </c>
      <c r="Q84" s="32">
        <v>-0.23</v>
      </c>
      <c r="R84" s="32">
        <v>0.12</v>
      </c>
      <c r="S84" s="32">
        <v>-0.31</v>
      </c>
      <c r="T84" s="32">
        <v>-0.11</v>
      </c>
      <c r="U84" s="32">
        <v>36</v>
      </c>
      <c r="V84" s="32">
        <v>29.1</v>
      </c>
      <c r="W84" s="32">
        <v>32.6</v>
      </c>
      <c r="X84" s="32">
        <v>60.3</v>
      </c>
      <c r="Y84" s="32">
        <v>47.6</v>
      </c>
      <c r="Z84" s="32">
        <v>54</v>
      </c>
      <c r="AA84" s="32">
        <v>29</v>
      </c>
      <c r="AB84" s="32">
        <v>18.399999999999999</v>
      </c>
      <c r="AC84" s="32">
        <v>23.7</v>
      </c>
      <c r="AD84" s="32">
        <v>14.3</v>
      </c>
      <c r="AE84" s="32">
        <v>7.9</v>
      </c>
      <c r="AF84" s="32">
        <v>11.1</v>
      </c>
      <c r="AG84" s="32">
        <v>16.8</v>
      </c>
      <c r="AH84" s="32">
        <v>9</v>
      </c>
      <c r="AI84" s="32">
        <v>13</v>
      </c>
      <c r="AJ84" s="32">
        <v>45</v>
      </c>
      <c r="AK84" s="32">
        <v>39</v>
      </c>
      <c r="AL84" s="32">
        <v>84</v>
      </c>
      <c r="AM84" s="32">
        <v>42</v>
      </c>
      <c r="AN84" s="32">
        <v>35</v>
      </c>
      <c r="AO84" s="32">
        <v>77</v>
      </c>
      <c r="AP84" s="32">
        <v>45.6</v>
      </c>
      <c r="AQ84" s="32">
        <v>39.799999999999997</v>
      </c>
      <c r="AR84" s="32">
        <v>42.9</v>
      </c>
      <c r="AS84" s="32">
        <v>0</v>
      </c>
      <c r="AT84" s="32">
        <v>-0.03</v>
      </c>
      <c r="AU84" s="32">
        <v>-0.01</v>
      </c>
      <c r="AV84" s="32">
        <v>-0.37</v>
      </c>
      <c r="AW84" s="32">
        <v>-0.43</v>
      </c>
      <c r="AX84" s="32">
        <v>-0.28999999999999998</v>
      </c>
      <c r="AY84" s="32">
        <v>0.37</v>
      </c>
      <c r="AZ84" s="32">
        <v>0.38</v>
      </c>
      <c r="BA84" s="32">
        <v>0.26</v>
      </c>
      <c r="BB84" s="32" t="s">
        <v>348</v>
      </c>
      <c r="BC84" s="32" t="s">
        <v>348</v>
      </c>
      <c r="BD84" s="32">
        <v>31</v>
      </c>
      <c r="BE84" s="32" t="s">
        <v>348</v>
      </c>
      <c r="BF84" s="32" t="s">
        <v>348</v>
      </c>
      <c r="BG84" s="32">
        <v>47.6</v>
      </c>
      <c r="BH84" s="32" t="s">
        <v>348</v>
      </c>
      <c r="BI84" s="32" t="s">
        <v>348</v>
      </c>
      <c r="BJ84" s="32" t="s">
        <v>348</v>
      </c>
      <c r="BK84" s="32" t="s">
        <v>348</v>
      </c>
      <c r="BL84" s="32" t="s">
        <v>348</v>
      </c>
      <c r="BM84" s="32" t="s">
        <v>348</v>
      </c>
      <c r="BN84" s="32" t="s">
        <v>348</v>
      </c>
      <c r="BO84" s="32" t="s">
        <v>348</v>
      </c>
      <c r="BP84" s="32">
        <v>14.3</v>
      </c>
      <c r="BQ84" s="32">
        <v>165</v>
      </c>
      <c r="BR84" s="32">
        <v>157</v>
      </c>
      <c r="BS84" s="32">
        <v>322</v>
      </c>
      <c r="BT84" s="32">
        <v>152</v>
      </c>
      <c r="BU84" s="32">
        <v>148</v>
      </c>
      <c r="BV84" s="32">
        <v>300</v>
      </c>
      <c r="BW84" s="32">
        <v>48.2</v>
      </c>
      <c r="BX84" s="32">
        <v>41.3</v>
      </c>
      <c r="BY84" s="32">
        <v>44.9</v>
      </c>
      <c r="BZ84" s="32">
        <v>0.48</v>
      </c>
      <c r="CA84" s="32">
        <v>-0.11</v>
      </c>
      <c r="CB84" s="32">
        <v>0.19</v>
      </c>
      <c r="CC84" s="32">
        <v>0.28999999999999998</v>
      </c>
      <c r="CD84" s="32">
        <v>-0.31</v>
      </c>
      <c r="CE84" s="32">
        <v>0.05</v>
      </c>
      <c r="CF84" s="32">
        <v>0.68</v>
      </c>
      <c r="CG84" s="32">
        <v>0.08</v>
      </c>
      <c r="CH84" s="32">
        <v>0.33</v>
      </c>
      <c r="CI84" s="32">
        <v>30.9</v>
      </c>
      <c r="CJ84" s="32">
        <v>24.8</v>
      </c>
      <c r="CK84" s="32">
        <v>28</v>
      </c>
      <c r="CL84" s="32" t="s">
        <v>348</v>
      </c>
      <c r="CM84" s="32">
        <v>46.5</v>
      </c>
      <c r="CN84" s="32" t="s">
        <v>348</v>
      </c>
      <c r="CO84" s="32">
        <v>41.2</v>
      </c>
      <c r="CP84" s="32">
        <v>17.8</v>
      </c>
      <c r="CQ84" s="32">
        <v>29.8</v>
      </c>
      <c r="CR84" s="32">
        <v>16.399999999999999</v>
      </c>
      <c r="CS84" s="32">
        <v>7</v>
      </c>
      <c r="CT84" s="32">
        <v>11.8</v>
      </c>
      <c r="CU84" s="32" t="s">
        <v>348</v>
      </c>
      <c r="CV84" s="32">
        <v>7</v>
      </c>
      <c r="CW84" s="32" t="s">
        <v>348</v>
      </c>
      <c r="CX84" s="32">
        <v>18</v>
      </c>
      <c r="CY84" s="32">
        <v>18</v>
      </c>
      <c r="CZ84" s="32">
        <v>36</v>
      </c>
      <c r="DA84" s="32">
        <v>13</v>
      </c>
      <c r="DB84" s="32">
        <v>15</v>
      </c>
      <c r="DC84" s="32">
        <v>28</v>
      </c>
      <c r="DD84" s="32">
        <v>50.3</v>
      </c>
      <c r="DE84" s="32">
        <v>41.8</v>
      </c>
      <c r="DF84" s="32">
        <v>46</v>
      </c>
      <c r="DG84" s="32">
        <v>0.74</v>
      </c>
      <c r="DH84" s="32">
        <v>0.23</v>
      </c>
      <c r="DI84" s="32">
        <v>0.47</v>
      </c>
      <c r="DJ84" s="32">
        <v>7.0000000000000007E-2</v>
      </c>
      <c r="DK84" s="32">
        <v>-0.39</v>
      </c>
      <c r="DL84" s="32">
        <v>0.01</v>
      </c>
      <c r="DM84" s="32">
        <v>1.41</v>
      </c>
      <c r="DN84" s="32">
        <v>0.85</v>
      </c>
      <c r="DO84" s="32">
        <v>0.92</v>
      </c>
      <c r="DP84" s="32">
        <v>44.4</v>
      </c>
      <c r="DQ84" s="32">
        <v>33.299999999999997</v>
      </c>
      <c r="DR84" s="32">
        <v>38.9</v>
      </c>
      <c r="DS84" s="32">
        <v>55.6</v>
      </c>
      <c r="DT84" s="32">
        <v>38.9</v>
      </c>
      <c r="DU84" s="32">
        <v>47.2</v>
      </c>
      <c r="DV84" s="32">
        <v>38.9</v>
      </c>
      <c r="DW84" s="32">
        <v>27.8</v>
      </c>
      <c r="DX84" s="32">
        <v>33.299999999999997</v>
      </c>
      <c r="DY84" s="32" t="s">
        <v>348</v>
      </c>
      <c r="DZ84" s="32" t="s">
        <v>348</v>
      </c>
      <c r="EA84" s="32">
        <v>19.399999999999999</v>
      </c>
      <c r="EB84" s="32" t="s">
        <v>348</v>
      </c>
      <c r="EC84" s="32" t="s">
        <v>348</v>
      </c>
      <c r="ED84" s="32">
        <v>19.399999999999999</v>
      </c>
      <c r="EE84" s="32">
        <v>5</v>
      </c>
      <c r="EF84" s="32">
        <v>3</v>
      </c>
      <c r="EG84" s="32">
        <v>8</v>
      </c>
      <c r="EH84" s="32">
        <v>5</v>
      </c>
      <c r="EI84" s="32">
        <v>3</v>
      </c>
      <c r="EJ84" s="32">
        <v>8</v>
      </c>
      <c r="EK84" s="32">
        <v>63</v>
      </c>
      <c r="EL84" s="32">
        <v>54.5</v>
      </c>
      <c r="EM84" s="32">
        <v>59.8</v>
      </c>
      <c r="EN84" s="32">
        <v>1.52</v>
      </c>
      <c r="EO84" s="32">
        <v>0.39</v>
      </c>
      <c r="EP84" s="32">
        <v>1.1000000000000001</v>
      </c>
      <c r="EQ84" s="32">
        <v>0.45</v>
      </c>
      <c r="ER84" s="32">
        <v>-1</v>
      </c>
      <c r="ES84" s="32">
        <v>0.24</v>
      </c>
      <c r="ET84" s="32">
        <v>2.6</v>
      </c>
      <c r="EU84" s="32">
        <v>1.78</v>
      </c>
      <c r="EV84" s="32">
        <v>1.95</v>
      </c>
      <c r="EW84" s="32" t="s">
        <v>348</v>
      </c>
      <c r="EX84" s="32" t="s">
        <v>348</v>
      </c>
      <c r="EY84" s="32">
        <v>62.5</v>
      </c>
      <c r="EZ84" s="32" t="s">
        <v>348</v>
      </c>
      <c r="FA84" s="32" t="s">
        <v>348</v>
      </c>
      <c r="FB84" s="32" t="s">
        <v>348</v>
      </c>
      <c r="FC84" s="32" t="s">
        <v>348</v>
      </c>
      <c r="FD84" s="32" t="s">
        <v>348</v>
      </c>
      <c r="FE84" s="32" t="s">
        <v>348</v>
      </c>
      <c r="FF84" s="32" t="s">
        <v>348</v>
      </c>
      <c r="FG84" s="32" t="s">
        <v>348</v>
      </c>
      <c r="FH84" s="32" t="s">
        <v>348</v>
      </c>
      <c r="FI84" s="32" t="s">
        <v>348</v>
      </c>
      <c r="FJ84" s="32" t="s">
        <v>348</v>
      </c>
      <c r="FK84" s="32" t="s">
        <v>348</v>
      </c>
      <c r="FL84" s="32">
        <v>1115</v>
      </c>
      <c r="FM84" s="32">
        <v>1083</v>
      </c>
      <c r="FN84" s="32">
        <v>2198</v>
      </c>
      <c r="FO84" s="32">
        <v>1062</v>
      </c>
      <c r="FP84" s="32">
        <v>1028</v>
      </c>
      <c r="FQ84" s="32">
        <v>2090</v>
      </c>
      <c r="FR84" s="32">
        <v>46.8</v>
      </c>
      <c r="FS84" s="32">
        <v>39.6</v>
      </c>
      <c r="FT84" s="32">
        <v>43.3</v>
      </c>
      <c r="FU84" s="32">
        <v>0.13</v>
      </c>
      <c r="FV84" s="32">
        <v>-0.32</v>
      </c>
      <c r="FW84" s="32">
        <v>-0.09</v>
      </c>
      <c r="FX84" s="32">
        <v>0.06</v>
      </c>
      <c r="FY84" s="32">
        <v>-0.4</v>
      </c>
      <c r="FZ84" s="32">
        <v>-0.14000000000000001</v>
      </c>
      <c r="GA84" s="32">
        <v>0.21</v>
      </c>
      <c r="GB84" s="32">
        <v>-0.25</v>
      </c>
      <c r="GC84" s="32">
        <v>-0.04</v>
      </c>
      <c r="GD84" s="32">
        <v>35.5</v>
      </c>
      <c r="GE84" s="32">
        <v>28</v>
      </c>
      <c r="GF84" s="32">
        <v>31.8</v>
      </c>
      <c r="GG84" s="32">
        <v>59.6</v>
      </c>
      <c r="GH84" s="32">
        <v>46.8</v>
      </c>
      <c r="GI84" s="32">
        <v>53.3</v>
      </c>
      <c r="GJ84" s="32">
        <v>31.1</v>
      </c>
      <c r="GK84" s="32">
        <v>18.8</v>
      </c>
      <c r="GL84" s="32">
        <v>25.1</v>
      </c>
      <c r="GM84" s="32">
        <v>15</v>
      </c>
      <c r="GN84" s="32">
        <v>7.8</v>
      </c>
      <c r="GO84" s="32">
        <v>11.5</v>
      </c>
      <c r="GP84" s="32">
        <v>18.2</v>
      </c>
      <c r="GQ84" s="32">
        <v>8.6999999999999993</v>
      </c>
      <c r="GR84" s="32">
        <v>13.5</v>
      </c>
    </row>
    <row r="85" spans="1:200" x14ac:dyDescent="0.4">
      <c r="A85" s="29" t="s">
        <v>146</v>
      </c>
      <c r="B85" s="29" t="s">
        <v>147</v>
      </c>
      <c r="C85" s="32">
        <v>759</v>
      </c>
      <c r="D85" s="32">
        <v>837</v>
      </c>
      <c r="E85" s="32">
        <v>1596</v>
      </c>
      <c r="F85" s="32">
        <v>734</v>
      </c>
      <c r="G85" s="32">
        <v>799</v>
      </c>
      <c r="H85" s="32">
        <v>1533</v>
      </c>
      <c r="I85" s="32">
        <v>48.4</v>
      </c>
      <c r="J85" s="32">
        <v>43.8</v>
      </c>
      <c r="K85" s="32">
        <v>46</v>
      </c>
      <c r="L85" s="32">
        <v>7.0000000000000007E-2</v>
      </c>
      <c r="M85" s="32">
        <v>-0.38</v>
      </c>
      <c r="N85" s="32">
        <v>-0.17</v>
      </c>
      <c r="O85" s="32">
        <v>-0.02</v>
      </c>
      <c r="P85" s="32">
        <v>-0.46</v>
      </c>
      <c r="Q85" s="32">
        <v>-0.23</v>
      </c>
      <c r="R85" s="32">
        <v>0.15</v>
      </c>
      <c r="S85" s="32">
        <v>-0.28999999999999998</v>
      </c>
      <c r="T85" s="32">
        <v>-0.11</v>
      </c>
      <c r="U85" s="32">
        <v>44.3</v>
      </c>
      <c r="V85" s="32">
        <v>37.799999999999997</v>
      </c>
      <c r="W85" s="32">
        <v>40.9</v>
      </c>
      <c r="X85" s="32">
        <v>65</v>
      </c>
      <c r="Y85" s="32">
        <v>58.8</v>
      </c>
      <c r="Z85" s="32">
        <v>61.7</v>
      </c>
      <c r="AA85" s="32">
        <v>53.9</v>
      </c>
      <c r="AB85" s="32">
        <v>37.5</v>
      </c>
      <c r="AC85" s="32">
        <v>45.3</v>
      </c>
      <c r="AD85" s="32">
        <v>26.2</v>
      </c>
      <c r="AE85" s="32">
        <v>17.600000000000001</v>
      </c>
      <c r="AF85" s="32">
        <v>21.7</v>
      </c>
      <c r="AG85" s="32">
        <v>28.5</v>
      </c>
      <c r="AH85" s="32">
        <v>18.2</v>
      </c>
      <c r="AI85" s="32">
        <v>23.1</v>
      </c>
      <c r="AJ85" s="32">
        <v>37</v>
      </c>
      <c r="AK85" s="32">
        <v>37</v>
      </c>
      <c r="AL85" s="32">
        <v>74</v>
      </c>
      <c r="AM85" s="32">
        <v>35</v>
      </c>
      <c r="AN85" s="32">
        <v>35</v>
      </c>
      <c r="AO85" s="32">
        <v>70</v>
      </c>
      <c r="AP85" s="32">
        <v>50.2</v>
      </c>
      <c r="AQ85" s="32">
        <v>45</v>
      </c>
      <c r="AR85" s="32">
        <v>47.6</v>
      </c>
      <c r="AS85" s="32">
        <v>0.31</v>
      </c>
      <c r="AT85" s="32">
        <v>-0.1</v>
      </c>
      <c r="AU85" s="32">
        <v>0.11</v>
      </c>
      <c r="AV85" s="32">
        <v>-0.1</v>
      </c>
      <c r="AW85" s="32">
        <v>-0.5</v>
      </c>
      <c r="AX85" s="32">
        <v>-0.18</v>
      </c>
      <c r="AY85" s="32">
        <v>0.72</v>
      </c>
      <c r="AZ85" s="32">
        <v>0.31</v>
      </c>
      <c r="BA85" s="32">
        <v>0.4</v>
      </c>
      <c r="BB85" s="32" t="s">
        <v>348</v>
      </c>
      <c r="BC85" s="32" t="s">
        <v>348</v>
      </c>
      <c r="BD85" s="32" t="s">
        <v>348</v>
      </c>
      <c r="BE85" s="32" t="s">
        <v>348</v>
      </c>
      <c r="BF85" s="32" t="s">
        <v>348</v>
      </c>
      <c r="BG85" s="32">
        <v>63.5</v>
      </c>
      <c r="BH85" s="32" t="s">
        <v>348</v>
      </c>
      <c r="BI85" s="32" t="s">
        <v>348</v>
      </c>
      <c r="BJ85" s="32" t="s">
        <v>348</v>
      </c>
      <c r="BK85" s="32" t="s">
        <v>348</v>
      </c>
      <c r="BL85" s="32" t="s">
        <v>348</v>
      </c>
      <c r="BM85" s="32" t="s">
        <v>348</v>
      </c>
      <c r="BN85" s="32" t="s">
        <v>348</v>
      </c>
      <c r="BO85" s="32" t="s">
        <v>348</v>
      </c>
      <c r="BP85" s="32">
        <v>27</v>
      </c>
      <c r="BQ85" s="32" t="s">
        <v>348</v>
      </c>
      <c r="BR85" s="32" t="s">
        <v>348</v>
      </c>
      <c r="BS85" s="32">
        <v>100</v>
      </c>
      <c r="BT85" s="32">
        <v>34</v>
      </c>
      <c r="BU85" s="32">
        <v>57</v>
      </c>
      <c r="BV85" s="32">
        <v>91</v>
      </c>
      <c r="BW85" s="32" t="s">
        <v>348</v>
      </c>
      <c r="BX85" s="32" t="s">
        <v>348</v>
      </c>
      <c r="BY85" s="32">
        <v>48.6</v>
      </c>
      <c r="BZ85" s="32" t="s">
        <v>348</v>
      </c>
      <c r="CA85" s="32" t="s">
        <v>348</v>
      </c>
      <c r="CB85" s="32">
        <v>0.28000000000000003</v>
      </c>
      <c r="CC85" s="32" t="s">
        <v>348</v>
      </c>
      <c r="CD85" s="32" t="s">
        <v>348</v>
      </c>
      <c r="CE85" s="32">
        <v>0.02</v>
      </c>
      <c r="CF85" s="32" t="s">
        <v>348</v>
      </c>
      <c r="CG85" s="32" t="s">
        <v>348</v>
      </c>
      <c r="CH85" s="32">
        <v>0.53</v>
      </c>
      <c r="CI85" s="32" t="s">
        <v>348</v>
      </c>
      <c r="CJ85" s="32" t="s">
        <v>348</v>
      </c>
      <c r="CK85" s="32">
        <v>48</v>
      </c>
      <c r="CL85" s="32" t="s">
        <v>348</v>
      </c>
      <c r="CM85" s="32" t="s">
        <v>348</v>
      </c>
      <c r="CN85" s="32" t="s">
        <v>348</v>
      </c>
      <c r="CO85" s="32" t="s">
        <v>348</v>
      </c>
      <c r="CP85" s="32" t="s">
        <v>348</v>
      </c>
      <c r="CQ85" s="32">
        <v>52</v>
      </c>
      <c r="CR85" s="32" t="s">
        <v>348</v>
      </c>
      <c r="CS85" s="32" t="s">
        <v>348</v>
      </c>
      <c r="CT85" s="32">
        <v>29</v>
      </c>
      <c r="CU85" s="32" t="s">
        <v>348</v>
      </c>
      <c r="CV85" s="32" t="s">
        <v>348</v>
      </c>
      <c r="CW85" s="32" t="s">
        <v>348</v>
      </c>
      <c r="CX85" s="32">
        <v>21</v>
      </c>
      <c r="CY85" s="32">
        <v>22</v>
      </c>
      <c r="CZ85" s="32">
        <v>43</v>
      </c>
      <c r="DA85" s="32">
        <v>12</v>
      </c>
      <c r="DB85" s="32">
        <v>15</v>
      </c>
      <c r="DC85" s="32">
        <v>27</v>
      </c>
      <c r="DD85" s="32">
        <v>44.2</v>
      </c>
      <c r="DE85" s="32">
        <v>50.3</v>
      </c>
      <c r="DF85" s="32">
        <v>47.3</v>
      </c>
      <c r="DG85" s="32">
        <v>0.05</v>
      </c>
      <c r="DH85" s="32">
        <v>0.21</v>
      </c>
      <c r="DI85" s="32">
        <v>0.14000000000000001</v>
      </c>
      <c r="DJ85" s="32">
        <v>-0.65</v>
      </c>
      <c r="DK85" s="32">
        <v>-0.41</v>
      </c>
      <c r="DL85" s="32">
        <v>-0.32</v>
      </c>
      <c r="DM85" s="32">
        <v>0.74</v>
      </c>
      <c r="DN85" s="32">
        <v>0.83</v>
      </c>
      <c r="DO85" s="32">
        <v>0.6</v>
      </c>
      <c r="DP85" s="32">
        <v>33.299999999999997</v>
      </c>
      <c r="DQ85" s="32">
        <v>31.8</v>
      </c>
      <c r="DR85" s="32">
        <v>32.6</v>
      </c>
      <c r="DS85" s="32">
        <v>52.4</v>
      </c>
      <c r="DT85" s="32">
        <v>63.6</v>
      </c>
      <c r="DU85" s="32">
        <v>58.1</v>
      </c>
      <c r="DV85" s="32">
        <v>47.6</v>
      </c>
      <c r="DW85" s="32">
        <v>36.4</v>
      </c>
      <c r="DX85" s="32">
        <v>41.9</v>
      </c>
      <c r="DY85" s="32" t="s">
        <v>348</v>
      </c>
      <c r="DZ85" s="32" t="s">
        <v>348</v>
      </c>
      <c r="EA85" s="32">
        <v>9.3000000000000007</v>
      </c>
      <c r="EB85" s="32" t="s">
        <v>348</v>
      </c>
      <c r="EC85" s="32" t="s">
        <v>348</v>
      </c>
      <c r="ED85" s="32">
        <v>9.3000000000000007</v>
      </c>
      <c r="EE85" s="32" t="s">
        <v>348</v>
      </c>
      <c r="EF85" s="32" t="s">
        <v>348</v>
      </c>
      <c r="EG85" s="32">
        <v>10</v>
      </c>
      <c r="EH85" s="32">
        <v>3</v>
      </c>
      <c r="EI85" s="32">
        <v>5</v>
      </c>
      <c r="EJ85" s="32">
        <v>8</v>
      </c>
      <c r="EK85" s="32" t="s">
        <v>348</v>
      </c>
      <c r="EL85" s="32" t="s">
        <v>348</v>
      </c>
      <c r="EM85" s="32">
        <v>64</v>
      </c>
      <c r="EN85" s="32" t="s">
        <v>348</v>
      </c>
      <c r="EO85" s="32" t="s">
        <v>348</v>
      </c>
      <c r="EP85" s="32">
        <v>0.4</v>
      </c>
      <c r="EQ85" s="32" t="s">
        <v>348</v>
      </c>
      <c r="ER85" s="32" t="s">
        <v>348</v>
      </c>
      <c r="ES85" s="32">
        <v>-0.46</v>
      </c>
      <c r="ET85" s="32" t="s">
        <v>348</v>
      </c>
      <c r="EU85" s="32" t="s">
        <v>348</v>
      </c>
      <c r="EV85" s="32">
        <v>1.25</v>
      </c>
      <c r="EW85" s="32" t="s">
        <v>348</v>
      </c>
      <c r="EX85" s="32" t="s">
        <v>348</v>
      </c>
      <c r="EY85" s="32" t="s">
        <v>348</v>
      </c>
      <c r="EZ85" s="32" t="s">
        <v>348</v>
      </c>
      <c r="FA85" s="32" t="s">
        <v>348</v>
      </c>
      <c r="FB85" s="32" t="s">
        <v>348</v>
      </c>
      <c r="FC85" s="32" t="s">
        <v>348</v>
      </c>
      <c r="FD85" s="32" t="s">
        <v>348</v>
      </c>
      <c r="FE85" s="32" t="s">
        <v>348</v>
      </c>
      <c r="FF85" s="32" t="s">
        <v>348</v>
      </c>
      <c r="FG85" s="32" t="s">
        <v>348</v>
      </c>
      <c r="FH85" s="32" t="s">
        <v>348</v>
      </c>
      <c r="FI85" s="32" t="s">
        <v>348</v>
      </c>
      <c r="FJ85" s="32" t="s">
        <v>348</v>
      </c>
      <c r="FK85" s="32" t="s">
        <v>348</v>
      </c>
      <c r="FL85" s="32">
        <v>867</v>
      </c>
      <c r="FM85" s="32">
        <v>968</v>
      </c>
      <c r="FN85" s="32">
        <v>1835</v>
      </c>
      <c r="FO85" s="32">
        <v>824</v>
      </c>
      <c r="FP85" s="32">
        <v>916</v>
      </c>
      <c r="FQ85" s="32">
        <v>1740</v>
      </c>
      <c r="FR85" s="32">
        <v>48.6</v>
      </c>
      <c r="FS85" s="32">
        <v>44.5</v>
      </c>
      <c r="FT85" s="32">
        <v>46.4</v>
      </c>
      <c r="FU85" s="32">
        <v>0.1</v>
      </c>
      <c r="FV85" s="32">
        <v>-0.32</v>
      </c>
      <c r="FW85" s="32">
        <v>-0.12</v>
      </c>
      <c r="FX85" s="32">
        <v>0.01</v>
      </c>
      <c r="FY85" s="32">
        <v>-0.4</v>
      </c>
      <c r="FZ85" s="32">
        <v>-0.18</v>
      </c>
      <c r="GA85" s="32">
        <v>0.18</v>
      </c>
      <c r="GB85" s="32">
        <v>-0.24</v>
      </c>
      <c r="GC85" s="32">
        <v>-7.0000000000000007E-2</v>
      </c>
      <c r="GD85" s="32">
        <v>44.5</v>
      </c>
      <c r="GE85" s="32">
        <v>38.700000000000003</v>
      </c>
      <c r="GF85" s="32">
        <v>41.5</v>
      </c>
      <c r="GG85" s="32">
        <v>65.400000000000006</v>
      </c>
      <c r="GH85" s="32">
        <v>59.8</v>
      </c>
      <c r="GI85" s="32">
        <v>62.5</v>
      </c>
      <c r="GJ85" s="32">
        <v>54.2</v>
      </c>
      <c r="GK85" s="32">
        <v>38.5</v>
      </c>
      <c r="GL85" s="32">
        <v>45.9</v>
      </c>
      <c r="GM85" s="32">
        <v>26.9</v>
      </c>
      <c r="GN85" s="32">
        <v>18.600000000000001</v>
      </c>
      <c r="GO85" s="32">
        <v>22.5</v>
      </c>
      <c r="GP85" s="32">
        <v>29.3</v>
      </c>
      <c r="GQ85" s="32">
        <v>19.2</v>
      </c>
      <c r="GR85" s="32">
        <v>24</v>
      </c>
    </row>
    <row r="86" spans="1:200" x14ac:dyDescent="0.4">
      <c r="A86" s="29" t="s">
        <v>148</v>
      </c>
      <c r="B86" s="29" t="s">
        <v>149</v>
      </c>
      <c r="C86" s="32">
        <v>1118</v>
      </c>
      <c r="D86" s="32">
        <v>1073</v>
      </c>
      <c r="E86" s="32">
        <v>2191</v>
      </c>
      <c r="F86" s="32">
        <v>1096</v>
      </c>
      <c r="G86" s="32">
        <v>1059</v>
      </c>
      <c r="H86" s="32">
        <v>2155</v>
      </c>
      <c r="I86" s="32">
        <v>43.9</v>
      </c>
      <c r="J86" s="32">
        <v>39.799999999999997</v>
      </c>
      <c r="K86" s="32">
        <v>41.9</v>
      </c>
      <c r="L86" s="32">
        <v>-0.17</v>
      </c>
      <c r="M86" s="32">
        <v>-0.59</v>
      </c>
      <c r="N86" s="32">
        <v>-0.38</v>
      </c>
      <c r="O86" s="32">
        <v>-0.25</v>
      </c>
      <c r="P86" s="32">
        <v>-0.67</v>
      </c>
      <c r="Q86" s="32">
        <v>-0.43</v>
      </c>
      <c r="R86" s="32">
        <v>-0.1</v>
      </c>
      <c r="S86" s="32">
        <v>-0.52</v>
      </c>
      <c r="T86" s="32">
        <v>-0.33</v>
      </c>
      <c r="U86" s="32">
        <v>32.5</v>
      </c>
      <c r="V86" s="32">
        <v>29.3</v>
      </c>
      <c r="W86" s="32">
        <v>30.9</v>
      </c>
      <c r="X86" s="32">
        <v>54.9</v>
      </c>
      <c r="Y86" s="32">
        <v>47.2</v>
      </c>
      <c r="Z86" s="32">
        <v>51.1</v>
      </c>
      <c r="AA86" s="32">
        <v>31</v>
      </c>
      <c r="AB86" s="32">
        <v>25.3</v>
      </c>
      <c r="AC86" s="32">
        <v>28.2</v>
      </c>
      <c r="AD86" s="32">
        <v>17.5</v>
      </c>
      <c r="AE86" s="32">
        <v>12.1</v>
      </c>
      <c r="AF86" s="32">
        <v>14.9</v>
      </c>
      <c r="AG86" s="32">
        <v>19.5</v>
      </c>
      <c r="AH86" s="32">
        <v>13.7</v>
      </c>
      <c r="AI86" s="32">
        <v>16.7</v>
      </c>
      <c r="AJ86" s="32" t="s">
        <v>348</v>
      </c>
      <c r="AK86" s="32" t="s">
        <v>348</v>
      </c>
      <c r="AL86" s="32">
        <v>159</v>
      </c>
      <c r="AM86" s="32" t="s">
        <v>348</v>
      </c>
      <c r="AN86" s="32" t="s">
        <v>348</v>
      </c>
      <c r="AO86" s="32">
        <v>154</v>
      </c>
      <c r="AP86" s="32" t="s">
        <v>348</v>
      </c>
      <c r="AQ86" s="32" t="s">
        <v>348</v>
      </c>
      <c r="AR86" s="32">
        <v>42.2</v>
      </c>
      <c r="AS86" s="32" t="s">
        <v>348</v>
      </c>
      <c r="AT86" s="32" t="s">
        <v>348</v>
      </c>
      <c r="AU86" s="32">
        <v>-0.43</v>
      </c>
      <c r="AV86" s="32" t="s">
        <v>348</v>
      </c>
      <c r="AW86" s="32" t="s">
        <v>348</v>
      </c>
      <c r="AX86" s="32">
        <v>-0.62</v>
      </c>
      <c r="AY86" s="32" t="s">
        <v>348</v>
      </c>
      <c r="AZ86" s="32" t="s">
        <v>348</v>
      </c>
      <c r="BA86" s="32">
        <v>-0.24</v>
      </c>
      <c r="BB86" s="32" t="s">
        <v>348</v>
      </c>
      <c r="BC86" s="32" t="s">
        <v>348</v>
      </c>
      <c r="BD86" s="32">
        <v>32.1</v>
      </c>
      <c r="BE86" s="32" t="s">
        <v>348</v>
      </c>
      <c r="BF86" s="32" t="s">
        <v>348</v>
      </c>
      <c r="BG86" s="32">
        <v>54.7</v>
      </c>
      <c r="BH86" s="32" t="s">
        <v>348</v>
      </c>
      <c r="BI86" s="32" t="s">
        <v>348</v>
      </c>
      <c r="BJ86" s="32">
        <v>33.299999999999997</v>
      </c>
      <c r="BK86" s="32" t="s">
        <v>348</v>
      </c>
      <c r="BL86" s="32" t="s">
        <v>348</v>
      </c>
      <c r="BM86" s="32">
        <v>20.8</v>
      </c>
      <c r="BN86" s="32" t="s">
        <v>348</v>
      </c>
      <c r="BO86" s="32" t="s">
        <v>348</v>
      </c>
      <c r="BP86" s="32">
        <v>21.4</v>
      </c>
      <c r="BQ86" s="32">
        <v>300</v>
      </c>
      <c r="BR86" s="32">
        <v>349</v>
      </c>
      <c r="BS86" s="32">
        <v>649</v>
      </c>
      <c r="BT86" s="32">
        <v>283</v>
      </c>
      <c r="BU86" s="32">
        <v>331</v>
      </c>
      <c r="BV86" s="32">
        <v>614</v>
      </c>
      <c r="BW86" s="32">
        <v>50.4</v>
      </c>
      <c r="BX86" s="32">
        <v>45.3</v>
      </c>
      <c r="BY86" s="32">
        <v>47.6</v>
      </c>
      <c r="BZ86" s="32">
        <v>0.46</v>
      </c>
      <c r="CA86" s="32">
        <v>-0.01</v>
      </c>
      <c r="CB86" s="32">
        <v>0.21</v>
      </c>
      <c r="CC86" s="32">
        <v>0.32</v>
      </c>
      <c r="CD86" s="32">
        <v>-0.14000000000000001</v>
      </c>
      <c r="CE86" s="32">
        <v>0.11</v>
      </c>
      <c r="CF86" s="32">
        <v>0.61</v>
      </c>
      <c r="CG86" s="32">
        <v>0.12</v>
      </c>
      <c r="CH86" s="32">
        <v>0.3</v>
      </c>
      <c r="CI86" s="32">
        <v>48.7</v>
      </c>
      <c r="CJ86" s="32">
        <v>42.7</v>
      </c>
      <c r="CK86" s="32">
        <v>45.5</v>
      </c>
      <c r="CL86" s="32" t="s">
        <v>348</v>
      </c>
      <c r="CM86" s="32">
        <v>60.7</v>
      </c>
      <c r="CN86" s="32" t="s">
        <v>348</v>
      </c>
      <c r="CO86" s="32">
        <v>49</v>
      </c>
      <c r="CP86" s="32">
        <v>39</v>
      </c>
      <c r="CQ86" s="32">
        <v>43.6</v>
      </c>
      <c r="CR86" s="32">
        <v>31.7</v>
      </c>
      <c r="CS86" s="32">
        <v>23.5</v>
      </c>
      <c r="CT86" s="32">
        <v>27.3</v>
      </c>
      <c r="CU86" s="32" t="s">
        <v>348</v>
      </c>
      <c r="CV86" s="32">
        <v>25.5</v>
      </c>
      <c r="CW86" s="32" t="s">
        <v>348</v>
      </c>
      <c r="CX86" s="32">
        <v>64</v>
      </c>
      <c r="CY86" s="32">
        <v>68</v>
      </c>
      <c r="CZ86" s="32">
        <v>132</v>
      </c>
      <c r="DA86" s="32">
        <v>50</v>
      </c>
      <c r="DB86" s="32">
        <v>56</v>
      </c>
      <c r="DC86" s="32">
        <v>106</v>
      </c>
      <c r="DD86" s="32">
        <v>47.3</v>
      </c>
      <c r="DE86" s="32">
        <v>40.200000000000003</v>
      </c>
      <c r="DF86" s="32">
        <v>43.6</v>
      </c>
      <c r="DG86" s="32">
        <v>0.21</v>
      </c>
      <c r="DH86" s="32">
        <v>-0.36</v>
      </c>
      <c r="DI86" s="32">
        <v>-0.09</v>
      </c>
      <c r="DJ86" s="32">
        <v>-0.14000000000000001</v>
      </c>
      <c r="DK86" s="32">
        <v>-0.68</v>
      </c>
      <c r="DL86" s="32">
        <v>-0.33</v>
      </c>
      <c r="DM86" s="32">
        <v>0.55000000000000004</v>
      </c>
      <c r="DN86" s="32">
        <v>-0.04</v>
      </c>
      <c r="DO86" s="32">
        <v>0.14000000000000001</v>
      </c>
      <c r="DP86" s="32">
        <v>43.8</v>
      </c>
      <c r="DQ86" s="32">
        <v>30.9</v>
      </c>
      <c r="DR86" s="32">
        <v>37.1</v>
      </c>
      <c r="DS86" s="32">
        <v>65.599999999999994</v>
      </c>
      <c r="DT86" s="32" t="s">
        <v>348</v>
      </c>
      <c r="DU86" s="32" t="s">
        <v>348</v>
      </c>
      <c r="DV86" s="32">
        <v>40.6</v>
      </c>
      <c r="DW86" s="32">
        <v>27.9</v>
      </c>
      <c r="DX86" s="32">
        <v>34.1</v>
      </c>
      <c r="DY86" s="32">
        <v>23.4</v>
      </c>
      <c r="DZ86" s="32">
        <v>13.2</v>
      </c>
      <c r="EA86" s="32">
        <v>18.2</v>
      </c>
      <c r="EB86" s="32" t="s">
        <v>348</v>
      </c>
      <c r="EC86" s="32" t="s">
        <v>348</v>
      </c>
      <c r="ED86" s="32">
        <v>20.5</v>
      </c>
      <c r="EE86" s="32" t="s">
        <v>348</v>
      </c>
      <c r="EF86" s="32" t="s">
        <v>348</v>
      </c>
      <c r="EG86" s="32">
        <v>3</v>
      </c>
      <c r="EH86" s="32" t="s">
        <v>348</v>
      </c>
      <c r="EI86" s="32" t="s">
        <v>348</v>
      </c>
      <c r="EJ86" s="32">
        <v>3</v>
      </c>
      <c r="EK86" s="32" t="s">
        <v>348</v>
      </c>
      <c r="EL86" s="32" t="s">
        <v>348</v>
      </c>
      <c r="EM86" s="32">
        <v>73</v>
      </c>
      <c r="EN86" s="32" t="s">
        <v>348</v>
      </c>
      <c r="EO86" s="32" t="s">
        <v>348</v>
      </c>
      <c r="EP86" s="32">
        <v>0.62</v>
      </c>
      <c r="EQ86" s="32" t="s">
        <v>348</v>
      </c>
      <c r="ER86" s="32" t="s">
        <v>348</v>
      </c>
      <c r="ES86" s="32">
        <v>-0.78</v>
      </c>
      <c r="ET86" s="32" t="s">
        <v>348</v>
      </c>
      <c r="EU86" s="32" t="s">
        <v>348</v>
      </c>
      <c r="EV86" s="32">
        <v>2.0099999999999998</v>
      </c>
      <c r="EW86" s="32" t="s">
        <v>348</v>
      </c>
      <c r="EX86" s="32" t="s">
        <v>348</v>
      </c>
      <c r="EY86" s="32">
        <v>100</v>
      </c>
      <c r="EZ86" s="32" t="s">
        <v>348</v>
      </c>
      <c r="FA86" s="32" t="s">
        <v>348</v>
      </c>
      <c r="FB86" s="32" t="s">
        <v>348</v>
      </c>
      <c r="FC86" s="32" t="s">
        <v>348</v>
      </c>
      <c r="FD86" s="32" t="s">
        <v>348</v>
      </c>
      <c r="FE86" s="32">
        <v>100</v>
      </c>
      <c r="FF86" s="32" t="s">
        <v>348</v>
      </c>
      <c r="FG86" s="32" t="s">
        <v>348</v>
      </c>
      <c r="FH86" s="32">
        <v>100</v>
      </c>
      <c r="FI86" s="32" t="s">
        <v>348</v>
      </c>
      <c r="FJ86" s="32" t="s">
        <v>348</v>
      </c>
      <c r="FK86" s="32" t="s">
        <v>348</v>
      </c>
      <c r="FL86" s="32">
        <v>1593</v>
      </c>
      <c r="FM86" s="32">
        <v>1576</v>
      </c>
      <c r="FN86" s="32">
        <v>3169</v>
      </c>
      <c r="FO86" s="32">
        <v>1536</v>
      </c>
      <c r="FP86" s="32">
        <v>1527</v>
      </c>
      <c r="FQ86" s="32">
        <v>3063</v>
      </c>
      <c r="FR86" s="32">
        <v>45.3</v>
      </c>
      <c r="FS86" s="32">
        <v>41</v>
      </c>
      <c r="FT86" s="32">
        <v>43.2</v>
      </c>
      <c r="FU86" s="32">
        <v>-0.04</v>
      </c>
      <c r="FV86" s="32">
        <v>-0.45</v>
      </c>
      <c r="FW86" s="32">
        <v>-0.25</v>
      </c>
      <c r="FX86" s="32">
        <v>-0.1</v>
      </c>
      <c r="FY86" s="32">
        <v>-0.51</v>
      </c>
      <c r="FZ86" s="32">
        <v>-0.28999999999999998</v>
      </c>
      <c r="GA86" s="32">
        <v>0.02</v>
      </c>
      <c r="GB86" s="32">
        <v>-0.39</v>
      </c>
      <c r="GC86" s="32">
        <v>-0.2</v>
      </c>
      <c r="GD86" s="32">
        <v>36.1</v>
      </c>
      <c r="GE86" s="32">
        <v>32.4</v>
      </c>
      <c r="GF86" s="32">
        <v>34.299999999999997</v>
      </c>
      <c r="GG86" s="32">
        <v>58.9</v>
      </c>
      <c r="GH86" s="32">
        <v>50.3</v>
      </c>
      <c r="GI86" s="32">
        <v>54.6</v>
      </c>
      <c r="GJ86" s="32">
        <v>35.700000000000003</v>
      </c>
      <c r="GK86" s="32">
        <v>28.4</v>
      </c>
      <c r="GL86" s="32">
        <v>32.1</v>
      </c>
      <c r="GM86" s="32">
        <v>21.1</v>
      </c>
      <c r="GN86" s="32">
        <v>15</v>
      </c>
      <c r="GO86" s="32">
        <v>18</v>
      </c>
      <c r="GP86" s="32">
        <v>23.4</v>
      </c>
      <c r="GQ86" s="32">
        <v>16.5</v>
      </c>
      <c r="GR86" s="32">
        <v>19.899999999999999</v>
      </c>
    </row>
    <row r="87" spans="1:200" x14ac:dyDescent="0.4">
      <c r="A87" s="29" t="s">
        <v>150</v>
      </c>
      <c r="B87" s="29" t="s">
        <v>151</v>
      </c>
      <c r="C87" s="32">
        <v>2415</v>
      </c>
      <c r="D87" s="32">
        <v>2460</v>
      </c>
      <c r="E87" s="32">
        <v>4875</v>
      </c>
      <c r="F87" s="32">
        <v>2339</v>
      </c>
      <c r="G87" s="32">
        <v>2391</v>
      </c>
      <c r="H87" s="32">
        <v>4730</v>
      </c>
      <c r="I87" s="32">
        <v>51.3</v>
      </c>
      <c r="J87" s="32">
        <v>45.8</v>
      </c>
      <c r="K87" s="32">
        <v>48.5</v>
      </c>
      <c r="L87" s="32">
        <v>0.23</v>
      </c>
      <c r="M87" s="32">
        <v>-0.18</v>
      </c>
      <c r="N87" s="32">
        <v>0.02</v>
      </c>
      <c r="O87" s="32">
        <v>0.18</v>
      </c>
      <c r="P87" s="32">
        <v>-0.23</v>
      </c>
      <c r="Q87" s="32">
        <v>-0.01</v>
      </c>
      <c r="R87" s="32">
        <v>0.28000000000000003</v>
      </c>
      <c r="S87" s="32">
        <v>-0.13</v>
      </c>
      <c r="T87" s="32">
        <v>0.06</v>
      </c>
      <c r="U87" s="32">
        <v>49.7</v>
      </c>
      <c r="V87" s="32">
        <v>44.2</v>
      </c>
      <c r="W87" s="32">
        <v>47</v>
      </c>
      <c r="X87" s="32">
        <v>73.3</v>
      </c>
      <c r="Y87" s="32">
        <v>64</v>
      </c>
      <c r="Z87" s="32">
        <v>68.599999999999994</v>
      </c>
      <c r="AA87" s="32">
        <v>41.9</v>
      </c>
      <c r="AB87" s="32">
        <v>30.7</v>
      </c>
      <c r="AC87" s="32">
        <v>36.200000000000003</v>
      </c>
      <c r="AD87" s="32">
        <v>27.7</v>
      </c>
      <c r="AE87" s="32">
        <v>18.8</v>
      </c>
      <c r="AF87" s="32">
        <v>23.2</v>
      </c>
      <c r="AG87" s="32">
        <v>30.9</v>
      </c>
      <c r="AH87" s="32">
        <v>20.6</v>
      </c>
      <c r="AI87" s="32">
        <v>25.7</v>
      </c>
      <c r="AJ87" s="32">
        <v>86</v>
      </c>
      <c r="AK87" s="32">
        <v>94</v>
      </c>
      <c r="AL87" s="32">
        <v>180</v>
      </c>
      <c r="AM87" s="32">
        <v>83</v>
      </c>
      <c r="AN87" s="32">
        <v>91</v>
      </c>
      <c r="AO87" s="32">
        <v>174</v>
      </c>
      <c r="AP87" s="32">
        <v>50.7</v>
      </c>
      <c r="AQ87" s="32">
        <v>49.9</v>
      </c>
      <c r="AR87" s="32">
        <v>50.3</v>
      </c>
      <c r="AS87" s="32">
        <v>0.26</v>
      </c>
      <c r="AT87" s="32">
        <v>-0.14000000000000001</v>
      </c>
      <c r="AU87" s="32">
        <v>0.05</v>
      </c>
      <c r="AV87" s="32">
        <v>-0.01</v>
      </c>
      <c r="AW87" s="32">
        <v>-0.39</v>
      </c>
      <c r="AX87" s="32">
        <v>-0.13</v>
      </c>
      <c r="AY87" s="32">
        <v>0.52</v>
      </c>
      <c r="AZ87" s="32">
        <v>0.11</v>
      </c>
      <c r="BA87" s="32">
        <v>0.23</v>
      </c>
      <c r="BB87" s="32" t="s">
        <v>348</v>
      </c>
      <c r="BC87" s="32" t="s">
        <v>348</v>
      </c>
      <c r="BD87" s="32" t="s">
        <v>348</v>
      </c>
      <c r="BE87" s="32">
        <v>68.599999999999994</v>
      </c>
      <c r="BF87" s="32">
        <v>72.3</v>
      </c>
      <c r="BG87" s="32">
        <v>70.599999999999994</v>
      </c>
      <c r="BH87" s="32" t="s">
        <v>348</v>
      </c>
      <c r="BI87" s="32" t="s">
        <v>348</v>
      </c>
      <c r="BJ87" s="32">
        <v>38.9</v>
      </c>
      <c r="BK87" s="32" t="s">
        <v>348</v>
      </c>
      <c r="BL87" s="32" t="s">
        <v>348</v>
      </c>
      <c r="BM87" s="32">
        <v>29.4</v>
      </c>
      <c r="BN87" s="32">
        <v>33.700000000000003</v>
      </c>
      <c r="BO87" s="32">
        <v>29.8</v>
      </c>
      <c r="BP87" s="32">
        <v>31.7</v>
      </c>
      <c r="BQ87" s="32">
        <v>121</v>
      </c>
      <c r="BR87" s="32">
        <v>157</v>
      </c>
      <c r="BS87" s="32">
        <v>278</v>
      </c>
      <c r="BT87" s="32">
        <v>113</v>
      </c>
      <c r="BU87" s="32">
        <v>142</v>
      </c>
      <c r="BV87" s="32">
        <v>255</v>
      </c>
      <c r="BW87" s="32">
        <v>59.4</v>
      </c>
      <c r="BX87" s="32">
        <v>55</v>
      </c>
      <c r="BY87" s="32">
        <v>56.9</v>
      </c>
      <c r="BZ87" s="32">
        <v>0.83</v>
      </c>
      <c r="CA87" s="32">
        <v>0.5</v>
      </c>
      <c r="CB87" s="32">
        <v>0.64</v>
      </c>
      <c r="CC87" s="32">
        <v>0.6</v>
      </c>
      <c r="CD87" s="32">
        <v>0.28999999999999998</v>
      </c>
      <c r="CE87" s="32">
        <v>0.49</v>
      </c>
      <c r="CF87" s="32">
        <v>1.06</v>
      </c>
      <c r="CG87" s="32">
        <v>0.7</v>
      </c>
      <c r="CH87" s="32">
        <v>0.79</v>
      </c>
      <c r="CI87" s="32">
        <v>68.599999999999994</v>
      </c>
      <c r="CJ87" s="32">
        <v>69.400000000000006</v>
      </c>
      <c r="CK87" s="32">
        <v>69.099999999999994</v>
      </c>
      <c r="CL87" s="32">
        <v>86.8</v>
      </c>
      <c r="CM87" s="32">
        <v>86</v>
      </c>
      <c r="CN87" s="32">
        <v>86.3</v>
      </c>
      <c r="CO87" s="32">
        <v>65.3</v>
      </c>
      <c r="CP87" s="32">
        <v>54.1</v>
      </c>
      <c r="CQ87" s="32">
        <v>59</v>
      </c>
      <c r="CR87" s="32">
        <v>49.6</v>
      </c>
      <c r="CS87" s="32">
        <v>38.9</v>
      </c>
      <c r="CT87" s="32">
        <v>43.5</v>
      </c>
      <c r="CU87" s="32" t="s">
        <v>348</v>
      </c>
      <c r="CV87" s="32">
        <v>39.5</v>
      </c>
      <c r="CW87" s="32" t="s">
        <v>348</v>
      </c>
      <c r="CX87" s="32">
        <v>25</v>
      </c>
      <c r="CY87" s="32">
        <v>18</v>
      </c>
      <c r="CZ87" s="32">
        <v>43</v>
      </c>
      <c r="DA87" s="32">
        <v>19</v>
      </c>
      <c r="DB87" s="32">
        <v>13</v>
      </c>
      <c r="DC87" s="32">
        <v>32</v>
      </c>
      <c r="DD87" s="32">
        <v>44.3</v>
      </c>
      <c r="DE87" s="32">
        <v>49.2</v>
      </c>
      <c r="DF87" s="32">
        <v>46.3</v>
      </c>
      <c r="DG87" s="32">
        <v>0.12</v>
      </c>
      <c r="DH87" s="32">
        <v>0.3</v>
      </c>
      <c r="DI87" s="32">
        <v>0.19</v>
      </c>
      <c r="DJ87" s="32">
        <v>-0.43</v>
      </c>
      <c r="DK87" s="32">
        <v>-0.37</v>
      </c>
      <c r="DL87" s="32">
        <v>-0.23</v>
      </c>
      <c r="DM87" s="32">
        <v>0.67</v>
      </c>
      <c r="DN87" s="32">
        <v>0.96</v>
      </c>
      <c r="DO87" s="32">
        <v>0.62</v>
      </c>
      <c r="DP87" s="32">
        <v>36</v>
      </c>
      <c r="DQ87" s="32">
        <v>38.9</v>
      </c>
      <c r="DR87" s="32">
        <v>37.200000000000003</v>
      </c>
      <c r="DS87" s="32">
        <v>56</v>
      </c>
      <c r="DT87" s="32">
        <v>83.3</v>
      </c>
      <c r="DU87" s="32">
        <v>67.400000000000006</v>
      </c>
      <c r="DV87" s="32">
        <v>40</v>
      </c>
      <c r="DW87" s="32">
        <v>61.1</v>
      </c>
      <c r="DX87" s="32">
        <v>48.8</v>
      </c>
      <c r="DY87" s="32">
        <v>24</v>
      </c>
      <c r="DZ87" s="32">
        <v>16.7</v>
      </c>
      <c r="EA87" s="32">
        <v>20.9</v>
      </c>
      <c r="EB87" s="32" t="s">
        <v>348</v>
      </c>
      <c r="EC87" s="32" t="s">
        <v>348</v>
      </c>
      <c r="ED87" s="32">
        <v>30.2</v>
      </c>
      <c r="EE87" s="32">
        <v>7</v>
      </c>
      <c r="EF87" s="32">
        <v>4</v>
      </c>
      <c r="EG87" s="32">
        <v>11</v>
      </c>
      <c r="EH87" s="32">
        <v>7</v>
      </c>
      <c r="EI87" s="32">
        <v>4</v>
      </c>
      <c r="EJ87" s="32">
        <v>11</v>
      </c>
      <c r="EK87" s="32">
        <v>74.2</v>
      </c>
      <c r="EL87" s="32">
        <v>64.2</v>
      </c>
      <c r="EM87" s="32">
        <v>70.599999999999994</v>
      </c>
      <c r="EN87" s="32">
        <v>0.86</v>
      </c>
      <c r="EO87" s="32">
        <v>1.01</v>
      </c>
      <c r="EP87" s="32">
        <v>0.91</v>
      </c>
      <c r="EQ87" s="32">
        <v>-0.06</v>
      </c>
      <c r="ER87" s="32">
        <v>-0.2</v>
      </c>
      <c r="ES87" s="32">
        <v>0.18</v>
      </c>
      <c r="ET87" s="32">
        <v>1.77</v>
      </c>
      <c r="EU87" s="32">
        <v>2.21</v>
      </c>
      <c r="EV87" s="32">
        <v>1.64</v>
      </c>
      <c r="EW87" s="32" t="s">
        <v>348</v>
      </c>
      <c r="EX87" s="32" t="s">
        <v>348</v>
      </c>
      <c r="EY87" s="32" t="s">
        <v>348</v>
      </c>
      <c r="EZ87" s="32">
        <v>100</v>
      </c>
      <c r="FA87" s="32">
        <v>100</v>
      </c>
      <c r="FB87" s="32">
        <v>100</v>
      </c>
      <c r="FC87" s="32" t="s">
        <v>348</v>
      </c>
      <c r="FD87" s="32" t="s">
        <v>348</v>
      </c>
      <c r="FE87" s="32">
        <v>72.7</v>
      </c>
      <c r="FF87" s="32" t="s">
        <v>348</v>
      </c>
      <c r="FG87" s="32" t="s">
        <v>348</v>
      </c>
      <c r="FH87" s="32">
        <v>63.6</v>
      </c>
      <c r="FI87" s="32" t="s">
        <v>348</v>
      </c>
      <c r="FJ87" s="32" t="s">
        <v>348</v>
      </c>
      <c r="FK87" s="32" t="s">
        <v>348</v>
      </c>
      <c r="FL87" s="32">
        <v>2704</v>
      </c>
      <c r="FM87" s="32">
        <v>2785</v>
      </c>
      <c r="FN87" s="32">
        <v>5489</v>
      </c>
      <c r="FO87" s="32">
        <v>2609</v>
      </c>
      <c r="FP87" s="32">
        <v>2685</v>
      </c>
      <c r="FQ87" s="32">
        <v>5294</v>
      </c>
      <c r="FR87" s="32">
        <v>51.5</v>
      </c>
      <c r="FS87" s="32">
        <v>46.5</v>
      </c>
      <c r="FT87" s="32">
        <v>49</v>
      </c>
      <c r="FU87" s="32">
        <v>0.25</v>
      </c>
      <c r="FV87" s="32">
        <v>-0.14000000000000001</v>
      </c>
      <c r="FW87" s="32">
        <v>0.06</v>
      </c>
      <c r="FX87" s="32">
        <v>0.21</v>
      </c>
      <c r="FY87" s="32">
        <v>-0.18</v>
      </c>
      <c r="FZ87" s="32">
        <v>0.02</v>
      </c>
      <c r="GA87" s="32">
        <v>0.3</v>
      </c>
      <c r="GB87" s="32">
        <v>-0.09</v>
      </c>
      <c r="GC87" s="32">
        <v>0.09</v>
      </c>
      <c r="GD87" s="32">
        <v>50.3</v>
      </c>
      <c r="GE87" s="32">
        <v>46</v>
      </c>
      <c r="GF87" s="32">
        <v>48.1</v>
      </c>
      <c r="GG87" s="32">
        <v>73.3</v>
      </c>
      <c r="GH87" s="32">
        <v>65.7</v>
      </c>
      <c r="GI87" s="32">
        <v>69.5</v>
      </c>
      <c r="GJ87" s="32">
        <v>42.7</v>
      </c>
      <c r="GK87" s="32">
        <v>32.5</v>
      </c>
      <c r="GL87" s="32">
        <v>37.5</v>
      </c>
      <c r="GM87" s="32">
        <v>28.6</v>
      </c>
      <c r="GN87" s="32">
        <v>20.100000000000001</v>
      </c>
      <c r="GO87" s="32">
        <v>24.3</v>
      </c>
      <c r="GP87" s="32">
        <v>32</v>
      </c>
      <c r="GQ87" s="32">
        <v>22</v>
      </c>
      <c r="GR87" s="32">
        <v>26.9</v>
      </c>
    </row>
    <row r="88" spans="1:200" x14ac:dyDescent="0.4">
      <c r="A88" s="29" t="s">
        <v>152</v>
      </c>
      <c r="B88" s="29" t="s">
        <v>153</v>
      </c>
      <c r="C88" s="32">
        <v>694</v>
      </c>
      <c r="D88" s="32">
        <v>668</v>
      </c>
      <c r="E88" s="32">
        <v>1362</v>
      </c>
      <c r="F88" s="32">
        <v>655</v>
      </c>
      <c r="G88" s="32">
        <v>645</v>
      </c>
      <c r="H88" s="32">
        <v>1300</v>
      </c>
      <c r="I88" s="32">
        <v>48.2</v>
      </c>
      <c r="J88" s="32">
        <v>37.5</v>
      </c>
      <c r="K88" s="32">
        <v>43</v>
      </c>
      <c r="L88" s="32">
        <v>0.06</v>
      </c>
      <c r="M88" s="32">
        <v>-0.57999999999999996</v>
      </c>
      <c r="N88" s="32">
        <v>-0.26</v>
      </c>
      <c r="O88" s="32">
        <v>-0.03</v>
      </c>
      <c r="P88" s="32">
        <v>-0.68</v>
      </c>
      <c r="Q88" s="32">
        <v>-0.33</v>
      </c>
      <c r="R88" s="32">
        <v>0.15</v>
      </c>
      <c r="S88" s="32">
        <v>-0.49</v>
      </c>
      <c r="T88" s="32">
        <v>-0.19</v>
      </c>
      <c r="U88" s="32">
        <v>39</v>
      </c>
      <c r="V88" s="32">
        <v>24</v>
      </c>
      <c r="W88" s="32">
        <v>31.6</v>
      </c>
      <c r="X88" s="32">
        <v>64.3</v>
      </c>
      <c r="Y88" s="32">
        <v>45.5</v>
      </c>
      <c r="Z88" s="32">
        <v>55.1</v>
      </c>
      <c r="AA88" s="32">
        <v>27.8</v>
      </c>
      <c r="AB88" s="32">
        <v>13.9</v>
      </c>
      <c r="AC88" s="32">
        <v>21</v>
      </c>
      <c r="AD88" s="32">
        <v>16.100000000000001</v>
      </c>
      <c r="AE88" s="32">
        <v>5.2</v>
      </c>
      <c r="AF88" s="32">
        <v>10.8</v>
      </c>
      <c r="AG88" s="32">
        <v>17.3</v>
      </c>
      <c r="AH88" s="32">
        <v>6</v>
      </c>
      <c r="AI88" s="32">
        <v>11.7</v>
      </c>
      <c r="AJ88" s="32">
        <v>121</v>
      </c>
      <c r="AK88" s="32">
        <v>125</v>
      </c>
      <c r="AL88" s="32">
        <v>246</v>
      </c>
      <c r="AM88" s="32" t="s">
        <v>348</v>
      </c>
      <c r="AN88" s="32" t="s">
        <v>348</v>
      </c>
      <c r="AO88" s="32">
        <v>239</v>
      </c>
      <c r="AP88" s="32">
        <v>43.9</v>
      </c>
      <c r="AQ88" s="32">
        <v>36.200000000000003</v>
      </c>
      <c r="AR88" s="32">
        <v>40</v>
      </c>
      <c r="AS88" s="32" t="s">
        <v>348</v>
      </c>
      <c r="AT88" s="32" t="s">
        <v>348</v>
      </c>
      <c r="AU88" s="32">
        <v>-0.44</v>
      </c>
      <c r="AV88" s="32" t="s">
        <v>348</v>
      </c>
      <c r="AW88" s="32" t="s">
        <v>348</v>
      </c>
      <c r="AX88" s="32">
        <v>-0.6</v>
      </c>
      <c r="AY88" s="32" t="s">
        <v>348</v>
      </c>
      <c r="AZ88" s="32" t="s">
        <v>348</v>
      </c>
      <c r="BA88" s="32">
        <v>-0.28000000000000003</v>
      </c>
      <c r="BB88" s="32" t="s">
        <v>348</v>
      </c>
      <c r="BC88" s="32" t="s">
        <v>348</v>
      </c>
      <c r="BD88" s="32" t="s">
        <v>348</v>
      </c>
      <c r="BE88" s="32">
        <v>57</v>
      </c>
      <c r="BF88" s="32">
        <v>37.6</v>
      </c>
      <c r="BG88" s="32">
        <v>47.2</v>
      </c>
      <c r="BH88" s="32" t="s">
        <v>348</v>
      </c>
      <c r="BI88" s="32" t="s">
        <v>348</v>
      </c>
      <c r="BJ88" s="32">
        <v>20.3</v>
      </c>
      <c r="BK88" s="32" t="s">
        <v>348</v>
      </c>
      <c r="BL88" s="32" t="s">
        <v>348</v>
      </c>
      <c r="BM88" s="32" t="s">
        <v>348</v>
      </c>
      <c r="BN88" s="32" t="s">
        <v>348</v>
      </c>
      <c r="BO88" s="32" t="s">
        <v>348</v>
      </c>
      <c r="BP88" s="32">
        <v>8.5</v>
      </c>
      <c r="BQ88" s="32">
        <v>319</v>
      </c>
      <c r="BR88" s="32">
        <v>282</v>
      </c>
      <c r="BS88" s="32">
        <v>601</v>
      </c>
      <c r="BT88" s="32">
        <v>289</v>
      </c>
      <c r="BU88" s="32">
        <v>251</v>
      </c>
      <c r="BV88" s="32">
        <v>540</v>
      </c>
      <c r="BW88" s="32">
        <v>56.3</v>
      </c>
      <c r="BX88" s="32">
        <v>47.4</v>
      </c>
      <c r="BY88" s="32">
        <v>52.1</v>
      </c>
      <c r="BZ88" s="32">
        <v>0.73</v>
      </c>
      <c r="CA88" s="32">
        <v>0.31</v>
      </c>
      <c r="CB88" s="32">
        <v>0.54</v>
      </c>
      <c r="CC88" s="32">
        <v>0.59</v>
      </c>
      <c r="CD88" s="32">
        <v>0.16</v>
      </c>
      <c r="CE88" s="32">
        <v>0.43</v>
      </c>
      <c r="CF88" s="32">
        <v>0.88</v>
      </c>
      <c r="CG88" s="32">
        <v>0.46</v>
      </c>
      <c r="CH88" s="32">
        <v>0.64</v>
      </c>
      <c r="CI88" s="32">
        <v>59.2</v>
      </c>
      <c r="CJ88" s="32">
        <v>42.2</v>
      </c>
      <c r="CK88" s="32">
        <v>51.2</v>
      </c>
      <c r="CL88" s="32" t="s">
        <v>348</v>
      </c>
      <c r="CM88" s="32">
        <v>66.7</v>
      </c>
      <c r="CN88" s="32" t="s">
        <v>348</v>
      </c>
      <c r="CO88" s="32">
        <v>56.1</v>
      </c>
      <c r="CP88" s="32">
        <v>33.299999999999997</v>
      </c>
      <c r="CQ88" s="32">
        <v>45.4</v>
      </c>
      <c r="CR88" s="32">
        <v>37.6</v>
      </c>
      <c r="CS88" s="32">
        <v>17.399999999999999</v>
      </c>
      <c r="CT88" s="32">
        <v>28.1</v>
      </c>
      <c r="CU88" s="32" t="s">
        <v>348</v>
      </c>
      <c r="CV88" s="32">
        <v>17.399999999999999</v>
      </c>
      <c r="CW88" s="32" t="s">
        <v>348</v>
      </c>
      <c r="CX88" s="32">
        <v>115</v>
      </c>
      <c r="CY88" s="32">
        <v>129</v>
      </c>
      <c r="CZ88" s="32">
        <v>244</v>
      </c>
      <c r="DA88" s="32">
        <v>99</v>
      </c>
      <c r="DB88" s="32">
        <v>116</v>
      </c>
      <c r="DC88" s="32">
        <v>215</v>
      </c>
      <c r="DD88" s="32">
        <v>49.9</v>
      </c>
      <c r="DE88" s="32">
        <v>39.700000000000003</v>
      </c>
      <c r="DF88" s="32">
        <v>44.5</v>
      </c>
      <c r="DG88" s="32">
        <v>0.42</v>
      </c>
      <c r="DH88" s="32">
        <v>-0.37</v>
      </c>
      <c r="DI88" s="32">
        <v>-0.01</v>
      </c>
      <c r="DJ88" s="32">
        <v>0.17</v>
      </c>
      <c r="DK88" s="32">
        <v>-0.59</v>
      </c>
      <c r="DL88" s="32">
        <v>-0.17</v>
      </c>
      <c r="DM88" s="32">
        <v>0.66</v>
      </c>
      <c r="DN88" s="32">
        <v>-0.14000000000000001</v>
      </c>
      <c r="DO88" s="32">
        <v>0.16</v>
      </c>
      <c r="DP88" s="32">
        <v>39.1</v>
      </c>
      <c r="DQ88" s="32">
        <v>27.9</v>
      </c>
      <c r="DR88" s="32">
        <v>33.200000000000003</v>
      </c>
      <c r="DS88" s="32">
        <v>65.2</v>
      </c>
      <c r="DT88" s="32" t="s">
        <v>348</v>
      </c>
      <c r="DU88" s="32" t="s">
        <v>348</v>
      </c>
      <c r="DV88" s="32">
        <v>32.200000000000003</v>
      </c>
      <c r="DW88" s="32">
        <v>20.2</v>
      </c>
      <c r="DX88" s="32">
        <v>25.8</v>
      </c>
      <c r="DY88" s="32">
        <v>16.5</v>
      </c>
      <c r="DZ88" s="32">
        <v>6.2</v>
      </c>
      <c r="EA88" s="32">
        <v>11.1</v>
      </c>
      <c r="EB88" s="32">
        <v>19.100000000000001</v>
      </c>
      <c r="EC88" s="32">
        <v>7</v>
      </c>
      <c r="ED88" s="32">
        <v>12.7</v>
      </c>
      <c r="EE88" s="32">
        <v>6</v>
      </c>
      <c r="EF88" s="32">
        <v>5</v>
      </c>
      <c r="EG88" s="32">
        <v>11</v>
      </c>
      <c r="EH88" s="32" t="s">
        <v>348</v>
      </c>
      <c r="EI88" s="32" t="s">
        <v>348</v>
      </c>
      <c r="EJ88" s="32">
        <v>4</v>
      </c>
      <c r="EK88" s="32">
        <v>54.2</v>
      </c>
      <c r="EL88" s="32">
        <v>38.200000000000003</v>
      </c>
      <c r="EM88" s="32">
        <v>46.9</v>
      </c>
      <c r="EN88" s="32" t="s">
        <v>348</v>
      </c>
      <c r="EO88" s="32" t="s">
        <v>348</v>
      </c>
      <c r="EP88" s="32">
        <v>1.53</v>
      </c>
      <c r="EQ88" s="32" t="s">
        <v>348</v>
      </c>
      <c r="ER88" s="32" t="s">
        <v>348</v>
      </c>
      <c r="ES88" s="32">
        <v>0.32</v>
      </c>
      <c r="ET88" s="32" t="s">
        <v>348</v>
      </c>
      <c r="EU88" s="32" t="s">
        <v>348</v>
      </c>
      <c r="EV88" s="32">
        <v>2.73</v>
      </c>
      <c r="EW88" s="32" t="s">
        <v>348</v>
      </c>
      <c r="EX88" s="32" t="s">
        <v>348</v>
      </c>
      <c r="EY88" s="32" t="s">
        <v>348</v>
      </c>
      <c r="EZ88" s="32" t="s">
        <v>348</v>
      </c>
      <c r="FA88" s="32" t="s">
        <v>348</v>
      </c>
      <c r="FB88" s="32" t="s">
        <v>348</v>
      </c>
      <c r="FC88" s="32" t="s">
        <v>348</v>
      </c>
      <c r="FD88" s="32" t="s">
        <v>348</v>
      </c>
      <c r="FE88" s="32">
        <v>27.3</v>
      </c>
      <c r="FF88" s="32" t="s">
        <v>348</v>
      </c>
      <c r="FG88" s="32" t="s">
        <v>348</v>
      </c>
      <c r="FH88" s="32" t="s">
        <v>348</v>
      </c>
      <c r="FI88" s="32" t="s">
        <v>348</v>
      </c>
      <c r="FJ88" s="32" t="s">
        <v>348</v>
      </c>
      <c r="FK88" s="32" t="s">
        <v>348</v>
      </c>
      <c r="FL88" s="32">
        <v>1277</v>
      </c>
      <c r="FM88" s="32">
        <v>1228</v>
      </c>
      <c r="FN88" s="32">
        <v>2505</v>
      </c>
      <c r="FO88" s="32">
        <v>1176</v>
      </c>
      <c r="FP88" s="32">
        <v>1150</v>
      </c>
      <c r="FQ88" s="32">
        <v>2326</v>
      </c>
      <c r="FR88" s="32">
        <v>49.8</v>
      </c>
      <c r="FS88" s="32">
        <v>39.9</v>
      </c>
      <c r="FT88" s="32">
        <v>45</v>
      </c>
      <c r="FU88" s="32">
        <v>0.24</v>
      </c>
      <c r="FV88" s="32">
        <v>-0.37</v>
      </c>
      <c r="FW88" s="32">
        <v>-0.06</v>
      </c>
      <c r="FX88" s="32">
        <v>0.17</v>
      </c>
      <c r="FY88" s="32">
        <v>-0.44</v>
      </c>
      <c r="FZ88" s="32">
        <v>-0.11</v>
      </c>
      <c r="GA88" s="32">
        <v>0.31</v>
      </c>
      <c r="GB88" s="32">
        <v>-0.3</v>
      </c>
      <c r="GC88" s="32">
        <v>-0.01</v>
      </c>
      <c r="GD88" s="32">
        <v>42.8</v>
      </c>
      <c r="GE88" s="32">
        <v>28.2</v>
      </c>
      <c r="GF88" s="32">
        <v>35.6</v>
      </c>
      <c r="GG88" s="32">
        <v>66.400000000000006</v>
      </c>
      <c r="GH88" s="32">
        <v>49.3</v>
      </c>
      <c r="GI88" s="32">
        <v>58</v>
      </c>
      <c r="GJ88" s="32">
        <v>35</v>
      </c>
      <c r="GK88" s="32">
        <v>19.399999999999999</v>
      </c>
      <c r="GL88" s="32">
        <v>27.3</v>
      </c>
      <c r="GM88" s="32">
        <v>20.8</v>
      </c>
      <c r="GN88" s="32">
        <v>7.9</v>
      </c>
      <c r="GO88" s="32">
        <v>14.5</v>
      </c>
      <c r="GP88" s="32">
        <v>22.6</v>
      </c>
      <c r="GQ88" s="32">
        <v>8.6</v>
      </c>
      <c r="GR88" s="32">
        <v>15.8</v>
      </c>
    </row>
    <row r="89" spans="1:200" x14ac:dyDescent="0.4">
      <c r="A89" s="29" t="s">
        <v>154</v>
      </c>
      <c r="B89" s="29" t="s">
        <v>155</v>
      </c>
      <c r="C89" s="32">
        <v>2404</v>
      </c>
      <c r="D89" s="32">
        <v>2533</v>
      </c>
      <c r="E89" s="32">
        <v>4937</v>
      </c>
      <c r="F89" s="32">
        <v>2352</v>
      </c>
      <c r="G89" s="32">
        <v>2481</v>
      </c>
      <c r="H89" s="32">
        <v>4833</v>
      </c>
      <c r="I89" s="32">
        <v>49.1</v>
      </c>
      <c r="J89" s="32">
        <v>43.7</v>
      </c>
      <c r="K89" s="32">
        <v>46.4</v>
      </c>
      <c r="L89" s="32">
        <v>0.2</v>
      </c>
      <c r="M89" s="32">
        <v>-0.28000000000000003</v>
      </c>
      <c r="N89" s="32">
        <v>-0.05</v>
      </c>
      <c r="O89" s="32">
        <v>0.15</v>
      </c>
      <c r="P89" s="32">
        <v>-0.33</v>
      </c>
      <c r="Q89" s="32">
        <v>-0.08</v>
      </c>
      <c r="R89" s="32">
        <v>0.25</v>
      </c>
      <c r="S89" s="32">
        <v>-0.24</v>
      </c>
      <c r="T89" s="32">
        <v>-0.01</v>
      </c>
      <c r="U89" s="32">
        <v>47.6</v>
      </c>
      <c r="V89" s="32">
        <v>40.9</v>
      </c>
      <c r="W89" s="32">
        <v>44.2</v>
      </c>
      <c r="X89" s="32">
        <v>69.099999999999994</v>
      </c>
      <c r="Y89" s="32">
        <v>62.1</v>
      </c>
      <c r="Z89" s="32">
        <v>65.5</v>
      </c>
      <c r="AA89" s="32">
        <v>46.6</v>
      </c>
      <c r="AB89" s="32">
        <v>36.6</v>
      </c>
      <c r="AC89" s="32">
        <v>41.5</v>
      </c>
      <c r="AD89" s="32">
        <v>26.7</v>
      </c>
      <c r="AE89" s="32">
        <v>17.100000000000001</v>
      </c>
      <c r="AF89" s="32">
        <v>21.8</v>
      </c>
      <c r="AG89" s="32">
        <v>29.9</v>
      </c>
      <c r="AH89" s="32">
        <v>18.8</v>
      </c>
      <c r="AI89" s="32">
        <v>24.2</v>
      </c>
      <c r="AJ89" s="32">
        <v>80</v>
      </c>
      <c r="AK89" s="32">
        <v>72</v>
      </c>
      <c r="AL89" s="32">
        <v>152</v>
      </c>
      <c r="AM89" s="32">
        <v>73</v>
      </c>
      <c r="AN89" s="32">
        <v>68</v>
      </c>
      <c r="AO89" s="32">
        <v>141</v>
      </c>
      <c r="AP89" s="32">
        <v>47.4</v>
      </c>
      <c r="AQ89" s="32">
        <v>43.8</v>
      </c>
      <c r="AR89" s="32">
        <v>45.7</v>
      </c>
      <c r="AS89" s="32">
        <v>-0.08</v>
      </c>
      <c r="AT89" s="32">
        <v>-0.12</v>
      </c>
      <c r="AU89" s="32">
        <v>-0.1</v>
      </c>
      <c r="AV89" s="32">
        <v>-0.36</v>
      </c>
      <c r="AW89" s="32">
        <v>-0.41</v>
      </c>
      <c r="AX89" s="32">
        <v>-0.3</v>
      </c>
      <c r="AY89" s="32">
        <v>0.2</v>
      </c>
      <c r="AZ89" s="32">
        <v>0.17</v>
      </c>
      <c r="BA89" s="32">
        <v>0.1</v>
      </c>
      <c r="BB89" s="32" t="s">
        <v>348</v>
      </c>
      <c r="BC89" s="32" t="s">
        <v>348</v>
      </c>
      <c r="BD89" s="32" t="s">
        <v>348</v>
      </c>
      <c r="BE89" s="32">
        <v>65</v>
      </c>
      <c r="BF89" s="32">
        <v>56.9</v>
      </c>
      <c r="BG89" s="32">
        <v>61.2</v>
      </c>
      <c r="BH89" s="32" t="s">
        <v>348</v>
      </c>
      <c r="BI89" s="32" t="s">
        <v>348</v>
      </c>
      <c r="BJ89" s="32">
        <v>30.3</v>
      </c>
      <c r="BK89" s="32" t="s">
        <v>348</v>
      </c>
      <c r="BL89" s="32" t="s">
        <v>348</v>
      </c>
      <c r="BM89" s="32" t="s">
        <v>348</v>
      </c>
      <c r="BN89" s="32">
        <v>22.5</v>
      </c>
      <c r="BO89" s="32">
        <v>16.7</v>
      </c>
      <c r="BP89" s="32">
        <v>19.7</v>
      </c>
      <c r="BQ89" s="32">
        <v>90</v>
      </c>
      <c r="BR89" s="32">
        <v>86</v>
      </c>
      <c r="BS89" s="32">
        <v>176</v>
      </c>
      <c r="BT89" s="32">
        <v>86</v>
      </c>
      <c r="BU89" s="32">
        <v>84</v>
      </c>
      <c r="BV89" s="32">
        <v>170</v>
      </c>
      <c r="BW89" s="32">
        <v>50.6</v>
      </c>
      <c r="BX89" s="32">
        <v>45.3</v>
      </c>
      <c r="BY89" s="32">
        <v>48</v>
      </c>
      <c r="BZ89" s="32">
        <v>0.61</v>
      </c>
      <c r="CA89" s="32">
        <v>0.23</v>
      </c>
      <c r="CB89" s="32">
        <v>0.42</v>
      </c>
      <c r="CC89" s="32">
        <v>0.35</v>
      </c>
      <c r="CD89" s="32">
        <v>-0.04</v>
      </c>
      <c r="CE89" s="32">
        <v>0.23</v>
      </c>
      <c r="CF89" s="32">
        <v>0.87</v>
      </c>
      <c r="CG89" s="32">
        <v>0.49</v>
      </c>
      <c r="CH89" s="32">
        <v>0.6</v>
      </c>
      <c r="CI89" s="32">
        <v>52.2</v>
      </c>
      <c r="CJ89" s="32">
        <v>46.5</v>
      </c>
      <c r="CK89" s="32">
        <v>49.4</v>
      </c>
      <c r="CL89" s="32">
        <v>70</v>
      </c>
      <c r="CM89" s="32">
        <v>64</v>
      </c>
      <c r="CN89" s="32">
        <v>67</v>
      </c>
      <c r="CO89" s="32">
        <v>33.299999999999997</v>
      </c>
      <c r="CP89" s="32">
        <v>26.7</v>
      </c>
      <c r="CQ89" s="32">
        <v>30.1</v>
      </c>
      <c r="CR89" s="32">
        <v>23.3</v>
      </c>
      <c r="CS89" s="32">
        <v>14</v>
      </c>
      <c r="CT89" s="32">
        <v>18.8</v>
      </c>
      <c r="CU89" s="32" t="s">
        <v>348</v>
      </c>
      <c r="CV89" s="32">
        <v>14</v>
      </c>
      <c r="CW89" s="32" t="s">
        <v>348</v>
      </c>
      <c r="CX89" s="32">
        <v>16</v>
      </c>
      <c r="CY89" s="32">
        <v>13</v>
      </c>
      <c r="CZ89" s="32">
        <v>29</v>
      </c>
      <c r="DA89" s="32">
        <v>14</v>
      </c>
      <c r="DB89" s="32">
        <v>11</v>
      </c>
      <c r="DC89" s="32">
        <v>25</v>
      </c>
      <c r="DD89" s="32">
        <v>39.799999999999997</v>
      </c>
      <c r="DE89" s="32">
        <v>40</v>
      </c>
      <c r="DF89" s="32">
        <v>39.9</v>
      </c>
      <c r="DG89" s="32">
        <v>0.13</v>
      </c>
      <c r="DH89" s="32">
        <v>0.36</v>
      </c>
      <c r="DI89" s="32">
        <v>0.23</v>
      </c>
      <c r="DJ89" s="32">
        <v>-0.52</v>
      </c>
      <c r="DK89" s="32">
        <v>-0.36</v>
      </c>
      <c r="DL89" s="32">
        <v>-0.25</v>
      </c>
      <c r="DM89" s="32">
        <v>0.77</v>
      </c>
      <c r="DN89" s="32">
        <v>1.0900000000000001</v>
      </c>
      <c r="DO89" s="32">
        <v>0.71</v>
      </c>
      <c r="DP89" s="32" t="s">
        <v>348</v>
      </c>
      <c r="DQ89" s="32" t="s">
        <v>348</v>
      </c>
      <c r="DR89" s="32">
        <v>27.6</v>
      </c>
      <c r="DS89" s="32">
        <v>50</v>
      </c>
      <c r="DT89" s="32">
        <v>61.5</v>
      </c>
      <c r="DU89" s="32">
        <v>55.2</v>
      </c>
      <c r="DV89" s="32" t="s">
        <v>348</v>
      </c>
      <c r="DW89" s="32" t="s">
        <v>348</v>
      </c>
      <c r="DX89" s="32">
        <v>17.2</v>
      </c>
      <c r="DY89" s="32" t="s">
        <v>348</v>
      </c>
      <c r="DZ89" s="32" t="s">
        <v>348</v>
      </c>
      <c r="EA89" s="32" t="s">
        <v>348</v>
      </c>
      <c r="EB89" s="32" t="s">
        <v>348</v>
      </c>
      <c r="EC89" s="32" t="s">
        <v>348</v>
      </c>
      <c r="ED89" s="32" t="s">
        <v>348</v>
      </c>
      <c r="EE89" s="32">
        <v>5</v>
      </c>
      <c r="EF89" s="32">
        <v>6</v>
      </c>
      <c r="EG89" s="32">
        <v>11</v>
      </c>
      <c r="EH89" s="32">
        <v>5</v>
      </c>
      <c r="EI89" s="32">
        <v>5</v>
      </c>
      <c r="EJ89" s="32">
        <v>10</v>
      </c>
      <c r="EK89" s="32">
        <v>62.1</v>
      </c>
      <c r="EL89" s="32">
        <v>65.5</v>
      </c>
      <c r="EM89" s="32">
        <v>64</v>
      </c>
      <c r="EN89" s="32">
        <v>1.86</v>
      </c>
      <c r="EO89" s="32">
        <v>0.73</v>
      </c>
      <c r="EP89" s="32">
        <v>1.29</v>
      </c>
      <c r="EQ89" s="32">
        <v>0.78</v>
      </c>
      <c r="ER89" s="32">
        <v>-0.35</v>
      </c>
      <c r="ES89" s="32">
        <v>0.53</v>
      </c>
      <c r="ET89" s="32">
        <v>2.94</v>
      </c>
      <c r="EU89" s="32">
        <v>1.81</v>
      </c>
      <c r="EV89" s="32">
        <v>2.06</v>
      </c>
      <c r="EW89" s="32" t="s">
        <v>348</v>
      </c>
      <c r="EX89" s="32" t="s">
        <v>348</v>
      </c>
      <c r="EY89" s="32" t="s">
        <v>348</v>
      </c>
      <c r="EZ89" s="32">
        <v>100</v>
      </c>
      <c r="FA89" s="32">
        <v>100</v>
      </c>
      <c r="FB89" s="32">
        <v>100</v>
      </c>
      <c r="FC89" s="32" t="s">
        <v>348</v>
      </c>
      <c r="FD89" s="32" t="s">
        <v>348</v>
      </c>
      <c r="FE89" s="32">
        <v>72.7</v>
      </c>
      <c r="FF89" s="32" t="s">
        <v>348</v>
      </c>
      <c r="FG89" s="32" t="s">
        <v>348</v>
      </c>
      <c r="FH89" s="32">
        <v>36.4</v>
      </c>
      <c r="FI89" s="32" t="s">
        <v>348</v>
      </c>
      <c r="FJ89" s="32" t="s">
        <v>348</v>
      </c>
      <c r="FK89" s="32">
        <v>45.5</v>
      </c>
      <c r="FL89" s="32">
        <v>2617</v>
      </c>
      <c r="FM89" s="32">
        <v>2731</v>
      </c>
      <c r="FN89" s="32">
        <v>5348</v>
      </c>
      <c r="FO89" s="32">
        <v>2552</v>
      </c>
      <c r="FP89" s="32">
        <v>2669</v>
      </c>
      <c r="FQ89" s="32">
        <v>5221</v>
      </c>
      <c r="FR89" s="32">
        <v>49.1</v>
      </c>
      <c r="FS89" s="32">
        <v>43.8</v>
      </c>
      <c r="FT89" s="32">
        <v>46.4</v>
      </c>
      <c r="FU89" s="32">
        <v>0.21</v>
      </c>
      <c r="FV89" s="32">
        <v>-0.26</v>
      </c>
      <c r="FW89" s="32">
        <v>-0.03</v>
      </c>
      <c r="FX89" s="32">
        <v>0.17</v>
      </c>
      <c r="FY89" s="32">
        <v>-0.31</v>
      </c>
      <c r="FZ89" s="32">
        <v>-0.06</v>
      </c>
      <c r="GA89" s="32">
        <v>0.26</v>
      </c>
      <c r="GB89" s="32">
        <v>-0.21</v>
      </c>
      <c r="GC89" s="32">
        <v>0</v>
      </c>
      <c r="GD89" s="32">
        <v>47.3</v>
      </c>
      <c r="GE89" s="32">
        <v>40.9</v>
      </c>
      <c r="GF89" s="32">
        <v>44.1</v>
      </c>
      <c r="GG89" s="32">
        <v>69</v>
      </c>
      <c r="GH89" s="32">
        <v>62.1</v>
      </c>
      <c r="GI89" s="32">
        <v>65.5</v>
      </c>
      <c r="GJ89" s="32">
        <v>45.5</v>
      </c>
      <c r="GK89" s="32">
        <v>36.200000000000003</v>
      </c>
      <c r="GL89" s="32">
        <v>40.799999999999997</v>
      </c>
      <c r="GM89" s="32">
        <v>26.2</v>
      </c>
      <c r="GN89" s="32">
        <v>16.8</v>
      </c>
      <c r="GO89" s="32">
        <v>21.4</v>
      </c>
      <c r="GP89" s="32">
        <v>29.4</v>
      </c>
      <c r="GQ89" s="32">
        <v>18.600000000000001</v>
      </c>
      <c r="GR89" s="32">
        <v>23.9</v>
      </c>
    </row>
    <row r="90" spans="1:200" x14ac:dyDescent="0.4">
      <c r="A90" s="29">
        <v>0</v>
      </c>
      <c r="B90" s="29" t="s">
        <v>775</v>
      </c>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row>
    <row r="91" spans="1:200" x14ac:dyDescent="0.4">
      <c r="A91" s="29" t="s">
        <v>335</v>
      </c>
      <c r="B91" s="29" t="s">
        <v>156</v>
      </c>
      <c r="C91" s="32">
        <v>25195</v>
      </c>
      <c r="D91" s="32">
        <v>25645</v>
      </c>
      <c r="E91" s="32">
        <v>50840</v>
      </c>
      <c r="F91" s="32">
        <v>24346</v>
      </c>
      <c r="G91" s="32">
        <v>24756</v>
      </c>
      <c r="H91" s="32">
        <v>49102</v>
      </c>
      <c r="I91" s="32">
        <v>49</v>
      </c>
      <c r="J91" s="32">
        <v>43.6</v>
      </c>
      <c r="K91" s="32">
        <v>46.3</v>
      </c>
      <c r="L91" s="32">
        <v>0.17</v>
      </c>
      <c r="M91" s="32">
        <v>-0.27</v>
      </c>
      <c r="N91" s="32">
        <v>-0.05</v>
      </c>
      <c r="O91" s="32">
        <v>0.15</v>
      </c>
      <c r="P91" s="32">
        <v>-0.28000000000000003</v>
      </c>
      <c r="Q91" s="32">
        <v>-0.06</v>
      </c>
      <c r="R91" s="32">
        <v>0.18</v>
      </c>
      <c r="S91" s="32">
        <v>-0.25</v>
      </c>
      <c r="T91" s="32">
        <v>-0.04</v>
      </c>
      <c r="U91" s="32">
        <v>46.1</v>
      </c>
      <c r="V91" s="32">
        <v>40</v>
      </c>
      <c r="W91" s="32">
        <v>43</v>
      </c>
      <c r="X91" s="32">
        <v>69.3</v>
      </c>
      <c r="Y91" s="32">
        <v>61.6</v>
      </c>
      <c r="Z91" s="32">
        <v>65.400000000000006</v>
      </c>
      <c r="AA91" s="32">
        <v>40.200000000000003</v>
      </c>
      <c r="AB91" s="32">
        <v>30.6</v>
      </c>
      <c r="AC91" s="32">
        <v>35.4</v>
      </c>
      <c r="AD91" s="32">
        <v>24.2</v>
      </c>
      <c r="AE91" s="32">
        <v>15.9</v>
      </c>
      <c r="AF91" s="32">
        <v>20</v>
      </c>
      <c r="AG91" s="32">
        <v>27</v>
      </c>
      <c r="AH91" s="32">
        <v>17.3</v>
      </c>
      <c r="AI91" s="32">
        <v>22.1</v>
      </c>
      <c r="AJ91" s="32">
        <v>1292</v>
      </c>
      <c r="AK91" s="32">
        <v>1309</v>
      </c>
      <c r="AL91" s="32">
        <v>2601</v>
      </c>
      <c r="AM91" s="32">
        <v>1212</v>
      </c>
      <c r="AN91" s="32">
        <v>1223</v>
      </c>
      <c r="AO91" s="32">
        <v>2435</v>
      </c>
      <c r="AP91" s="32">
        <v>50.2</v>
      </c>
      <c r="AQ91" s="32">
        <v>44.5</v>
      </c>
      <c r="AR91" s="32">
        <v>47.3</v>
      </c>
      <c r="AS91" s="32">
        <v>0.2</v>
      </c>
      <c r="AT91" s="32">
        <v>-0.22</v>
      </c>
      <c r="AU91" s="32">
        <v>-0.01</v>
      </c>
      <c r="AV91" s="32">
        <v>0.13</v>
      </c>
      <c r="AW91" s="32">
        <v>-0.28999999999999998</v>
      </c>
      <c r="AX91" s="32">
        <v>-0.06</v>
      </c>
      <c r="AY91" s="32">
        <v>0.27</v>
      </c>
      <c r="AZ91" s="32">
        <v>-0.15</v>
      </c>
      <c r="BA91" s="32">
        <v>0.04</v>
      </c>
      <c r="BB91" s="32">
        <v>45.8</v>
      </c>
      <c r="BC91" s="32">
        <v>42.8</v>
      </c>
      <c r="BD91" s="32">
        <v>44.3</v>
      </c>
      <c r="BE91" s="32">
        <v>67.400000000000006</v>
      </c>
      <c r="BF91" s="32">
        <v>60.5</v>
      </c>
      <c r="BG91" s="32">
        <v>63.9</v>
      </c>
      <c r="BH91" s="32">
        <v>44.1</v>
      </c>
      <c r="BI91" s="32">
        <v>35.9</v>
      </c>
      <c r="BJ91" s="32">
        <v>40</v>
      </c>
      <c r="BK91" s="32">
        <v>26.7</v>
      </c>
      <c r="BL91" s="32">
        <v>19.399999999999999</v>
      </c>
      <c r="BM91" s="32">
        <v>23</v>
      </c>
      <c r="BN91" s="32">
        <v>30</v>
      </c>
      <c r="BO91" s="32">
        <v>20.8</v>
      </c>
      <c r="BP91" s="32">
        <v>25.3</v>
      </c>
      <c r="BQ91" s="32">
        <v>1673</v>
      </c>
      <c r="BR91" s="32">
        <v>1784</v>
      </c>
      <c r="BS91" s="32">
        <v>3457</v>
      </c>
      <c r="BT91" s="32">
        <v>1552</v>
      </c>
      <c r="BU91" s="32">
        <v>1616</v>
      </c>
      <c r="BV91" s="32">
        <v>3168</v>
      </c>
      <c r="BW91" s="32">
        <v>53.8</v>
      </c>
      <c r="BX91" s="32">
        <v>48.6</v>
      </c>
      <c r="BY91" s="32">
        <v>51.1</v>
      </c>
      <c r="BZ91" s="32">
        <v>0.69</v>
      </c>
      <c r="CA91" s="32">
        <v>0.28999999999999998</v>
      </c>
      <c r="CB91" s="32">
        <v>0.49</v>
      </c>
      <c r="CC91" s="32">
        <v>0.63</v>
      </c>
      <c r="CD91" s="32">
        <v>0.23</v>
      </c>
      <c r="CE91" s="32">
        <v>0.44</v>
      </c>
      <c r="CF91" s="32">
        <v>0.75</v>
      </c>
      <c r="CG91" s="32">
        <v>0.35</v>
      </c>
      <c r="CH91" s="32">
        <v>0.53</v>
      </c>
      <c r="CI91" s="32">
        <v>54.9</v>
      </c>
      <c r="CJ91" s="32">
        <v>49.6</v>
      </c>
      <c r="CK91" s="32">
        <v>52.2</v>
      </c>
      <c r="CL91" s="32">
        <v>72.599999999999994</v>
      </c>
      <c r="CM91" s="32">
        <v>67.900000000000006</v>
      </c>
      <c r="CN91" s="32">
        <v>70.2</v>
      </c>
      <c r="CO91" s="32">
        <v>51.6</v>
      </c>
      <c r="CP91" s="32">
        <v>43</v>
      </c>
      <c r="CQ91" s="32">
        <v>47.2</v>
      </c>
      <c r="CR91" s="32">
        <v>34.4</v>
      </c>
      <c r="CS91" s="32">
        <v>26.1</v>
      </c>
      <c r="CT91" s="32">
        <v>30.1</v>
      </c>
      <c r="CU91" s="32">
        <v>37.5</v>
      </c>
      <c r="CV91" s="32">
        <v>27.7</v>
      </c>
      <c r="CW91" s="32">
        <v>32.5</v>
      </c>
      <c r="CX91" s="32">
        <v>919</v>
      </c>
      <c r="CY91" s="32">
        <v>912</v>
      </c>
      <c r="CZ91" s="32">
        <v>1831</v>
      </c>
      <c r="DA91" s="32">
        <v>791</v>
      </c>
      <c r="DB91" s="32">
        <v>763</v>
      </c>
      <c r="DC91" s="32">
        <v>1554</v>
      </c>
      <c r="DD91" s="32">
        <v>50.7</v>
      </c>
      <c r="DE91" s="32">
        <v>43.1</v>
      </c>
      <c r="DF91" s="32">
        <v>46.9</v>
      </c>
      <c r="DG91" s="32">
        <v>0.55000000000000004</v>
      </c>
      <c r="DH91" s="32">
        <v>7.0000000000000007E-2</v>
      </c>
      <c r="DI91" s="32">
        <v>0.31</v>
      </c>
      <c r="DJ91" s="32">
        <v>0.47</v>
      </c>
      <c r="DK91" s="32">
        <v>-0.02</v>
      </c>
      <c r="DL91" s="32">
        <v>0.25</v>
      </c>
      <c r="DM91" s="32">
        <v>0.64</v>
      </c>
      <c r="DN91" s="32">
        <v>0.16</v>
      </c>
      <c r="DO91" s="32">
        <v>0.38</v>
      </c>
      <c r="DP91" s="32">
        <v>49.7</v>
      </c>
      <c r="DQ91" s="32">
        <v>34.6</v>
      </c>
      <c r="DR91" s="32">
        <v>42.2</v>
      </c>
      <c r="DS91" s="32">
        <v>69.900000000000006</v>
      </c>
      <c r="DT91" s="32">
        <v>57</v>
      </c>
      <c r="DU91" s="32">
        <v>63.5</v>
      </c>
      <c r="DV91" s="32">
        <v>51.6</v>
      </c>
      <c r="DW91" s="32">
        <v>37.799999999999997</v>
      </c>
      <c r="DX91" s="32">
        <v>44.7</v>
      </c>
      <c r="DY91" s="32">
        <v>31</v>
      </c>
      <c r="DZ91" s="32">
        <v>17</v>
      </c>
      <c r="EA91" s="32">
        <v>24</v>
      </c>
      <c r="EB91" s="32">
        <v>34.1</v>
      </c>
      <c r="EC91" s="32">
        <v>19.399999999999999</v>
      </c>
      <c r="ED91" s="32">
        <v>26.8</v>
      </c>
      <c r="EE91" s="32">
        <v>111</v>
      </c>
      <c r="EF91" s="32">
        <v>141</v>
      </c>
      <c r="EG91" s="32">
        <v>252</v>
      </c>
      <c r="EH91" s="32">
        <v>86</v>
      </c>
      <c r="EI91" s="32">
        <v>114</v>
      </c>
      <c r="EJ91" s="32">
        <v>200</v>
      </c>
      <c r="EK91" s="32">
        <v>67.599999999999994</v>
      </c>
      <c r="EL91" s="32">
        <v>63.1</v>
      </c>
      <c r="EM91" s="32">
        <v>65.099999999999994</v>
      </c>
      <c r="EN91" s="32">
        <v>1.19</v>
      </c>
      <c r="EO91" s="32">
        <v>0.87</v>
      </c>
      <c r="EP91" s="32">
        <v>1.01</v>
      </c>
      <c r="EQ91" s="32">
        <v>0.93</v>
      </c>
      <c r="ER91" s="32">
        <v>0.64</v>
      </c>
      <c r="ES91" s="32">
        <v>0.84</v>
      </c>
      <c r="ET91" s="32">
        <v>1.45</v>
      </c>
      <c r="EU91" s="32">
        <v>1.1000000000000001</v>
      </c>
      <c r="EV91" s="32">
        <v>1.18</v>
      </c>
      <c r="EW91" s="32">
        <v>86.5</v>
      </c>
      <c r="EX91" s="32">
        <v>70.900000000000006</v>
      </c>
      <c r="EY91" s="32">
        <v>77.8</v>
      </c>
      <c r="EZ91" s="32">
        <v>94.6</v>
      </c>
      <c r="FA91" s="32">
        <v>85.8</v>
      </c>
      <c r="FB91" s="32">
        <v>89.7</v>
      </c>
      <c r="FC91" s="32">
        <v>74.8</v>
      </c>
      <c r="FD91" s="32">
        <v>59.6</v>
      </c>
      <c r="FE91" s="32">
        <v>66.3</v>
      </c>
      <c r="FF91" s="32">
        <v>65.8</v>
      </c>
      <c r="FG91" s="32">
        <v>46.1</v>
      </c>
      <c r="FH91" s="32">
        <v>54.8</v>
      </c>
      <c r="FI91" s="32">
        <v>67.599999999999994</v>
      </c>
      <c r="FJ91" s="32">
        <v>48.9</v>
      </c>
      <c r="FK91" s="32">
        <v>57.1</v>
      </c>
      <c r="FL91" s="32">
        <v>29753</v>
      </c>
      <c r="FM91" s="32">
        <v>30400</v>
      </c>
      <c r="FN91" s="32">
        <v>60153</v>
      </c>
      <c r="FO91" s="32">
        <v>28484</v>
      </c>
      <c r="FP91" s="32">
        <v>28986</v>
      </c>
      <c r="FQ91" s="32">
        <v>57470</v>
      </c>
      <c r="FR91" s="32">
        <v>49.4</v>
      </c>
      <c r="FS91" s="32">
        <v>44</v>
      </c>
      <c r="FT91" s="32">
        <v>46.7</v>
      </c>
      <c r="FU91" s="32">
        <v>0.21</v>
      </c>
      <c r="FV91" s="32">
        <v>-0.22</v>
      </c>
      <c r="FW91" s="32">
        <v>-0.01</v>
      </c>
      <c r="FX91" s="32">
        <v>0.19</v>
      </c>
      <c r="FY91" s="32">
        <v>-0.23</v>
      </c>
      <c r="FZ91" s="32">
        <v>-0.02</v>
      </c>
      <c r="GA91" s="32">
        <v>0.22</v>
      </c>
      <c r="GB91" s="32">
        <v>-0.2</v>
      </c>
      <c r="GC91" s="32">
        <v>0</v>
      </c>
      <c r="GD91" s="32">
        <v>46.8</v>
      </c>
      <c r="GE91" s="32">
        <v>40.6</v>
      </c>
      <c r="GF91" s="32">
        <v>43.7</v>
      </c>
      <c r="GG91" s="32">
        <v>69.400000000000006</v>
      </c>
      <c r="GH91" s="32">
        <v>61.8</v>
      </c>
      <c r="GI91" s="32">
        <v>65.5</v>
      </c>
      <c r="GJ91" s="32">
        <v>41.5</v>
      </c>
      <c r="GK91" s="32">
        <v>31.8</v>
      </c>
      <c r="GL91" s="32">
        <v>36.6</v>
      </c>
      <c r="GM91" s="32">
        <v>25.2</v>
      </c>
      <c r="GN91" s="32">
        <v>16.8</v>
      </c>
      <c r="GO91" s="32">
        <v>21</v>
      </c>
      <c r="GP91" s="32">
        <v>28.1</v>
      </c>
      <c r="GQ91" s="32">
        <v>18.2</v>
      </c>
      <c r="GR91" s="32">
        <v>23.1</v>
      </c>
    </row>
    <row r="92" spans="1:200" x14ac:dyDescent="0.4">
      <c r="A92" s="29" t="s">
        <v>157</v>
      </c>
      <c r="B92" s="29" t="s">
        <v>158</v>
      </c>
      <c r="C92" s="32">
        <v>651</v>
      </c>
      <c r="D92" s="32">
        <v>643</v>
      </c>
      <c r="E92" s="32">
        <v>1294</v>
      </c>
      <c r="F92" s="32">
        <v>622</v>
      </c>
      <c r="G92" s="32">
        <v>609</v>
      </c>
      <c r="H92" s="32">
        <v>1231</v>
      </c>
      <c r="I92" s="32">
        <v>49.5</v>
      </c>
      <c r="J92" s="32">
        <v>43.9</v>
      </c>
      <c r="K92" s="32">
        <v>46.8</v>
      </c>
      <c r="L92" s="32">
        <v>0.24</v>
      </c>
      <c r="M92" s="32">
        <v>-0.3</v>
      </c>
      <c r="N92" s="32">
        <v>-0.03</v>
      </c>
      <c r="O92" s="32">
        <v>0.14000000000000001</v>
      </c>
      <c r="P92" s="32">
        <v>-0.4</v>
      </c>
      <c r="Q92" s="32">
        <v>-0.1</v>
      </c>
      <c r="R92" s="32">
        <v>0.33</v>
      </c>
      <c r="S92" s="32">
        <v>-0.2</v>
      </c>
      <c r="T92" s="32">
        <v>0.04</v>
      </c>
      <c r="U92" s="32">
        <v>42.5</v>
      </c>
      <c r="V92" s="32">
        <v>37.9</v>
      </c>
      <c r="W92" s="32">
        <v>40.299999999999997</v>
      </c>
      <c r="X92" s="32">
        <v>69</v>
      </c>
      <c r="Y92" s="32">
        <v>62.1</v>
      </c>
      <c r="Z92" s="32">
        <v>65.5</v>
      </c>
      <c r="AA92" s="32">
        <v>40.200000000000003</v>
      </c>
      <c r="AB92" s="32">
        <v>31.1</v>
      </c>
      <c r="AC92" s="32">
        <v>35.700000000000003</v>
      </c>
      <c r="AD92" s="32">
        <v>20.399999999999999</v>
      </c>
      <c r="AE92" s="32">
        <v>13.1</v>
      </c>
      <c r="AF92" s="32">
        <v>16.8</v>
      </c>
      <c r="AG92" s="32">
        <v>22.4</v>
      </c>
      <c r="AH92" s="32">
        <v>13.8</v>
      </c>
      <c r="AI92" s="32">
        <v>18.2</v>
      </c>
      <c r="AJ92" s="32">
        <v>69</v>
      </c>
      <c r="AK92" s="32">
        <v>75</v>
      </c>
      <c r="AL92" s="32">
        <v>144</v>
      </c>
      <c r="AM92" s="32">
        <v>68</v>
      </c>
      <c r="AN92" s="32">
        <v>72</v>
      </c>
      <c r="AO92" s="32">
        <v>140</v>
      </c>
      <c r="AP92" s="32">
        <v>43.4</v>
      </c>
      <c r="AQ92" s="32">
        <v>37.700000000000003</v>
      </c>
      <c r="AR92" s="32">
        <v>40.4</v>
      </c>
      <c r="AS92" s="32">
        <v>-7.0000000000000007E-2</v>
      </c>
      <c r="AT92" s="32">
        <v>-0.42</v>
      </c>
      <c r="AU92" s="32">
        <v>-0.25</v>
      </c>
      <c r="AV92" s="32">
        <v>-0.37</v>
      </c>
      <c r="AW92" s="32">
        <v>-0.7</v>
      </c>
      <c r="AX92" s="32">
        <v>-0.45</v>
      </c>
      <c r="AY92" s="32">
        <v>0.22</v>
      </c>
      <c r="AZ92" s="32">
        <v>-0.13</v>
      </c>
      <c r="BA92" s="32">
        <v>-0.05</v>
      </c>
      <c r="BB92" s="32">
        <v>27.5</v>
      </c>
      <c r="BC92" s="32">
        <v>21.3</v>
      </c>
      <c r="BD92" s="32">
        <v>24.3</v>
      </c>
      <c r="BE92" s="32">
        <v>53.6</v>
      </c>
      <c r="BF92" s="32">
        <v>41.3</v>
      </c>
      <c r="BG92" s="32">
        <v>47.2</v>
      </c>
      <c r="BH92" s="32">
        <v>34.799999999999997</v>
      </c>
      <c r="BI92" s="32">
        <v>26.7</v>
      </c>
      <c r="BJ92" s="32">
        <v>30.6</v>
      </c>
      <c r="BK92" s="32">
        <v>15.9</v>
      </c>
      <c r="BL92" s="32">
        <v>9.3000000000000007</v>
      </c>
      <c r="BM92" s="32">
        <v>12.5</v>
      </c>
      <c r="BN92" s="32">
        <v>18.8</v>
      </c>
      <c r="BO92" s="32">
        <v>10.7</v>
      </c>
      <c r="BP92" s="32">
        <v>14.6</v>
      </c>
      <c r="BQ92" s="32">
        <v>131</v>
      </c>
      <c r="BR92" s="32">
        <v>135</v>
      </c>
      <c r="BS92" s="32">
        <v>266</v>
      </c>
      <c r="BT92" s="32">
        <v>122</v>
      </c>
      <c r="BU92" s="32">
        <v>131</v>
      </c>
      <c r="BV92" s="32">
        <v>253</v>
      </c>
      <c r="BW92" s="32">
        <v>48.9</v>
      </c>
      <c r="BX92" s="32">
        <v>42.1</v>
      </c>
      <c r="BY92" s="32">
        <v>45.4</v>
      </c>
      <c r="BZ92" s="32">
        <v>0.6</v>
      </c>
      <c r="CA92" s="32">
        <v>-0.08</v>
      </c>
      <c r="CB92" s="32">
        <v>0.25</v>
      </c>
      <c r="CC92" s="32">
        <v>0.38</v>
      </c>
      <c r="CD92" s="32">
        <v>-0.28999999999999998</v>
      </c>
      <c r="CE92" s="32">
        <v>0.1</v>
      </c>
      <c r="CF92" s="32">
        <v>0.81</v>
      </c>
      <c r="CG92" s="32">
        <v>0.13</v>
      </c>
      <c r="CH92" s="32">
        <v>0.4</v>
      </c>
      <c r="CI92" s="32">
        <v>42</v>
      </c>
      <c r="CJ92" s="32">
        <v>31.1</v>
      </c>
      <c r="CK92" s="32">
        <v>36.5</v>
      </c>
      <c r="CL92" s="32">
        <v>61.1</v>
      </c>
      <c r="CM92" s="32">
        <v>54.8</v>
      </c>
      <c r="CN92" s="32">
        <v>57.9</v>
      </c>
      <c r="CO92" s="32">
        <v>35.1</v>
      </c>
      <c r="CP92" s="32">
        <v>18.5</v>
      </c>
      <c r="CQ92" s="32">
        <v>26.7</v>
      </c>
      <c r="CR92" s="32">
        <v>16</v>
      </c>
      <c r="CS92" s="32">
        <v>5.2</v>
      </c>
      <c r="CT92" s="32">
        <v>10.5</v>
      </c>
      <c r="CU92" s="32">
        <v>17.600000000000001</v>
      </c>
      <c r="CV92" s="32">
        <v>6.7</v>
      </c>
      <c r="CW92" s="32">
        <v>12</v>
      </c>
      <c r="CX92" s="32" t="s">
        <v>348</v>
      </c>
      <c r="CY92" s="32" t="s">
        <v>348</v>
      </c>
      <c r="CZ92" s="32">
        <v>88</v>
      </c>
      <c r="DA92" s="32" t="s">
        <v>348</v>
      </c>
      <c r="DB92" s="32" t="s">
        <v>348</v>
      </c>
      <c r="DC92" s="32">
        <v>73</v>
      </c>
      <c r="DD92" s="32" t="s">
        <v>348</v>
      </c>
      <c r="DE92" s="32" t="s">
        <v>348</v>
      </c>
      <c r="DF92" s="32">
        <v>42.1</v>
      </c>
      <c r="DG92" s="32" t="s">
        <v>348</v>
      </c>
      <c r="DH92" s="32" t="s">
        <v>348</v>
      </c>
      <c r="DI92" s="32">
        <v>0</v>
      </c>
      <c r="DJ92" s="32" t="s">
        <v>348</v>
      </c>
      <c r="DK92" s="32" t="s">
        <v>348</v>
      </c>
      <c r="DL92" s="32">
        <v>-0.28999999999999998</v>
      </c>
      <c r="DM92" s="32" t="s">
        <v>348</v>
      </c>
      <c r="DN92" s="32" t="s">
        <v>348</v>
      </c>
      <c r="DO92" s="32">
        <v>0.28000000000000003</v>
      </c>
      <c r="DP92" s="32" t="s">
        <v>348</v>
      </c>
      <c r="DQ92" s="32" t="s">
        <v>348</v>
      </c>
      <c r="DR92" s="32" t="s">
        <v>348</v>
      </c>
      <c r="DS92" s="32" t="s">
        <v>348</v>
      </c>
      <c r="DT92" s="32" t="s">
        <v>348</v>
      </c>
      <c r="DU92" s="32">
        <v>48.9</v>
      </c>
      <c r="DV92" s="32" t="s">
        <v>348</v>
      </c>
      <c r="DW92" s="32" t="s">
        <v>348</v>
      </c>
      <c r="DX92" s="32" t="s">
        <v>348</v>
      </c>
      <c r="DY92" s="32" t="s">
        <v>348</v>
      </c>
      <c r="DZ92" s="32" t="s">
        <v>348</v>
      </c>
      <c r="EA92" s="32" t="s">
        <v>348</v>
      </c>
      <c r="EB92" s="32" t="s">
        <v>348</v>
      </c>
      <c r="EC92" s="32" t="s">
        <v>348</v>
      </c>
      <c r="ED92" s="32" t="s">
        <v>348</v>
      </c>
      <c r="EE92" s="32" t="s">
        <v>348</v>
      </c>
      <c r="EF92" s="32" t="s">
        <v>348</v>
      </c>
      <c r="EG92" s="32">
        <v>5</v>
      </c>
      <c r="EH92" s="32" t="s">
        <v>348</v>
      </c>
      <c r="EI92" s="32" t="s">
        <v>348</v>
      </c>
      <c r="EJ92" s="32">
        <v>5</v>
      </c>
      <c r="EK92" s="32" t="s">
        <v>348</v>
      </c>
      <c r="EL92" s="32" t="s">
        <v>348</v>
      </c>
      <c r="EM92" s="32">
        <v>71.900000000000006</v>
      </c>
      <c r="EN92" s="32" t="s">
        <v>348</v>
      </c>
      <c r="EO92" s="32" t="s">
        <v>348</v>
      </c>
      <c r="EP92" s="32">
        <v>1.78</v>
      </c>
      <c r="EQ92" s="32" t="s">
        <v>348</v>
      </c>
      <c r="ER92" s="32" t="s">
        <v>348</v>
      </c>
      <c r="ES92" s="32">
        <v>0.71</v>
      </c>
      <c r="ET92" s="32" t="s">
        <v>348</v>
      </c>
      <c r="EU92" s="32" t="s">
        <v>348</v>
      </c>
      <c r="EV92" s="32">
        <v>2.86</v>
      </c>
      <c r="EW92" s="32" t="s">
        <v>348</v>
      </c>
      <c r="EX92" s="32" t="s">
        <v>348</v>
      </c>
      <c r="EY92" s="32" t="s">
        <v>348</v>
      </c>
      <c r="EZ92" s="32" t="s">
        <v>348</v>
      </c>
      <c r="FA92" s="32" t="s">
        <v>348</v>
      </c>
      <c r="FB92" s="32">
        <v>100</v>
      </c>
      <c r="FC92" s="32" t="s">
        <v>348</v>
      </c>
      <c r="FD92" s="32" t="s">
        <v>348</v>
      </c>
      <c r="FE92" s="32" t="s">
        <v>348</v>
      </c>
      <c r="FF92" s="32" t="s">
        <v>348</v>
      </c>
      <c r="FG92" s="32" t="s">
        <v>348</v>
      </c>
      <c r="FH92" s="32" t="s">
        <v>348</v>
      </c>
      <c r="FI92" s="32" t="s">
        <v>348</v>
      </c>
      <c r="FJ92" s="32" t="s">
        <v>348</v>
      </c>
      <c r="FK92" s="32" t="s">
        <v>348</v>
      </c>
      <c r="FL92" s="32">
        <v>912</v>
      </c>
      <c r="FM92" s="32">
        <v>915</v>
      </c>
      <c r="FN92" s="32">
        <v>1827</v>
      </c>
      <c r="FO92" s="32">
        <v>866</v>
      </c>
      <c r="FP92" s="32">
        <v>862</v>
      </c>
      <c r="FQ92" s="32">
        <v>1728</v>
      </c>
      <c r="FR92" s="32">
        <v>48.9</v>
      </c>
      <c r="FS92" s="32">
        <v>42.9</v>
      </c>
      <c r="FT92" s="32">
        <v>45.9</v>
      </c>
      <c r="FU92" s="32">
        <v>0.28000000000000003</v>
      </c>
      <c r="FV92" s="32">
        <v>-0.26</v>
      </c>
      <c r="FW92" s="32">
        <v>0.01</v>
      </c>
      <c r="FX92" s="32">
        <v>0.2</v>
      </c>
      <c r="FY92" s="32">
        <v>-0.34</v>
      </c>
      <c r="FZ92" s="32">
        <v>-0.05</v>
      </c>
      <c r="GA92" s="32">
        <v>0.36</v>
      </c>
      <c r="GB92" s="32">
        <v>-0.18</v>
      </c>
      <c r="GC92" s="32">
        <v>7.0000000000000007E-2</v>
      </c>
      <c r="GD92" s="32">
        <v>41.2</v>
      </c>
      <c r="GE92" s="32">
        <v>34.5</v>
      </c>
      <c r="GF92" s="32">
        <v>37.9</v>
      </c>
      <c r="GG92" s="32">
        <v>66</v>
      </c>
      <c r="GH92" s="32">
        <v>58.5</v>
      </c>
      <c r="GI92" s="32">
        <v>62.2</v>
      </c>
      <c r="GJ92" s="32">
        <v>40.4</v>
      </c>
      <c r="GK92" s="32">
        <v>28.6</v>
      </c>
      <c r="GL92" s="32">
        <v>34.5</v>
      </c>
      <c r="GM92" s="32">
        <v>19.8</v>
      </c>
      <c r="GN92" s="32">
        <v>11.1</v>
      </c>
      <c r="GO92" s="32">
        <v>15.5</v>
      </c>
      <c r="GP92" s="32">
        <v>22.1</v>
      </c>
      <c r="GQ92" s="32">
        <v>12.1</v>
      </c>
      <c r="GR92" s="32">
        <v>17.100000000000001</v>
      </c>
    </row>
    <row r="93" spans="1:200" x14ac:dyDescent="0.4">
      <c r="A93" s="29" t="s">
        <v>159</v>
      </c>
      <c r="B93" s="29" t="s">
        <v>160</v>
      </c>
      <c r="C93" s="32">
        <v>2496</v>
      </c>
      <c r="D93" s="32">
        <v>2536</v>
      </c>
      <c r="E93" s="32">
        <v>5032</v>
      </c>
      <c r="F93" s="32">
        <v>2407</v>
      </c>
      <c r="G93" s="32">
        <v>2443</v>
      </c>
      <c r="H93" s="32">
        <v>4850</v>
      </c>
      <c r="I93" s="32">
        <v>50.6</v>
      </c>
      <c r="J93" s="32">
        <v>44.7</v>
      </c>
      <c r="K93" s="32">
        <v>47.6</v>
      </c>
      <c r="L93" s="32">
        <v>0.31</v>
      </c>
      <c r="M93" s="32">
        <v>-0.13</v>
      </c>
      <c r="N93" s="32">
        <v>0.08</v>
      </c>
      <c r="O93" s="32">
        <v>0.26</v>
      </c>
      <c r="P93" s="32">
        <v>-0.18</v>
      </c>
      <c r="Q93" s="32">
        <v>0.05</v>
      </c>
      <c r="R93" s="32">
        <v>0.36</v>
      </c>
      <c r="S93" s="32">
        <v>-0.09</v>
      </c>
      <c r="T93" s="32">
        <v>0.12</v>
      </c>
      <c r="U93" s="32">
        <v>50.4</v>
      </c>
      <c r="V93" s="32">
        <v>42.7</v>
      </c>
      <c r="W93" s="32">
        <v>46.6</v>
      </c>
      <c r="X93" s="32">
        <v>71.400000000000006</v>
      </c>
      <c r="Y93" s="32">
        <v>63.6</v>
      </c>
      <c r="Z93" s="32">
        <v>67.400000000000006</v>
      </c>
      <c r="AA93" s="32">
        <v>41.9</v>
      </c>
      <c r="AB93" s="32">
        <v>32</v>
      </c>
      <c r="AC93" s="32">
        <v>36.9</v>
      </c>
      <c r="AD93" s="32">
        <v>28.3</v>
      </c>
      <c r="AE93" s="32">
        <v>18.3</v>
      </c>
      <c r="AF93" s="32">
        <v>23.3</v>
      </c>
      <c r="AG93" s="32">
        <v>30.9</v>
      </c>
      <c r="AH93" s="32">
        <v>20</v>
      </c>
      <c r="AI93" s="32">
        <v>25.4</v>
      </c>
      <c r="AJ93" s="32">
        <v>96</v>
      </c>
      <c r="AK93" s="32">
        <v>111</v>
      </c>
      <c r="AL93" s="32">
        <v>207</v>
      </c>
      <c r="AM93" s="32">
        <v>89</v>
      </c>
      <c r="AN93" s="32">
        <v>99</v>
      </c>
      <c r="AO93" s="32">
        <v>188</v>
      </c>
      <c r="AP93" s="32">
        <v>52.1</v>
      </c>
      <c r="AQ93" s="32">
        <v>48.4</v>
      </c>
      <c r="AR93" s="32">
        <v>50.1</v>
      </c>
      <c r="AS93" s="32">
        <v>0.37</v>
      </c>
      <c r="AT93" s="32">
        <v>-0.09</v>
      </c>
      <c r="AU93" s="32">
        <v>0.13</v>
      </c>
      <c r="AV93" s="32">
        <v>0.12</v>
      </c>
      <c r="AW93" s="32">
        <v>-0.33</v>
      </c>
      <c r="AX93" s="32">
        <v>-0.05</v>
      </c>
      <c r="AY93" s="32">
        <v>0.63</v>
      </c>
      <c r="AZ93" s="32">
        <v>0.15</v>
      </c>
      <c r="BA93" s="32">
        <v>0.3</v>
      </c>
      <c r="BB93" s="32">
        <v>44.8</v>
      </c>
      <c r="BC93" s="32">
        <v>48.6</v>
      </c>
      <c r="BD93" s="32">
        <v>46.9</v>
      </c>
      <c r="BE93" s="32">
        <v>67.7</v>
      </c>
      <c r="BF93" s="32">
        <v>64</v>
      </c>
      <c r="BG93" s="32">
        <v>65.7</v>
      </c>
      <c r="BH93" s="32">
        <v>49</v>
      </c>
      <c r="BI93" s="32">
        <v>50.5</v>
      </c>
      <c r="BJ93" s="32">
        <v>49.8</v>
      </c>
      <c r="BK93" s="32">
        <v>26</v>
      </c>
      <c r="BL93" s="32">
        <v>23.4</v>
      </c>
      <c r="BM93" s="32">
        <v>24.6</v>
      </c>
      <c r="BN93" s="32">
        <v>33.299999999999997</v>
      </c>
      <c r="BO93" s="32">
        <v>26.1</v>
      </c>
      <c r="BP93" s="32">
        <v>29.5</v>
      </c>
      <c r="BQ93" s="32">
        <v>81</v>
      </c>
      <c r="BR93" s="32">
        <v>88</v>
      </c>
      <c r="BS93" s="32">
        <v>169</v>
      </c>
      <c r="BT93" s="32">
        <v>70</v>
      </c>
      <c r="BU93" s="32">
        <v>77</v>
      </c>
      <c r="BV93" s="32">
        <v>147</v>
      </c>
      <c r="BW93" s="32">
        <v>52.8</v>
      </c>
      <c r="BX93" s="32">
        <v>48.7</v>
      </c>
      <c r="BY93" s="32">
        <v>50.7</v>
      </c>
      <c r="BZ93" s="32">
        <v>0.64</v>
      </c>
      <c r="CA93" s="32">
        <v>0.53</v>
      </c>
      <c r="CB93" s="32">
        <v>0.57999999999999996</v>
      </c>
      <c r="CC93" s="32">
        <v>0.36</v>
      </c>
      <c r="CD93" s="32">
        <v>0.26</v>
      </c>
      <c r="CE93" s="32">
        <v>0.39</v>
      </c>
      <c r="CF93" s="32">
        <v>0.93</v>
      </c>
      <c r="CG93" s="32">
        <v>0.81</v>
      </c>
      <c r="CH93" s="32">
        <v>0.78</v>
      </c>
      <c r="CI93" s="32">
        <v>59.3</v>
      </c>
      <c r="CJ93" s="32">
        <v>50</v>
      </c>
      <c r="CK93" s="32">
        <v>54.4</v>
      </c>
      <c r="CL93" s="32">
        <v>71.599999999999994</v>
      </c>
      <c r="CM93" s="32">
        <v>72.7</v>
      </c>
      <c r="CN93" s="32">
        <v>72.2</v>
      </c>
      <c r="CO93" s="32">
        <v>48.1</v>
      </c>
      <c r="CP93" s="32">
        <v>42</v>
      </c>
      <c r="CQ93" s="32">
        <v>45</v>
      </c>
      <c r="CR93" s="32">
        <v>38.299999999999997</v>
      </c>
      <c r="CS93" s="32">
        <v>28.4</v>
      </c>
      <c r="CT93" s="32">
        <v>33.1</v>
      </c>
      <c r="CU93" s="32">
        <v>38.299999999999997</v>
      </c>
      <c r="CV93" s="32">
        <v>29.5</v>
      </c>
      <c r="CW93" s="32">
        <v>33.700000000000003</v>
      </c>
      <c r="CX93" s="32">
        <v>18</v>
      </c>
      <c r="CY93" s="32">
        <v>36</v>
      </c>
      <c r="CZ93" s="32">
        <v>54</v>
      </c>
      <c r="DA93" s="32">
        <v>13</v>
      </c>
      <c r="DB93" s="32">
        <v>29</v>
      </c>
      <c r="DC93" s="32">
        <v>42</v>
      </c>
      <c r="DD93" s="32">
        <v>44.9</v>
      </c>
      <c r="DE93" s="32">
        <v>37.5</v>
      </c>
      <c r="DF93" s="32">
        <v>40</v>
      </c>
      <c r="DG93" s="32">
        <v>0.92</v>
      </c>
      <c r="DH93" s="32">
        <v>0.13</v>
      </c>
      <c r="DI93" s="32">
        <v>0.37</v>
      </c>
      <c r="DJ93" s="32">
        <v>0.25</v>
      </c>
      <c r="DK93" s="32">
        <v>-0.32</v>
      </c>
      <c r="DL93" s="32">
        <v>0</v>
      </c>
      <c r="DM93" s="32">
        <v>1.59</v>
      </c>
      <c r="DN93" s="32">
        <v>0.57999999999999996</v>
      </c>
      <c r="DO93" s="32">
        <v>0.75</v>
      </c>
      <c r="DP93" s="32" t="s">
        <v>348</v>
      </c>
      <c r="DQ93" s="32" t="s">
        <v>348</v>
      </c>
      <c r="DR93" s="32">
        <v>22.2</v>
      </c>
      <c r="DS93" s="32">
        <v>38.9</v>
      </c>
      <c r="DT93" s="32">
        <v>33.299999999999997</v>
      </c>
      <c r="DU93" s="32">
        <v>35.200000000000003</v>
      </c>
      <c r="DV93" s="32" t="s">
        <v>348</v>
      </c>
      <c r="DW93" s="32" t="s">
        <v>348</v>
      </c>
      <c r="DX93" s="32">
        <v>33.299999999999997</v>
      </c>
      <c r="DY93" s="32">
        <v>22.2</v>
      </c>
      <c r="DZ93" s="32">
        <v>11.1</v>
      </c>
      <c r="EA93" s="32">
        <v>14.8</v>
      </c>
      <c r="EB93" s="32">
        <v>22.2</v>
      </c>
      <c r="EC93" s="32">
        <v>13.9</v>
      </c>
      <c r="ED93" s="32">
        <v>16.7</v>
      </c>
      <c r="EE93" s="32">
        <v>11</v>
      </c>
      <c r="EF93" s="32">
        <v>21</v>
      </c>
      <c r="EG93" s="32">
        <v>32</v>
      </c>
      <c r="EH93" s="32">
        <v>7</v>
      </c>
      <c r="EI93" s="32">
        <v>15</v>
      </c>
      <c r="EJ93" s="32">
        <v>22</v>
      </c>
      <c r="EK93" s="32">
        <v>66</v>
      </c>
      <c r="EL93" s="32">
        <v>61.6</v>
      </c>
      <c r="EM93" s="32">
        <v>63.1</v>
      </c>
      <c r="EN93" s="32">
        <v>1.48</v>
      </c>
      <c r="EO93" s="32">
        <v>1.1299999999999999</v>
      </c>
      <c r="EP93" s="32">
        <v>1.24</v>
      </c>
      <c r="EQ93" s="32">
        <v>0.56999999999999995</v>
      </c>
      <c r="ER93" s="32">
        <v>0.51</v>
      </c>
      <c r="ES93" s="32">
        <v>0.73</v>
      </c>
      <c r="ET93" s="32">
        <v>2.39</v>
      </c>
      <c r="EU93" s="32">
        <v>1.75</v>
      </c>
      <c r="EV93" s="32">
        <v>1.76</v>
      </c>
      <c r="EW93" s="32" t="s">
        <v>348</v>
      </c>
      <c r="EX93" s="32" t="s">
        <v>348</v>
      </c>
      <c r="EY93" s="32">
        <v>71.900000000000006</v>
      </c>
      <c r="EZ93" s="32">
        <v>100</v>
      </c>
      <c r="FA93" s="32">
        <v>85.7</v>
      </c>
      <c r="FB93" s="32">
        <v>90.6</v>
      </c>
      <c r="FC93" s="32" t="s">
        <v>348</v>
      </c>
      <c r="FD93" s="32" t="s">
        <v>348</v>
      </c>
      <c r="FE93" s="32">
        <v>75</v>
      </c>
      <c r="FF93" s="32">
        <v>72.7</v>
      </c>
      <c r="FG93" s="32">
        <v>47.6</v>
      </c>
      <c r="FH93" s="32">
        <v>56.3</v>
      </c>
      <c r="FI93" s="32">
        <v>72.7</v>
      </c>
      <c r="FJ93" s="32">
        <v>57.1</v>
      </c>
      <c r="FK93" s="32">
        <v>62.5</v>
      </c>
      <c r="FL93" s="32">
        <v>2775</v>
      </c>
      <c r="FM93" s="32">
        <v>2860</v>
      </c>
      <c r="FN93" s="32">
        <v>5635</v>
      </c>
      <c r="FO93" s="32">
        <v>2646</v>
      </c>
      <c r="FP93" s="32">
        <v>2715</v>
      </c>
      <c r="FQ93" s="32">
        <v>5361</v>
      </c>
      <c r="FR93" s="32">
        <v>50.6</v>
      </c>
      <c r="FS93" s="32">
        <v>44.9</v>
      </c>
      <c r="FT93" s="32">
        <v>47.7</v>
      </c>
      <c r="FU93" s="32">
        <v>0.32</v>
      </c>
      <c r="FV93" s="32">
        <v>-0.11</v>
      </c>
      <c r="FW93" s="32">
        <v>0.1</v>
      </c>
      <c r="FX93" s="32">
        <v>0.27</v>
      </c>
      <c r="FY93" s="32">
        <v>-0.15</v>
      </c>
      <c r="FZ93" s="32">
        <v>7.0000000000000007E-2</v>
      </c>
      <c r="GA93" s="32">
        <v>0.37</v>
      </c>
      <c r="GB93" s="32">
        <v>-0.06</v>
      </c>
      <c r="GC93" s="32">
        <v>0.14000000000000001</v>
      </c>
      <c r="GD93" s="32">
        <v>50.4</v>
      </c>
      <c r="GE93" s="32">
        <v>43</v>
      </c>
      <c r="GF93" s="32">
        <v>46.7</v>
      </c>
      <c r="GG93" s="32">
        <v>70.8</v>
      </c>
      <c r="GH93" s="32">
        <v>63.4</v>
      </c>
      <c r="GI93" s="32">
        <v>67</v>
      </c>
      <c r="GJ93" s="32">
        <v>42.7</v>
      </c>
      <c r="GK93" s="32">
        <v>33.200000000000003</v>
      </c>
      <c r="GL93" s="32">
        <v>37.9</v>
      </c>
      <c r="GM93" s="32">
        <v>28.8</v>
      </c>
      <c r="GN93" s="32">
        <v>18.8</v>
      </c>
      <c r="GO93" s="32">
        <v>23.7</v>
      </c>
      <c r="GP93" s="32">
        <v>31.4</v>
      </c>
      <c r="GQ93" s="32">
        <v>20.7</v>
      </c>
      <c r="GR93" s="32">
        <v>25.9</v>
      </c>
    </row>
    <row r="94" spans="1:200" x14ac:dyDescent="0.4">
      <c r="A94" s="29" t="s">
        <v>161</v>
      </c>
      <c r="B94" s="29" t="s">
        <v>162</v>
      </c>
      <c r="C94" s="32">
        <v>1109</v>
      </c>
      <c r="D94" s="32">
        <v>1238</v>
      </c>
      <c r="E94" s="32">
        <v>2347</v>
      </c>
      <c r="F94" s="32">
        <v>1097</v>
      </c>
      <c r="G94" s="32">
        <v>1202</v>
      </c>
      <c r="H94" s="32">
        <v>2299</v>
      </c>
      <c r="I94" s="32">
        <v>48.9</v>
      </c>
      <c r="J94" s="32">
        <v>42.5</v>
      </c>
      <c r="K94" s="32">
        <v>45.5</v>
      </c>
      <c r="L94" s="32">
        <v>0.04</v>
      </c>
      <c r="M94" s="32">
        <v>-0.45</v>
      </c>
      <c r="N94" s="32">
        <v>-0.21</v>
      </c>
      <c r="O94" s="32">
        <v>-0.03</v>
      </c>
      <c r="P94" s="32">
        <v>-0.52</v>
      </c>
      <c r="Q94" s="32">
        <v>-0.26</v>
      </c>
      <c r="R94" s="32">
        <v>0.12</v>
      </c>
      <c r="S94" s="32">
        <v>-0.38</v>
      </c>
      <c r="T94" s="32">
        <v>-0.16</v>
      </c>
      <c r="U94" s="32">
        <v>46.2</v>
      </c>
      <c r="V94" s="32">
        <v>39.299999999999997</v>
      </c>
      <c r="W94" s="32">
        <v>42.6</v>
      </c>
      <c r="X94" s="32">
        <v>73.5</v>
      </c>
      <c r="Y94" s="32">
        <v>61.6</v>
      </c>
      <c r="Z94" s="32">
        <v>67.2</v>
      </c>
      <c r="AA94" s="32">
        <v>31.7</v>
      </c>
      <c r="AB94" s="32">
        <v>23.2</v>
      </c>
      <c r="AC94" s="32">
        <v>27.2</v>
      </c>
      <c r="AD94" s="32">
        <v>17</v>
      </c>
      <c r="AE94" s="32">
        <v>10.7</v>
      </c>
      <c r="AF94" s="32">
        <v>13.7</v>
      </c>
      <c r="AG94" s="32">
        <v>19.7</v>
      </c>
      <c r="AH94" s="32">
        <v>11.6</v>
      </c>
      <c r="AI94" s="32">
        <v>15.4</v>
      </c>
      <c r="AJ94" s="32">
        <v>45</v>
      </c>
      <c r="AK94" s="32">
        <v>60</v>
      </c>
      <c r="AL94" s="32">
        <v>105</v>
      </c>
      <c r="AM94" s="32">
        <v>44</v>
      </c>
      <c r="AN94" s="32">
        <v>54</v>
      </c>
      <c r="AO94" s="32">
        <v>98</v>
      </c>
      <c r="AP94" s="32">
        <v>43.5</v>
      </c>
      <c r="AQ94" s="32">
        <v>42.6</v>
      </c>
      <c r="AR94" s="32">
        <v>43</v>
      </c>
      <c r="AS94" s="32">
        <v>-0.06</v>
      </c>
      <c r="AT94" s="32">
        <v>-0.24</v>
      </c>
      <c r="AU94" s="32">
        <v>-0.16</v>
      </c>
      <c r="AV94" s="32">
        <v>-0.42</v>
      </c>
      <c r="AW94" s="32">
        <v>-0.56999999999999995</v>
      </c>
      <c r="AX94" s="32">
        <v>-0.4</v>
      </c>
      <c r="AY94" s="32">
        <v>0.3</v>
      </c>
      <c r="AZ94" s="32">
        <v>0.09</v>
      </c>
      <c r="BA94" s="32">
        <v>0.09</v>
      </c>
      <c r="BB94" s="32">
        <v>28.9</v>
      </c>
      <c r="BC94" s="32">
        <v>38.299999999999997</v>
      </c>
      <c r="BD94" s="32">
        <v>34.299999999999997</v>
      </c>
      <c r="BE94" s="32">
        <v>53.3</v>
      </c>
      <c r="BF94" s="32">
        <v>58.3</v>
      </c>
      <c r="BG94" s="32">
        <v>56.2</v>
      </c>
      <c r="BH94" s="32">
        <v>35.6</v>
      </c>
      <c r="BI94" s="32">
        <v>25</v>
      </c>
      <c r="BJ94" s="32">
        <v>29.5</v>
      </c>
      <c r="BK94" s="32">
        <v>13.3</v>
      </c>
      <c r="BL94" s="32">
        <v>8.3000000000000007</v>
      </c>
      <c r="BM94" s="32">
        <v>10.5</v>
      </c>
      <c r="BN94" s="32">
        <v>17.8</v>
      </c>
      <c r="BO94" s="32">
        <v>10</v>
      </c>
      <c r="BP94" s="32">
        <v>13.3</v>
      </c>
      <c r="BQ94" s="32">
        <v>26</v>
      </c>
      <c r="BR94" s="32">
        <v>28</v>
      </c>
      <c r="BS94" s="32">
        <v>54</v>
      </c>
      <c r="BT94" s="32">
        <v>23</v>
      </c>
      <c r="BU94" s="32">
        <v>27</v>
      </c>
      <c r="BV94" s="32">
        <v>50</v>
      </c>
      <c r="BW94" s="32">
        <v>58.3</v>
      </c>
      <c r="BX94" s="32">
        <v>49.3</v>
      </c>
      <c r="BY94" s="32">
        <v>53.7</v>
      </c>
      <c r="BZ94" s="32">
        <v>1.04</v>
      </c>
      <c r="CA94" s="32">
        <v>0.39</v>
      </c>
      <c r="CB94" s="32">
        <v>0.69</v>
      </c>
      <c r="CC94" s="32">
        <v>0.54</v>
      </c>
      <c r="CD94" s="32">
        <v>-7.0000000000000007E-2</v>
      </c>
      <c r="CE94" s="32">
        <v>0.35</v>
      </c>
      <c r="CF94" s="32">
        <v>1.55</v>
      </c>
      <c r="CG94" s="32">
        <v>0.86</v>
      </c>
      <c r="CH94" s="32">
        <v>1.03</v>
      </c>
      <c r="CI94" s="32">
        <v>69.2</v>
      </c>
      <c r="CJ94" s="32">
        <v>60.7</v>
      </c>
      <c r="CK94" s="32">
        <v>64.8</v>
      </c>
      <c r="CL94" s="32">
        <v>84.6</v>
      </c>
      <c r="CM94" s="32">
        <v>75</v>
      </c>
      <c r="CN94" s="32">
        <v>79.599999999999994</v>
      </c>
      <c r="CO94" s="32">
        <v>42.3</v>
      </c>
      <c r="CP94" s="32">
        <v>35.700000000000003</v>
      </c>
      <c r="CQ94" s="32">
        <v>38.9</v>
      </c>
      <c r="CR94" s="32">
        <v>34.6</v>
      </c>
      <c r="CS94" s="32">
        <v>28.6</v>
      </c>
      <c r="CT94" s="32">
        <v>31.5</v>
      </c>
      <c r="CU94" s="32">
        <v>38.5</v>
      </c>
      <c r="CV94" s="32">
        <v>28.6</v>
      </c>
      <c r="CW94" s="32">
        <v>33.299999999999997</v>
      </c>
      <c r="CX94" s="32">
        <v>19</v>
      </c>
      <c r="CY94" s="32">
        <v>34</v>
      </c>
      <c r="CZ94" s="32">
        <v>53</v>
      </c>
      <c r="DA94" s="32">
        <v>18</v>
      </c>
      <c r="DB94" s="32">
        <v>30</v>
      </c>
      <c r="DC94" s="32">
        <v>48</v>
      </c>
      <c r="DD94" s="32">
        <v>55.3</v>
      </c>
      <c r="DE94" s="32">
        <v>31</v>
      </c>
      <c r="DF94" s="32">
        <v>39.700000000000003</v>
      </c>
      <c r="DG94" s="32">
        <v>0.64</v>
      </c>
      <c r="DH94" s="32">
        <v>-0.01</v>
      </c>
      <c r="DI94" s="32">
        <v>0.24</v>
      </c>
      <c r="DJ94" s="32">
        <v>7.0000000000000007E-2</v>
      </c>
      <c r="DK94" s="32">
        <v>-0.45</v>
      </c>
      <c r="DL94" s="32">
        <v>-0.11</v>
      </c>
      <c r="DM94" s="32">
        <v>1.21</v>
      </c>
      <c r="DN94" s="32">
        <v>0.43</v>
      </c>
      <c r="DO94" s="32">
        <v>0.57999999999999996</v>
      </c>
      <c r="DP94" s="32" t="s">
        <v>348</v>
      </c>
      <c r="DQ94" s="32" t="s">
        <v>348</v>
      </c>
      <c r="DR94" s="32" t="s">
        <v>348</v>
      </c>
      <c r="DS94" s="32" t="s">
        <v>348</v>
      </c>
      <c r="DT94" s="32">
        <v>38.200000000000003</v>
      </c>
      <c r="DU94" s="32" t="s">
        <v>348</v>
      </c>
      <c r="DV94" s="32" t="s">
        <v>348</v>
      </c>
      <c r="DW94" s="32" t="s">
        <v>348</v>
      </c>
      <c r="DX94" s="32">
        <v>28.3</v>
      </c>
      <c r="DY94" s="32" t="s">
        <v>348</v>
      </c>
      <c r="DZ94" s="32" t="s">
        <v>348</v>
      </c>
      <c r="EA94" s="32">
        <v>7.5</v>
      </c>
      <c r="EB94" s="32" t="s">
        <v>348</v>
      </c>
      <c r="EC94" s="32" t="s">
        <v>348</v>
      </c>
      <c r="ED94" s="32">
        <v>7.5</v>
      </c>
      <c r="EE94" s="32">
        <v>4</v>
      </c>
      <c r="EF94" s="32">
        <v>3</v>
      </c>
      <c r="EG94" s="32">
        <v>7</v>
      </c>
      <c r="EH94" s="32">
        <v>4</v>
      </c>
      <c r="EI94" s="32">
        <v>3</v>
      </c>
      <c r="EJ94" s="32">
        <v>7</v>
      </c>
      <c r="EK94" s="32">
        <v>55.6</v>
      </c>
      <c r="EL94" s="32">
        <v>67.5</v>
      </c>
      <c r="EM94" s="32">
        <v>60.7</v>
      </c>
      <c r="EN94" s="32">
        <v>0.15</v>
      </c>
      <c r="EO94" s="32">
        <v>0.98</v>
      </c>
      <c r="EP94" s="32">
        <v>0.51</v>
      </c>
      <c r="EQ94" s="32">
        <v>-1.05</v>
      </c>
      <c r="ER94" s="32">
        <v>-0.41</v>
      </c>
      <c r="ES94" s="32">
        <v>-0.4</v>
      </c>
      <c r="ET94" s="32">
        <v>1.36</v>
      </c>
      <c r="EU94" s="32">
        <v>2.37</v>
      </c>
      <c r="EV94" s="32">
        <v>1.42</v>
      </c>
      <c r="EW94" s="32" t="s">
        <v>348</v>
      </c>
      <c r="EX94" s="32" t="s">
        <v>348</v>
      </c>
      <c r="EY94" s="32" t="s">
        <v>348</v>
      </c>
      <c r="EZ94" s="32" t="s">
        <v>348</v>
      </c>
      <c r="FA94" s="32">
        <v>100</v>
      </c>
      <c r="FB94" s="32" t="s">
        <v>348</v>
      </c>
      <c r="FC94" s="32" t="s">
        <v>348</v>
      </c>
      <c r="FD94" s="32" t="s">
        <v>348</v>
      </c>
      <c r="FE94" s="32">
        <v>57.1</v>
      </c>
      <c r="FF94" s="32" t="s">
        <v>348</v>
      </c>
      <c r="FG94" s="32" t="s">
        <v>348</v>
      </c>
      <c r="FH94" s="32">
        <v>57.1</v>
      </c>
      <c r="FI94" s="32" t="s">
        <v>348</v>
      </c>
      <c r="FJ94" s="32" t="s">
        <v>348</v>
      </c>
      <c r="FK94" s="32">
        <v>57.1</v>
      </c>
      <c r="FL94" s="32">
        <v>1212</v>
      </c>
      <c r="FM94" s="32">
        <v>1379</v>
      </c>
      <c r="FN94" s="32">
        <v>2591</v>
      </c>
      <c r="FO94" s="32">
        <v>1193</v>
      </c>
      <c r="FP94" s="32">
        <v>1330</v>
      </c>
      <c r="FQ94" s="32">
        <v>2523</v>
      </c>
      <c r="FR94" s="32">
        <v>48.9</v>
      </c>
      <c r="FS94" s="32">
        <v>42.5</v>
      </c>
      <c r="FT94" s="32">
        <v>45.5</v>
      </c>
      <c r="FU94" s="32">
        <v>0.06</v>
      </c>
      <c r="FV94" s="32">
        <v>-0.4</v>
      </c>
      <c r="FW94" s="32">
        <v>-0.18</v>
      </c>
      <c r="FX94" s="32">
        <v>-0.01</v>
      </c>
      <c r="FY94" s="32">
        <v>-0.47</v>
      </c>
      <c r="FZ94" s="32">
        <v>-0.23</v>
      </c>
      <c r="GA94" s="32">
        <v>0.13</v>
      </c>
      <c r="GB94" s="32">
        <v>-0.33</v>
      </c>
      <c r="GC94" s="32">
        <v>-0.13</v>
      </c>
      <c r="GD94" s="32">
        <v>46.1</v>
      </c>
      <c r="GE94" s="32">
        <v>39.299999999999997</v>
      </c>
      <c r="GF94" s="32">
        <v>42.5</v>
      </c>
      <c r="GG94" s="32">
        <v>72.900000000000006</v>
      </c>
      <c r="GH94" s="32">
        <v>61.4</v>
      </c>
      <c r="GI94" s="32">
        <v>66.8</v>
      </c>
      <c r="GJ94" s="32">
        <v>32.4</v>
      </c>
      <c r="GK94" s="32">
        <v>23.3</v>
      </c>
      <c r="GL94" s="32">
        <v>27.6</v>
      </c>
      <c r="GM94" s="32">
        <v>17.5</v>
      </c>
      <c r="GN94" s="32">
        <v>10.7</v>
      </c>
      <c r="GO94" s="32">
        <v>13.9</v>
      </c>
      <c r="GP94" s="32">
        <v>20.100000000000001</v>
      </c>
      <c r="GQ94" s="32">
        <v>11.7</v>
      </c>
      <c r="GR94" s="32">
        <v>15.6</v>
      </c>
    </row>
    <row r="95" spans="1:200" x14ac:dyDescent="0.4">
      <c r="A95" s="29" t="s">
        <v>163</v>
      </c>
      <c r="B95" s="29" t="s">
        <v>164</v>
      </c>
      <c r="C95" s="32">
        <v>6369</v>
      </c>
      <c r="D95" s="32">
        <v>6409</v>
      </c>
      <c r="E95" s="32">
        <v>12778</v>
      </c>
      <c r="F95" s="32">
        <v>6184</v>
      </c>
      <c r="G95" s="32">
        <v>6208</v>
      </c>
      <c r="H95" s="32">
        <v>12392</v>
      </c>
      <c r="I95" s="32">
        <v>48.8</v>
      </c>
      <c r="J95" s="32">
        <v>43.1</v>
      </c>
      <c r="K95" s="32">
        <v>46</v>
      </c>
      <c r="L95" s="32">
        <v>0.12</v>
      </c>
      <c r="M95" s="32">
        <v>-0.28999999999999998</v>
      </c>
      <c r="N95" s="32">
        <v>-0.08</v>
      </c>
      <c r="O95" s="32">
        <v>0.09</v>
      </c>
      <c r="P95" s="32">
        <v>-0.32</v>
      </c>
      <c r="Q95" s="32">
        <v>-0.1</v>
      </c>
      <c r="R95" s="32">
        <v>0.15</v>
      </c>
      <c r="S95" s="32">
        <v>-0.25</v>
      </c>
      <c r="T95" s="32">
        <v>-0.06</v>
      </c>
      <c r="U95" s="32">
        <v>44.8</v>
      </c>
      <c r="V95" s="32">
        <v>38.1</v>
      </c>
      <c r="W95" s="32">
        <v>41.4</v>
      </c>
      <c r="X95" s="32">
        <v>68.5</v>
      </c>
      <c r="Y95" s="32">
        <v>60.5</v>
      </c>
      <c r="Z95" s="32">
        <v>64.5</v>
      </c>
      <c r="AA95" s="32">
        <v>39.1</v>
      </c>
      <c r="AB95" s="32">
        <v>27.4</v>
      </c>
      <c r="AC95" s="32">
        <v>33.200000000000003</v>
      </c>
      <c r="AD95" s="32">
        <v>23</v>
      </c>
      <c r="AE95" s="32">
        <v>13.5</v>
      </c>
      <c r="AF95" s="32">
        <v>18.2</v>
      </c>
      <c r="AG95" s="32">
        <v>26</v>
      </c>
      <c r="AH95" s="32">
        <v>14.9</v>
      </c>
      <c r="AI95" s="32">
        <v>20.399999999999999</v>
      </c>
      <c r="AJ95" s="32">
        <v>287</v>
      </c>
      <c r="AK95" s="32">
        <v>269</v>
      </c>
      <c r="AL95" s="32">
        <v>556</v>
      </c>
      <c r="AM95" s="32">
        <v>260</v>
      </c>
      <c r="AN95" s="32">
        <v>248</v>
      </c>
      <c r="AO95" s="32">
        <v>508</v>
      </c>
      <c r="AP95" s="32">
        <v>50.1</v>
      </c>
      <c r="AQ95" s="32">
        <v>47.2</v>
      </c>
      <c r="AR95" s="32">
        <v>48.7</v>
      </c>
      <c r="AS95" s="32">
        <v>0.19</v>
      </c>
      <c r="AT95" s="32">
        <v>-0.11</v>
      </c>
      <c r="AU95" s="32">
        <v>0.04</v>
      </c>
      <c r="AV95" s="32">
        <v>0.04</v>
      </c>
      <c r="AW95" s="32">
        <v>-0.26</v>
      </c>
      <c r="AX95" s="32">
        <v>-0.06</v>
      </c>
      <c r="AY95" s="32">
        <v>0.34</v>
      </c>
      <c r="AZ95" s="32">
        <v>0.04</v>
      </c>
      <c r="BA95" s="32">
        <v>0.15</v>
      </c>
      <c r="BB95" s="32">
        <v>47.4</v>
      </c>
      <c r="BC95" s="32">
        <v>48.7</v>
      </c>
      <c r="BD95" s="32">
        <v>48</v>
      </c>
      <c r="BE95" s="32">
        <v>69</v>
      </c>
      <c r="BF95" s="32">
        <v>67.3</v>
      </c>
      <c r="BG95" s="32">
        <v>68.2</v>
      </c>
      <c r="BH95" s="32">
        <v>41.1</v>
      </c>
      <c r="BI95" s="32">
        <v>35.299999999999997</v>
      </c>
      <c r="BJ95" s="32">
        <v>38.299999999999997</v>
      </c>
      <c r="BK95" s="32">
        <v>26.1</v>
      </c>
      <c r="BL95" s="32">
        <v>20.100000000000001</v>
      </c>
      <c r="BM95" s="32">
        <v>23.2</v>
      </c>
      <c r="BN95" s="32">
        <v>28.6</v>
      </c>
      <c r="BO95" s="32">
        <v>21.9</v>
      </c>
      <c r="BP95" s="32">
        <v>25.4</v>
      </c>
      <c r="BQ95" s="32">
        <v>148</v>
      </c>
      <c r="BR95" s="32">
        <v>200</v>
      </c>
      <c r="BS95" s="32">
        <v>348</v>
      </c>
      <c r="BT95" s="32">
        <v>129</v>
      </c>
      <c r="BU95" s="32">
        <v>173</v>
      </c>
      <c r="BV95" s="32">
        <v>302</v>
      </c>
      <c r="BW95" s="32">
        <v>63.8</v>
      </c>
      <c r="BX95" s="32">
        <v>59.3</v>
      </c>
      <c r="BY95" s="32">
        <v>61.2</v>
      </c>
      <c r="BZ95" s="32">
        <v>0.88</v>
      </c>
      <c r="CA95" s="32">
        <v>0.67</v>
      </c>
      <c r="CB95" s="32">
        <v>0.76</v>
      </c>
      <c r="CC95" s="32">
        <v>0.67</v>
      </c>
      <c r="CD95" s="32">
        <v>0.48</v>
      </c>
      <c r="CE95" s="32">
        <v>0.62</v>
      </c>
      <c r="CF95" s="32">
        <v>1.0900000000000001</v>
      </c>
      <c r="CG95" s="32">
        <v>0.85</v>
      </c>
      <c r="CH95" s="32">
        <v>0.9</v>
      </c>
      <c r="CI95" s="32">
        <v>73.599999999999994</v>
      </c>
      <c r="CJ95" s="32">
        <v>69</v>
      </c>
      <c r="CK95" s="32">
        <v>71</v>
      </c>
      <c r="CL95" s="32">
        <v>86.5</v>
      </c>
      <c r="CM95" s="32">
        <v>83</v>
      </c>
      <c r="CN95" s="32">
        <v>84.5</v>
      </c>
      <c r="CO95" s="32">
        <v>73.599999999999994</v>
      </c>
      <c r="CP95" s="32">
        <v>51.5</v>
      </c>
      <c r="CQ95" s="32">
        <v>60.9</v>
      </c>
      <c r="CR95" s="32">
        <v>63.5</v>
      </c>
      <c r="CS95" s="32">
        <v>39.5</v>
      </c>
      <c r="CT95" s="32">
        <v>49.7</v>
      </c>
      <c r="CU95" s="32">
        <v>68.2</v>
      </c>
      <c r="CV95" s="32">
        <v>40</v>
      </c>
      <c r="CW95" s="32">
        <v>52</v>
      </c>
      <c r="CX95" s="32">
        <v>219</v>
      </c>
      <c r="CY95" s="32">
        <v>179</v>
      </c>
      <c r="CZ95" s="32">
        <v>398</v>
      </c>
      <c r="DA95" s="32">
        <v>186</v>
      </c>
      <c r="DB95" s="32">
        <v>144</v>
      </c>
      <c r="DC95" s="32">
        <v>330</v>
      </c>
      <c r="DD95" s="32">
        <v>53.9</v>
      </c>
      <c r="DE95" s="32">
        <v>45.9</v>
      </c>
      <c r="DF95" s="32">
        <v>50.3</v>
      </c>
      <c r="DG95" s="32">
        <v>0.71</v>
      </c>
      <c r="DH95" s="32">
        <v>0.04</v>
      </c>
      <c r="DI95" s="32">
        <v>0.42</v>
      </c>
      <c r="DJ95" s="32">
        <v>0.54</v>
      </c>
      <c r="DK95" s="32">
        <v>-0.16</v>
      </c>
      <c r="DL95" s="32">
        <v>0.28999999999999998</v>
      </c>
      <c r="DM95" s="32">
        <v>0.89</v>
      </c>
      <c r="DN95" s="32">
        <v>0.24</v>
      </c>
      <c r="DO95" s="32">
        <v>0.55000000000000004</v>
      </c>
      <c r="DP95" s="32">
        <v>55.7</v>
      </c>
      <c r="DQ95" s="32">
        <v>37.4</v>
      </c>
      <c r="DR95" s="32">
        <v>47.5</v>
      </c>
      <c r="DS95" s="32" t="s">
        <v>348</v>
      </c>
      <c r="DT95" s="32" t="s">
        <v>348</v>
      </c>
      <c r="DU95" s="32">
        <v>71.400000000000006</v>
      </c>
      <c r="DV95" s="32">
        <v>57.1</v>
      </c>
      <c r="DW95" s="32">
        <v>39.700000000000003</v>
      </c>
      <c r="DX95" s="32">
        <v>49.2</v>
      </c>
      <c r="DY95" s="32">
        <v>37.9</v>
      </c>
      <c r="DZ95" s="32">
        <v>19</v>
      </c>
      <c r="EA95" s="32">
        <v>29.4</v>
      </c>
      <c r="EB95" s="32">
        <v>40.6</v>
      </c>
      <c r="EC95" s="32">
        <v>21.8</v>
      </c>
      <c r="ED95" s="32">
        <v>32.200000000000003</v>
      </c>
      <c r="EE95" s="32">
        <v>27</v>
      </c>
      <c r="EF95" s="32">
        <v>30</v>
      </c>
      <c r="EG95" s="32">
        <v>57</v>
      </c>
      <c r="EH95" s="32">
        <v>22</v>
      </c>
      <c r="EI95" s="32">
        <v>27</v>
      </c>
      <c r="EJ95" s="32">
        <v>49</v>
      </c>
      <c r="EK95" s="32">
        <v>67.900000000000006</v>
      </c>
      <c r="EL95" s="32">
        <v>63.3</v>
      </c>
      <c r="EM95" s="32">
        <v>65.400000000000006</v>
      </c>
      <c r="EN95" s="32">
        <v>1.37</v>
      </c>
      <c r="EO95" s="32">
        <v>0.71</v>
      </c>
      <c r="EP95" s="32">
        <v>1.01</v>
      </c>
      <c r="EQ95" s="32">
        <v>0.86</v>
      </c>
      <c r="ER95" s="32">
        <v>0.25</v>
      </c>
      <c r="ES95" s="32">
        <v>0.67</v>
      </c>
      <c r="ET95" s="32">
        <v>1.89</v>
      </c>
      <c r="EU95" s="32">
        <v>1.18</v>
      </c>
      <c r="EV95" s="32">
        <v>1.35</v>
      </c>
      <c r="EW95" s="32">
        <v>88.9</v>
      </c>
      <c r="EX95" s="32">
        <v>76.7</v>
      </c>
      <c r="EY95" s="32">
        <v>82.5</v>
      </c>
      <c r="EZ95" s="32" t="s">
        <v>348</v>
      </c>
      <c r="FA95" s="32" t="s">
        <v>348</v>
      </c>
      <c r="FB95" s="32">
        <v>91.2</v>
      </c>
      <c r="FC95" s="32">
        <v>74.099999999999994</v>
      </c>
      <c r="FD95" s="32">
        <v>56.7</v>
      </c>
      <c r="FE95" s="32">
        <v>64.900000000000006</v>
      </c>
      <c r="FF95" s="32">
        <v>70.400000000000006</v>
      </c>
      <c r="FG95" s="32">
        <v>43.3</v>
      </c>
      <c r="FH95" s="32">
        <v>56.1</v>
      </c>
      <c r="FI95" s="32">
        <v>70.400000000000006</v>
      </c>
      <c r="FJ95" s="32">
        <v>43.3</v>
      </c>
      <c r="FK95" s="32">
        <v>56.1</v>
      </c>
      <c r="FL95" s="32">
        <v>7168</v>
      </c>
      <c r="FM95" s="32">
        <v>7210</v>
      </c>
      <c r="FN95" s="32">
        <v>14378</v>
      </c>
      <c r="FO95" s="32">
        <v>6885</v>
      </c>
      <c r="FP95" s="32">
        <v>6901</v>
      </c>
      <c r="FQ95" s="32">
        <v>13786</v>
      </c>
      <c r="FR95" s="32">
        <v>49.4</v>
      </c>
      <c r="FS95" s="32">
        <v>43.9</v>
      </c>
      <c r="FT95" s="32">
        <v>46.7</v>
      </c>
      <c r="FU95" s="32">
        <v>0.16</v>
      </c>
      <c r="FV95" s="32">
        <v>-0.24</v>
      </c>
      <c r="FW95" s="32">
        <v>-0.04</v>
      </c>
      <c r="FX95" s="32">
        <v>0.13</v>
      </c>
      <c r="FY95" s="32">
        <v>-0.27</v>
      </c>
      <c r="FZ95" s="32">
        <v>-0.06</v>
      </c>
      <c r="GA95" s="32">
        <v>0.19</v>
      </c>
      <c r="GB95" s="32">
        <v>-0.21</v>
      </c>
      <c r="GC95" s="32">
        <v>-0.02</v>
      </c>
      <c r="GD95" s="32">
        <v>46</v>
      </c>
      <c r="GE95" s="32">
        <v>39.6</v>
      </c>
      <c r="GF95" s="32">
        <v>42.8</v>
      </c>
      <c r="GG95" s="32">
        <v>69.2</v>
      </c>
      <c r="GH95" s="32">
        <v>61.5</v>
      </c>
      <c r="GI95" s="32">
        <v>65.3</v>
      </c>
      <c r="GJ95" s="32">
        <v>40.5</v>
      </c>
      <c r="GK95" s="32">
        <v>28.6</v>
      </c>
      <c r="GL95" s="32">
        <v>34.5</v>
      </c>
      <c r="GM95" s="32">
        <v>24.6</v>
      </c>
      <c r="GN95" s="32">
        <v>14.7</v>
      </c>
      <c r="GO95" s="32">
        <v>19.600000000000001</v>
      </c>
      <c r="GP95" s="32">
        <v>27.7</v>
      </c>
      <c r="GQ95" s="32">
        <v>16.100000000000001</v>
      </c>
      <c r="GR95" s="32">
        <v>21.8</v>
      </c>
    </row>
    <row r="96" spans="1:200" x14ac:dyDescent="0.4">
      <c r="A96" s="29" t="s">
        <v>165</v>
      </c>
      <c r="B96" s="29" t="s">
        <v>166</v>
      </c>
      <c r="C96" s="32">
        <v>5132</v>
      </c>
      <c r="D96" s="32">
        <v>5259</v>
      </c>
      <c r="E96" s="32">
        <v>10391</v>
      </c>
      <c r="F96" s="32">
        <v>4932</v>
      </c>
      <c r="G96" s="32">
        <v>5115</v>
      </c>
      <c r="H96" s="32">
        <v>10047</v>
      </c>
      <c r="I96" s="32">
        <v>52.1</v>
      </c>
      <c r="J96" s="32">
        <v>46.4</v>
      </c>
      <c r="K96" s="32">
        <v>49.2</v>
      </c>
      <c r="L96" s="32">
        <v>0.23</v>
      </c>
      <c r="M96" s="32">
        <v>-0.26</v>
      </c>
      <c r="N96" s="32">
        <v>-0.02</v>
      </c>
      <c r="O96" s="32">
        <v>0.2</v>
      </c>
      <c r="P96" s="32">
        <v>-0.28999999999999998</v>
      </c>
      <c r="Q96" s="32">
        <v>-0.04</v>
      </c>
      <c r="R96" s="32">
        <v>0.26</v>
      </c>
      <c r="S96" s="32">
        <v>-0.23</v>
      </c>
      <c r="T96" s="32">
        <v>0</v>
      </c>
      <c r="U96" s="32">
        <v>52.7</v>
      </c>
      <c r="V96" s="32">
        <v>47.4</v>
      </c>
      <c r="W96" s="32">
        <v>50</v>
      </c>
      <c r="X96" s="32">
        <v>75.400000000000006</v>
      </c>
      <c r="Y96" s="32">
        <v>67.7</v>
      </c>
      <c r="Z96" s="32">
        <v>71.5</v>
      </c>
      <c r="AA96" s="32">
        <v>48.6</v>
      </c>
      <c r="AB96" s="32">
        <v>39.5</v>
      </c>
      <c r="AC96" s="32">
        <v>44</v>
      </c>
      <c r="AD96" s="32">
        <v>32.4</v>
      </c>
      <c r="AE96" s="32">
        <v>23.4</v>
      </c>
      <c r="AF96" s="32">
        <v>27.8</v>
      </c>
      <c r="AG96" s="32">
        <v>35.9</v>
      </c>
      <c r="AH96" s="32">
        <v>25</v>
      </c>
      <c r="AI96" s="32">
        <v>30.4</v>
      </c>
      <c r="AJ96" s="32">
        <v>389</v>
      </c>
      <c r="AK96" s="32">
        <v>347</v>
      </c>
      <c r="AL96" s="32">
        <v>736</v>
      </c>
      <c r="AM96" s="32">
        <v>370</v>
      </c>
      <c r="AN96" s="32">
        <v>324</v>
      </c>
      <c r="AO96" s="32">
        <v>694</v>
      </c>
      <c r="AP96" s="32">
        <v>54.5</v>
      </c>
      <c r="AQ96" s="32">
        <v>46.1</v>
      </c>
      <c r="AR96" s="32">
        <v>50.5</v>
      </c>
      <c r="AS96" s="32">
        <v>0.33</v>
      </c>
      <c r="AT96" s="32">
        <v>-0.2</v>
      </c>
      <c r="AU96" s="32">
        <v>0.08</v>
      </c>
      <c r="AV96" s="32">
        <v>0.2</v>
      </c>
      <c r="AW96" s="32">
        <v>-0.33</v>
      </c>
      <c r="AX96" s="32">
        <v>-0.01</v>
      </c>
      <c r="AY96" s="32">
        <v>0.45</v>
      </c>
      <c r="AZ96" s="32">
        <v>-7.0000000000000007E-2</v>
      </c>
      <c r="BA96" s="32">
        <v>0.17</v>
      </c>
      <c r="BB96" s="32">
        <v>55</v>
      </c>
      <c r="BC96" s="32">
        <v>45.8</v>
      </c>
      <c r="BD96" s="32">
        <v>50.7</v>
      </c>
      <c r="BE96" s="32">
        <v>76.3</v>
      </c>
      <c r="BF96" s="32">
        <v>62.8</v>
      </c>
      <c r="BG96" s="32">
        <v>70</v>
      </c>
      <c r="BH96" s="32">
        <v>49.4</v>
      </c>
      <c r="BI96" s="32">
        <v>39.5</v>
      </c>
      <c r="BJ96" s="32">
        <v>44.7</v>
      </c>
      <c r="BK96" s="32">
        <v>32.1</v>
      </c>
      <c r="BL96" s="32">
        <v>25.4</v>
      </c>
      <c r="BM96" s="32">
        <v>28.9</v>
      </c>
      <c r="BN96" s="32">
        <v>35.700000000000003</v>
      </c>
      <c r="BO96" s="32">
        <v>26.2</v>
      </c>
      <c r="BP96" s="32">
        <v>31.3</v>
      </c>
      <c r="BQ96" s="32">
        <v>424</v>
      </c>
      <c r="BR96" s="32">
        <v>427</v>
      </c>
      <c r="BS96" s="32">
        <v>851</v>
      </c>
      <c r="BT96" s="32">
        <v>393</v>
      </c>
      <c r="BU96" s="32">
        <v>385</v>
      </c>
      <c r="BV96" s="32">
        <v>778</v>
      </c>
      <c r="BW96" s="32">
        <v>59.2</v>
      </c>
      <c r="BX96" s="32">
        <v>52</v>
      </c>
      <c r="BY96" s="32">
        <v>55.6</v>
      </c>
      <c r="BZ96" s="32">
        <v>0.8</v>
      </c>
      <c r="CA96" s="32">
        <v>0.34</v>
      </c>
      <c r="CB96" s="32">
        <v>0.56999999999999995</v>
      </c>
      <c r="CC96" s="32">
        <v>0.68</v>
      </c>
      <c r="CD96" s="32">
        <v>0.22</v>
      </c>
      <c r="CE96" s="32">
        <v>0.49</v>
      </c>
      <c r="CF96" s="32">
        <v>0.92</v>
      </c>
      <c r="CG96" s="32">
        <v>0.46</v>
      </c>
      <c r="CH96" s="32">
        <v>0.66</v>
      </c>
      <c r="CI96" s="32">
        <v>69.099999999999994</v>
      </c>
      <c r="CJ96" s="32">
        <v>60.2</v>
      </c>
      <c r="CK96" s="32">
        <v>64.599999999999994</v>
      </c>
      <c r="CL96" s="32">
        <v>82.3</v>
      </c>
      <c r="CM96" s="32">
        <v>77</v>
      </c>
      <c r="CN96" s="32">
        <v>79.7</v>
      </c>
      <c r="CO96" s="32">
        <v>63.2</v>
      </c>
      <c r="CP96" s="32">
        <v>57.4</v>
      </c>
      <c r="CQ96" s="32">
        <v>60.3</v>
      </c>
      <c r="CR96" s="32">
        <v>48.6</v>
      </c>
      <c r="CS96" s="32">
        <v>36.5</v>
      </c>
      <c r="CT96" s="32">
        <v>42.5</v>
      </c>
      <c r="CU96" s="32">
        <v>51.2</v>
      </c>
      <c r="CV96" s="32">
        <v>38.9</v>
      </c>
      <c r="CW96" s="32">
        <v>45</v>
      </c>
      <c r="CX96" s="32">
        <v>236</v>
      </c>
      <c r="CY96" s="32">
        <v>232</v>
      </c>
      <c r="CZ96" s="32">
        <v>468</v>
      </c>
      <c r="DA96" s="32">
        <v>203</v>
      </c>
      <c r="DB96" s="32">
        <v>202</v>
      </c>
      <c r="DC96" s="32">
        <v>405</v>
      </c>
      <c r="DD96" s="32">
        <v>50.3</v>
      </c>
      <c r="DE96" s="32">
        <v>42.8</v>
      </c>
      <c r="DF96" s="32">
        <v>46.6</v>
      </c>
      <c r="DG96" s="32">
        <v>0.46</v>
      </c>
      <c r="DH96" s="32">
        <v>0.01</v>
      </c>
      <c r="DI96" s="32">
        <v>0.23</v>
      </c>
      <c r="DJ96" s="32">
        <v>0.28999999999999998</v>
      </c>
      <c r="DK96" s="32">
        <v>-0.16</v>
      </c>
      <c r="DL96" s="32">
        <v>0.11</v>
      </c>
      <c r="DM96" s="32">
        <v>0.63</v>
      </c>
      <c r="DN96" s="32">
        <v>0.18</v>
      </c>
      <c r="DO96" s="32">
        <v>0.35</v>
      </c>
      <c r="DP96" s="32" t="s">
        <v>348</v>
      </c>
      <c r="DQ96" s="32" t="s">
        <v>348</v>
      </c>
      <c r="DR96" s="32">
        <v>44.4</v>
      </c>
      <c r="DS96" s="32" t="s">
        <v>348</v>
      </c>
      <c r="DT96" s="32" t="s">
        <v>348</v>
      </c>
      <c r="DU96" s="32">
        <v>66.2</v>
      </c>
      <c r="DV96" s="32">
        <v>53.8</v>
      </c>
      <c r="DW96" s="32">
        <v>45.7</v>
      </c>
      <c r="DX96" s="32">
        <v>49.8</v>
      </c>
      <c r="DY96" s="32">
        <v>33.1</v>
      </c>
      <c r="DZ96" s="32">
        <v>19.8</v>
      </c>
      <c r="EA96" s="32">
        <v>26.5</v>
      </c>
      <c r="EB96" s="32">
        <v>36.4</v>
      </c>
      <c r="EC96" s="32">
        <v>22.4</v>
      </c>
      <c r="ED96" s="32">
        <v>29.5</v>
      </c>
      <c r="EE96" s="32">
        <v>22</v>
      </c>
      <c r="EF96" s="32">
        <v>46</v>
      </c>
      <c r="EG96" s="32">
        <v>68</v>
      </c>
      <c r="EH96" s="32">
        <v>17</v>
      </c>
      <c r="EI96" s="32">
        <v>36</v>
      </c>
      <c r="EJ96" s="32">
        <v>53</v>
      </c>
      <c r="EK96" s="32">
        <v>70.900000000000006</v>
      </c>
      <c r="EL96" s="32">
        <v>64.3</v>
      </c>
      <c r="EM96" s="32">
        <v>66.400000000000006</v>
      </c>
      <c r="EN96" s="32">
        <v>0.82</v>
      </c>
      <c r="EO96" s="32">
        <v>0.91</v>
      </c>
      <c r="EP96" s="32">
        <v>0.88</v>
      </c>
      <c r="EQ96" s="32">
        <v>0.24</v>
      </c>
      <c r="ER96" s="32">
        <v>0.51</v>
      </c>
      <c r="ES96" s="32">
        <v>0.55000000000000004</v>
      </c>
      <c r="ET96" s="32">
        <v>1.41</v>
      </c>
      <c r="EU96" s="32">
        <v>1.31</v>
      </c>
      <c r="EV96" s="32">
        <v>1.21</v>
      </c>
      <c r="EW96" s="32" t="s">
        <v>348</v>
      </c>
      <c r="EX96" s="32" t="s">
        <v>348</v>
      </c>
      <c r="EY96" s="32">
        <v>79.400000000000006</v>
      </c>
      <c r="EZ96" s="32" t="s">
        <v>348</v>
      </c>
      <c r="FA96" s="32" t="s">
        <v>348</v>
      </c>
      <c r="FB96" s="32">
        <v>86.8</v>
      </c>
      <c r="FC96" s="32">
        <v>77.3</v>
      </c>
      <c r="FD96" s="32">
        <v>67.400000000000006</v>
      </c>
      <c r="FE96" s="32">
        <v>70.599999999999994</v>
      </c>
      <c r="FF96" s="32">
        <v>72.7</v>
      </c>
      <c r="FG96" s="32">
        <v>52.2</v>
      </c>
      <c r="FH96" s="32">
        <v>58.8</v>
      </c>
      <c r="FI96" s="32">
        <v>72.7</v>
      </c>
      <c r="FJ96" s="32">
        <v>54.3</v>
      </c>
      <c r="FK96" s="32">
        <v>60.3</v>
      </c>
      <c r="FL96" s="32">
        <v>6311</v>
      </c>
      <c r="FM96" s="32">
        <v>6423</v>
      </c>
      <c r="FN96" s="32">
        <v>12734</v>
      </c>
      <c r="FO96" s="32">
        <v>6012</v>
      </c>
      <c r="FP96" s="32">
        <v>6159</v>
      </c>
      <c r="FQ96" s="32">
        <v>12171</v>
      </c>
      <c r="FR96" s="32">
        <v>52.8</v>
      </c>
      <c r="FS96" s="32">
        <v>46.7</v>
      </c>
      <c r="FT96" s="32">
        <v>49.7</v>
      </c>
      <c r="FU96" s="32">
        <v>0.28999999999999998</v>
      </c>
      <c r="FV96" s="32">
        <v>-0.2</v>
      </c>
      <c r="FW96" s="32">
        <v>0.04</v>
      </c>
      <c r="FX96" s="32">
        <v>0.25</v>
      </c>
      <c r="FY96" s="32">
        <v>-0.23</v>
      </c>
      <c r="FZ96" s="32">
        <v>0.02</v>
      </c>
      <c r="GA96" s="32">
        <v>0.32</v>
      </c>
      <c r="GB96" s="32">
        <v>-0.17</v>
      </c>
      <c r="GC96" s="32">
        <v>0.06</v>
      </c>
      <c r="GD96" s="32">
        <v>54.1</v>
      </c>
      <c r="GE96" s="32">
        <v>47.8</v>
      </c>
      <c r="GF96" s="32">
        <v>50.9</v>
      </c>
      <c r="GG96" s="32">
        <v>75.8</v>
      </c>
      <c r="GH96" s="32">
        <v>67.900000000000006</v>
      </c>
      <c r="GI96" s="32">
        <v>71.8</v>
      </c>
      <c r="GJ96" s="32">
        <v>50</v>
      </c>
      <c r="GK96" s="32">
        <v>41.2</v>
      </c>
      <c r="GL96" s="32">
        <v>45.5</v>
      </c>
      <c r="GM96" s="32">
        <v>33.700000000000003</v>
      </c>
      <c r="GN96" s="32">
        <v>24.4</v>
      </c>
      <c r="GO96" s="32">
        <v>29</v>
      </c>
      <c r="GP96" s="32">
        <v>37.200000000000003</v>
      </c>
      <c r="GQ96" s="32">
        <v>26.2</v>
      </c>
      <c r="GR96" s="32">
        <v>31.6</v>
      </c>
    </row>
    <row r="97" spans="1:200" x14ac:dyDescent="0.4">
      <c r="A97" s="29" t="s">
        <v>167</v>
      </c>
      <c r="B97" s="29" t="s">
        <v>168</v>
      </c>
      <c r="C97" s="32">
        <v>395</v>
      </c>
      <c r="D97" s="32">
        <v>385</v>
      </c>
      <c r="E97" s="32">
        <v>780</v>
      </c>
      <c r="F97" s="32">
        <v>366</v>
      </c>
      <c r="G97" s="32">
        <v>359</v>
      </c>
      <c r="H97" s="32">
        <v>725</v>
      </c>
      <c r="I97" s="32">
        <v>43.6</v>
      </c>
      <c r="J97" s="32">
        <v>39.200000000000003</v>
      </c>
      <c r="K97" s="32">
        <v>41.4</v>
      </c>
      <c r="L97" s="32">
        <v>0</v>
      </c>
      <c r="M97" s="32">
        <v>-0.48</v>
      </c>
      <c r="N97" s="32">
        <v>-0.24</v>
      </c>
      <c r="O97" s="32">
        <v>-0.13</v>
      </c>
      <c r="P97" s="32">
        <v>-0.61</v>
      </c>
      <c r="Q97" s="32">
        <v>-0.33</v>
      </c>
      <c r="R97" s="32">
        <v>0.12</v>
      </c>
      <c r="S97" s="32">
        <v>-0.35</v>
      </c>
      <c r="T97" s="32">
        <v>-0.15</v>
      </c>
      <c r="U97" s="32">
        <v>31.6</v>
      </c>
      <c r="V97" s="32">
        <v>28.8</v>
      </c>
      <c r="W97" s="32">
        <v>30.3</v>
      </c>
      <c r="X97" s="32">
        <v>54.9</v>
      </c>
      <c r="Y97" s="32">
        <v>50.1</v>
      </c>
      <c r="Z97" s="32">
        <v>52.6</v>
      </c>
      <c r="AA97" s="32">
        <v>22.5</v>
      </c>
      <c r="AB97" s="32">
        <v>22.1</v>
      </c>
      <c r="AC97" s="32">
        <v>22.3</v>
      </c>
      <c r="AD97" s="32">
        <v>10.4</v>
      </c>
      <c r="AE97" s="32">
        <v>7</v>
      </c>
      <c r="AF97" s="32">
        <v>8.6999999999999993</v>
      </c>
      <c r="AG97" s="32">
        <v>11.9</v>
      </c>
      <c r="AH97" s="32">
        <v>9.6</v>
      </c>
      <c r="AI97" s="32">
        <v>10.8</v>
      </c>
      <c r="AJ97" s="32">
        <v>69</v>
      </c>
      <c r="AK97" s="32">
        <v>81</v>
      </c>
      <c r="AL97" s="32">
        <v>150</v>
      </c>
      <c r="AM97" s="32">
        <v>66</v>
      </c>
      <c r="AN97" s="32">
        <v>79</v>
      </c>
      <c r="AO97" s="32">
        <v>145</v>
      </c>
      <c r="AP97" s="32">
        <v>40.4</v>
      </c>
      <c r="AQ97" s="32">
        <v>39</v>
      </c>
      <c r="AR97" s="32">
        <v>39.6</v>
      </c>
      <c r="AS97" s="32">
        <v>-0.2</v>
      </c>
      <c r="AT97" s="32">
        <v>-0.4</v>
      </c>
      <c r="AU97" s="32">
        <v>-0.31</v>
      </c>
      <c r="AV97" s="32">
        <v>-0.5</v>
      </c>
      <c r="AW97" s="32">
        <v>-0.67</v>
      </c>
      <c r="AX97" s="32">
        <v>-0.51</v>
      </c>
      <c r="AY97" s="32">
        <v>0.1</v>
      </c>
      <c r="AZ97" s="32">
        <v>-0.13</v>
      </c>
      <c r="BA97" s="32">
        <v>-0.11</v>
      </c>
      <c r="BB97" s="32">
        <v>23.2</v>
      </c>
      <c r="BC97" s="32">
        <v>30.9</v>
      </c>
      <c r="BD97" s="32">
        <v>27.3</v>
      </c>
      <c r="BE97" s="32">
        <v>47.8</v>
      </c>
      <c r="BF97" s="32">
        <v>48.1</v>
      </c>
      <c r="BG97" s="32">
        <v>48</v>
      </c>
      <c r="BH97" s="32">
        <v>31.9</v>
      </c>
      <c r="BI97" s="32">
        <v>25.9</v>
      </c>
      <c r="BJ97" s="32">
        <v>28.7</v>
      </c>
      <c r="BK97" s="32">
        <v>13</v>
      </c>
      <c r="BL97" s="32">
        <v>14.8</v>
      </c>
      <c r="BM97" s="32">
        <v>14</v>
      </c>
      <c r="BN97" s="32">
        <v>15.9</v>
      </c>
      <c r="BO97" s="32">
        <v>14.8</v>
      </c>
      <c r="BP97" s="32">
        <v>15.3</v>
      </c>
      <c r="BQ97" s="32">
        <v>514</v>
      </c>
      <c r="BR97" s="32">
        <v>526</v>
      </c>
      <c r="BS97" s="32">
        <v>1040</v>
      </c>
      <c r="BT97" s="32">
        <v>485</v>
      </c>
      <c r="BU97" s="32">
        <v>475</v>
      </c>
      <c r="BV97" s="32">
        <v>960</v>
      </c>
      <c r="BW97" s="32">
        <v>49.2</v>
      </c>
      <c r="BX97" s="32">
        <v>43.9</v>
      </c>
      <c r="BY97" s="32">
        <v>46.5</v>
      </c>
      <c r="BZ97" s="32">
        <v>0.57999999999999996</v>
      </c>
      <c r="CA97" s="32">
        <v>0.15</v>
      </c>
      <c r="CB97" s="32">
        <v>0.37</v>
      </c>
      <c r="CC97" s="32">
        <v>0.47</v>
      </c>
      <c r="CD97" s="32">
        <v>0.04</v>
      </c>
      <c r="CE97" s="32">
        <v>0.28999999999999998</v>
      </c>
      <c r="CF97" s="32">
        <v>0.69</v>
      </c>
      <c r="CG97" s="32">
        <v>0.26</v>
      </c>
      <c r="CH97" s="32">
        <v>0.45</v>
      </c>
      <c r="CI97" s="32">
        <v>42.4</v>
      </c>
      <c r="CJ97" s="32">
        <v>37.299999999999997</v>
      </c>
      <c r="CK97" s="32">
        <v>39.799999999999997</v>
      </c>
      <c r="CL97" s="32">
        <v>66.099999999999994</v>
      </c>
      <c r="CM97" s="32">
        <v>55.7</v>
      </c>
      <c r="CN97" s="32">
        <v>60.9</v>
      </c>
      <c r="CO97" s="32">
        <v>41.1</v>
      </c>
      <c r="CP97" s="32">
        <v>40.1</v>
      </c>
      <c r="CQ97" s="32">
        <v>40.6</v>
      </c>
      <c r="CR97" s="32">
        <v>20.2</v>
      </c>
      <c r="CS97" s="32">
        <v>19.2</v>
      </c>
      <c r="CT97" s="32">
        <v>19.7</v>
      </c>
      <c r="CU97" s="32">
        <v>24.5</v>
      </c>
      <c r="CV97" s="32">
        <v>21.1</v>
      </c>
      <c r="CW97" s="32">
        <v>22.8</v>
      </c>
      <c r="CX97" s="32" t="s">
        <v>348</v>
      </c>
      <c r="CY97" s="32" t="s">
        <v>348</v>
      </c>
      <c r="CZ97" s="32">
        <v>267</v>
      </c>
      <c r="DA97" s="32" t="s">
        <v>348</v>
      </c>
      <c r="DB97" s="32" t="s">
        <v>348</v>
      </c>
      <c r="DC97" s="32">
        <v>235</v>
      </c>
      <c r="DD97" s="32" t="s">
        <v>348</v>
      </c>
      <c r="DE97" s="32" t="s">
        <v>348</v>
      </c>
      <c r="DF97" s="32">
        <v>42.3</v>
      </c>
      <c r="DG97" s="32" t="s">
        <v>348</v>
      </c>
      <c r="DH97" s="32" t="s">
        <v>348</v>
      </c>
      <c r="DI97" s="32">
        <v>0.12</v>
      </c>
      <c r="DJ97" s="32" t="s">
        <v>348</v>
      </c>
      <c r="DK97" s="32" t="s">
        <v>348</v>
      </c>
      <c r="DL97" s="32">
        <v>-0.03</v>
      </c>
      <c r="DM97" s="32" t="s">
        <v>348</v>
      </c>
      <c r="DN97" s="32" t="s">
        <v>348</v>
      </c>
      <c r="DO97" s="32">
        <v>0.28000000000000003</v>
      </c>
      <c r="DP97" s="32" t="s">
        <v>348</v>
      </c>
      <c r="DQ97" s="32" t="s">
        <v>348</v>
      </c>
      <c r="DR97" s="32" t="s">
        <v>348</v>
      </c>
      <c r="DS97" s="32" t="s">
        <v>348</v>
      </c>
      <c r="DT97" s="32" t="s">
        <v>348</v>
      </c>
      <c r="DU97" s="32" t="s">
        <v>348</v>
      </c>
      <c r="DV97" s="32" t="s">
        <v>348</v>
      </c>
      <c r="DW97" s="32" t="s">
        <v>348</v>
      </c>
      <c r="DX97" s="32" t="s">
        <v>348</v>
      </c>
      <c r="DY97" s="32" t="s">
        <v>348</v>
      </c>
      <c r="DZ97" s="32" t="s">
        <v>348</v>
      </c>
      <c r="EA97" s="32" t="s">
        <v>348</v>
      </c>
      <c r="EB97" s="32" t="s">
        <v>348</v>
      </c>
      <c r="EC97" s="32" t="s">
        <v>348</v>
      </c>
      <c r="ED97" s="32" t="s">
        <v>348</v>
      </c>
      <c r="EE97" s="32" t="s">
        <v>348</v>
      </c>
      <c r="EF97" s="32" t="s">
        <v>348</v>
      </c>
      <c r="EG97" s="32">
        <v>4</v>
      </c>
      <c r="EH97" s="32" t="s">
        <v>348</v>
      </c>
      <c r="EI97" s="32" t="s">
        <v>348</v>
      </c>
      <c r="EJ97" s="32">
        <v>4</v>
      </c>
      <c r="EK97" s="32" t="s">
        <v>348</v>
      </c>
      <c r="EL97" s="32" t="s">
        <v>348</v>
      </c>
      <c r="EM97" s="32">
        <v>65.400000000000006</v>
      </c>
      <c r="EN97" s="32" t="s">
        <v>348</v>
      </c>
      <c r="EO97" s="32" t="s">
        <v>348</v>
      </c>
      <c r="EP97" s="32">
        <v>1.61</v>
      </c>
      <c r="EQ97" s="32" t="s">
        <v>348</v>
      </c>
      <c r="ER97" s="32" t="s">
        <v>348</v>
      </c>
      <c r="ES97" s="32">
        <v>0.4</v>
      </c>
      <c r="ET97" s="32" t="s">
        <v>348</v>
      </c>
      <c r="EU97" s="32" t="s">
        <v>348</v>
      </c>
      <c r="EV97" s="32">
        <v>2.81</v>
      </c>
      <c r="EW97" s="32" t="s">
        <v>348</v>
      </c>
      <c r="EX97" s="32" t="s">
        <v>348</v>
      </c>
      <c r="EY97" s="32" t="s">
        <v>348</v>
      </c>
      <c r="EZ97" s="32" t="s">
        <v>348</v>
      </c>
      <c r="FA97" s="32" t="s">
        <v>348</v>
      </c>
      <c r="FB97" s="32" t="s">
        <v>348</v>
      </c>
      <c r="FC97" s="32" t="s">
        <v>348</v>
      </c>
      <c r="FD97" s="32" t="s">
        <v>348</v>
      </c>
      <c r="FE97" s="32" t="s">
        <v>348</v>
      </c>
      <c r="FF97" s="32" t="s">
        <v>348</v>
      </c>
      <c r="FG97" s="32" t="s">
        <v>348</v>
      </c>
      <c r="FH97" s="32" t="s">
        <v>348</v>
      </c>
      <c r="FI97" s="32" t="s">
        <v>348</v>
      </c>
      <c r="FJ97" s="32" t="s">
        <v>348</v>
      </c>
      <c r="FK97" s="32" t="s">
        <v>348</v>
      </c>
      <c r="FL97" s="32">
        <v>1203</v>
      </c>
      <c r="FM97" s="32">
        <v>1230</v>
      </c>
      <c r="FN97" s="32">
        <v>2433</v>
      </c>
      <c r="FO97" s="32">
        <v>1125</v>
      </c>
      <c r="FP97" s="32">
        <v>1123</v>
      </c>
      <c r="FQ97" s="32">
        <v>2248</v>
      </c>
      <c r="FR97" s="32">
        <v>45.9</v>
      </c>
      <c r="FS97" s="32">
        <v>41.1</v>
      </c>
      <c r="FT97" s="32">
        <v>43.5</v>
      </c>
      <c r="FU97" s="32">
        <v>0.27</v>
      </c>
      <c r="FV97" s="32">
        <v>-0.17</v>
      </c>
      <c r="FW97" s="32">
        <v>0.05</v>
      </c>
      <c r="FX97" s="32">
        <v>0.2</v>
      </c>
      <c r="FY97" s="32">
        <v>-0.24</v>
      </c>
      <c r="FZ97" s="32">
        <v>0</v>
      </c>
      <c r="GA97" s="32">
        <v>0.34</v>
      </c>
      <c r="GB97" s="32">
        <v>-0.1</v>
      </c>
      <c r="GC97" s="32">
        <v>0.1</v>
      </c>
      <c r="GD97" s="32">
        <v>36.700000000000003</v>
      </c>
      <c r="GE97" s="32">
        <v>32.5</v>
      </c>
      <c r="GF97" s="32">
        <v>34.6</v>
      </c>
      <c r="GG97" s="32">
        <v>60.5</v>
      </c>
      <c r="GH97" s="32">
        <v>52.1</v>
      </c>
      <c r="GI97" s="32">
        <v>56.3</v>
      </c>
      <c r="GJ97" s="32">
        <v>32.1</v>
      </c>
      <c r="GK97" s="32">
        <v>29.8</v>
      </c>
      <c r="GL97" s="32">
        <v>30.9</v>
      </c>
      <c r="GM97" s="32">
        <v>15.5</v>
      </c>
      <c r="GN97" s="32">
        <v>13.5</v>
      </c>
      <c r="GO97" s="32">
        <v>14.5</v>
      </c>
      <c r="GP97" s="32">
        <v>18.2</v>
      </c>
      <c r="GQ97" s="32">
        <v>15.2</v>
      </c>
      <c r="GR97" s="32">
        <v>16.7</v>
      </c>
    </row>
    <row r="98" spans="1:200" x14ac:dyDescent="0.4">
      <c r="A98" s="29" t="s">
        <v>169</v>
      </c>
      <c r="B98" s="29" t="s">
        <v>170</v>
      </c>
      <c r="C98" s="32">
        <v>3707</v>
      </c>
      <c r="D98" s="32">
        <v>3711</v>
      </c>
      <c r="E98" s="32">
        <v>7418</v>
      </c>
      <c r="F98" s="32">
        <v>3601</v>
      </c>
      <c r="G98" s="32">
        <v>3585</v>
      </c>
      <c r="H98" s="32">
        <v>7186</v>
      </c>
      <c r="I98" s="32">
        <v>47.3</v>
      </c>
      <c r="J98" s="32">
        <v>42.4</v>
      </c>
      <c r="K98" s="32">
        <v>44.8</v>
      </c>
      <c r="L98" s="32">
        <v>0.14000000000000001</v>
      </c>
      <c r="M98" s="32">
        <v>-0.28999999999999998</v>
      </c>
      <c r="N98" s="32">
        <v>-7.0000000000000007E-2</v>
      </c>
      <c r="O98" s="32">
        <v>0.1</v>
      </c>
      <c r="P98" s="32">
        <v>-0.33</v>
      </c>
      <c r="Q98" s="32">
        <v>-0.1</v>
      </c>
      <c r="R98" s="32">
        <v>0.18</v>
      </c>
      <c r="S98" s="32">
        <v>-0.25</v>
      </c>
      <c r="T98" s="32">
        <v>-0.04</v>
      </c>
      <c r="U98" s="32">
        <v>42.9</v>
      </c>
      <c r="V98" s="32">
        <v>35.9</v>
      </c>
      <c r="W98" s="32">
        <v>39.4</v>
      </c>
      <c r="X98" s="32">
        <v>66.8</v>
      </c>
      <c r="Y98" s="32">
        <v>58.7</v>
      </c>
      <c r="Z98" s="32">
        <v>62.7</v>
      </c>
      <c r="AA98" s="32">
        <v>37.700000000000003</v>
      </c>
      <c r="AB98" s="32">
        <v>28.9</v>
      </c>
      <c r="AC98" s="32">
        <v>33.299999999999997</v>
      </c>
      <c r="AD98" s="32">
        <v>20.2</v>
      </c>
      <c r="AE98" s="32">
        <v>13.6</v>
      </c>
      <c r="AF98" s="32">
        <v>16.899999999999999</v>
      </c>
      <c r="AG98" s="32">
        <v>22.7</v>
      </c>
      <c r="AH98" s="32">
        <v>14.7</v>
      </c>
      <c r="AI98" s="32">
        <v>18.7</v>
      </c>
      <c r="AJ98" s="32">
        <v>78</v>
      </c>
      <c r="AK98" s="32">
        <v>89</v>
      </c>
      <c r="AL98" s="32">
        <v>167</v>
      </c>
      <c r="AM98" s="32">
        <v>72</v>
      </c>
      <c r="AN98" s="32">
        <v>81</v>
      </c>
      <c r="AO98" s="32">
        <v>153</v>
      </c>
      <c r="AP98" s="32">
        <v>51</v>
      </c>
      <c r="AQ98" s="32">
        <v>46.2</v>
      </c>
      <c r="AR98" s="32">
        <v>48.5</v>
      </c>
      <c r="AS98" s="32">
        <v>0.28000000000000003</v>
      </c>
      <c r="AT98" s="32">
        <v>-0.06</v>
      </c>
      <c r="AU98" s="32">
        <v>0.1</v>
      </c>
      <c r="AV98" s="32">
        <v>0</v>
      </c>
      <c r="AW98" s="32">
        <v>-0.32</v>
      </c>
      <c r="AX98" s="32">
        <v>-0.09</v>
      </c>
      <c r="AY98" s="32">
        <v>0.56000000000000005</v>
      </c>
      <c r="AZ98" s="32">
        <v>0.21</v>
      </c>
      <c r="BA98" s="32">
        <v>0.3</v>
      </c>
      <c r="BB98" s="32">
        <v>50</v>
      </c>
      <c r="BC98" s="32">
        <v>48.3</v>
      </c>
      <c r="BD98" s="32">
        <v>49.1</v>
      </c>
      <c r="BE98" s="32">
        <v>66.7</v>
      </c>
      <c r="BF98" s="32">
        <v>70.8</v>
      </c>
      <c r="BG98" s="32">
        <v>68.900000000000006</v>
      </c>
      <c r="BH98" s="32">
        <v>43.6</v>
      </c>
      <c r="BI98" s="32">
        <v>40.4</v>
      </c>
      <c r="BJ98" s="32">
        <v>41.9</v>
      </c>
      <c r="BK98" s="32">
        <v>24.4</v>
      </c>
      <c r="BL98" s="32">
        <v>18</v>
      </c>
      <c r="BM98" s="32">
        <v>21</v>
      </c>
      <c r="BN98" s="32">
        <v>25.6</v>
      </c>
      <c r="BO98" s="32">
        <v>19.100000000000001</v>
      </c>
      <c r="BP98" s="32">
        <v>22.2</v>
      </c>
      <c r="BQ98" s="32">
        <v>36</v>
      </c>
      <c r="BR98" s="32">
        <v>36</v>
      </c>
      <c r="BS98" s="32">
        <v>72</v>
      </c>
      <c r="BT98" s="32">
        <v>31</v>
      </c>
      <c r="BU98" s="32">
        <v>33</v>
      </c>
      <c r="BV98" s="32">
        <v>64</v>
      </c>
      <c r="BW98" s="32">
        <v>58</v>
      </c>
      <c r="BX98" s="32">
        <v>50.6</v>
      </c>
      <c r="BY98" s="32">
        <v>54.3</v>
      </c>
      <c r="BZ98" s="32">
        <v>0.88</v>
      </c>
      <c r="CA98" s="32">
        <v>0.65</v>
      </c>
      <c r="CB98" s="32">
        <v>0.76</v>
      </c>
      <c r="CC98" s="32">
        <v>0.45</v>
      </c>
      <c r="CD98" s="32">
        <v>0.23</v>
      </c>
      <c r="CE98" s="32">
        <v>0.46</v>
      </c>
      <c r="CF98" s="32">
        <v>1.31</v>
      </c>
      <c r="CG98" s="32">
        <v>1.07</v>
      </c>
      <c r="CH98" s="32">
        <v>1.06</v>
      </c>
      <c r="CI98" s="32">
        <v>63.9</v>
      </c>
      <c r="CJ98" s="32">
        <v>61.1</v>
      </c>
      <c r="CK98" s="32">
        <v>62.5</v>
      </c>
      <c r="CL98" s="32">
        <v>75</v>
      </c>
      <c r="CM98" s="32">
        <v>72.2</v>
      </c>
      <c r="CN98" s="32">
        <v>73.599999999999994</v>
      </c>
      <c r="CO98" s="32">
        <v>55.6</v>
      </c>
      <c r="CP98" s="32">
        <v>38.9</v>
      </c>
      <c r="CQ98" s="32">
        <v>47.2</v>
      </c>
      <c r="CR98" s="32">
        <v>47.2</v>
      </c>
      <c r="CS98" s="32">
        <v>25</v>
      </c>
      <c r="CT98" s="32">
        <v>36.1</v>
      </c>
      <c r="CU98" s="32">
        <v>47.2</v>
      </c>
      <c r="CV98" s="32">
        <v>27.8</v>
      </c>
      <c r="CW98" s="32">
        <v>37.5</v>
      </c>
      <c r="CX98" s="32">
        <v>34</v>
      </c>
      <c r="CY98" s="32">
        <v>38</v>
      </c>
      <c r="CZ98" s="32">
        <v>72</v>
      </c>
      <c r="DA98" s="32">
        <v>26</v>
      </c>
      <c r="DB98" s="32">
        <v>30</v>
      </c>
      <c r="DC98" s="32">
        <v>56</v>
      </c>
      <c r="DD98" s="32">
        <v>49.6</v>
      </c>
      <c r="DE98" s="32">
        <v>39.5</v>
      </c>
      <c r="DF98" s="32">
        <v>44.3</v>
      </c>
      <c r="DG98" s="32">
        <v>0.7</v>
      </c>
      <c r="DH98" s="32">
        <v>0.37</v>
      </c>
      <c r="DI98" s="32">
        <v>0.52</v>
      </c>
      <c r="DJ98" s="32">
        <v>0.22</v>
      </c>
      <c r="DK98" s="32">
        <v>-7.0000000000000007E-2</v>
      </c>
      <c r="DL98" s="32">
        <v>0.2</v>
      </c>
      <c r="DM98" s="32">
        <v>1.17</v>
      </c>
      <c r="DN98" s="32">
        <v>0.81</v>
      </c>
      <c r="DO98" s="32">
        <v>0.84</v>
      </c>
      <c r="DP98" s="32">
        <v>41.2</v>
      </c>
      <c r="DQ98" s="32">
        <v>23.7</v>
      </c>
      <c r="DR98" s="32">
        <v>31.9</v>
      </c>
      <c r="DS98" s="32" t="s">
        <v>348</v>
      </c>
      <c r="DT98" s="32" t="s">
        <v>348</v>
      </c>
      <c r="DU98" s="32">
        <v>51.4</v>
      </c>
      <c r="DV98" s="32">
        <v>58.8</v>
      </c>
      <c r="DW98" s="32">
        <v>15.8</v>
      </c>
      <c r="DX98" s="32">
        <v>36.1</v>
      </c>
      <c r="DY98" s="32" t="s">
        <v>348</v>
      </c>
      <c r="DZ98" s="32" t="s">
        <v>348</v>
      </c>
      <c r="EA98" s="32" t="s">
        <v>348</v>
      </c>
      <c r="EB98" s="32" t="s">
        <v>348</v>
      </c>
      <c r="EC98" s="32" t="s">
        <v>348</v>
      </c>
      <c r="ED98" s="32" t="s">
        <v>348</v>
      </c>
      <c r="EE98" s="32">
        <v>18</v>
      </c>
      <c r="EF98" s="32">
        <v>14</v>
      </c>
      <c r="EG98" s="32">
        <v>32</v>
      </c>
      <c r="EH98" s="32">
        <v>10</v>
      </c>
      <c r="EI98" s="32">
        <v>8</v>
      </c>
      <c r="EJ98" s="32">
        <v>18</v>
      </c>
      <c r="EK98" s="32">
        <v>64.8</v>
      </c>
      <c r="EL98" s="32">
        <v>58</v>
      </c>
      <c r="EM98" s="32">
        <v>61.8</v>
      </c>
      <c r="EN98" s="32">
        <v>0.8</v>
      </c>
      <c r="EO98" s="32">
        <v>0.96</v>
      </c>
      <c r="EP98" s="32">
        <v>0.87</v>
      </c>
      <c r="EQ98" s="32">
        <v>0.04</v>
      </c>
      <c r="ER98" s="32">
        <v>0.1</v>
      </c>
      <c r="ES98" s="32">
        <v>0.3</v>
      </c>
      <c r="ET98" s="32">
        <v>1.57</v>
      </c>
      <c r="EU98" s="32">
        <v>1.81</v>
      </c>
      <c r="EV98" s="32">
        <v>1.44</v>
      </c>
      <c r="EW98" s="32">
        <v>77.8</v>
      </c>
      <c r="EX98" s="32">
        <v>50</v>
      </c>
      <c r="EY98" s="32">
        <v>65.599999999999994</v>
      </c>
      <c r="EZ98" s="32" t="s">
        <v>348</v>
      </c>
      <c r="FA98" s="32" t="s">
        <v>348</v>
      </c>
      <c r="FB98" s="32">
        <v>90.6</v>
      </c>
      <c r="FC98" s="32">
        <v>61.1</v>
      </c>
      <c r="FD98" s="32">
        <v>57.1</v>
      </c>
      <c r="FE98" s="32">
        <v>59.4</v>
      </c>
      <c r="FF98" s="32" t="s">
        <v>348</v>
      </c>
      <c r="FG98" s="32" t="s">
        <v>348</v>
      </c>
      <c r="FH98" s="32" t="s">
        <v>348</v>
      </c>
      <c r="FI98" s="32" t="s">
        <v>348</v>
      </c>
      <c r="FJ98" s="32" t="s">
        <v>348</v>
      </c>
      <c r="FK98" s="32" t="s">
        <v>348</v>
      </c>
      <c r="FL98" s="32">
        <v>3928</v>
      </c>
      <c r="FM98" s="32">
        <v>3936</v>
      </c>
      <c r="FN98" s="32">
        <v>7864</v>
      </c>
      <c r="FO98" s="32">
        <v>3788</v>
      </c>
      <c r="FP98" s="32">
        <v>3775</v>
      </c>
      <c r="FQ98" s="32">
        <v>7563</v>
      </c>
      <c r="FR98" s="32">
        <v>47.5</v>
      </c>
      <c r="FS98" s="32">
        <v>42.5</v>
      </c>
      <c r="FT98" s="32">
        <v>45</v>
      </c>
      <c r="FU98" s="32">
        <v>0.15</v>
      </c>
      <c r="FV98" s="32">
        <v>-0.27</v>
      </c>
      <c r="FW98" s="32">
        <v>-0.06</v>
      </c>
      <c r="FX98" s="32">
        <v>0.12</v>
      </c>
      <c r="FY98" s="32">
        <v>-0.3</v>
      </c>
      <c r="FZ98" s="32">
        <v>-0.08</v>
      </c>
      <c r="GA98" s="32">
        <v>0.19</v>
      </c>
      <c r="GB98" s="32">
        <v>-0.23</v>
      </c>
      <c r="GC98" s="32">
        <v>-0.03</v>
      </c>
      <c r="GD98" s="32">
        <v>43.3</v>
      </c>
      <c r="GE98" s="32">
        <v>36.299999999999997</v>
      </c>
      <c r="GF98" s="32">
        <v>39.799999999999997</v>
      </c>
      <c r="GG98" s="32">
        <v>66.8</v>
      </c>
      <c r="GH98" s="32">
        <v>58.9</v>
      </c>
      <c r="GI98" s="32">
        <v>62.8</v>
      </c>
      <c r="GJ98" s="32">
        <v>38.200000000000003</v>
      </c>
      <c r="GK98" s="32">
        <v>29.1</v>
      </c>
      <c r="GL98" s="32">
        <v>33.700000000000003</v>
      </c>
      <c r="GM98" s="32">
        <v>20.6</v>
      </c>
      <c r="GN98" s="32">
        <v>13.8</v>
      </c>
      <c r="GO98" s="32">
        <v>17.2</v>
      </c>
      <c r="GP98" s="32">
        <v>23.1</v>
      </c>
      <c r="GQ98" s="32">
        <v>14.9</v>
      </c>
      <c r="GR98" s="32">
        <v>19</v>
      </c>
    </row>
    <row r="99" spans="1:200" x14ac:dyDescent="0.4">
      <c r="A99" s="29" t="s">
        <v>171</v>
      </c>
      <c r="B99" s="29" t="s">
        <v>172</v>
      </c>
      <c r="C99" s="32">
        <v>787</v>
      </c>
      <c r="D99" s="32">
        <v>821</v>
      </c>
      <c r="E99" s="32">
        <v>1608</v>
      </c>
      <c r="F99" s="32">
        <v>723</v>
      </c>
      <c r="G99" s="32">
        <v>756</v>
      </c>
      <c r="H99" s="32">
        <v>1479</v>
      </c>
      <c r="I99" s="32">
        <v>44.1</v>
      </c>
      <c r="J99" s="32">
        <v>39.1</v>
      </c>
      <c r="K99" s="32">
        <v>41.6</v>
      </c>
      <c r="L99" s="32">
        <v>0.06</v>
      </c>
      <c r="M99" s="32">
        <v>-0.37</v>
      </c>
      <c r="N99" s="32">
        <v>-0.16</v>
      </c>
      <c r="O99" s="32">
        <v>-0.03</v>
      </c>
      <c r="P99" s="32">
        <v>-0.46</v>
      </c>
      <c r="Q99" s="32">
        <v>-0.23</v>
      </c>
      <c r="R99" s="32">
        <v>0.15</v>
      </c>
      <c r="S99" s="32">
        <v>-0.28999999999999998</v>
      </c>
      <c r="T99" s="32">
        <v>-0.1</v>
      </c>
      <c r="U99" s="32">
        <v>37.1</v>
      </c>
      <c r="V99" s="32">
        <v>31.9</v>
      </c>
      <c r="W99" s="32">
        <v>34.5</v>
      </c>
      <c r="X99" s="32">
        <v>58.1</v>
      </c>
      <c r="Y99" s="32">
        <v>49</v>
      </c>
      <c r="Z99" s="32">
        <v>53.4</v>
      </c>
      <c r="AA99" s="32">
        <v>37.200000000000003</v>
      </c>
      <c r="AB99" s="32">
        <v>25.8</v>
      </c>
      <c r="AC99" s="32">
        <v>31.4</v>
      </c>
      <c r="AD99" s="32">
        <v>18.2</v>
      </c>
      <c r="AE99" s="32">
        <v>11.3</v>
      </c>
      <c r="AF99" s="32">
        <v>14.7</v>
      </c>
      <c r="AG99" s="32">
        <v>20.8</v>
      </c>
      <c r="AH99" s="32">
        <v>12.3</v>
      </c>
      <c r="AI99" s="32">
        <v>16.5</v>
      </c>
      <c r="AJ99" s="32">
        <v>59</v>
      </c>
      <c r="AK99" s="32">
        <v>56</v>
      </c>
      <c r="AL99" s="32">
        <v>115</v>
      </c>
      <c r="AM99" s="32">
        <v>56</v>
      </c>
      <c r="AN99" s="32">
        <v>54</v>
      </c>
      <c r="AO99" s="32">
        <v>110</v>
      </c>
      <c r="AP99" s="32">
        <v>45.3</v>
      </c>
      <c r="AQ99" s="32">
        <v>36.5</v>
      </c>
      <c r="AR99" s="32">
        <v>41</v>
      </c>
      <c r="AS99" s="32">
        <v>0.06</v>
      </c>
      <c r="AT99" s="32">
        <v>-0.48</v>
      </c>
      <c r="AU99" s="32">
        <v>-0.21</v>
      </c>
      <c r="AV99" s="32">
        <v>-0.27</v>
      </c>
      <c r="AW99" s="32">
        <v>-0.81</v>
      </c>
      <c r="AX99" s="32">
        <v>-0.44</v>
      </c>
      <c r="AY99" s="32">
        <v>0.38</v>
      </c>
      <c r="AZ99" s="32">
        <v>-0.16</v>
      </c>
      <c r="BA99" s="32">
        <v>0.02</v>
      </c>
      <c r="BB99" s="32">
        <v>37.299999999999997</v>
      </c>
      <c r="BC99" s="32">
        <v>30.4</v>
      </c>
      <c r="BD99" s="32">
        <v>33.9</v>
      </c>
      <c r="BE99" s="32">
        <v>55.9</v>
      </c>
      <c r="BF99" s="32">
        <v>44.6</v>
      </c>
      <c r="BG99" s="32">
        <v>50.4</v>
      </c>
      <c r="BH99" s="32">
        <v>44.1</v>
      </c>
      <c r="BI99" s="32">
        <v>26.8</v>
      </c>
      <c r="BJ99" s="32">
        <v>35.700000000000003</v>
      </c>
      <c r="BK99" s="32">
        <v>23.7</v>
      </c>
      <c r="BL99" s="32">
        <v>8.9</v>
      </c>
      <c r="BM99" s="32">
        <v>16.5</v>
      </c>
      <c r="BN99" s="32">
        <v>25.4</v>
      </c>
      <c r="BO99" s="32">
        <v>10.7</v>
      </c>
      <c r="BP99" s="32">
        <v>18.3</v>
      </c>
      <c r="BQ99" s="32">
        <v>181</v>
      </c>
      <c r="BR99" s="32">
        <v>207</v>
      </c>
      <c r="BS99" s="32">
        <v>388</v>
      </c>
      <c r="BT99" s="32">
        <v>174</v>
      </c>
      <c r="BU99" s="32">
        <v>193</v>
      </c>
      <c r="BV99" s="32">
        <v>367</v>
      </c>
      <c r="BW99" s="32">
        <v>46</v>
      </c>
      <c r="BX99" s="32">
        <v>42.4</v>
      </c>
      <c r="BY99" s="32">
        <v>44.1</v>
      </c>
      <c r="BZ99" s="32">
        <v>0.47</v>
      </c>
      <c r="CA99" s="32">
        <v>0.09</v>
      </c>
      <c r="CB99" s="32">
        <v>0.27</v>
      </c>
      <c r="CC99" s="32">
        <v>0.28999999999999998</v>
      </c>
      <c r="CD99" s="32">
        <v>-0.08</v>
      </c>
      <c r="CE99" s="32">
        <v>0.14000000000000001</v>
      </c>
      <c r="CF99" s="32">
        <v>0.65</v>
      </c>
      <c r="CG99" s="32">
        <v>0.26</v>
      </c>
      <c r="CH99" s="32">
        <v>0.4</v>
      </c>
      <c r="CI99" s="32">
        <v>36.5</v>
      </c>
      <c r="CJ99" s="32">
        <v>37.200000000000003</v>
      </c>
      <c r="CK99" s="32">
        <v>36.9</v>
      </c>
      <c r="CL99" s="32">
        <v>56.9</v>
      </c>
      <c r="CM99" s="32">
        <v>61.8</v>
      </c>
      <c r="CN99" s="32">
        <v>59.5</v>
      </c>
      <c r="CO99" s="32">
        <v>44.2</v>
      </c>
      <c r="CP99" s="32">
        <v>30</v>
      </c>
      <c r="CQ99" s="32">
        <v>36.6</v>
      </c>
      <c r="CR99" s="32">
        <v>21</v>
      </c>
      <c r="CS99" s="32">
        <v>17.399999999999999</v>
      </c>
      <c r="CT99" s="32">
        <v>19.100000000000001</v>
      </c>
      <c r="CU99" s="32">
        <v>23.8</v>
      </c>
      <c r="CV99" s="32">
        <v>19.3</v>
      </c>
      <c r="CW99" s="32">
        <v>21.4</v>
      </c>
      <c r="CX99" s="32">
        <v>35</v>
      </c>
      <c r="CY99" s="32">
        <v>38</v>
      </c>
      <c r="CZ99" s="32">
        <v>73</v>
      </c>
      <c r="DA99" s="32">
        <v>29</v>
      </c>
      <c r="DB99" s="32">
        <v>28</v>
      </c>
      <c r="DC99" s="32">
        <v>57</v>
      </c>
      <c r="DD99" s="32">
        <v>43.8</v>
      </c>
      <c r="DE99" s="32">
        <v>43.4</v>
      </c>
      <c r="DF99" s="32">
        <v>43.6</v>
      </c>
      <c r="DG99" s="32">
        <v>0.46</v>
      </c>
      <c r="DH99" s="32">
        <v>0.37</v>
      </c>
      <c r="DI99" s="32">
        <v>0.42</v>
      </c>
      <c r="DJ99" s="32">
        <v>0.01</v>
      </c>
      <c r="DK99" s="32">
        <v>-0.08</v>
      </c>
      <c r="DL99" s="32">
        <v>0.1</v>
      </c>
      <c r="DM99" s="32">
        <v>0.9</v>
      </c>
      <c r="DN99" s="32">
        <v>0.83</v>
      </c>
      <c r="DO99" s="32">
        <v>0.74</v>
      </c>
      <c r="DP99" s="32" t="s">
        <v>348</v>
      </c>
      <c r="DQ99" s="32">
        <v>39.5</v>
      </c>
      <c r="DR99" s="32" t="s">
        <v>348</v>
      </c>
      <c r="DS99" s="32">
        <v>51.4</v>
      </c>
      <c r="DT99" s="32">
        <v>44.7</v>
      </c>
      <c r="DU99" s="32">
        <v>47.9</v>
      </c>
      <c r="DV99" s="32" t="s">
        <v>348</v>
      </c>
      <c r="DW99" s="32" t="s">
        <v>348</v>
      </c>
      <c r="DX99" s="32">
        <v>42.5</v>
      </c>
      <c r="DY99" s="32" t="s">
        <v>348</v>
      </c>
      <c r="DZ99" s="32" t="s">
        <v>348</v>
      </c>
      <c r="EA99" s="32">
        <v>16.399999999999999</v>
      </c>
      <c r="EB99" s="32" t="s">
        <v>348</v>
      </c>
      <c r="EC99" s="32" t="s">
        <v>348</v>
      </c>
      <c r="ED99" s="32">
        <v>23.3</v>
      </c>
      <c r="EE99" s="32">
        <v>5</v>
      </c>
      <c r="EF99" s="32">
        <v>3</v>
      </c>
      <c r="EG99" s="32">
        <v>8</v>
      </c>
      <c r="EH99" s="32">
        <v>3</v>
      </c>
      <c r="EI99" s="32">
        <v>3</v>
      </c>
      <c r="EJ99" s="32">
        <v>6</v>
      </c>
      <c r="EK99" s="32">
        <v>60.9</v>
      </c>
      <c r="EL99" s="32">
        <v>66.2</v>
      </c>
      <c r="EM99" s="32">
        <v>62.9</v>
      </c>
      <c r="EN99" s="32">
        <v>1.56</v>
      </c>
      <c r="EO99" s="32">
        <v>1.64</v>
      </c>
      <c r="EP99" s="32">
        <v>1.6</v>
      </c>
      <c r="EQ99" s="32">
        <v>0.17</v>
      </c>
      <c r="ER99" s="32">
        <v>0.24</v>
      </c>
      <c r="ES99" s="32">
        <v>0.61</v>
      </c>
      <c r="ET99" s="32">
        <v>2.95</v>
      </c>
      <c r="EU99" s="32">
        <v>3.03</v>
      </c>
      <c r="EV99" s="32">
        <v>2.58</v>
      </c>
      <c r="EW99" s="32" t="s">
        <v>348</v>
      </c>
      <c r="EX99" s="32">
        <v>100</v>
      </c>
      <c r="EY99" s="32" t="s">
        <v>348</v>
      </c>
      <c r="EZ99" s="32">
        <v>100</v>
      </c>
      <c r="FA99" s="32">
        <v>100</v>
      </c>
      <c r="FB99" s="32">
        <v>100</v>
      </c>
      <c r="FC99" s="32" t="s">
        <v>348</v>
      </c>
      <c r="FD99" s="32" t="s">
        <v>348</v>
      </c>
      <c r="FE99" s="32">
        <v>62.5</v>
      </c>
      <c r="FF99" s="32" t="s">
        <v>348</v>
      </c>
      <c r="FG99" s="32" t="s">
        <v>348</v>
      </c>
      <c r="FH99" s="32">
        <v>37.5</v>
      </c>
      <c r="FI99" s="32" t="s">
        <v>348</v>
      </c>
      <c r="FJ99" s="32" t="s">
        <v>348</v>
      </c>
      <c r="FK99" s="32">
        <v>37.5</v>
      </c>
      <c r="FL99" s="32">
        <v>1089</v>
      </c>
      <c r="FM99" s="32">
        <v>1148</v>
      </c>
      <c r="FN99" s="32">
        <v>2237</v>
      </c>
      <c r="FO99" s="32">
        <v>1005</v>
      </c>
      <c r="FP99" s="32">
        <v>1054</v>
      </c>
      <c r="FQ99" s="32">
        <v>2059</v>
      </c>
      <c r="FR99" s="32">
        <v>44.5</v>
      </c>
      <c r="FS99" s="32">
        <v>39.9</v>
      </c>
      <c r="FT99" s="32">
        <v>42.1</v>
      </c>
      <c r="FU99" s="32">
        <v>0.14000000000000001</v>
      </c>
      <c r="FV99" s="32">
        <v>-0.26</v>
      </c>
      <c r="FW99" s="32">
        <v>-7.0000000000000007E-2</v>
      </c>
      <c r="FX99" s="32">
        <v>7.0000000000000007E-2</v>
      </c>
      <c r="FY99" s="32">
        <v>-0.34</v>
      </c>
      <c r="FZ99" s="32">
        <v>-0.12</v>
      </c>
      <c r="GA99" s="32">
        <v>0.22</v>
      </c>
      <c r="GB99" s="32">
        <v>-0.19</v>
      </c>
      <c r="GC99" s="32">
        <v>-0.01</v>
      </c>
      <c r="GD99" s="32">
        <v>36.799999999999997</v>
      </c>
      <c r="GE99" s="32">
        <v>33.4</v>
      </c>
      <c r="GF99" s="32">
        <v>35</v>
      </c>
      <c r="GG99" s="32">
        <v>57.8</v>
      </c>
      <c r="GH99" s="32">
        <v>51.2</v>
      </c>
      <c r="GI99" s="32">
        <v>54.4</v>
      </c>
      <c r="GJ99" s="32">
        <v>38.799999999999997</v>
      </c>
      <c r="GK99" s="32">
        <v>27.4</v>
      </c>
      <c r="GL99" s="32">
        <v>32.9</v>
      </c>
      <c r="GM99" s="32">
        <v>18.5</v>
      </c>
      <c r="GN99" s="32">
        <v>12.8</v>
      </c>
      <c r="GO99" s="32">
        <v>15.6</v>
      </c>
      <c r="GP99" s="32">
        <v>21.6</v>
      </c>
      <c r="GQ99" s="32">
        <v>14</v>
      </c>
      <c r="GR99" s="32">
        <v>17.7</v>
      </c>
    </row>
    <row r="100" spans="1:200" x14ac:dyDescent="0.4">
      <c r="A100" s="29" t="s">
        <v>173</v>
      </c>
      <c r="B100" s="29" t="s">
        <v>174</v>
      </c>
      <c r="C100" s="32">
        <v>850</v>
      </c>
      <c r="D100" s="32">
        <v>865</v>
      </c>
      <c r="E100" s="32">
        <v>1715</v>
      </c>
      <c r="F100" s="32">
        <v>813</v>
      </c>
      <c r="G100" s="32">
        <v>828</v>
      </c>
      <c r="H100" s="32">
        <v>1641</v>
      </c>
      <c r="I100" s="32">
        <v>50.6</v>
      </c>
      <c r="J100" s="32">
        <v>46.9</v>
      </c>
      <c r="K100" s="32">
        <v>48.7</v>
      </c>
      <c r="L100" s="32">
        <v>0.11</v>
      </c>
      <c r="M100" s="32">
        <v>-0.18</v>
      </c>
      <c r="N100" s="32">
        <v>-0.04</v>
      </c>
      <c r="O100" s="32">
        <v>0.02</v>
      </c>
      <c r="P100" s="32">
        <v>-0.26</v>
      </c>
      <c r="Q100" s="32">
        <v>-0.1</v>
      </c>
      <c r="R100" s="32">
        <v>0.19</v>
      </c>
      <c r="S100" s="32">
        <v>-0.1</v>
      </c>
      <c r="T100" s="32">
        <v>0.02</v>
      </c>
      <c r="U100" s="32">
        <v>52.9</v>
      </c>
      <c r="V100" s="32">
        <v>50.1</v>
      </c>
      <c r="W100" s="32">
        <v>51.5</v>
      </c>
      <c r="X100" s="32">
        <v>70.7</v>
      </c>
      <c r="Y100" s="32">
        <v>66.7</v>
      </c>
      <c r="Z100" s="32">
        <v>68.7</v>
      </c>
      <c r="AA100" s="32">
        <v>39.9</v>
      </c>
      <c r="AB100" s="32">
        <v>30.1</v>
      </c>
      <c r="AC100" s="32">
        <v>34.9</v>
      </c>
      <c r="AD100" s="32">
        <v>30.1</v>
      </c>
      <c r="AE100" s="32">
        <v>24</v>
      </c>
      <c r="AF100" s="32">
        <v>27.1</v>
      </c>
      <c r="AG100" s="32">
        <v>31.8</v>
      </c>
      <c r="AH100" s="32">
        <v>24.9</v>
      </c>
      <c r="AI100" s="32">
        <v>28.3</v>
      </c>
      <c r="AJ100" s="32">
        <v>44</v>
      </c>
      <c r="AK100" s="32">
        <v>43</v>
      </c>
      <c r="AL100" s="32">
        <v>87</v>
      </c>
      <c r="AM100" s="32">
        <v>39</v>
      </c>
      <c r="AN100" s="32">
        <v>41</v>
      </c>
      <c r="AO100" s="32">
        <v>80</v>
      </c>
      <c r="AP100" s="32">
        <v>55.8</v>
      </c>
      <c r="AQ100" s="32">
        <v>50.2</v>
      </c>
      <c r="AR100" s="32">
        <v>53.1</v>
      </c>
      <c r="AS100" s="32">
        <v>0.45</v>
      </c>
      <c r="AT100" s="32">
        <v>-0.45</v>
      </c>
      <c r="AU100" s="32">
        <v>-0.01</v>
      </c>
      <c r="AV100" s="32">
        <v>0.06</v>
      </c>
      <c r="AW100" s="32">
        <v>-0.83</v>
      </c>
      <c r="AX100" s="32">
        <v>-0.28000000000000003</v>
      </c>
      <c r="AY100" s="32">
        <v>0.84</v>
      </c>
      <c r="AZ100" s="32">
        <v>-7.0000000000000007E-2</v>
      </c>
      <c r="BA100" s="32">
        <v>0.26</v>
      </c>
      <c r="BB100" s="32">
        <v>56.8</v>
      </c>
      <c r="BC100" s="32">
        <v>53.5</v>
      </c>
      <c r="BD100" s="32">
        <v>55.2</v>
      </c>
      <c r="BE100" s="32">
        <v>72.7</v>
      </c>
      <c r="BF100" s="32">
        <v>69.8</v>
      </c>
      <c r="BG100" s="32">
        <v>71.3</v>
      </c>
      <c r="BH100" s="32">
        <v>52.3</v>
      </c>
      <c r="BI100" s="32">
        <v>46.5</v>
      </c>
      <c r="BJ100" s="32">
        <v>49.4</v>
      </c>
      <c r="BK100" s="32">
        <v>47.7</v>
      </c>
      <c r="BL100" s="32">
        <v>34.9</v>
      </c>
      <c r="BM100" s="32">
        <v>41.4</v>
      </c>
      <c r="BN100" s="32">
        <v>50</v>
      </c>
      <c r="BO100" s="32">
        <v>37.200000000000003</v>
      </c>
      <c r="BP100" s="32">
        <v>43.7</v>
      </c>
      <c r="BQ100" s="32">
        <v>58</v>
      </c>
      <c r="BR100" s="32">
        <v>69</v>
      </c>
      <c r="BS100" s="32">
        <v>127</v>
      </c>
      <c r="BT100" s="32">
        <v>53</v>
      </c>
      <c r="BU100" s="32">
        <v>59</v>
      </c>
      <c r="BV100" s="32">
        <v>112</v>
      </c>
      <c r="BW100" s="32">
        <v>60.2</v>
      </c>
      <c r="BX100" s="32">
        <v>59.6</v>
      </c>
      <c r="BY100" s="32">
        <v>59.9</v>
      </c>
      <c r="BZ100" s="32">
        <v>0.83</v>
      </c>
      <c r="CA100" s="32">
        <v>0.67</v>
      </c>
      <c r="CB100" s="32">
        <v>0.74</v>
      </c>
      <c r="CC100" s="32">
        <v>0.5</v>
      </c>
      <c r="CD100" s="32">
        <v>0.35</v>
      </c>
      <c r="CE100" s="32">
        <v>0.52</v>
      </c>
      <c r="CF100" s="32">
        <v>1.1599999999999999</v>
      </c>
      <c r="CG100" s="32">
        <v>0.98</v>
      </c>
      <c r="CH100" s="32">
        <v>0.97</v>
      </c>
      <c r="CI100" s="32">
        <v>70.7</v>
      </c>
      <c r="CJ100" s="32">
        <v>73.900000000000006</v>
      </c>
      <c r="CK100" s="32">
        <v>72.400000000000006</v>
      </c>
      <c r="CL100" s="32">
        <v>81</v>
      </c>
      <c r="CM100" s="32">
        <v>85.5</v>
      </c>
      <c r="CN100" s="32">
        <v>83.5</v>
      </c>
      <c r="CO100" s="32">
        <v>58.6</v>
      </c>
      <c r="CP100" s="32">
        <v>49.3</v>
      </c>
      <c r="CQ100" s="32">
        <v>53.5</v>
      </c>
      <c r="CR100" s="32">
        <v>43.1</v>
      </c>
      <c r="CS100" s="32">
        <v>40.6</v>
      </c>
      <c r="CT100" s="32">
        <v>41.7</v>
      </c>
      <c r="CU100" s="32">
        <v>44.8</v>
      </c>
      <c r="CV100" s="32">
        <v>42</v>
      </c>
      <c r="CW100" s="32">
        <v>43.3</v>
      </c>
      <c r="CX100" s="32">
        <v>63</v>
      </c>
      <c r="CY100" s="32">
        <v>65</v>
      </c>
      <c r="CZ100" s="32">
        <v>128</v>
      </c>
      <c r="DA100" s="32">
        <v>60</v>
      </c>
      <c r="DB100" s="32">
        <v>58</v>
      </c>
      <c r="DC100" s="32">
        <v>118</v>
      </c>
      <c r="DD100" s="32">
        <v>61.5</v>
      </c>
      <c r="DE100" s="32">
        <v>59.3</v>
      </c>
      <c r="DF100" s="32">
        <v>60.4</v>
      </c>
      <c r="DG100" s="32">
        <v>0.81</v>
      </c>
      <c r="DH100" s="32">
        <v>0.46</v>
      </c>
      <c r="DI100" s="32">
        <v>0.64</v>
      </c>
      <c r="DJ100" s="32">
        <v>0.5</v>
      </c>
      <c r="DK100" s="32">
        <v>0.15</v>
      </c>
      <c r="DL100" s="32">
        <v>0.42</v>
      </c>
      <c r="DM100" s="32">
        <v>1.1200000000000001</v>
      </c>
      <c r="DN100" s="32">
        <v>0.78</v>
      </c>
      <c r="DO100" s="32">
        <v>0.86</v>
      </c>
      <c r="DP100" s="32">
        <v>76.2</v>
      </c>
      <c r="DQ100" s="32">
        <v>64.599999999999994</v>
      </c>
      <c r="DR100" s="32">
        <v>70.3</v>
      </c>
      <c r="DS100" s="32">
        <v>87.3</v>
      </c>
      <c r="DT100" s="32" t="s">
        <v>348</v>
      </c>
      <c r="DU100" s="32" t="s">
        <v>348</v>
      </c>
      <c r="DV100" s="32" t="s">
        <v>348</v>
      </c>
      <c r="DW100" s="32" t="s">
        <v>348</v>
      </c>
      <c r="DX100" s="32">
        <v>59.4</v>
      </c>
      <c r="DY100" s="32" t="s">
        <v>348</v>
      </c>
      <c r="DZ100" s="32" t="s">
        <v>348</v>
      </c>
      <c r="EA100" s="32">
        <v>48.4</v>
      </c>
      <c r="EB100" s="32" t="s">
        <v>348</v>
      </c>
      <c r="EC100" s="32" t="s">
        <v>348</v>
      </c>
      <c r="ED100" s="32">
        <v>50</v>
      </c>
      <c r="EE100" s="32">
        <v>7</v>
      </c>
      <c r="EF100" s="32">
        <v>15</v>
      </c>
      <c r="EG100" s="32">
        <v>22</v>
      </c>
      <c r="EH100" s="32">
        <v>7</v>
      </c>
      <c r="EI100" s="32">
        <v>14</v>
      </c>
      <c r="EJ100" s="32">
        <v>21</v>
      </c>
      <c r="EK100" s="32">
        <v>73.7</v>
      </c>
      <c r="EL100" s="32">
        <v>62.5</v>
      </c>
      <c r="EM100" s="32">
        <v>66.099999999999994</v>
      </c>
      <c r="EN100" s="32">
        <v>1.2</v>
      </c>
      <c r="EO100" s="32">
        <v>0.53</v>
      </c>
      <c r="EP100" s="32">
        <v>0.76</v>
      </c>
      <c r="EQ100" s="32">
        <v>0.28999999999999998</v>
      </c>
      <c r="ER100" s="32">
        <v>-0.11</v>
      </c>
      <c r="ES100" s="32">
        <v>0.23</v>
      </c>
      <c r="ET100" s="32">
        <v>2.11</v>
      </c>
      <c r="EU100" s="32">
        <v>1.18</v>
      </c>
      <c r="EV100" s="32">
        <v>1.28</v>
      </c>
      <c r="EW100" s="32">
        <v>100</v>
      </c>
      <c r="EX100" s="32">
        <v>73.3</v>
      </c>
      <c r="EY100" s="32">
        <v>81.8</v>
      </c>
      <c r="EZ100" s="32">
        <v>100</v>
      </c>
      <c r="FA100" s="32" t="s">
        <v>348</v>
      </c>
      <c r="FB100" s="32" t="s">
        <v>348</v>
      </c>
      <c r="FC100" s="32" t="s">
        <v>348</v>
      </c>
      <c r="FD100" s="32" t="s">
        <v>348</v>
      </c>
      <c r="FE100" s="32">
        <v>59.1</v>
      </c>
      <c r="FF100" s="32" t="s">
        <v>348</v>
      </c>
      <c r="FG100" s="32" t="s">
        <v>348</v>
      </c>
      <c r="FH100" s="32">
        <v>54.5</v>
      </c>
      <c r="FI100" s="32" t="s">
        <v>348</v>
      </c>
      <c r="FJ100" s="32" t="s">
        <v>348</v>
      </c>
      <c r="FK100" s="32">
        <v>54.5</v>
      </c>
      <c r="FL100" s="32">
        <v>1033</v>
      </c>
      <c r="FM100" s="32">
        <v>1070</v>
      </c>
      <c r="FN100" s="32">
        <v>2103</v>
      </c>
      <c r="FO100" s="32">
        <v>980</v>
      </c>
      <c r="FP100" s="32">
        <v>1011</v>
      </c>
      <c r="FQ100" s="32">
        <v>1991</v>
      </c>
      <c r="FR100" s="32">
        <v>52.2</v>
      </c>
      <c r="FS100" s="32">
        <v>48.7</v>
      </c>
      <c r="FT100" s="32">
        <v>50.4</v>
      </c>
      <c r="FU100" s="32">
        <v>0.22</v>
      </c>
      <c r="FV100" s="32">
        <v>-0.1</v>
      </c>
      <c r="FW100" s="32">
        <v>0.06</v>
      </c>
      <c r="FX100" s="32">
        <v>0.14000000000000001</v>
      </c>
      <c r="FY100" s="32">
        <v>-0.18</v>
      </c>
      <c r="FZ100" s="32">
        <v>0</v>
      </c>
      <c r="GA100" s="32">
        <v>0.28999999999999998</v>
      </c>
      <c r="GB100" s="32">
        <v>-0.03</v>
      </c>
      <c r="GC100" s="32">
        <v>0.11</v>
      </c>
      <c r="GD100" s="32">
        <v>55.8</v>
      </c>
      <c r="GE100" s="32">
        <v>52.4</v>
      </c>
      <c r="GF100" s="32">
        <v>54.1</v>
      </c>
      <c r="GG100" s="32">
        <v>72.7</v>
      </c>
      <c r="GH100" s="32">
        <v>69.2</v>
      </c>
      <c r="GI100" s="32">
        <v>70.900000000000006</v>
      </c>
      <c r="GJ100" s="32">
        <v>43.2</v>
      </c>
      <c r="GK100" s="32">
        <v>33.799999999999997</v>
      </c>
      <c r="GL100" s="32">
        <v>38.4</v>
      </c>
      <c r="GM100" s="32">
        <v>33.4</v>
      </c>
      <c r="GN100" s="32">
        <v>26.7</v>
      </c>
      <c r="GO100" s="32">
        <v>30</v>
      </c>
      <c r="GP100" s="32">
        <v>34.9</v>
      </c>
      <c r="GQ100" s="32">
        <v>27.9</v>
      </c>
      <c r="GR100" s="32">
        <v>31.3</v>
      </c>
    </row>
    <row r="101" spans="1:200" x14ac:dyDescent="0.4">
      <c r="A101" s="29" t="s">
        <v>175</v>
      </c>
      <c r="B101" s="29" t="s">
        <v>176</v>
      </c>
      <c r="C101" s="32">
        <v>3067</v>
      </c>
      <c r="D101" s="32">
        <v>3134</v>
      </c>
      <c r="E101" s="32">
        <v>6201</v>
      </c>
      <c r="F101" s="32">
        <v>2981</v>
      </c>
      <c r="G101" s="32">
        <v>3025</v>
      </c>
      <c r="H101" s="32">
        <v>6006</v>
      </c>
      <c r="I101" s="32">
        <v>47</v>
      </c>
      <c r="J101" s="32">
        <v>42.4</v>
      </c>
      <c r="K101" s="32">
        <v>44.7</v>
      </c>
      <c r="L101" s="32">
        <v>0.17</v>
      </c>
      <c r="M101" s="32">
        <v>-0.21</v>
      </c>
      <c r="N101" s="32">
        <v>-0.02</v>
      </c>
      <c r="O101" s="32">
        <v>0.12</v>
      </c>
      <c r="P101" s="32">
        <v>-0.25</v>
      </c>
      <c r="Q101" s="32">
        <v>-0.05</v>
      </c>
      <c r="R101" s="32">
        <v>0.21</v>
      </c>
      <c r="S101" s="32">
        <v>-0.16</v>
      </c>
      <c r="T101" s="32">
        <v>0.01</v>
      </c>
      <c r="U101" s="32">
        <v>42</v>
      </c>
      <c r="V101" s="32">
        <v>38.1</v>
      </c>
      <c r="W101" s="32">
        <v>40</v>
      </c>
      <c r="X101" s="32">
        <v>65.900000000000006</v>
      </c>
      <c r="Y101" s="32">
        <v>60.7</v>
      </c>
      <c r="Z101" s="32">
        <v>63.2</v>
      </c>
      <c r="AA101" s="32">
        <v>36.1</v>
      </c>
      <c r="AB101" s="32">
        <v>27.6</v>
      </c>
      <c r="AC101" s="32">
        <v>31.8</v>
      </c>
      <c r="AD101" s="32">
        <v>19.899999999999999</v>
      </c>
      <c r="AE101" s="32">
        <v>12.5</v>
      </c>
      <c r="AF101" s="32">
        <v>16.100000000000001</v>
      </c>
      <c r="AG101" s="32">
        <v>22.3</v>
      </c>
      <c r="AH101" s="32">
        <v>13.5</v>
      </c>
      <c r="AI101" s="32">
        <v>17.899999999999999</v>
      </c>
      <c r="AJ101" s="32">
        <v>116</v>
      </c>
      <c r="AK101" s="32">
        <v>135</v>
      </c>
      <c r="AL101" s="32">
        <v>251</v>
      </c>
      <c r="AM101" s="32">
        <v>110</v>
      </c>
      <c r="AN101" s="32">
        <v>131</v>
      </c>
      <c r="AO101" s="32">
        <v>241</v>
      </c>
      <c r="AP101" s="32">
        <v>47.8</v>
      </c>
      <c r="AQ101" s="32">
        <v>40.1</v>
      </c>
      <c r="AR101" s="32">
        <v>43.6</v>
      </c>
      <c r="AS101" s="32">
        <v>0.17</v>
      </c>
      <c r="AT101" s="32">
        <v>-0.39</v>
      </c>
      <c r="AU101" s="32">
        <v>-0.13</v>
      </c>
      <c r="AV101" s="32">
        <v>-0.06</v>
      </c>
      <c r="AW101" s="32">
        <v>-0.6</v>
      </c>
      <c r="AX101" s="32">
        <v>-0.28999999999999998</v>
      </c>
      <c r="AY101" s="32">
        <v>0.4</v>
      </c>
      <c r="AZ101" s="32">
        <v>-0.18</v>
      </c>
      <c r="BA101" s="32">
        <v>0.02</v>
      </c>
      <c r="BB101" s="32">
        <v>42.2</v>
      </c>
      <c r="BC101" s="32">
        <v>38.5</v>
      </c>
      <c r="BD101" s="32">
        <v>40.200000000000003</v>
      </c>
      <c r="BE101" s="32">
        <v>63.8</v>
      </c>
      <c r="BF101" s="32">
        <v>54.1</v>
      </c>
      <c r="BG101" s="32">
        <v>58.6</v>
      </c>
      <c r="BH101" s="32">
        <v>44</v>
      </c>
      <c r="BI101" s="32">
        <v>26.7</v>
      </c>
      <c r="BJ101" s="32">
        <v>34.700000000000003</v>
      </c>
      <c r="BK101" s="32">
        <v>25</v>
      </c>
      <c r="BL101" s="32">
        <v>13.3</v>
      </c>
      <c r="BM101" s="32">
        <v>18.7</v>
      </c>
      <c r="BN101" s="32">
        <v>26.7</v>
      </c>
      <c r="BO101" s="32">
        <v>14.1</v>
      </c>
      <c r="BP101" s="32">
        <v>19.899999999999999</v>
      </c>
      <c r="BQ101" s="32">
        <v>49</v>
      </c>
      <c r="BR101" s="32">
        <v>44</v>
      </c>
      <c r="BS101" s="32">
        <v>93</v>
      </c>
      <c r="BT101" s="32">
        <v>48</v>
      </c>
      <c r="BU101" s="32">
        <v>42</v>
      </c>
      <c r="BV101" s="32">
        <v>90</v>
      </c>
      <c r="BW101" s="32">
        <v>55.4</v>
      </c>
      <c r="BX101" s="32">
        <v>49.1</v>
      </c>
      <c r="BY101" s="32">
        <v>52.4</v>
      </c>
      <c r="BZ101" s="32">
        <v>1</v>
      </c>
      <c r="CA101" s="32">
        <v>0.35</v>
      </c>
      <c r="CB101" s="32">
        <v>0.7</v>
      </c>
      <c r="CC101" s="32">
        <v>0.65</v>
      </c>
      <c r="CD101" s="32">
        <v>-0.02</v>
      </c>
      <c r="CE101" s="32">
        <v>0.44</v>
      </c>
      <c r="CF101" s="32">
        <v>1.35</v>
      </c>
      <c r="CG101" s="32">
        <v>0.72</v>
      </c>
      <c r="CH101" s="32">
        <v>0.95</v>
      </c>
      <c r="CI101" s="32">
        <v>59.2</v>
      </c>
      <c r="CJ101" s="32">
        <v>56.8</v>
      </c>
      <c r="CK101" s="32">
        <v>58.1</v>
      </c>
      <c r="CL101" s="32">
        <v>81.599999999999994</v>
      </c>
      <c r="CM101" s="32">
        <v>75</v>
      </c>
      <c r="CN101" s="32">
        <v>78.5</v>
      </c>
      <c r="CO101" s="32">
        <v>55.1</v>
      </c>
      <c r="CP101" s="32">
        <v>27.3</v>
      </c>
      <c r="CQ101" s="32">
        <v>41.9</v>
      </c>
      <c r="CR101" s="32">
        <v>34.700000000000003</v>
      </c>
      <c r="CS101" s="32">
        <v>18.2</v>
      </c>
      <c r="CT101" s="32">
        <v>26.9</v>
      </c>
      <c r="CU101" s="32">
        <v>38.799999999999997</v>
      </c>
      <c r="CV101" s="32">
        <v>18.2</v>
      </c>
      <c r="CW101" s="32">
        <v>29</v>
      </c>
      <c r="CX101" s="32" t="s">
        <v>348</v>
      </c>
      <c r="CY101" s="32" t="s">
        <v>348</v>
      </c>
      <c r="CZ101" s="32">
        <v>50</v>
      </c>
      <c r="DA101" s="32">
        <v>20</v>
      </c>
      <c r="DB101" s="32">
        <v>17</v>
      </c>
      <c r="DC101" s="32">
        <v>37</v>
      </c>
      <c r="DD101" s="32" t="s">
        <v>348</v>
      </c>
      <c r="DE101" s="32" t="s">
        <v>348</v>
      </c>
      <c r="DF101" s="32">
        <v>38</v>
      </c>
      <c r="DG101" s="32">
        <v>0.19</v>
      </c>
      <c r="DH101" s="32">
        <v>-0.56999999999999995</v>
      </c>
      <c r="DI101" s="32">
        <v>-0.16</v>
      </c>
      <c r="DJ101" s="32">
        <v>-0.34</v>
      </c>
      <c r="DK101" s="32">
        <v>-1.1599999999999999</v>
      </c>
      <c r="DL101" s="32">
        <v>-0.55000000000000004</v>
      </c>
      <c r="DM101" s="32">
        <v>0.73</v>
      </c>
      <c r="DN101" s="32">
        <v>0.01</v>
      </c>
      <c r="DO101" s="32">
        <v>0.24</v>
      </c>
      <c r="DP101" s="32" t="s">
        <v>348</v>
      </c>
      <c r="DQ101" s="32" t="s">
        <v>348</v>
      </c>
      <c r="DR101" s="32" t="s">
        <v>348</v>
      </c>
      <c r="DS101" s="32" t="s">
        <v>348</v>
      </c>
      <c r="DT101" s="32" t="s">
        <v>348</v>
      </c>
      <c r="DU101" s="32">
        <v>42</v>
      </c>
      <c r="DV101" s="32" t="s">
        <v>348</v>
      </c>
      <c r="DW101" s="32" t="s">
        <v>348</v>
      </c>
      <c r="DX101" s="32">
        <v>32</v>
      </c>
      <c r="DY101" s="32" t="s">
        <v>348</v>
      </c>
      <c r="DZ101" s="32" t="s">
        <v>348</v>
      </c>
      <c r="EA101" s="32">
        <v>10</v>
      </c>
      <c r="EB101" s="32" t="s">
        <v>348</v>
      </c>
      <c r="EC101" s="32" t="s">
        <v>348</v>
      </c>
      <c r="ED101" s="32">
        <v>12</v>
      </c>
      <c r="EE101" s="32" t="s">
        <v>348</v>
      </c>
      <c r="EF101" s="32" t="s">
        <v>348</v>
      </c>
      <c r="EG101" s="32">
        <v>7</v>
      </c>
      <c r="EH101" s="32">
        <v>5</v>
      </c>
      <c r="EI101" s="32">
        <v>0</v>
      </c>
      <c r="EJ101" s="32">
        <v>5</v>
      </c>
      <c r="EK101" s="32" t="s">
        <v>348</v>
      </c>
      <c r="EL101" s="32" t="s">
        <v>348</v>
      </c>
      <c r="EM101" s="32">
        <v>63</v>
      </c>
      <c r="EN101" s="32">
        <v>0.83</v>
      </c>
      <c r="EO101" s="32" t="s">
        <v>186</v>
      </c>
      <c r="EP101" s="32">
        <v>0.83</v>
      </c>
      <c r="EQ101" s="32">
        <v>-0.25</v>
      </c>
      <c r="ER101" s="32" t="s">
        <v>186</v>
      </c>
      <c r="ES101" s="32">
        <v>-0.25</v>
      </c>
      <c r="ET101" s="32">
        <v>1.91</v>
      </c>
      <c r="EU101" s="32" t="s">
        <v>186</v>
      </c>
      <c r="EV101" s="32">
        <v>1.91</v>
      </c>
      <c r="EW101" s="32" t="s">
        <v>348</v>
      </c>
      <c r="EX101" s="32" t="s">
        <v>348</v>
      </c>
      <c r="EY101" s="32" t="s">
        <v>348</v>
      </c>
      <c r="EZ101" s="32" t="s">
        <v>348</v>
      </c>
      <c r="FA101" s="32" t="s">
        <v>348</v>
      </c>
      <c r="FB101" s="32">
        <v>100</v>
      </c>
      <c r="FC101" s="32" t="s">
        <v>348</v>
      </c>
      <c r="FD101" s="32" t="s">
        <v>348</v>
      </c>
      <c r="FE101" s="32">
        <v>57.1</v>
      </c>
      <c r="FF101" s="32" t="s">
        <v>348</v>
      </c>
      <c r="FG101" s="32" t="s">
        <v>348</v>
      </c>
      <c r="FH101" s="32">
        <v>57.1</v>
      </c>
      <c r="FI101" s="32" t="s">
        <v>348</v>
      </c>
      <c r="FJ101" s="32" t="s">
        <v>348</v>
      </c>
      <c r="FK101" s="32">
        <v>57.1</v>
      </c>
      <c r="FL101" s="32">
        <v>3315</v>
      </c>
      <c r="FM101" s="32">
        <v>3403</v>
      </c>
      <c r="FN101" s="32">
        <v>6718</v>
      </c>
      <c r="FO101" s="32">
        <v>3209</v>
      </c>
      <c r="FP101" s="32">
        <v>3269</v>
      </c>
      <c r="FQ101" s="32">
        <v>6478</v>
      </c>
      <c r="FR101" s="32">
        <v>47.2</v>
      </c>
      <c r="FS101" s="32">
        <v>42.2</v>
      </c>
      <c r="FT101" s="32">
        <v>44.7</v>
      </c>
      <c r="FU101" s="32">
        <v>0.18</v>
      </c>
      <c r="FV101" s="32">
        <v>-0.21</v>
      </c>
      <c r="FW101" s="32">
        <v>-0.01</v>
      </c>
      <c r="FX101" s="32">
        <v>0.14000000000000001</v>
      </c>
      <c r="FY101" s="32">
        <v>-0.25</v>
      </c>
      <c r="FZ101" s="32">
        <v>-0.04</v>
      </c>
      <c r="GA101" s="32">
        <v>0.23</v>
      </c>
      <c r="GB101" s="32">
        <v>-0.16</v>
      </c>
      <c r="GC101" s="32">
        <v>0.02</v>
      </c>
      <c r="GD101" s="32">
        <v>42.3</v>
      </c>
      <c r="GE101" s="32">
        <v>38.299999999999997</v>
      </c>
      <c r="GF101" s="32">
        <v>40.299999999999997</v>
      </c>
      <c r="GG101" s="32">
        <v>65.900000000000006</v>
      </c>
      <c r="GH101" s="32">
        <v>60.3</v>
      </c>
      <c r="GI101" s="32">
        <v>63.1</v>
      </c>
      <c r="GJ101" s="32">
        <v>36.9</v>
      </c>
      <c r="GK101" s="32">
        <v>27.5</v>
      </c>
      <c r="GL101" s="32">
        <v>32.200000000000003</v>
      </c>
      <c r="GM101" s="32">
        <v>20.399999999999999</v>
      </c>
      <c r="GN101" s="32">
        <v>12.5</v>
      </c>
      <c r="GO101" s="32">
        <v>16.399999999999999</v>
      </c>
      <c r="GP101" s="32">
        <v>22.8</v>
      </c>
      <c r="GQ101" s="32">
        <v>13.5</v>
      </c>
      <c r="GR101" s="32">
        <v>18.100000000000001</v>
      </c>
    </row>
    <row r="102" spans="1:200" x14ac:dyDescent="0.4">
      <c r="A102" s="29" t="s">
        <v>177</v>
      </c>
      <c r="B102" s="29" t="s">
        <v>178</v>
      </c>
      <c r="C102" s="32">
        <v>632</v>
      </c>
      <c r="D102" s="32">
        <v>644</v>
      </c>
      <c r="E102" s="32">
        <v>1276</v>
      </c>
      <c r="F102" s="32">
        <v>620</v>
      </c>
      <c r="G102" s="32">
        <v>626</v>
      </c>
      <c r="H102" s="32">
        <v>1246</v>
      </c>
      <c r="I102" s="32">
        <v>45.7</v>
      </c>
      <c r="J102" s="32">
        <v>40.700000000000003</v>
      </c>
      <c r="K102" s="32">
        <v>43.2</v>
      </c>
      <c r="L102" s="32">
        <v>0.11</v>
      </c>
      <c r="M102" s="32">
        <v>-0.26</v>
      </c>
      <c r="N102" s="32">
        <v>-7.0000000000000007E-2</v>
      </c>
      <c r="O102" s="32">
        <v>0.01</v>
      </c>
      <c r="P102" s="32">
        <v>-0.35</v>
      </c>
      <c r="Q102" s="32">
        <v>-0.14000000000000001</v>
      </c>
      <c r="R102" s="32">
        <v>0.21</v>
      </c>
      <c r="S102" s="32">
        <v>-0.16</v>
      </c>
      <c r="T102" s="32">
        <v>-0.01</v>
      </c>
      <c r="U102" s="32">
        <v>41.6</v>
      </c>
      <c r="V102" s="32">
        <v>29</v>
      </c>
      <c r="W102" s="32">
        <v>35.299999999999997</v>
      </c>
      <c r="X102" s="32">
        <v>63.6</v>
      </c>
      <c r="Y102" s="32">
        <v>52.8</v>
      </c>
      <c r="Z102" s="32">
        <v>58.2</v>
      </c>
      <c r="AA102" s="32">
        <v>42.2</v>
      </c>
      <c r="AB102" s="32">
        <v>34.799999999999997</v>
      </c>
      <c r="AC102" s="32">
        <v>38.5</v>
      </c>
      <c r="AD102" s="32">
        <v>22</v>
      </c>
      <c r="AE102" s="32">
        <v>13.8</v>
      </c>
      <c r="AF102" s="32">
        <v>17.899999999999999</v>
      </c>
      <c r="AG102" s="32">
        <v>24.7</v>
      </c>
      <c r="AH102" s="32">
        <v>16.3</v>
      </c>
      <c r="AI102" s="32">
        <v>20.5</v>
      </c>
      <c r="AJ102" s="32">
        <v>40</v>
      </c>
      <c r="AK102" s="32">
        <v>43</v>
      </c>
      <c r="AL102" s="32">
        <v>83</v>
      </c>
      <c r="AM102" s="32">
        <v>38</v>
      </c>
      <c r="AN102" s="32">
        <v>40</v>
      </c>
      <c r="AO102" s="32">
        <v>78</v>
      </c>
      <c r="AP102" s="32">
        <v>47.4</v>
      </c>
      <c r="AQ102" s="32">
        <v>44.6</v>
      </c>
      <c r="AR102" s="32">
        <v>45.9</v>
      </c>
      <c r="AS102" s="32">
        <v>0.1</v>
      </c>
      <c r="AT102" s="32">
        <v>0.26</v>
      </c>
      <c r="AU102" s="32">
        <v>0.18</v>
      </c>
      <c r="AV102" s="32">
        <v>-0.28999999999999998</v>
      </c>
      <c r="AW102" s="32">
        <v>-0.12</v>
      </c>
      <c r="AX102" s="32">
        <v>-0.09</v>
      </c>
      <c r="AY102" s="32">
        <v>0.49</v>
      </c>
      <c r="AZ102" s="32">
        <v>0.64</v>
      </c>
      <c r="BA102" s="32">
        <v>0.46</v>
      </c>
      <c r="BB102" s="32">
        <v>40</v>
      </c>
      <c r="BC102" s="32">
        <v>39.5</v>
      </c>
      <c r="BD102" s="32">
        <v>39.799999999999997</v>
      </c>
      <c r="BE102" s="32">
        <v>65</v>
      </c>
      <c r="BF102" s="32">
        <v>60.5</v>
      </c>
      <c r="BG102" s="32">
        <v>62.7</v>
      </c>
      <c r="BH102" s="32">
        <v>42.5</v>
      </c>
      <c r="BI102" s="32">
        <v>44.2</v>
      </c>
      <c r="BJ102" s="32">
        <v>43.4</v>
      </c>
      <c r="BK102" s="32">
        <v>27.5</v>
      </c>
      <c r="BL102" s="32">
        <v>18.600000000000001</v>
      </c>
      <c r="BM102" s="32">
        <v>22.9</v>
      </c>
      <c r="BN102" s="32">
        <v>35</v>
      </c>
      <c r="BO102" s="32">
        <v>20.9</v>
      </c>
      <c r="BP102" s="32">
        <v>27.7</v>
      </c>
      <c r="BQ102" s="32">
        <v>25</v>
      </c>
      <c r="BR102" s="32">
        <v>24</v>
      </c>
      <c r="BS102" s="32">
        <v>49</v>
      </c>
      <c r="BT102" s="32">
        <v>24</v>
      </c>
      <c r="BU102" s="32">
        <v>21</v>
      </c>
      <c r="BV102" s="32">
        <v>45</v>
      </c>
      <c r="BW102" s="32">
        <v>54.3</v>
      </c>
      <c r="BX102" s="32">
        <v>53.1</v>
      </c>
      <c r="BY102" s="32">
        <v>53.7</v>
      </c>
      <c r="BZ102" s="32">
        <v>0.71</v>
      </c>
      <c r="CA102" s="32">
        <v>0.83</v>
      </c>
      <c r="CB102" s="32">
        <v>0.77</v>
      </c>
      <c r="CC102" s="32">
        <v>0.22</v>
      </c>
      <c r="CD102" s="32">
        <v>0.31</v>
      </c>
      <c r="CE102" s="32">
        <v>0.41</v>
      </c>
      <c r="CF102" s="32">
        <v>1.2</v>
      </c>
      <c r="CG102" s="32">
        <v>1.36</v>
      </c>
      <c r="CH102" s="32">
        <v>1.1299999999999999</v>
      </c>
      <c r="CI102" s="32">
        <v>76</v>
      </c>
      <c r="CJ102" s="32">
        <v>66.7</v>
      </c>
      <c r="CK102" s="32">
        <v>71.400000000000006</v>
      </c>
      <c r="CL102" s="32">
        <v>80</v>
      </c>
      <c r="CM102" s="32">
        <v>79.2</v>
      </c>
      <c r="CN102" s="32">
        <v>79.599999999999994</v>
      </c>
      <c r="CO102" s="32">
        <v>72</v>
      </c>
      <c r="CP102" s="32">
        <v>58.3</v>
      </c>
      <c r="CQ102" s="32">
        <v>65.3</v>
      </c>
      <c r="CR102" s="32">
        <v>52</v>
      </c>
      <c r="CS102" s="32">
        <v>33.299999999999997</v>
      </c>
      <c r="CT102" s="32">
        <v>42.9</v>
      </c>
      <c r="CU102" s="32">
        <v>56</v>
      </c>
      <c r="CV102" s="32">
        <v>33.299999999999997</v>
      </c>
      <c r="CW102" s="32">
        <v>44.9</v>
      </c>
      <c r="CX102" s="32">
        <v>86</v>
      </c>
      <c r="CY102" s="32">
        <v>94</v>
      </c>
      <c r="CZ102" s="32">
        <v>180</v>
      </c>
      <c r="DA102" s="32">
        <v>71</v>
      </c>
      <c r="DB102" s="32">
        <v>82</v>
      </c>
      <c r="DC102" s="32">
        <v>153</v>
      </c>
      <c r="DD102" s="32">
        <v>51.9</v>
      </c>
      <c r="DE102" s="32">
        <v>46</v>
      </c>
      <c r="DF102" s="32">
        <v>48.9</v>
      </c>
      <c r="DG102" s="32">
        <v>0.65</v>
      </c>
      <c r="DH102" s="32">
        <v>0.4</v>
      </c>
      <c r="DI102" s="32">
        <v>0.51</v>
      </c>
      <c r="DJ102" s="32">
        <v>0.36</v>
      </c>
      <c r="DK102" s="32">
        <v>0.13</v>
      </c>
      <c r="DL102" s="32">
        <v>0.32</v>
      </c>
      <c r="DM102" s="32">
        <v>0.93</v>
      </c>
      <c r="DN102" s="32">
        <v>0.66</v>
      </c>
      <c r="DO102" s="32">
        <v>0.71</v>
      </c>
      <c r="DP102" s="32">
        <v>60.5</v>
      </c>
      <c r="DQ102" s="32" t="s">
        <v>348</v>
      </c>
      <c r="DR102" s="32" t="s">
        <v>348</v>
      </c>
      <c r="DS102" s="32">
        <v>79.099999999999994</v>
      </c>
      <c r="DT102" s="32" t="s">
        <v>348</v>
      </c>
      <c r="DU102" s="32" t="s">
        <v>348</v>
      </c>
      <c r="DV102" s="32" t="s">
        <v>348</v>
      </c>
      <c r="DW102" s="32" t="s">
        <v>348</v>
      </c>
      <c r="DX102" s="32">
        <v>54.4</v>
      </c>
      <c r="DY102" s="32" t="s">
        <v>348</v>
      </c>
      <c r="DZ102" s="32" t="s">
        <v>348</v>
      </c>
      <c r="EA102" s="32">
        <v>27.8</v>
      </c>
      <c r="EB102" s="32" t="s">
        <v>348</v>
      </c>
      <c r="EC102" s="32" t="s">
        <v>348</v>
      </c>
      <c r="ED102" s="32">
        <v>31.7</v>
      </c>
      <c r="EE102" s="32">
        <v>7</v>
      </c>
      <c r="EF102" s="32">
        <v>3</v>
      </c>
      <c r="EG102" s="32">
        <v>10</v>
      </c>
      <c r="EH102" s="32">
        <v>7</v>
      </c>
      <c r="EI102" s="32">
        <v>3</v>
      </c>
      <c r="EJ102" s="32">
        <v>10</v>
      </c>
      <c r="EK102" s="32">
        <v>78.099999999999994</v>
      </c>
      <c r="EL102" s="32">
        <v>54</v>
      </c>
      <c r="EM102" s="32">
        <v>70.900000000000006</v>
      </c>
      <c r="EN102" s="32">
        <v>1.97</v>
      </c>
      <c r="EO102" s="32">
        <v>0.04</v>
      </c>
      <c r="EP102" s="32">
        <v>1.39</v>
      </c>
      <c r="EQ102" s="32">
        <v>1.06</v>
      </c>
      <c r="ER102" s="32">
        <v>-1.35</v>
      </c>
      <c r="ES102" s="32">
        <v>0.63</v>
      </c>
      <c r="ET102" s="32">
        <v>2.88</v>
      </c>
      <c r="EU102" s="32">
        <v>1.43</v>
      </c>
      <c r="EV102" s="32">
        <v>2.15</v>
      </c>
      <c r="EW102" s="32">
        <v>100</v>
      </c>
      <c r="EX102" s="32" t="s">
        <v>348</v>
      </c>
      <c r="EY102" s="32" t="s">
        <v>348</v>
      </c>
      <c r="EZ102" s="32">
        <v>100</v>
      </c>
      <c r="FA102" s="32" t="s">
        <v>348</v>
      </c>
      <c r="FB102" s="32" t="s">
        <v>348</v>
      </c>
      <c r="FC102" s="32" t="s">
        <v>348</v>
      </c>
      <c r="FD102" s="32" t="s">
        <v>348</v>
      </c>
      <c r="FE102" s="32">
        <v>70</v>
      </c>
      <c r="FF102" s="32" t="s">
        <v>348</v>
      </c>
      <c r="FG102" s="32" t="s">
        <v>348</v>
      </c>
      <c r="FH102" s="32">
        <v>70</v>
      </c>
      <c r="FI102" s="32" t="s">
        <v>348</v>
      </c>
      <c r="FJ102" s="32" t="s">
        <v>348</v>
      </c>
      <c r="FK102" s="32">
        <v>70</v>
      </c>
      <c r="FL102" s="32">
        <v>807</v>
      </c>
      <c r="FM102" s="32">
        <v>826</v>
      </c>
      <c r="FN102" s="32">
        <v>1633</v>
      </c>
      <c r="FO102" s="32">
        <v>775</v>
      </c>
      <c r="FP102" s="32">
        <v>787</v>
      </c>
      <c r="FQ102" s="32">
        <v>1562</v>
      </c>
      <c r="FR102" s="32">
        <v>46.9</v>
      </c>
      <c r="FS102" s="32">
        <v>41.9</v>
      </c>
      <c r="FT102" s="32">
        <v>44.4</v>
      </c>
      <c r="FU102" s="32">
        <v>0.19</v>
      </c>
      <c r="FV102" s="32">
        <v>-0.12</v>
      </c>
      <c r="FW102" s="32">
        <v>0.03</v>
      </c>
      <c r="FX102" s="32">
        <v>0.1</v>
      </c>
      <c r="FY102" s="32">
        <v>-0.2</v>
      </c>
      <c r="FZ102" s="32">
        <v>-0.03</v>
      </c>
      <c r="GA102" s="32">
        <v>0.28000000000000003</v>
      </c>
      <c r="GB102" s="32">
        <v>-0.03</v>
      </c>
      <c r="GC102" s="32">
        <v>0.1</v>
      </c>
      <c r="GD102" s="32">
        <v>44.9</v>
      </c>
      <c r="GE102" s="32">
        <v>32.1</v>
      </c>
      <c r="GF102" s="32">
        <v>38.4</v>
      </c>
      <c r="GG102" s="32">
        <v>65.900000000000006</v>
      </c>
      <c r="GH102" s="32">
        <v>55.3</v>
      </c>
      <c r="GI102" s="32">
        <v>60.6</v>
      </c>
      <c r="GJ102" s="32">
        <v>45.5</v>
      </c>
      <c r="GK102" s="32">
        <v>37.700000000000003</v>
      </c>
      <c r="GL102" s="32">
        <v>41.5</v>
      </c>
      <c r="GM102" s="32">
        <v>25.9</v>
      </c>
      <c r="GN102" s="32">
        <v>15.4</v>
      </c>
      <c r="GO102" s="32">
        <v>20.6</v>
      </c>
      <c r="GP102" s="32">
        <v>28.7</v>
      </c>
      <c r="GQ102" s="32">
        <v>18</v>
      </c>
      <c r="GR102" s="32">
        <v>23.3</v>
      </c>
    </row>
    <row r="103" spans="1:200" x14ac:dyDescent="0.4">
      <c r="A103" s="29">
        <v>0</v>
      </c>
      <c r="B103" s="29" t="s">
        <v>775</v>
      </c>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c r="GN103" s="32"/>
      <c r="GO103" s="32"/>
      <c r="GP103" s="32"/>
      <c r="GQ103" s="32"/>
      <c r="GR103" s="32"/>
    </row>
    <row r="104" spans="1:200" x14ac:dyDescent="0.4">
      <c r="A104" s="29" t="s">
        <v>327</v>
      </c>
      <c r="B104" s="29" t="s">
        <v>179</v>
      </c>
      <c r="C104" s="32">
        <v>15145</v>
      </c>
      <c r="D104" s="32">
        <v>15642</v>
      </c>
      <c r="E104" s="32">
        <v>30787</v>
      </c>
      <c r="F104" s="32">
        <v>13988</v>
      </c>
      <c r="G104" s="32">
        <v>14493</v>
      </c>
      <c r="H104" s="32">
        <v>28481</v>
      </c>
      <c r="I104" s="32">
        <v>51</v>
      </c>
      <c r="J104" s="32">
        <v>45.9</v>
      </c>
      <c r="K104" s="32">
        <v>48.4</v>
      </c>
      <c r="L104" s="32">
        <v>0.26</v>
      </c>
      <c r="M104" s="32">
        <v>-0.16</v>
      </c>
      <c r="N104" s="32">
        <v>0.04</v>
      </c>
      <c r="O104" s="32">
        <v>0.24</v>
      </c>
      <c r="P104" s="32">
        <v>-0.18</v>
      </c>
      <c r="Q104" s="32">
        <v>0.03</v>
      </c>
      <c r="R104" s="32">
        <v>0.28000000000000003</v>
      </c>
      <c r="S104" s="32">
        <v>-0.14000000000000001</v>
      </c>
      <c r="T104" s="32">
        <v>0.06</v>
      </c>
      <c r="U104" s="32">
        <v>49.6</v>
      </c>
      <c r="V104" s="32">
        <v>44.9</v>
      </c>
      <c r="W104" s="32">
        <v>47.2</v>
      </c>
      <c r="X104" s="32">
        <v>70.2</v>
      </c>
      <c r="Y104" s="32">
        <v>64.2</v>
      </c>
      <c r="Z104" s="32">
        <v>67.2</v>
      </c>
      <c r="AA104" s="32">
        <v>52.5</v>
      </c>
      <c r="AB104" s="32">
        <v>43</v>
      </c>
      <c r="AC104" s="32">
        <v>47.7</v>
      </c>
      <c r="AD104" s="32">
        <v>31.9</v>
      </c>
      <c r="AE104" s="32">
        <v>24.7</v>
      </c>
      <c r="AF104" s="32">
        <v>28.2</v>
      </c>
      <c r="AG104" s="32">
        <v>35.799999999999997</v>
      </c>
      <c r="AH104" s="32">
        <v>26.8</v>
      </c>
      <c r="AI104" s="32">
        <v>31.2</v>
      </c>
      <c r="AJ104" s="32">
        <v>3391</v>
      </c>
      <c r="AK104" s="32">
        <v>3396</v>
      </c>
      <c r="AL104" s="32">
        <v>6787</v>
      </c>
      <c r="AM104" s="32">
        <v>3165</v>
      </c>
      <c r="AN104" s="32">
        <v>3165</v>
      </c>
      <c r="AO104" s="32">
        <v>6330</v>
      </c>
      <c r="AP104" s="32">
        <v>51.2</v>
      </c>
      <c r="AQ104" s="32">
        <v>46.5</v>
      </c>
      <c r="AR104" s="32">
        <v>48.8</v>
      </c>
      <c r="AS104" s="32">
        <v>0.3</v>
      </c>
      <c r="AT104" s="32">
        <v>-0.12</v>
      </c>
      <c r="AU104" s="32">
        <v>0.09</v>
      </c>
      <c r="AV104" s="32">
        <v>0.26</v>
      </c>
      <c r="AW104" s="32">
        <v>-0.17</v>
      </c>
      <c r="AX104" s="32">
        <v>0.06</v>
      </c>
      <c r="AY104" s="32">
        <v>0.35</v>
      </c>
      <c r="AZ104" s="32">
        <v>-0.08</v>
      </c>
      <c r="BA104" s="32">
        <v>0.12</v>
      </c>
      <c r="BB104" s="32">
        <v>47.7</v>
      </c>
      <c r="BC104" s="32">
        <v>45.2</v>
      </c>
      <c r="BD104" s="32">
        <v>46.5</v>
      </c>
      <c r="BE104" s="32">
        <v>68.3</v>
      </c>
      <c r="BF104" s="32">
        <v>65.900000000000006</v>
      </c>
      <c r="BG104" s="32">
        <v>67.099999999999994</v>
      </c>
      <c r="BH104" s="32">
        <v>55.5</v>
      </c>
      <c r="BI104" s="32">
        <v>45.5</v>
      </c>
      <c r="BJ104" s="32">
        <v>50.5</v>
      </c>
      <c r="BK104" s="32">
        <v>31.4</v>
      </c>
      <c r="BL104" s="32">
        <v>24.5</v>
      </c>
      <c r="BM104" s="32">
        <v>28</v>
      </c>
      <c r="BN104" s="32">
        <v>36.4</v>
      </c>
      <c r="BO104" s="32">
        <v>27.4</v>
      </c>
      <c r="BP104" s="32">
        <v>31.9</v>
      </c>
      <c r="BQ104" s="32">
        <v>7475</v>
      </c>
      <c r="BR104" s="32">
        <v>7837</v>
      </c>
      <c r="BS104" s="32">
        <v>15312</v>
      </c>
      <c r="BT104" s="32">
        <v>6713</v>
      </c>
      <c r="BU104" s="32">
        <v>7033</v>
      </c>
      <c r="BV104" s="32">
        <v>13746</v>
      </c>
      <c r="BW104" s="32">
        <v>55.7</v>
      </c>
      <c r="BX104" s="32">
        <v>51.4</v>
      </c>
      <c r="BY104" s="32">
        <v>53.5</v>
      </c>
      <c r="BZ104" s="32">
        <v>0.84</v>
      </c>
      <c r="CA104" s="32">
        <v>0.48</v>
      </c>
      <c r="CB104" s="32">
        <v>0.65</v>
      </c>
      <c r="CC104" s="32">
        <v>0.81</v>
      </c>
      <c r="CD104" s="32">
        <v>0.45</v>
      </c>
      <c r="CE104" s="32">
        <v>0.63</v>
      </c>
      <c r="CF104" s="32">
        <v>0.87</v>
      </c>
      <c r="CG104" s="32">
        <v>0.5</v>
      </c>
      <c r="CH104" s="32">
        <v>0.67</v>
      </c>
      <c r="CI104" s="32">
        <v>60.6</v>
      </c>
      <c r="CJ104" s="32">
        <v>56.2</v>
      </c>
      <c r="CK104" s="32">
        <v>58.3</v>
      </c>
      <c r="CL104" s="32">
        <v>78.400000000000006</v>
      </c>
      <c r="CM104" s="32">
        <v>74.3</v>
      </c>
      <c r="CN104" s="32">
        <v>76.3</v>
      </c>
      <c r="CO104" s="32">
        <v>63.6</v>
      </c>
      <c r="CP104" s="32">
        <v>51.7</v>
      </c>
      <c r="CQ104" s="32">
        <v>57.5</v>
      </c>
      <c r="CR104" s="32">
        <v>42</v>
      </c>
      <c r="CS104" s="32">
        <v>31.4</v>
      </c>
      <c r="CT104" s="32">
        <v>36.6</v>
      </c>
      <c r="CU104" s="32">
        <v>46.1</v>
      </c>
      <c r="CV104" s="32">
        <v>33.799999999999997</v>
      </c>
      <c r="CW104" s="32">
        <v>39.799999999999997</v>
      </c>
      <c r="CX104" s="32">
        <v>8202</v>
      </c>
      <c r="CY104" s="32">
        <v>7997</v>
      </c>
      <c r="CZ104" s="32">
        <v>16199</v>
      </c>
      <c r="DA104" s="32">
        <v>7476</v>
      </c>
      <c r="DB104" s="32">
        <v>7355</v>
      </c>
      <c r="DC104" s="32">
        <v>14831</v>
      </c>
      <c r="DD104" s="32">
        <v>48.7</v>
      </c>
      <c r="DE104" s="32">
        <v>42</v>
      </c>
      <c r="DF104" s="32">
        <v>45.4</v>
      </c>
      <c r="DG104" s="32">
        <v>0.36</v>
      </c>
      <c r="DH104" s="32">
        <v>-0.09</v>
      </c>
      <c r="DI104" s="32">
        <v>0.14000000000000001</v>
      </c>
      <c r="DJ104" s="32">
        <v>0.33</v>
      </c>
      <c r="DK104" s="32">
        <v>-0.12</v>
      </c>
      <c r="DL104" s="32">
        <v>0.12</v>
      </c>
      <c r="DM104" s="32">
        <v>0.39</v>
      </c>
      <c r="DN104" s="32">
        <v>-0.06</v>
      </c>
      <c r="DO104" s="32">
        <v>0.16</v>
      </c>
      <c r="DP104" s="32">
        <v>44.9</v>
      </c>
      <c r="DQ104" s="32">
        <v>36.5</v>
      </c>
      <c r="DR104" s="32">
        <v>40.799999999999997</v>
      </c>
      <c r="DS104" s="32">
        <v>66.099999999999994</v>
      </c>
      <c r="DT104" s="32">
        <v>57.9</v>
      </c>
      <c r="DU104" s="32">
        <v>62.1</v>
      </c>
      <c r="DV104" s="32">
        <v>52.9</v>
      </c>
      <c r="DW104" s="32">
        <v>39.4</v>
      </c>
      <c r="DX104" s="32">
        <v>46.2</v>
      </c>
      <c r="DY104" s="32">
        <v>27.2</v>
      </c>
      <c r="DZ104" s="32">
        <v>16.600000000000001</v>
      </c>
      <c r="EA104" s="32">
        <v>22</v>
      </c>
      <c r="EB104" s="32">
        <v>31.4</v>
      </c>
      <c r="EC104" s="32">
        <v>18.8</v>
      </c>
      <c r="ED104" s="32">
        <v>25.1</v>
      </c>
      <c r="EE104" s="32">
        <v>234</v>
      </c>
      <c r="EF104" s="32">
        <v>274</v>
      </c>
      <c r="EG104" s="32">
        <v>508</v>
      </c>
      <c r="EH104" s="32">
        <v>204</v>
      </c>
      <c r="EI104" s="32">
        <v>236</v>
      </c>
      <c r="EJ104" s="32">
        <v>440</v>
      </c>
      <c r="EK104" s="32">
        <v>66.599999999999994</v>
      </c>
      <c r="EL104" s="32">
        <v>62.9</v>
      </c>
      <c r="EM104" s="32">
        <v>64.599999999999994</v>
      </c>
      <c r="EN104" s="32">
        <v>0.97</v>
      </c>
      <c r="EO104" s="32">
        <v>0.78</v>
      </c>
      <c r="EP104" s="32">
        <v>0.87</v>
      </c>
      <c r="EQ104" s="32">
        <v>0.8</v>
      </c>
      <c r="ER104" s="32">
        <v>0.62</v>
      </c>
      <c r="ES104" s="32">
        <v>0.76</v>
      </c>
      <c r="ET104" s="32">
        <v>1.1399999999999999</v>
      </c>
      <c r="EU104" s="32">
        <v>0.94</v>
      </c>
      <c r="EV104" s="32">
        <v>0.98</v>
      </c>
      <c r="EW104" s="32">
        <v>78.2</v>
      </c>
      <c r="EX104" s="32">
        <v>72.599999999999994</v>
      </c>
      <c r="EY104" s="32">
        <v>75.2</v>
      </c>
      <c r="EZ104" s="32">
        <v>89.3</v>
      </c>
      <c r="FA104" s="32">
        <v>85</v>
      </c>
      <c r="FB104" s="32">
        <v>87</v>
      </c>
      <c r="FC104" s="32">
        <v>73.5</v>
      </c>
      <c r="FD104" s="32">
        <v>59.5</v>
      </c>
      <c r="FE104" s="32">
        <v>65.900000000000006</v>
      </c>
      <c r="FF104" s="32">
        <v>57.7</v>
      </c>
      <c r="FG104" s="32">
        <v>51.1</v>
      </c>
      <c r="FH104" s="32">
        <v>54.1</v>
      </c>
      <c r="FI104" s="32">
        <v>61.5</v>
      </c>
      <c r="FJ104" s="32">
        <v>53.3</v>
      </c>
      <c r="FK104" s="32">
        <v>57.1</v>
      </c>
      <c r="FL104" s="32">
        <v>37275</v>
      </c>
      <c r="FM104" s="32">
        <v>38243</v>
      </c>
      <c r="FN104" s="32">
        <v>75518</v>
      </c>
      <c r="FO104" s="32">
        <v>33940</v>
      </c>
      <c r="FP104" s="32">
        <v>34817</v>
      </c>
      <c r="FQ104" s="32">
        <v>68757</v>
      </c>
      <c r="FR104" s="32">
        <v>51.5</v>
      </c>
      <c r="FS104" s="32">
        <v>46.3</v>
      </c>
      <c r="FT104" s="32">
        <v>48.9</v>
      </c>
      <c r="FU104" s="32">
        <v>0.43</v>
      </c>
      <c r="FV104" s="32">
        <v>0.02</v>
      </c>
      <c r="FW104" s="32">
        <v>0.22</v>
      </c>
      <c r="FX104" s="32">
        <v>0.42</v>
      </c>
      <c r="FY104" s="32">
        <v>0</v>
      </c>
      <c r="FZ104" s="32">
        <v>0.21</v>
      </c>
      <c r="GA104" s="32">
        <v>0.44</v>
      </c>
      <c r="GB104" s="32">
        <v>0.03</v>
      </c>
      <c r="GC104" s="32">
        <v>0.23</v>
      </c>
      <c r="GD104" s="32">
        <v>50.8</v>
      </c>
      <c r="GE104" s="32">
        <v>45.6</v>
      </c>
      <c r="GF104" s="32">
        <v>48.2</v>
      </c>
      <c r="GG104" s="32">
        <v>70.8</v>
      </c>
      <c r="GH104" s="32">
        <v>65.2</v>
      </c>
      <c r="GI104" s="32">
        <v>67.900000000000006</v>
      </c>
      <c r="GJ104" s="32">
        <v>55.6</v>
      </c>
      <c r="GK104" s="32">
        <v>44.5</v>
      </c>
      <c r="GL104" s="32">
        <v>50</v>
      </c>
      <c r="GM104" s="32">
        <v>33.200000000000003</v>
      </c>
      <c r="GN104" s="32">
        <v>24.5</v>
      </c>
      <c r="GO104" s="32">
        <v>28.8</v>
      </c>
      <c r="GP104" s="32">
        <v>37.299999999999997</v>
      </c>
      <c r="GQ104" s="32">
        <v>26.9</v>
      </c>
      <c r="GR104" s="32">
        <v>32</v>
      </c>
    </row>
    <row r="105" spans="1:200" x14ac:dyDescent="0.4">
      <c r="A105" s="29" t="s">
        <v>180</v>
      </c>
      <c r="B105" s="29" t="s">
        <v>181</v>
      </c>
      <c r="C105" s="32">
        <v>3633</v>
      </c>
      <c r="D105" s="32">
        <v>3694</v>
      </c>
      <c r="E105" s="32">
        <v>7327</v>
      </c>
      <c r="F105" s="32">
        <v>3250</v>
      </c>
      <c r="G105" s="32">
        <v>3336</v>
      </c>
      <c r="H105" s="32">
        <v>6586</v>
      </c>
      <c r="I105" s="32">
        <v>52</v>
      </c>
      <c r="J105" s="32">
        <v>47.3</v>
      </c>
      <c r="K105" s="32">
        <v>49.6</v>
      </c>
      <c r="L105" s="32">
        <v>0.31</v>
      </c>
      <c r="M105" s="32">
        <v>-0.1</v>
      </c>
      <c r="N105" s="32">
        <v>0.1</v>
      </c>
      <c r="O105" s="32">
        <v>0.27</v>
      </c>
      <c r="P105" s="32">
        <v>-0.14000000000000001</v>
      </c>
      <c r="Q105" s="32">
        <v>7.0000000000000007E-2</v>
      </c>
      <c r="R105" s="32">
        <v>0.35</v>
      </c>
      <c r="S105" s="32">
        <v>-0.06</v>
      </c>
      <c r="T105" s="32">
        <v>0.13</v>
      </c>
      <c r="U105" s="32">
        <v>50.9</v>
      </c>
      <c r="V105" s="32">
        <v>48.4</v>
      </c>
      <c r="W105" s="32">
        <v>49.6</v>
      </c>
      <c r="X105" s="32">
        <v>69.2</v>
      </c>
      <c r="Y105" s="32">
        <v>65.2</v>
      </c>
      <c r="Z105" s="32">
        <v>67.2</v>
      </c>
      <c r="AA105" s="32">
        <v>54.5</v>
      </c>
      <c r="AB105" s="32">
        <v>47.4</v>
      </c>
      <c r="AC105" s="32">
        <v>50.9</v>
      </c>
      <c r="AD105" s="32">
        <v>35</v>
      </c>
      <c r="AE105" s="32">
        <v>27.9</v>
      </c>
      <c r="AF105" s="32">
        <v>31.4</v>
      </c>
      <c r="AG105" s="32">
        <v>39.200000000000003</v>
      </c>
      <c r="AH105" s="32">
        <v>30.3</v>
      </c>
      <c r="AI105" s="32">
        <v>34.700000000000003</v>
      </c>
      <c r="AJ105" s="32">
        <v>1201</v>
      </c>
      <c r="AK105" s="32">
        <v>1226</v>
      </c>
      <c r="AL105" s="32">
        <v>2427</v>
      </c>
      <c r="AM105" s="32">
        <v>1124</v>
      </c>
      <c r="AN105" s="32">
        <v>1143</v>
      </c>
      <c r="AO105" s="32">
        <v>2267</v>
      </c>
      <c r="AP105" s="32">
        <v>50.1</v>
      </c>
      <c r="AQ105" s="32">
        <v>44.9</v>
      </c>
      <c r="AR105" s="32">
        <v>47.5</v>
      </c>
      <c r="AS105" s="32">
        <v>0.2</v>
      </c>
      <c r="AT105" s="32">
        <v>-0.19</v>
      </c>
      <c r="AU105" s="32">
        <v>0</v>
      </c>
      <c r="AV105" s="32">
        <v>0.13</v>
      </c>
      <c r="AW105" s="32">
        <v>-0.27</v>
      </c>
      <c r="AX105" s="32">
        <v>-0.05</v>
      </c>
      <c r="AY105" s="32">
        <v>0.27</v>
      </c>
      <c r="AZ105" s="32">
        <v>-0.12</v>
      </c>
      <c r="BA105" s="32">
        <v>0.05</v>
      </c>
      <c r="BB105" s="32">
        <v>47.1</v>
      </c>
      <c r="BC105" s="32">
        <v>41.8</v>
      </c>
      <c r="BD105" s="32">
        <v>44.5</v>
      </c>
      <c r="BE105" s="32">
        <v>66.8</v>
      </c>
      <c r="BF105" s="32">
        <v>62.5</v>
      </c>
      <c r="BG105" s="32">
        <v>64.599999999999994</v>
      </c>
      <c r="BH105" s="32">
        <v>55.1</v>
      </c>
      <c r="BI105" s="32">
        <v>44.9</v>
      </c>
      <c r="BJ105" s="32">
        <v>50</v>
      </c>
      <c r="BK105" s="32">
        <v>30.2</v>
      </c>
      <c r="BL105" s="32">
        <v>22.3</v>
      </c>
      <c r="BM105" s="32">
        <v>26.2</v>
      </c>
      <c r="BN105" s="32">
        <v>35.1</v>
      </c>
      <c r="BO105" s="32">
        <v>25.7</v>
      </c>
      <c r="BP105" s="32">
        <v>30.3</v>
      </c>
      <c r="BQ105" s="32">
        <v>2595</v>
      </c>
      <c r="BR105" s="32">
        <v>2650</v>
      </c>
      <c r="BS105" s="32">
        <v>5245</v>
      </c>
      <c r="BT105" s="32">
        <v>2412</v>
      </c>
      <c r="BU105" s="32">
        <v>2456</v>
      </c>
      <c r="BV105" s="32">
        <v>4868</v>
      </c>
      <c r="BW105" s="32">
        <v>52.9</v>
      </c>
      <c r="BX105" s="32">
        <v>48.4</v>
      </c>
      <c r="BY105" s="32">
        <v>50.6</v>
      </c>
      <c r="BZ105" s="32">
        <v>0.7</v>
      </c>
      <c r="CA105" s="32">
        <v>0.33</v>
      </c>
      <c r="CB105" s="32">
        <v>0.52</v>
      </c>
      <c r="CC105" s="32">
        <v>0.65</v>
      </c>
      <c r="CD105" s="32">
        <v>0.28000000000000003</v>
      </c>
      <c r="CE105" s="32">
        <v>0.48</v>
      </c>
      <c r="CF105" s="32">
        <v>0.75</v>
      </c>
      <c r="CG105" s="32">
        <v>0.38</v>
      </c>
      <c r="CH105" s="32">
        <v>0.55000000000000004</v>
      </c>
      <c r="CI105" s="32">
        <v>53.2</v>
      </c>
      <c r="CJ105" s="32">
        <v>48.5</v>
      </c>
      <c r="CK105" s="32">
        <v>50.8</v>
      </c>
      <c r="CL105" s="32">
        <v>73.400000000000006</v>
      </c>
      <c r="CM105" s="32">
        <v>69.8</v>
      </c>
      <c r="CN105" s="32">
        <v>71.599999999999994</v>
      </c>
      <c r="CO105" s="32">
        <v>61.8</v>
      </c>
      <c r="CP105" s="32">
        <v>51.1</v>
      </c>
      <c r="CQ105" s="32">
        <v>56.4</v>
      </c>
      <c r="CR105" s="32">
        <v>36.9</v>
      </c>
      <c r="CS105" s="32">
        <v>26.7</v>
      </c>
      <c r="CT105" s="32">
        <v>31.7</v>
      </c>
      <c r="CU105" s="32">
        <v>42.2</v>
      </c>
      <c r="CV105" s="32">
        <v>30</v>
      </c>
      <c r="CW105" s="32">
        <v>36.1</v>
      </c>
      <c r="CX105" s="32">
        <v>3815</v>
      </c>
      <c r="CY105" s="32">
        <v>3670</v>
      </c>
      <c r="CZ105" s="32">
        <v>7485</v>
      </c>
      <c r="DA105" s="32">
        <v>3515</v>
      </c>
      <c r="DB105" s="32">
        <v>3418</v>
      </c>
      <c r="DC105" s="32">
        <v>6933</v>
      </c>
      <c r="DD105" s="32">
        <v>48.3</v>
      </c>
      <c r="DE105" s="32">
        <v>41.6</v>
      </c>
      <c r="DF105" s="32">
        <v>45</v>
      </c>
      <c r="DG105" s="32">
        <v>0.3</v>
      </c>
      <c r="DH105" s="32">
        <v>-0.13</v>
      </c>
      <c r="DI105" s="32">
        <v>0.09</v>
      </c>
      <c r="DJ105" s="32">
        <v>0.26</v>
      </c>
      <c r="DK105" s="32">
        <v>-0.17</v>
      </c>
      <c r="DL105" s="32">
        <v>0.06</v>
      </c>
      <c r="DM105" s="32">
        <v>0.34</v>
      </c>
      <c r="DN105" s="32">
        <v>-0.08</v>
      </c>
      <c r="DO105" s="32">
        <v>0.12</v>
      </c>
      <c r="DP105" s="32">
        <v>43.6</v>
      </c>
      <c r="DQ105" s="32">
        <v>34</v>
      </c>
      <c r="DR105" s="32">
        <v>38.9</v>
      </c>
      <c r="DS105" s="32">
        <v>65.8</v>
      </c>
      <c r="DT105" s="32">
        <v>56.4</v>
      </c>
      <c r="DU105" s="32">
        <v>61.2</v>
      </c>
      <c r="DV105" s="32">
        <v>53.9</v>
      </c>
      <c r="DW105" s="32">
        <v>41.3</v>
      </c>
      <c r="DX105" s="32">
        <v>47.7</v>
      </c>
      <c r="DY105" s="32">
        <v>26.7</v>
      </c>
      <c r="DZ105" s="32">
        <v>16.7</v>
      </c>
      <c r="EA105" s="32">
        <v>21.8</v>
      </c>
      <c r="EB105" s="32">
        <v>30.5</v>
      </c>
      <c r="EC105" s="32">
        <v>19.5</v>
      </c>
      <c r="ED105" s="32">
        <v>25.1</v>
      </c>
      <c r="EE105" s="32">
        <v>71</v>
      </c>
      <c r="EF105" s="32">
        <v>95</v>
      </c>
      <c r="EG105" s="32">
        <v>166</v>
      </c>
      <c r="EH105" s="32">
        <v>65</v>
      </c>
      <c r="EI105" s="32">
        <v>82</v>
      </c>
      <c r="EJ105" s="32">
        <v>147</v>
      </c>
      <c r="EK105" s="32">
        <v>64.900000000000006</v>
      </c>
      <c r="EL105" s="32">
        <v>59.6</v>
      </c>
      <c r="EM105" s="32">
        <v>61.8</v>
      </c>
      <c r="EN105" s="32">
        <v>1.06</v>
      </c>
      <c r="EO105" s="32">
        <v>0.87</v>
      </c>
      <c r="EP105" s="32">
        <v>0.96</v>
      </c>
      <c r="EQ105" s="32">
        <v>0.76</v>
      </c>
      <c r="ER105" s="32">
        <v>0.6</v>
      </c>
      <c r="ES105" s="32">
        <v>0.76</v>
      </c>
      <c r="ET105" s="32">
        <v>1.36</v>
      </c>
      <c r="EU105" s="32">
        <v>1.1399999999999999</v>
      </c>
      <c r="EV105" s="32">
        <v>1.1499999999999999</v>
      </c>
      <c r="EW105" s="32">
        <v>74.599999999999994</v>
      </c>
      <c r="EX105" s="32">
        <v>68.400000000000006</v>
      </c>
      <c r="EY105" s="32">
        <v>71.099999999999994</v>
      </c>
      <c r="EZ105" s="32">
        <v>94.4</v>
      </c>
      <c r="FA105" s="32">
        <v>83.2</v>
      </c>
      <c r="FB105" s="32">
        <v>88</v>
      </c>
      <c r="FC105" s="32">
        <v>77.5</v>
      </c>
      <c r="FD105" s="32">
        <v>50.5</v>
      </c>
      <c r="FE105" s="32">
        <v>62</v>
      </c>
      <c r="FF105" s="32">
        <v>59.2</v>
      </c>
      <c r="FG105" s="32">
        <v>41.1</v>
      </c>
      <c r="FH105" s="32">
        <v>48.8</v>
      </c>
      <c r="FI105" s="32">
        <v>66.2</v>
      </c>
      <c r="FJ105" s="32">
        <v>45.3</v>
      </c>
      <c r="FK105" s="32">
        <v>54.2</v>
      </c>
      <c r="FL105" s="32">
        <v>12488</v>
      </c>
      <c r="FM105" s="32">
        <v>12483</v>
      </c>
      <c r="FN105" s="32">
        <v>24971</v>
      </c>
      <c r="FO105" s="32">
        <v>11373</v>
      </c>
      <c r="FP105" s="32">
        <v>11410</v>
      </c>
      <c r="FQ105" s="32">
        <v>22783</v>
      </c>
      <c r="FR105" s="32">
        <v>50.8</v>
      </c>
      <c r="FS105" s="32">
        <v>45.6</v>
      </c>
      <c r="FT105" s="32">
        <v>48.2</v>
      </c>
      <c r="FU105" s="32">
        <v>0.41</v>
      </c>
      <c r="FV105" s="32">
        <v>0.01</v>
      </c>
      <c r="FW105" s="32">
        <v>0.21</v>
      </c>
      <c r="FX105" s="32">
        <v>0.39</v>
      </c>
      <c r="FY105" s="32">
        <v>-0.01</v>
      </c>
      <c r="FZ105" s="32">
        <v>0.19</v>
      </c>
      <c r="GA105" s="32">
        <v>0.43</v>
      </c>
      <c r="GB105" s="32">
        <v>0.03</v>
      </c>
      <c r="GC105" s="32">
        <v>0.23</v>
      </c>
      <c r="GD105" s="32">
        <v>48.7</v>
      </c>
      <c r="GE105" s="32">
        <v>43.3</v>
      </c>
      <c r="GF105" s="32">
        <v>46</v>
      </c>
      <c r="GG105" s="32">
        <v>68.7</v>
      </c>
      <c r="GH105" s="32">
        <v>63.4</v>
      </c>
      <c r="GI105" s="32">
        <v>66.099999999999994</v>
      </c>
      <c r="GJ105" s="32">
        <v>56.4</v>
      </c>
      <c r="GK105" s="32">
        <v>45.8</v>
      </c>
      <c r="GL105" s="32">
        <v>51.1</v>
      </c>
      <c r="GM105" s="32">
        <v>32.299999999999997</v>
      </c>
      <c r="GN105" s="32">
        <v>23.3</v>
      </c>
      <c r="GO105" s="32">
        <v>27.8</v>
      </c>
      <c r="GP105" s="32">
        <v>36.799999999999997</v>
      </c>
      <c r="GQ105" s="32">
        <v>26.3</v>
      </c>
      <c r="GR105" s="32">
        <v>31.6</v>
      </c>
    </row>
    <row r="106" spans="1:200" x14ac:dyDescent="0.4">
      <c r="A106" s="29" t="s">
        <v>182</v>
      </c>
      <c r="B106" s="29" t="s">
        <v>183</v>
      </c>
      <c r="C106" s="32">
        <v>334</v>
      </c>
      <c r="D106" s="32">
        <v>243</v>
      </c>
      <c r="E106" s="32">
        <v>577</v>
      </c>
      <c r="F106" s="32">
        <v>312</v>
      </c>
      <c r="G106" s="32">
        <v>232</v>
      </c>
      <c r="H106" s="32">
        <v>544</v>
      </c>
      <c r="I106" s="32">
        <v>52.2</v>
      </c>
      <c r="J106" s="32">
        <v>46.2</v>
      </c>
      <c r="K106" s="32">
        <v>49.7</v>
      </c>
      <c r="L106" s="32">
        <v>0.13</v>
      </c>
      <c r="M106" s="32">
        <v>-0.26</v>
      </c>
      <c r="N106" s="32">
        <v>-0.04</v>
      </c>
      <c r="O106" s="32">
        <v>-0.01</v>
      </c>
      <c r="P106" s="32">
        <v>-0.41</v>
      </c>
      <c r="Q106" s="32">
        <v>-0.14000000000000001</v>
      </c>
      <c r="R106" s="32">
        <v>0.26</v>
      </c>
      <c r="S106" s="32">
        <v>-0.1</v>
      </c>
      <c r="T106" s="32">
        <v>7.0000000000000007E-2</v>
      </c>
      <c r="U106" s="32">
        <v>53.3</v>
      </c>
      <c r="V106" s="32">
        <v>50.2</v>
      </c>
      <c r="W106" s="32">
        <v>52</v>
      </c>
      <c r="X106" s="32">
        <v>71.3</v>
      </c>
      <c r="Y106" s="32">
        <v>66.7</v>
      </c>
      <c r="Z106" s="32">
        <v>69.3</v>
      </c>
      <c r="AA106" s="32">
        <v>51.8</v>
      </c>
      <c r="AB106" s="32">
        <v>44</v>
      </c>
      <c r="AC106" s="32">
        <v>48.5</v>
      </c>
      <c r="AD106" s="32">
        <v>38</v>
      </c>
      <c r="AE106" s="32">
        <v>28.8</v>
      </c>
      <c r="AF106" s="32">
        <v>34.1</v>
      </c>
      <c r="AG106" s="32">
        <v>41.9</v>
      </c>
      <c r="AH106" s="32">
        <v>30.5</v>
      </c>
      <c r="AI106" s="32">
        <v>37.1</v>
      </c>
      <c r="AJ106" s="32" t="s">
        <v>348</v>
      </c>
      <c r="AK106" s="32" t="s">
        <v>348</v>
      </c>
      <c r="AL106" s="32">
        <v>191</v>
      </c>
      <c r="AM106" s="32" t="s">
        <v>348</v>
      </c>
      <c r="AN106" s="32" t="s">
        <v>348</v>
      </c>
      <c r="AO106" s="32">
        <v>181</v>
      </c>
      <c r="AP106" s="32" t="s">
        <v>348</v>
      </c>
      <c r="AQ106" s="32" t="s">
        <v>348</v>
      </c>
      <c r="AR106" s="32">
        <v>49.3</v>
      </c>
      <c r="AS106" s="32" t="s">
        <v>348</v>
      </c>
      <c r="AT106" s="32" t="s">
        <v>348</v>
      </c>
      <c r="AU106" s="32">
        <v>-0.03</v>
      </c>
      <c r="AV106" s="32" t="s">
        <v>348</v>
      </c>
      <c r="AW106" s="32" t="s">
        <v>348</v>
      </c>
      <c r="AX106" s="32">
        <v>-0.21</v>
      </c>
      <c r="AY106" s="32" t="s">
        <v>348</v>
      </c>
      <c r="AZ106" s="32" t="s">
        <v>348</v>
      </c>
      <c r="BA106" s="32">
        <v>0.15</v>
      </c>
      <c r="BB106" s="32" t="s">
        <v>348</v>
      </c>
      <c r="BC106" s="32" t="s">
        <v>348</v>
      </c>
      <c r="BD106" s="32">
        <v>49.2</v>
      </c>
      <c r="BE106" s="32" t="s">
        <v>348</v>
      </c>
      <c r="BF106" s="32" t="s">
        <v>348</v>
      </c>
      <c r="BG106" s="32">
        <v>64.900000000000006</v>
      </c>
      <c r="BH106" s="32" t="s">
        <v>348</v>
      </c>
      <c r="BI106" s="32" t="s">
        <v>348</v>
      </c>
      <c r="BJ106" s="32" t="s">
        <v>348</v>
      </c>
      <c r="BK106" s="32" t="s">
        <v>348</v>
      </c>
      <c r="BL106" s="32" t="s">
        <v>348</v>
      </c>
      <c r="BM106" s="32" t="s">
        <v>348</v>
      </c>
      <c r="BN106" s="32" t="s">
        <v>348</v>
      </c>
      <c r="BO106" s="32" t="s">
        <v>348</v>
      </c>
      <c r="BP106" s="32" t="s">
        <v>348</v>
      </c>
      <c r="BQ106" s="32">
        <v>136</v>
      </c>
      <c r="BR106" s="32">
        <v>141</v>
      </c>
      <c r="BS106" s="32">
        <v>277</v>
      </c>
      <c r="BT106" s="32">
        <v>134</v>
      </c>
      <c r="BU106" s="32">
        <v>136</v>
      </c>
      <c r="BV106" s="32">
        <v>270</v>
      </c>
      <c r="BW106" s="32">
        <v>48.3</v>
      </c>
      <c r="BX106" s="32">
        <v>44.6</v>
      </c>
      <c r="BY106" s="32">
        <v>46.4</v>
      </c>
      <c r="BZ106" s="32">
        <v>0.34</v>
      </c>
      <c r="CA106" s="32">
        <v>-0.01</v>
      </c>
      <c r="CB106" s="32">
        <v>0.16</v>
      </c>
      <c r="CC106" s="32">
        <v>0.13</v>
      </c>
      <c r="CD106" s="32">
        <v>-0.22</v>
      </c>
      <c r="CE106" s="32">
        <v>0.01</v>
      </c>
      <c r="CF106" s="32">
        <v>0.55000000000000004</v>
      </c>
      <c r="CG106" s="32">
        <v>0.19</v>
      </c>
      <c r="CH106" s="32">
        <v>0.31</v>
      </c>
      <c r="CI106" s="32">
        <v>43.4</v>
      </c>
      <c r="CJ106" s="32">
        <v>44.7</v>
      </c>
      <c r="CK106" s="32">
        <v>44</v>
      </c>
      <c r="CL106" s="32">
        <v>69.099999999999994</v>
      </c>
      <c r="CM106" s="32">
        <v>61.7</v>
      </c>
      <c r="CN106" s="32">
        <v>65.3</v>
      </c>
      <c r="CO106" s="32">
        <v>50.7</v>
      </c>
      <c r="CP106" s="32">
        <v>33.299999999999997</v>
      </c>
      <c r="CQ106" s="32">
        <v>41.9</v>
      </c>
      <c r="CR106" s="32">
        <v>27.2</v>
      </c>
      <c r="CS106" s="32">
        <v>14.2</v>
      </c>
      <c r="CT106" s="32">
        <v>20.6</v>
      </c>
      <c r="CU106" s="32">
        <v>36.799999999999997</v>
      </c>
      <c r="CV106" s="32">
        <v>15.6</v>
      </c>
      <c r="CW106" s="32">
        <v>26</v>
      </c>
      <c r="CX106" s="32">
        <v>203</v>
      </c>
      <c r="CY106" s="32">
        <v>115</v>
      </c>
      <c r="CZ106" s="32">
        <v>318</v>
      </c>
      <c r="DA106" s="32">
        <v>197</v>
      </c>
      <c r="DB106" s="32">
        <v>105</v>
      </c>
      <c r="DC106" s="32">
        <v>302</v>
      </c>
      <c r="DD106" s="32">
        <v>49</v>
      </c>
      <c r="DE106" s="32">
        <v>37.6</v>
      </c>
      <c r="DF106" s="32">
        <v>44.9</v>
      </c>
      <c r="DG106" s="32">
        <v>0.31</v>
      </c>
      <c r="DH106" s="32">
        <v>-0.56999999999999995</v>
      </c>
      <c r="DI106" s="32">
        <v>0.01</v>
      </c>
      <c r="DJ106" s="32">
        <v>0.14000000000000001</v>
      </c>
      <c r="DK106" s="32">
        <v>-0.8</v>
      </c>
      <c r="DL106" s="32">
        <v>-0.13</v>
      </c>
      <c r="DM106" s="32">
        <v>0.48</v>
      </c>
      <c r="DN106" s="32">
        <v>-0.33</v>
      </c>
      <c r="DO106" s="32">
        <v>0.14000000000000001</v>
      </c>
      <c r="DP106" s="32">
        <v>47.3</v>
      </c>
      <c r="DQ106" s="32">
        <v>32.200000000000003</v>
      </c>
      <c r="DR106" s="32">
        <v>41.8</v>
      </c>
      <c r="DS106" s="32">
        <v>66</v>
      </c>
      <c r="DT106" s="32">
        <v>56.5</v>
      </c>
      <c r="DU106" s="32">
        <v>62.6</v>
      </c>
      <c r="DV106" s="32">
        <v>48.8</v>
      </c>
      <c r="DW106" s="32">
        <v>32.200000000000003</v>
      </c>
      <c r="DX106" s="32">
        <v>42.8</v>
      </c>
      <c r="DY106" s="32">
        <v>25.1</v>
      </c>
      <c r="DZ106" s="32">
        <v>11.3</v>
      </c>
      <c r="EA106" s="32">
        <v>20.100000000000001</v>
      </c>
      <c r="EB106" s="32">
        <v>28.6</v>
      </c>
      <c r="EC106" s="32">
        <v>13</v>
      </c>
      <c r="ED106" s="32">
        <v>23</v>
      </c>
      <c r="EE106" s="32" t="s">
        <v>348</v>
      </c>
      <c r="EF106" s="32" t="s">
        <v>348</v>
      </c>
      <c r="EG106" s="32">
        <v>7</v>
      </c>
      <c r="EH106" s="32" t="s">
        <v>348</v>
      </c>
      <c r="EI106" s="32" t="s">
        <v>348</v>
      </c>
      <c r="EJ106" s="32">
        <v>7</v>
      </c>
      <c r="EK106" s="32" t="s">
        <v>348</v>
      </c>
      <c r="EL106" s="32" t="s">
        <v>348</v>
      </c>
      <c r="EM106" s="32">
        <v>70.900000000000006</v>
      </c>
      <c r="EN106" s="32" t="s">
        <v>348</v>
      </c>
      <c r="EO106" s="32" t="s">
        <v>348</v>
      </c>
      <c r="EP106" s="32">
        <v>0.63</v>
      </c>
      <c r="EQ106" s="32" t="s">
        <v>348</v>
      </c>
      <c r="ER106" s="32" t="s">
        <v>348</v>
      </c>
      <c r="ES106" s="32">
        <v>-0.28000000000000003</v>
      </c>
      <c r="ET106" s="32" t="s">
        <v>348</v>
      </c>
      <c r="EU106" s="32" t="s">
        <v>348</v>
      </c>
      <c r="EV106" s="32">
        <v>1.54</v>
      </c>
      <c r="EW106" s="32" t="s">
        <v>348</v>
      </c>
      <c r="EX106" s="32" t="s">
        <v>348</v>
      </c>
      <c r="EY106" s="32">
        <v>100</v>
      </c>
      <c r="EZ106" s="32" t="s">
        <v>348</v>
      </c>
      <c r="FA106" s="32" t="s">
        <v>348</v>
      </c>
      <c r="FB106" s="32">
        <v>100</v>
      </c>
      <c r="FC106" s="32" t="s">
        <v>348</v>
      </c>
      <c r="FD106" s="32" t="s">
        <v>348</v>
      </c>
      <c r="FE106" s="32" t="s">
        <v>348</v>
      </c>
      <c r="FF106" s="32" t="s">
        <v>348</v>
      </c>
      <c r="FG106" s="32" t="s">
        <v>348</v>
      </c>
      <c r="FH106" s="32" t="s">
        <v>348</v>
      </c>
      <c r="FI106" s="32" t="s">
        <v>348</v>
      </c>
      <c r="FJ106" s="32" t="s">
        <v>348</v>
      </c>
      <c r="FK106" s="32" t="s">
        <v>348</v>
      </c>
      <c r="FL106" s="32">
        <v>878</v>
      </c>
      <c r="FM106" s="32">
        <v>635</v>
      </c>
      <c r="FN106" s="32">
        <v>1513</v>
      </c>
      <c r="FO106" s="32">
        <v>832</v>
      </c>
      <c r="FP106" s="32">
        <v>597</v>
      </c>
      <c r="FQ106" s="32">
        <v>1429</v>
      </c>
      <c r="FR106" s="32">
        <v>51.2</v>
      </c>
      <c r="FS106" s="32">
        <v>44.3</v>
      </c>
      <c r="FT106" s="32">
        <v>48.3</v>
      </c>
      <c r="FU106" s="32">
        <v>0.26</v>
      </c>
      <c r="FV106" s="32">
        <v>-0.24</v>
      </c>
      <c r="FW106" s="32">
        <v>0.05</v>
      </c>
      <c r="FX106" s="32">
        <v>0.18</v>
      </c>
      <c r="FY106" s="32">
        <v>-0.34</v>
      </c>
      <c r="FZ106" s="32">
        <v>-0.01</v>
      </c>
      <c r="GA106" s="32">
        <v>0.35</v>
      </c>
      <c r="GB106" s="32">
        <v>-0.14000000000000001</v>
      </c>
      <c r="GC106" s="32">
        <v>0.12</v>
      </c>
      <c r="GD106" s="32">
        <v>49.8</v>
      </c>
      <c r="GE106" s="32">
        <v>46.3</v>
      </c>
      <c r="GF106" s="32">
        <v>48.3</v>
      </c>
      <c r="GG106" s="32">
        <v>69.5</v>
      </c>
      <c r="GH106" s="32">
        <v>64.099999999999994</v>
      </c>
      <c r="GI106" s="32">
        <v>67.2</v>
      </c>
      <c r="GJ106" s="32">
        <v>51.8</v>
      </c>
      <c r="GK106" s="32">
        <v>40.200000000000003</v>
      </c>
      <c r="GL106" s="32">
        <v>46.9</v>
      </c>
      <c r="GM106" s="32">
        <v>32.1</v>
      </c>
      <c r="GN106" s="32">
        <v>21.3</v>
      </c>
      <c r="GO106" s="32">
        <v>27.6</v>
      </c>
      <c r="GP106" s="32">
        <v>36.9</v>
      </c>
      <c r="GQ106" s="32">
        <v>23</v>
      </c>
      <c r="GR106" s="32">
        <v>31.1</v>
      </c>
    </row>
    <row r="107" spans="1:200" x14ac:dyDescent="0.4">
      <c r="A107" s="29" t="s">
        <v>184</v>
      </c>
      <c r="B107" s="29" t="s">
        <v>185</v>
      </c>
      <c r="C107" s="32">
        <v>0</v>
      </c>
      <c r="D107" s="32">
        <v>0</v>
      </c>
      <c r="E107" s="32">
        <v>0</v>
      </c>
      <c r="F107" s="32">
        <v>0</v>
      </c>
      <c r="G107" s="32">
        <v>0</v>
      </c>
      <c r="H107" s="32">
        <v>0</v>
      </c>
      <c r="I107" s="32" t="s">
        <v>186</v>
      </c>
      <c r="J107" s="32" t="s">
        <v>186</v>
      </c>
      <c r="K107" s="32" t="s">
        <v>186</v>
      </c>
      <c r="L107" s="32" t="s">
        <v>186</v>
      </c>
      <c r="M107" s="32" t="s">
        <v>186</v>
      </c>
      <c r="N107" s="32" t="s">
        <v>186</v>
      </c>
      <c r="O107" s="32" t="s">
        <v>186</v>
      </c>
      <c r="P107" s="32" t="s">
        <v>186</v>
      </c>
      <c r="Q107" s="32" t="s">
        <v>186</v>
      </c>
      <c r="R107" s="32" t="s">
        <v>186</v>
      </c>
      <c r="S107" s="32" t="s">
        <v>186</v>
      </c>
      <c r="T107" s="32" t="s">
        <v>186</v>
      </c>
      <c r="U107" s="32" t="s">
        <v>186</v>
      </c>
      <c r="V107" s="32" t="s">
        <v>186</v>
      </c>
      <c r="W107" s="32" t="s">
        <v>186</v>
      </c>
      <c r="X107" s="32" t="s">
        <v>186</v>
      </c>
      <c r="Y107" s="32" t="s">
        <v>186</v>
      </c>
      <c r="Z107" s="32" t="s">
        <v>186</v>
      </c>
      <c r="AA107" s="32" t="s">
        <v>186</v>
      </c>
      <c r="AB107" s="32" t="s">
        <v>186</v>
      </c>
      <c r="AC107" s="32" t="s">
        <v>186</v>
      </c>
      <c r="AD107" s="32" t="s">
        <v>186</v>
      </c>
      <c r="AE107" s="32" t="s">
        <v>186</v>
      </c>
      <c r="AF107" s="32" t="s">
        <v>186</v>
      </c>
      <c r="AG107" s="32" t="s">
        <v>186</v>
      </c>
      <c r="AH107" s="32" t="s">
        <v>186</v>
      </c>
      <c r="AI107" s="32" t="s">
        <v>186</v>
      </c>
      <c r="AJ107" s="32">
        <v>0</v>
      </c>
      <c r="AK107" s="32">
        <v>0</v>
      </c>
      <c r="AL107" s="32">
        <v>0</v>
      </c>
      <c r="AM107" s="32">
        <v>0</v>
      </c>
      <c r="AN107" s="32">
        <v>0</v>
      </c>
      <c r="AO107" s="32">
        <v>0</v>
      </c>
      <c r="AP107" s="32" t="s">
        <v>186</v>
      </c>
      <c r="AQ107" s="32" t="s">
        <v>186</v>
      </c>
      <c r="AR107" s="32" t="s">
        <v>186</v>
      </c>
      <c r="AS107" s="32" t="s">
        <v>186</v>
      </c>
      <c r="AT107" s="32" t="s">
        <v>186</v>
      </c>
      <c r="AU107" s="32" t="s">
        <v>186</v>
      </c>
      <c r="AV107" s="32" t="s">
        <v>186</v>
      </c>
      <c r="AW107" s="32" t="s">
        <v>186</v>
      </c>
      <c r="AX107" s="32" t="s">
        <v>186</v>
      </c>
      <c r="AY107" s="32" t="s">
        <v>186</v>
      </c>
      <c r="AZ107" s="32" t="s">
        <v>186</v>
      </c>
      <c r="BA107" s="32" t="s">
        <v>186</v>
      </c>
      <c r="BB107" s="32" t="s">
        <v>186</v>
      </c>
      <c r="BC107" s="32" t="s">
        <v>186</v>
      </c>
      <c r="BD107" s="32" t="s">
        <v>186</v>
      </c>
      <c r="BE107" s="32" t="s">
        <v>186</v>
      </c>
      <c r="BF107" s="32" t="s">
        <v>186</v>
      </c>
      <c r="BG107" s="32" t="s">
        <v>186</v>
      </c>
      <c r="BH107" s="32" t="s">
        <v>186</v>
      </c>
      <c r="BI107" s="32" t="s">
        <v>186</v>
      </c>
      <c r="BJ107" s="32" t="s">
        <v>186</v>
      </c>
      <c r="BK107" s="32" t="s">
        <v>186</v>
      </c>
      <c r="BL107" s="32" t="s">
        <v>186</v>
      </c>
      <c r="BM107" s="32" t="s">
        <v>186</v>
      </c>
      <c r="BN107" s="32" t="s">
        <v>186</v>
      </c>
      <c r="BO107" s="32" t="s">
        <v>186</v>
      </c>
      <c r="BP107" s="32" t="s">
        <v>186</v>
      </c>
      <c r="BQ107" s="32">
        <v>0</v>
      </c>
      <c r="BR107" s="32">
        <v>0</v>
      </c>
      <c r="BS107" s="32">
        <v>0</v>
      </c>
      <c r="BT107" s="32">
        <v>0</v>
      </c>
      <c r="BU107" s="32">
        <v>0</v>
      </c>
      <c r="BV107" s="32">
        <v>0</v>
      </c>
      <c r="BW107" s="32" t="s">
        <v>186</v>
      </c>
      <c r="BX107" s="32" t="s">
        <v>186</v>
      </c>
      <c r="BY107" s="32" t="s">
        <v>186</v>
      </c>
      <c r="BZ107" s="32" t="s">
        <v>186</v>
      </c>
      <c r="CA107" s="32" t="s">
        <v>186</v>
      </c>
      <c r="CB107" s="32" t="s">
        <v>186</v>
      </c>
      <c r="CC107" s="32" t="s">
        <v>186</v>
      </c>
      <c r="CD107" s="32" t="s">
        <v>186</v>
      </c>
      <c r="CE107" s="32" t="s">
        <v>186</v>
      </c>
      <c r="CF107" s="32" t="s">
        <v>186</v>
      </c>
      <c r="CG107" s="32" t="s">
        <v>186</v>
      </c>
      <c r="CH107" s="32" t="s">
        <v>186</v>
      </c>
      <c r="CI107" s="32" t="s">
        <v>186</v>
      </c>
      <c r="CJ107" s="32" t="s">
        <v>186</v>
      </c>
      <c r="CK107" s="32" t="s">
        <v>186</v>
      </c>
      <c r="CL107" s="32" t="s">
        <v>186</v>
      </c>
      <c r="CM107" s="32" t="s">
        <v>186</v>
      </c>
      <c r="CN107" s="32" t="s">
        <v>186</v>
      </c>
      <c r="CO107" s="32" t="s">
        <v>186</v>
      </c>
      <c r="CP107" s="32" t="s">
        <v>186</v>
      </c>
      <c r="CQ107" s="32" t="s">
        <v>186</v>
      </c>
      <c r="CR107" s="32" t="s">
        <v>186</v>
      </c>
      <c r="CS107" s="32" t="s">
        <v>186</v>
      </c>
      <c r="CT107" s="32" t="s">
        <v>186</v>
      </c>
      <c r="CU107" s="32" t="s">
        <v>186</v>
      </c>
      <c r="CV107" s="32" t="s">
        <v>186</v>
      </c>
      <c r="CW107" s="32" t="s">
        <v>186</v>
      </c>
      <c r="CX107" s="32">
        <v>0</v>
      </c>
      <c r="CY107" s="32">
        <v>0</v>
      </c>
      <c r="CZ107" s="32">
        <v>0</v>
      </c>
      <c r="DA107" s="32">
        <v>0</v>
      </c>
      <c r="DB107" s="32">
        <v>0</v>
      </c>
      <c r="DC107" s="32">
        <v>0</v>
      </c>
      <c r="DD107" s="32" t="s">
        <v>186</v>
      </c>
      <c r="DE107" s="32" t="s">
        <v>186</v>
      </c>
      <c r="DF107" s="32" t="s">
        <v>186</v>
      </c>
      <c r="DG107" s="32" t="s">
        <v>186</v>
      </c>
      <c r="DH107" s="32" t="s">
        <v>186</v>
      </c>
      <c r="DI107" s="32" t="s">
        <v>186</v>
      </c>
      <c r="DJ107" s="32" t="s">
        <v>186</v>
      </c>
      <c r="DK107" s="32" t="s">
        <v>186</v>
      </c>
      <c r="DL107" s="32" t="s">
        <v>186</v>
      </c>
      <c r="DM107" s="32" t="s">
        <v>186</v>
      </c>
      <c r="DN107" s="32" t="s">
        <v>186</v>
      </c>
      <c r="DO107" s="32" t="s">
        <v>186</v>
      </c>
      <c r="DP107" s="32" t="s">
        <v>186</v>
      </c>
      <c r="DQ107" s="32" t="s">
        <v>186</v>
      </c>
      <c r="DR107" s="32" t="s">
        <v>186</v>
      </c>
      <c r="DS107" s="32" t="s">
        <v>186</v>
      </c>
      <c r="DT107" s="32" t="s">
        <v>186</v>
      </c>
      <c r="DU107" s="32" t="s">
        <v>186</v>
      </c>
      <c r="DV107" s="32" t="s">
        <v>186</v>
      </c>
      <c r="DW107" s="32" t="s">
        <v>186</v>
      </c>
      <c r="DX107" s="32" t="s">
        <v>186</v>
      </c>
      <c r="DY107" s="32" t="s">
        <v>186</v>
      </c>
      <c r="DZ107" s="32" t="s">
        <v>186</v>
      </c>
      <c r="EA107" s="32" t="s">
        <v>186</v>
      </c>
      <c r="EB107" s="32" t="s">
        <v>186</v>
      </c>
      <c r="EC107" s="32" t="s">
        <v>186</v>
      </c>
      <c r="ED107" s="32" t="s">
        <v>186</v>
      </c>
      <c r="EE107" s="32">
        <v>0</v>
      </c>
      <c r="EF107" s="32">
        <v>0</v>
      </c>
      <c r="EG107" s="32">
        <v>0</v>
      </c>
      <c r="EH107" s="32">
        <v>0</v>
      </c>
      <c r="EI107" s="32">
        <v>0</v>
      </c>
      <c r="EJ107" s="32">
        <v>0</v>
      </c>
      <c r="EK107" s="32" t="s">
        <v>186</v>
      </c>
      <c r="EL107" s="32" t="s">
        <v>186</v>
      </c>
      <c r="EM107" s="32" t="s">
        <v>186</v>
      </c>
      <c r="EN107" s="32" t="s">
        <v>186</v>
      </c>
      <c r="EO107" s="32" t="s">
        <v>186</v>
      </c>
      <c r="EP107" s="32" t="s">
        <v>186</v>
      </c>
      <c r="EQ107" s="32" t="s">
        <v>186</v>
      </c>
      <c r="ER107" s="32" t="s">
        <v>186</v>
      </c>
      <c r="ES107" s="32" t="s">
        <v>186</v>
      </c>
      <c r="ET107" s="32" t="s">
        <v>186</v>
      </c>
      <c r="EU107" s="32" t="s">
        <v>186</v>
      </c>
      <c r="EV107" s="32" t="s">
        <v>186</v>
      </c>
      <c r="EW107" s="32" t="s">
        <v>186</v>
      </c>
      <c r="EX107" s="32" t="s">
        <v>186</v>
      </c>
      <c r="EY107" s="32" t="s">
        <v>186</v>
      </c>
      <c r="EZ107" s="32" t="s">
        <v>186</v>
      </c>
      <c r="FA107" s="32" t="s">
        <v>186</v>
      </c>
      <c r="FB107" s="32" t="s">
        <v>186</v>
      </c>
      <c r="FC107" s="32" t="s">
        <v>186</v>
      </c>
      <c r="FD107" s="32" t="s">
        <v>186</v>
      </c>
      <c r="FE107" s="32" t="s">
        <v>186</v>
      </c>
      <c r="FF107" s="32" t="s">
        <v>186</v>
      </c>
      <c r="FG107" s="32" t="s">
        <v>186</v>
      </c>
      <c r="FH107" s="32" t="s">
        <v>186</v>
      </c>
      <c r="FI107" s="32" t="s">
        <v>186</v>
      </c>
      <c r="FJ107" s="32" t="s">
        <v>186</v>
      </c>
      <c r="FK107" s="32" t="s">
        <v>186</v>
      </c>
      <c r="FL107" s="32">
        <v>0</v>
      </c>
      <c r="FM107" s="32">
        <v>0</v>
      </c>
      <c r="FN107" s="32">
        <v>0</v>
      </c>
      <c r="FO107" s="32">
        <v>0</v>
      </c>
      <c r="FP107" s="32">
        <v>0</v>
      </c>
      <c r="FQ107" s="32">
        <v>0</v>
      </c>
      <c r="FR107" s="32" t="s">
        <v>186</v>
      </c>
      <c r="FS107" s="32" t="s">
        <v>186</v>
      </c>
      <c r="FT107" s="32" t="s">
        <v>186</v>
      </c>
      <c r="FU107" s="32" t="s">
        <v>186</v>
      </c>
      <c r="FV107" s="32" t="s">
        <v>186</v>
      </c>
      <c r="FW107" s="32" t="s">
        <v>186</v>
      </c>
      <c r="FX107" s="32" t="s">
        <v>186</v>
      </c>
      <c r="FY107" s="32" t="s">
        <v>186</v>
      </c>
      <c r="FZ107" s="32" t="s">
        <v>186</v>
      </c>
      <c r="GA107" s="32" t="s">
        <v>186</v>
      </c>
      <c r="GB107" s="32" t="s">
        <v>186</v>
      </c>
      <c r="GC107" s="32" t="s">
        <v>186</v>
      </c>
      <c r="GD107" s="32" t="s">
        <v>186</v>
      </c>
      <c r="GE107" s="32" t="s">
        <v>186</v>
      </c>
      <c r="GF107" s="32" t="s">
        <v>186</v>
      </c>
      <c r="GG107" s="32" t="s">
        <v>186</v>
      </c>
      <c r="GH107" s="32" t="s">
        <v>186</v>
      </c>
      <c r="GI107" s="32" t="s">
        <v>186</v>
      </c>
      <c r="GJ107" s="32" t="s">
        <v>186</v>
      </c>
      <c r="GK107" s="32" t="s">
        <v>186</v>
      </c>
      <c r="GL107" s="32" t="s">
        <v>186</v>
      </c>
      <c r="GM107" s="32" t="s">
        <v>186</v>
      </c>
      <c r="GN107" s="32" t="s">
        <v>186</v>
      </c>
      <c r="GO107" s="32" t="s">
        <v>186</v>
      </c>
      <c r="GP107" s="32" t="s">
        <v>186</v>
      </c>
      <c r="GQ107" s="32" t="s">
        <v>186</v>
      </c>
      <c r="GR107" s="32" t="s">
        <v>186</v>
      </c>
    </row>
    <row r="108" spans="1:200" x14ac:dyDescent="0.4">
      <c r="A108" s="29" t="s">
        <v>187</v>
      </c>
      <c r="B108" s="29" t="s">
        <v>188</v>
      </c>
      <c r="C108" s="32">
        <v>342</v>
      </c>
      <c r="D108" s="32">
        <v>306</v>
      </c>
      <c r="E108" s="32">
        <v>648</v>
      </c>
      <c r="F108" s="32">
        <v>318</v>
      </c>
      <c r="G108" s="32">
        <v>293</v>
      </c>
      <c r="H108" s="32">
        <v>611</v>
      </c>
      <c r="I108" s="32">
        <v>55.1</v>
      </c>
      <c r="J108" s="32">
        <v>48.9</v>
      </c>
      <c r="K108" s="32">
        <v>52.2</v>
      </c>
      <c r="L108" s="32">
        <v>0.62</v>
      </c>
      <c r="M108" s="32">
        <v>0.09</v>
      </c>
      <c r="N108" s="32">
        <v>0.37</v>
      </c>
      <c r="O108" s="32">
        <v>0.48</v>
      </c>
      <c r="P108" s="32">
        <v>-0.05</v>
      </c>
      <c r="Q108" s="32">
        <v>0.27</v>
      </c>
      <c r="R108" s="32">
        <v>0.75</v>
      </c>
      <c r="S108" s="32">
        <v>0.23</v>
      </c>
      <c r="T108" s="32">
        <v>0.46</v>
      </c>
      <c r="U108" s="32">
        <v>54.4</v>
      </c>
      <c r="V108" s="32">
        <v>49</v>
      </c>
      <c r="W108" s="32">
        <v>51.9</v>
      </c>
      <c r="X108" s="32">
        <v>73.7</v>
      </c>
      <c r="Y108" s="32">
        <v>66.7</v>
      </c>
      <c r="Z108" s="32">
        <v>70.400000000000006</v>
      </c>
      <c r="AA108" s="32">
        <v>52.6</v>
      </c>
      <c r="AB108" s="32">
        <v>51.6</v>
      </c>
      <c r="AC108" s="32">
        <v>52.2</v>
      </c>
      <c r="AD108" s="32">
        <v>34.5</v>
      </c>
      <c r="AE108" s="32">
        <v>31.4</v>
      </c>
      <c r="AF108" s="32">
        <v>33</v>
      </c>
      <c r="AG108" s="32">
        <v>40.1</v>
      </c>
      <c r="AH108" s="32">
        <v>34.6</v>
      </c>
      <c r="AI108" s="32">
        <v>37.5</v>
      </c>
      <c r="AJ108" s="32">
        <v>94</v>
      </c>
      <c r="AK108" s="32">
        <v>59</v>
      </c>
      <c r="AL108" s="32">
        <v>153</v>
      </c>
      <c r="AM108" s="32">
        <v>92</v>
      </c>
      <c r="AN108" s="32">
        <v>56</v>
      </c>
      <c r="AO108" s="32">
        <v>148</v>
      </c>
      <c r="AP108" s="32">
        <v>49.2</v>
      </c>
      <c r="AQ108" s="32">
        <v>46.6</v>
      </c>
      <c r="AR108" s="32">
        <v>48.2</v>
      </c>
      <c r="AS108" s="32">
        <v>0.28999999999999998</v>
      </c>
      <c r="AT108" s="32">
        <v>0.03</v>
      </c>
      <c r="AU108" s="32">
        <v>0.19</v>
      </c>
      <c r="AV108" s="32">
        <v>0.04</v>
      </c>
      <c r="AW108" s="32">
        <v>-0.3</v>
      </c>
      <c r="AX108" s="32">
        <v>-0.01</v>
      </c>
      <c r="AY108" s="32">
        <v>0.54</v>
      </c>
      <c r="AZ108" s="32">
        <v>0.35</v>
      </c>
      <c r="BA108" s="32">
        <v>0.39</v>
      </c>
      <c r="BB108" s="32">
        <v>38.299999999999997</v>
      </c>
      <c r="BC108" s="32" t="s">
        <v>348</v>
      </c>
      <c r="BD108" s="32" t="s">
        <v>348</v>
      </c>
      <c r="BE108" s="32">
        <v>60.6</v>
      </c>
      <c r="BF108" s="32" t="s">
        <v>348</v>
      </c>
      <c r="BG108" s="32" t="s">
        <v>348</v>
      </c>
      <c r="BH108" s="32" t="s">
        <v>348</v>
      </c>
      <c r="BI108" s="32" t="s">
        <v>348</v>
      </c>
      <c r="BJ108" s="32">
        <v>57.5</v>
      </c>
      <c r="BK108" s="32" t="s">
        <v>348</v>
      </c>
      <c r="BL108" s="32" t="s">
        <v>348</v>
      </c>
      <c r="BM108" s="32">
        <v>28.8</v>
      </c>
      <c r="BN108" s="32" t="s">
        <v>348</v>
      </c>
      <c r="BO108" s="32" t="s">
        <v>348</v>
      </c>
      <c r="BP108" s="32">
        <v>36.6</v>
      </c>
      <c r="BQ108" s="32">
        <v>142</v>
      </c>
      <c r="BR108" s="32">
        <v>128</v>
      </c>
      <c r="BS108" s="32">
        <v>270</v>
      </c>
      <c r="BT108" s="32">
        <v>137</v>
      </c>
      <c r="BU108" s="32">
        <v>125</v>
      </c>
      <c r="BV108" s="32">
        <v>262</v>
      </c>
      <c r="BW108" s="32">
        <v>52.9</v>
      </c>
      <c r="BX108" s="32">
        <v>46.9</v>
      </c>
      <c r="BY108" s="32">
        <v>50.1</v>
      </c>
      <c r="BZ108" s="32">
        <v>0.57999999999999996</v>
      </c>
      <c r="CA108" s="32">
        <v>0.21</v>
      </c>
      <c r="CB108" s="32">
        <v>0.4</v>
      </c>
      <c r="CC108" s="32">
        <v>0.37</v>
      </c>
      <c r="CD108" s="32">
        <v>0</v>
      </c>
      <c r="CE108" s="32">
        <v>0.25</v>
      </c>
      <c r="CF108" s="32">
        <v>0.78</v>
      </c>
      <c r="CG108" s="32">
        <v>0.43</v>
      </c>
      <c r="CH108" s="32">
        <v>0.55000000000000004</v>
      </c>
      <c r="CI108" s="32">
        <v>53.5</v>
      </c>
      <c r="CJ108" s="32">
        <v>43.8</v>
      </c>
      <c r="CK108" s="32">
        <v>48.9</v>
      </c>
      <c r="CL108" s="32">
        <v>75.400000000000006</v>
      </c>
      <c r="CM108" s="32">
        <v>67.2</v>
      </c>
      <c r="CN108" s="32">
        <v>71.5</v>
      </c>
      <c r="CO108" s="32">
        <v>57.7</v>
      </c>
      <c r="CP108" s="32">
        <v>55.5</v>
      </c>
      <c r="CQ108" s="32">
        <v>56.7</v>
      </c>
      <c r="CR108" s="32">
        <v>39.4</v>
      </c>
      <c r="CS108" s="32">
        <v>31.3</v>
      </c>
      <c r="CT108" s="32">
        <v>35.6</v>
      </c>
      <c r="CU108" s="32">
        <v>43.7</v>
      </c>
      <c r="CV108" s="32">
        <v>35.9</v>
      </c>
      <c r="CW108" s="32">
        <v>40</v>
      </c>
      <c r="CX108" s="32">
        <v>409</v>
      </c>
      <c r="CY108" s="32">
        <v>341</v>
      </c>
      <c r="CZ108" s="32">
        <v>750</v>
      </c>
      <c r="DA108" s="32">
        <v>388</v>
      </c>
      <c r="DB108" s="32">
        <v>322</v>
      </c>
      <c r="DC108" s="32">
        <v>710</v>
      </c>
      <c r="DD108" s="32">
        <v>50</v>
      </c>
      <c r="DE108" s="32">
        <v>43.2</v>
      </c>
      <c r="DF108" s="32">
        <v>46.9</v>
      </c>
      <c r="DG108" s="32">
        <v>0.54</v>
      </c>
      <c r="DH108" s="32">
        <v>0.24</v>
      </c>
      <c r="DI108" s="32">
        <v>0.4</v>
      </c>
      <c r="DJ108" s="32">
        <v>0.41</v>
      </c>
      <c r="DK108" s="32">
        <v>0.1</v>
      </c>
      <c r="DL108" s="32">
        <v>0.31</v>
      </c>
      <c r="DM108" s="32">
        <v>0.66</v>
      </c>
      <c r="DN108" s="32">
        <v>0.37</v>
      </c>
      <c r="DO108" s="32">
        <v>0.49</v>
      </c>
      <c r="DP108" s="32">
        <v>40.6</v>
      </c>
      <c r="DQ108" s="32">
        <v>32.6</v>
      </c>
      <c r="DR108" s="32">
        <v>36.9</v>
      </c>
      <c r="DS108" s="32">
        <v>67.5</v>
      </c>
      <c r="DT108" s="32">
        <v>57.5</v>
      </c>
      <c r="DU108" s="32">
        <v>62.9</v>
      </c>
      <c r="DV108" s="32">
        <v>54</v>
      </c>
      <c r="DW108" s="32">
        <v>38.700000000000003</v>
      </c>
      <c r="DX108" s="32">
        <v>47.1</v>
      </c>
      <c r="DY108" s="32">
        <v>24.9</v>
      </c>
      <c r="DZ108" s="32">
        <v>16.7</v>
      </c>
      <c r="EA108" s="32">
        <v>21.2</v>
      </c>
      <c r="EB108" s="32">
        <v>32.799999999999997</v>
      </c>
      <c r="EC108" s="32">
        <v>21.4</v>
      </c>
      <c r="ED108" s="32">
        <v>27.6</v>
      </c>
      <c r="EE108" s="32">
        <v>4</v>
      </c>
      <c r="EF108" s="32">
        <v>5</v>
      </c>
      <c r="EG108" s="32">
        <v>9</v>
      </c>
      <c r="EH108" s="32">
        <v>4</v>
      </c>
      <c r="EI108" s="32">
        <v>5</v>
      </c>
      <c r="EJ108" s="32">
        <v>9</v>
      </c>
      <c r="EK108" s="32">
        <v>77.8</v>
      </c>
      <c r="EL108" s="32">
        <v>64</v>
      </c>
      <c r="EM108" s="32">
        <v>70.099999999999994</v>
      </c>
      <c r="EN108" s="32">
        <v>1.79</v>
      </c>
      <c r="EO108" s="32">
        <v>1.46</v>
      </c>
      <c r="EP108" s="32">
        <v>1.61</v>
      </c>
      <c r="EQ108" s="32">
        <v>0.59</v>
      </c>
      <c r="ER108" s="32">
        <v>0.38</v>
      </c>
      <c r="ES108" s="32">
        <v>0.8</v>
      </c>
      <c r="ET108" s="32">
        <v>3</v>
      </c>
      <c r="EU108" s="32">
        <v>2.54</v>
      </c>
      <c r="EV108" s="32">
        <v>2.41</v>
      </c>
      <c r="EW108" s="32">
        <v>100</v>
      </c>
      <c r="EX108" s="32" t="s">
        <v>348</v>
      </c>
      <c r="EY108" s="32" t="s">
        <v>348</v>
      </c>
      <c r="EZ108" s="32">
        <v>100</v>
      </c>
      <c r="FA108" s="32" t="s">
        <v>348</v>
      </c>
      <c r="FB108" s="32" t="s">
        <v>348</v>
      </c>
      <c r="FC108" s="32" t="s">
        <v>348</v>
      </c>
      <c r="FD108" s="32" t="s">
        <v>348</v>
      </c>
      <c r="FE108" s="32">
        <v>66.7</v>
      </c>
      <c r="FF108" s="32" t="s">
        <v>348</v>
      </c>
      <c r="FG108" s="32" t="s">
        <v>348</v>
      </c>
      <c r="FH108" s="32">
        <v>66.7</v>
      </c>
      <c r="FI108" s="32" t="s">
        <v>348</v>
      </c>
      <c r="FJ108" s="32" t="s">
        <v>348</v>
      </c>
      <c r="FK108" s="32">
        <v>66.7</v>
      </c>
      <c r="FL108" s="32">
        <v>1085</v>
      </c>
      <c r="FM108" s="32">
        <v>917</v>
      </c>
      <c r="FN108" s="32">
        <v>2002</v>
      </c>
      <c r="FO108" s="32">
        <v>1026</v>
      </c>
      <c r="FP108" s="32">
        <v>875</v>
      </c>
      <c r="FQ108" s="32">
        <v>1901</v>
      </c>
      <c r="FR108" s="32">
        <v>52.1</v>
      </c>
      <c r="FS108" s="32">
        <v>46.2</v>
      </c>
      <c r="FT108" s="32">
        <v>49.4</v>
      </c>
      <c r="FU108" s="32">
        <v>0.56000000000000005</v>
      </c>
      <c r="FV108" s="32">
        <v>0.17</v>
      </c>
      <c r="FW108" s="32">
        <v>0.38</v>
      </c>
      <c r="FX108" s="32">
        <v>0.48</v>
      </c>
      <c r="FY108" s="32">
        <v>0.09</v>
      </c>
      <c r="FZ108" s="32">
        <v>0.32</v>
      </c>
      <c r="GA108" s="32">
        <v>0.63</v>
      </c>
      <c r="GB108" s="32">
        <v>0.25</v>
      </c>
      <c r="GC108" s="32">
        <v>0.43</v>
      </c>
      <c r="GD108" s="32">
        <v>46.7</v>
      </c>
      <c r="GE108" s="32">
        <v>42.3</v>
      </c>
      <c r="GF108" s="32">
        <v>44.7</v>
      </c>
      <c r="GG108" s="32">
        <v>69.5</v>
      </c>
      <c r="GH108" s="32">
        <v>63.1</v>
      </c>
      <c r="GI108" s="32">
        <v>66.599999999999994</v>
      </c>
      <c r="GJ108" s="32">
        <v>55.2</v>
      </c>
      <c r="GK108" s="32">
        <v>46.3</v>
      </c>
      <c r="GL108" s="32">
        <v>51.1</v>
      </c>
      <c r="GM108" s="32">
        <v>31.2</v>
      </c>
      <c r="GN108" s="32">
        <v>25.1</v>
      </c>
      <c r="GO108" s="32">
        <v>28.4</v>
      </c>
      <c r="GP108" s="32">
        <v>37.4</v>
      </c>
      <c r="GQ108" s="32">
        <v>29.4</v>
      </c>
      <c r="GR108" s="32">
        <v>33.799999999999997</v>
      </c>
    </row>
    <row r="109" spans="1:200" x14ac:dyDescent="0.4">
      <c r="A109" s="29" t="s">
        <v>189</v>
      </c>
      <c r="B109" s="29" t="s">
        <v>190</v>
      </c>
      <c r="C109" s="32">
        <v>312</v>
      </c>
      <c r="D109" s="32">
        <v>266</v>
      </c>
      <c r="E109" s="32">
        <v>578</v>
      </c>
      <c r="F109" s="32">
        <v>284</v>
      </c>
      <c r="G109" s="32">
        <v>240</v>
      </c>
      <c r="H109" s="32">
        <v>524</v>
      </c>
      <c r="I109" s="32">
        <v>59</v>
      </c>
      <c r="J109" s="32">
        <v>53.7</v>
      </c>
      <c r="K109" s="32">
        <v>56.6</v>
      </c>
      <c r="L109" s="32">
        <v>0.47</v>
      </c>
      <c r="M109" s="32">
        <v>0.12</v>
      </c>
      <c r="N109" s="32">
        <v>0.31</v>
      </c>
      <c r="O109" s="32">
        <v>0.33</v>
      </c>
      <c r="P109" s="32">
        <v>-0.04</v>
      </c>
      <c r="Q109" s="32">
        <v>0.2</v>
      </c>
      <c r="R109" s="32">
        <v>0.61</v>
      </c>
      <c r="S109" s="32">
        <v>0.27</v>
      </c>
      <c r="T109" s="32">
        <v>0.41</v>
      </c>
      <c r="U109" s="32">
        <v>67.599999999999994</v>
      </c>
      <c r="V109" s="32">
        <v>58.6</v>
      </c>
      <c r="W109" s="32">
        <v>63.5</v>
      </c>
      <c r="X109" s="32">
        <v>80.400000000000006</v>
      </c>
      <c r="Y109" s="32">
        <v>77.400000000000006</v>
      </c>
      <c r="Z109" s="32">
        <v>79.099999999999994</v>
      </c>
      <c r="AA109" s="32">
        <v>71.2</v>
      </c>
      <c r="AB109" s="32">
        <v>66.900000000000006</v>
      </c>
      <c r="AC109" s="32">
        <v>69.2</v>
      </c>
      <c r="AD109" s="32">
        <v>53.8</v>
      </c>
      <c r="AE109" s="32">
        <v>44.7</v>
      </c>
      <c r="AF109" s="32">
        <v>49.7</v>
      </c>
      <c r="AG109" s="32">
        <v>56.7</v>
      </c>
      <c r="AH109" s="32">
        <v>48.5</v>
      </c>
      <c r="AI109" s="32">
        <v>52.9</v>
      </c>
      <c r="AJ109" s="32" t="s">
        <v>348</v>
      </c>
      <c r="AK109" s="32" t="s">
        <v>348</v>
      </c>
      <c r="AL109" s="32">
        <v>137</v>
      </c>
      <c r="AM109" s="32" t="s">
        <v>348</v>
      </c>
      <c r="AN109" s="32" t="s">
        <v>348</v>
      </c>
      <c r="AO109" s="32">
        <v>126</v>
      </c>
      <c r="AP109" s="32" t="s">
        <v>348</v>
      </c>
      <c r="AQ109" s="32" t="s">
        <v>348</v>
      </c>
      <c r="AR109" s="32">
        <v>46.2</v>
      </c>
      <c r="AS109" s="32" t="s">
        <v>348</v>
      </c>
      <c r="AT109" s="32" t="s">
        <v>348</v>
      </c>
      <c r="AU109" s="32">
        <v>-0.21</v>
      </c>
      <c r="AV109" s="32" t="s">
        <v>348</v>
      </c>
      <c r="AW109" s="32" t="s">
        <v>348</v>
      </c>
      <c r="AX109" s="32">
        <v>-0.42</v>
      </c>
      <c r="AY109" s="32" t="s">
        <v>348</v>
      </c>
      <c r="AZ109" s="32" t="s">
        <v>348</v>
      </c>
      <c r="BA109" s="32">
        <v>0.01</v>
      </c>
      <c r="BB109" s="32" t="s">
        <v>348</v>
      </c>
      <c r="BC109" s="32" t="s">
        <v>348</v>
      </c>
      <c r="BD109" s="32" t="s">
        <v>348</v>
      </c>
      <c r="BE109" s="32" t="s">
        <v>348</v>
      </c>
      <c r="BF109" s="32" t="s">
        <v>348</v>
      </c>
      <c r="BG109" s="32">
        <v>60.6</v>
      </c>
      <c r="BH109" s="32" t="s">
        <v>348</v>
      </c>
      <c r="BI109" s="32" t="s">
        <v>348</v>
      </c>
      <c r="BJ109" s="32">
        <v>55.5</v>
      </c>
      <c r="BK109" s="32" t="s">
        <v>348</v>
      </c>
      <c r="BL109" s="32" t="s">
        <v>348</v>
      </c>
      <c r="BM109" s="32" t="s">
        <v>348</v>
      </c>
      <c r="BN109" s="32" t="s">
        <v>348</v>
      </c>
      <c r="BO109" s="32" t="s">
        <v>348</v>
      </c>
      <c r="BP109" s="32" t="s">
        <v>348</v>
      </c>
      <c r="BQ109" s="32">
        <v>46</v>
      </c>
      <c r="BR109" s="32">
        <v>56</v>
      </c>
      <c r="BS109" s="32">
        <v>102</v>
      </c>
      <c r="BT109" s="32">
        <v>39</v>
      </c>
      <c r="BU109" s="32">
        <v>55</v>
      </c>
      <c r="BV109" s="32">
        <v>94</v>
      </c>
      <c r="BW109" s="32">
        <v>56.1</v>
      </c>
      <c r="BX109" s="32">
        <v>49.4</v>
      </c>
      <c r="BY109" s="32">
        <v>52.4</v>
      </c>
      <c r="BZ109" s="32">
        <v>0.62</v>
      </c>
      <c r="CA109" s="32">
        <v>0.48</v>
      </c>
      <c r="CB109" s="32">
        <v>0.54</v>
      </c>
      <c r="CC109" s="32">
        <v>0.23</v>
      </c>
      <c r="CD109" s="32">
        <v>0.16</v>
      </c>
      <c r="CE109" s="32">
        <v>0.28999999999999998</v>
      </c>
      <c r="CF109" s="32">
        <v>1</v>
      </c>
      <c r="CG109" s="32">
        <v>0.81</v>
      </c>
      <c r="CH109" s="32">
        <v>0.79</v>
      </c>
      <c r="CI109" s="32">
        <v>63</v>
      </c>
      <c r="CJ109" s="32">
        <v>50</v>
      </c>
      <c r="CK109" s="32">
        <v>55.9</v>
      </c>
      <c r="CL109" s="32">
        <v>71.7</v>
      </c>
      <c r="CM109" s="32">
        <v>66.099999999999994</v>
      </c>
      <c r="CN109" s="32">
        <v>68.599999999999994</v>
      </c>
      <c r="CO109" s="32">
        <v>63</v>
      </c>
      <c r="CP109" s="32">
        <v>53.6</v>
      </c>
      <c r="CQ109" s="32">
        <v>57.8</v>
      </c>
      <c r="CR109" s="32">
        <v>39.1</v>
      </c>
      <c r="CS109" s="32">
        <v>33.9</v>
      </c>
      <c r="CT109" s="32">
        <v>36.299999999999997</v>
      </c>
      <c r="CU109" s="32">
        <v>41.3</v>
      </c>
      <c r="CV109" s="32">
        <v>37.5</v>
      </c>
      <c r="CW109" s="32">
        <v>39.200000000000003</v>
      </c>
      <c r="CX109" s="32">
        <v>150</v>
      </c>
      <c r="CY109" s="32">
        <v>191</v>
      </c>
      <c r="CZ109" s="32">
        <v>341</v>
      </c>
      <c r="DA109" s="32">
        <v>143</v>
      </c>
      <c r="DB109" s="32">
        <v>175</v>
      </c>
      <c r="DC109" s="32">
        <v>318</v>
      </c>
      <c r="DD109" s="32">
        <v>45.2</v>
      </c>
      <c r="DE109" s="32">
        <v>41.4</v>
      </c>
      <c r="DF109" s="32">
        <v>43.1</v>
      </c>
      <c r="DG109" s="32">
        <v>0.02</v>
      </c>
      <c r="DH109" s="32">
        <v>-0.26</v>
      </c>
      <c r="DI109" s="32">
        <v>-0.13</v>
      </c>
      <c r="DJ109" s="32">
        <v>-0.18</v>
      </c>
      <c r="DK109" s="32">
        <v>-0.44</v>
      </c>
      <c r="DL109" s="32">
        <v>-0.27</v>
      </c>
      <c r="DM109" s="32">
        <v>0.22</v>
      </c>
      <c r="DN109" s="32">
        <v>-7.0000000000000007E-2</v>
      </c>
      <c r="DO109" s="32">
        <v>0</v>
      </c>
      <c r="DP109" s="32">
        <v>42</v>
      </c>
      <c r="DQ109" s="32">
        <v>36.1</v>
      </c>
      <c r="DR109" s="32">
        <v>38.700000000000003</v>
      </c>
      <c r="DS109" s="32">
        <v>61.3</v>
      </c>
      <c r="DT109" s="32">
        <v>57.6</v>
      </c>
      <c r="DU109" s="32">
        <v>59.2</v>
      </c>
      <c r="DV109" s="32">
        <v>49.3</v>
      </c>
      <c r="DW109" s="32">
        <v>42.4</v>
      </c>
      <c r="DX109" s="32">
        <v>45.5</v>
      </c>
      <c r="DY109" s="32">
        <v>22.7</v>
      </c>
      <c r="DZ109" s="32">
        <v>14.7</v>
      </c>
      <c r="EA109" s="32">
        <v>18.2</v>
      </c>
      <c r="EB109" s="32">
        <v>26.7</v>
      </c>
      <c r="EC109" s="32">
        <v>18.3</v>
      </c>
      <c r="ED109" s="32">
        <v>22</v>
      </c>
      <c r="EE109" s="32" t="s">
        <v>348</v>
      </c>
      <c r="EF109" s="32" t="s">
        <v>348</v>
      </c>
      <c r="EG109" s="32">
        <v>4</v>
      </c>
      <c r="EH109" s="32" t="s">
        <v>348</v>
      </c>
      <c r="EI109" s="32" t="s">
        <v>348</v>
      </c>
      <c r="EJ109" s="32">
        <v>4</v>
      </c>
      <c r="EK109" s="32" t="s">
        <v>348</v>
      </c>
      <c r="EL109" s="32" t="s">
        <v>348</v>
      </c>
      <c r="EM109" s="32">
        <v>70.599999999999994</v>
      </c>
      <c r="EN109" s="32" t="s">
        <v>348</v>
      </c>
      <c r="EO109" s="32" t="s">
        <v>348</v>
      </c>
      <c r="EP109" s="32">
        <v>1.25</v>
      </c>
      <c r="EQ109" s="32" t="s">
        <v>348</v>
      </c>
      <c r="ER109" s="32" t="s">
        <v>348</v>
      </c>
      <c r="ES109" s="32">
        <v>0.04</v>
      </c>
      <c r="ET109" s="32" t="s">
        <v>348</v>
      </c>
      <c r="EU109" s="32" t="s">
        <v>348</v>
      </c>
      <c r="EV109" s="32">
        <v>2.4500000000000002</v>
      </c>
      <c r="EW109" s="32" t="s">
        <v>348</v>
      </c>
      <c r="EX109" s="32" t="s">
        <v>348</v>
      </c>
      <c r="EY109" s="32" t="s">
        <v>348</v>
      </c>
      <c r="EZ109" s="32" t="s">
        <v>348</v>
      </c>
      <c r="FA109" s="32" t="s">
        <v>348</v>
      </c>
      <c r="FB109" s="32">
        <v>100</v>
      </c>
      <c r="FC109" s="32" t="s">
        <v>348</v>
      </c>
      <c r="FD109" s="32" t="s">
        <v>348</v>
      </c>
      <c r="FE109" s="32">
        <v>100</v>
      </c>
      <c r="FF109" s="32" t="s">
        <v>348</v>
      </c>
      <c r="FG109" s="32" t="s">
        <v>348</v>
      </c>
      <c r="FH109" s="32" t="s">
        <v>348</v>
      </c>
      <c r="FI109" s="32" t="s">
        <v>348</v>
      </c>
      <c r="FJ109" s="32" t="s">
        <v>348</v>
      </c>
      <c r="FK109" s="32" t="s">
        <v>348</v>
      </c>
      <c r="FL109" s="32">
        <v>638</v>
      </c>
      <c r="FM109" s="32">
        <v>675</v>
      </c>
      <c r="FN109" s="32">
        <v>1313</v>
      </c>
      <c r="FO109" s="32">
        <v>588</v>
      </c>
      <c r="FP109" s="32">
        <v>613</v>
      </c>
      <c r="FQ109" s="32">
        <v>1201</v>
      </c>
      <c r="FR109" s="32">
        <v>54.8</v>
      </c>
      <c r="FS109" s="32">
        <v>47.2</v>
      </c>
      <c r="FT109" s="32">
        <v>50.9</v>
      </c>
      <c r="FU109" s="32">
        <v>0.39</v>
      </c>
      <c r="FV109" s="32">
        <v>-0.03</v>
      </c>
      <c r="FW109" s="32">
        <v>0.17</v>
      </c>
      <c r="FX109" s="32">
        <v>0.28999999999999998</v>
      </c>
      <c r="FY109" s="32">
        <v>-0.13</v>
      </c>
      <c r="FZ109" s="32">
        <v>0.1</v>
      </c>
      <c r="GA109" s="32">
        <v>0.49</v>
      </c>
      <c r="GB109" s="32">
        <v>7.0000000000000007E-2</v>
      </c>
      <c r="GC109" s="32">
        <v>0.24</v>
      </c>
      <c r="GD109" s="32">
        <v>58.5</v>
      </c>
      <c r="GE109" s="32">
        <v>47.6</v>
      </c>
      <c r="GF109" s="32">
        <v>52.9</v>
      </c>
      <c r="GG109" s="32">
        <v>73.8</v>
      </c>
      <c r="GH109" s="32">
        <v>66.8</v>
      </c>
      <c r="GI109" s="32">
        <v>70.2</v>
      </c>
      <c r="GJ109" s="32">
        <v>64.900000000000006</v>
      </c>
      <c r="GK109" s="32">
        <v>54.8</v>
      </c>
      <c r="GL109" s="32">
        <v>59.7</v>
      </c>
      <c r="GM109" s="32">
        <v>42.3</v>
      </c>
      <c r="GN109" s="32">
        <v>30.1</v>
      </c>
      <c r="GO109" s="32">
        <v>36</v>
      </c>
      <c r="GP109" s="32">
        <v>46.4</v>
      </c>
      <c r="GQ109" s="32">
        <v>33.9</v>
      </c>
      <c r="GR109" s="32">
        <v>40</v>
      </c>
    </row>
    <row r="110" spans="1:200" x14ac:dyDescent="0.4">
      <c r="A110" s="29" t="s">
        <v>191</v>
      </c>
      <c r="B110" s="29" t="s">
        <v>192</v>
      </c>
      <c r="C110" s="32">
        <v>487</v>
      </c>
      <c r="D110" s="32">
        <v>537</v>
      </c>
      <c r="E110" s="32">
        <v>1024</v>
      </c>
      <c r="F110" s="32">
        <v>408</v>
      </c>
      <c r="G110" s="32">
        <v>452</v>
      </c>
      <c r="H110" s="32">
        <v>860</v>
      </c>
      <c r="I110" s="32">
        <v>49.7</v>
      </c>
      <c r="J110" s="32">
        <v>47.7</v>
      </c>
      <c r="K110" s="32">
        <v>48.6</v>
      </c>
      <c r="L110" s="32">
        <v>0.52</v>
      </c>
      <c r="M110" s="32">
        <v>0.27</v>
      </c>
      <c r="N110" s="32">
        <v>0.39</v>
      </c>
      <c r="O110" s="32">
        <v>0.4</v>
      </c>
      <c r="P110" s="32">
        <v>0.15</v>
      </c>
      <c r="Q110" s="32">
        <v>0.31</v>
      </c>
      <c r="R110" s="32">
        <v>0.64</v>
      </c>
      <c r="S110" s="32">
        <v>0.38</v>
      </c>
      <c r="T110" s="32">
        <v>0.47</v>
      </c>
      <c r="U110" s="32">
        <v>46.4</v>
      </c>
      <c r="V110" s="32">
        <v>48.4</v>
      </c>
      <c r="W110" s="32">
        <v>47.5</v>
      </c>
      <c r="X110" s="32">
        <v>65.900000000000006</v>
      </c>
      <c r="Y110" s="32">
        <v>66.099999999999994</v>
      </c>
      <c r="Z110" s="32">
        <v>66</v>
      </c>
      <c r="AA110" s="32">
        <v>45.8</v>
      </c>
      <c r="AB110" s="32">
        <v>43.4</v>
      </c>
      <c r="AC110" s="32">
        <v>44.5</v>
      </c>
      <c r="AD110" s="32">
        <v>27.3</v>
      </c>
      <c r="AE110" s="32">
        <v>25.3</v>
      </c>
      <c r="AF110" s="32">
        <v>26.3</v>
      </c>
      <c r="AG110" s="32">
        <v>30.4</v>
      </c>
      <c r="AH110" s="32">
        <v>27.2</v>
      </c>
      <c r="AI110" s="32">
        <v>28.7</v>
      </c>
      <c r="AJ110" s="32">
        <v>101</v>
      </c>
      <c r="AK110" s="32">
        <v>110</v>
      </c>
      <c r="AL110" s="32">
        <v>211</v>
      </c>
      <c r="AM110" s="32" t="s">
        <v>348</v>
      </c>
      <c r="AN110" s="32" t="s">
        <v>348</v>
      </c>
      <c r="AO110" s="32">
        <v>198</v>
      </c>
      <c r="AP110" s="32" t="s">
        <v>348</v>
      </c>
      <c r="AQ110" s="32" t="s">
        <v>348</v>
      </c>
      <c r="AR110" s="32">
        <v>47</v>
      </c>
      <c r="AS110" s="32" t="s">
        <v>348</v>
      </c>
      <c r="AT110" s="32" t="s">
        <v>348</v>
      </c>
      <c r="AU110" s="32">
        <v>0.09</v>
      </c>
      <c r="AV110" s="32" t="s">
        <v>348</v>
      </c>
      <c r="AW110" s="32" t="s">
        <v>348</v>
      </c>
      <c r="AX110" s="32">
        <v>-0.08</v>
      </c>
      <c r="AY110" s="32" t="s">
        <v>348</v>
      </c>
      <c r="AZ110" s="32" t="s">
        <v>348</v>
      </c>
      <c r="BA110" s="32">
        <v>0.27</v>
      </c>
      <c r="BB110" s="32" t="s">
        <v>348</v>
      </c>
      <c r="BC110" s="32" t="s">
        <v>348</v>
      </c>
      <c r="BD110" s="32">
        <v>47.9</v>
      </c>
      <c r="BE110" s="32">
        <v>68.3</v>
      </c>
      <c r="BF110" s="32">
        <v>62.7</v>
      </c>
      <c r="BG110" s="32">
        <v>65.400000000000006</v>
      </c>
      <c r="BH110" s="32" t="s">
        <v>348</v>
      </c>
      <c r="BI110" s="32" t="s">
        <v>348</v>
      </c>
      <c r="BJ110" s="32">
        <v>36.5</v>
      </c>
      <c r="BK110" s="32" t="s">
        <v>348</v>
      </c>
      <c r="BL110" s="32" t="s">
        <v>348</v>
      </c>
      <c r="BM110" s="32">
        <v>22.7</v>
      </c>
      <c r="BN110" s="32" t="s">
        <v>348</v>
      </c>
      <c r="BO110" s="32" t="s">
        <v>348</v>
      </c>
      <c r="BP110" s="32">
        <v>24.6</v>
      </c>
      <c r="BQ110" s="32">
        <v>75</v>
      </c>
      <c r="BR110" s="32">
        <v>64</v>
      </c>
      <c r="BS110" s="32">
        <v>139</v>
      </c>
      <c r="BT110" s="32">
        <v>72</v>
      </c>
      <c r="BU110" s="32">
        <v>57</v>
      </c>
      <c r="BV110" s="32">
        <v>129</v>
      </c>
      <c r="BW110" s="32">
        <v>50.1</v>
      </c>
      <c r="BX110" s="32">
        <v>47.7</v>
      </c>
      <c r="BY110" s="32">
        <v>49</v>
      </c>
      <c r="BZ110" s="32">
        <v>0.62</v>
      </c>
      <c r="CA110" s="32">
        <v>0.44</v>
      </c>
      <c r="CB110" s="32">
        <v>0.54</v>
      </c>
      <c r="CC110" s="32">
        <v>0.33</v>
      </c>
      <c r="CD110" s="32">
        <v>0.12</v>
      </c>
      <c r="CE110" s="32">
        <v>0.33</v>
      </c>
      <c r="CF110" s="32">
        <v>0.9</v>
      </c>
      <c r="CG110" s="32">
        <v>0.76</v>
      </c>
      <c r="CH110" s="32">
        <v>0.75</v>
      </c>
      <c r="CI110" s="32">
        <v>49.3</v>
      </c>
      <c r="CJ110" s="32">
        <v>45.3</v>
      </c>
      <c r="CK110" s="32">
        <v>47.5</v>
      </c>
      <c r="CL110" s="32">
        <v>69.3</v>
      </c>
      <c r="CM110" s="32">
        <v>67.2</v>
      </c>
      <c r="CN110" s="32">
        <v>68.3</v>
      </c>
      <c r="CO110" s="32">
        <v>48</v>
      </c>
      <c r="CP110" s="32">
        <v>32.799999999999997</v>
      </c>
      <c r="CQ110" s="32">
        <v>41</v>
      </c>
      <c r="CR110" s="32">
        <v>28</v>
      </c>
      <c r="CS110" s="32">
        <v>25</v>
      </c>
      <c r="CT110" s="32">
        <v>26.6</v>
      </c>
      <c r="CU110" s="32">
        <v>29.3</v>
      </c>
      <c r="CV110" s="32">
        <v>26.6</v>
      </c>
      <c r="CW110" s="32">
        <v>28.1</v>
      </c>
      <c r="CX110" s="32">
        <v>287</v>
      </c>
      <c r="CY110" s="32">
        <v>294</v>
      </c>
      <c r="CZ110" s="32">
        <v>581</v>
      </c>
      <c r="DA110" s="32">
        <v>253</v>
      </c>
      <c r="DB110" s="32">
        <v>279</v>
      </c>
      <c r="DC110" s="32">
        <v>532</v>
      </c>
      <c r="DD110" s="32">
        <v>46.1</v>
      </c>
      <c r="DE110" s="32">
        <v>38.200000000000003</v>
      </c>
      <c r="DF110" s="32">
        <v>42.1</v>
      </c>
      <c r="DG110" s="32">
        <v>0.41</v>
      </c>
      <c r="DH110" s="32">
        <v>-0.16</v>
      </c>
      <c r="DI110" s="32">
        <v>0.11</v>
      </c>
      <c r="DJ110" s="32">
        <v>0.26</v>
      </c>
      <c r="DK110" s="32">
        <v>-0.3</v>
      </c>
      <c r="DL110" s="32">
        <v>0.01</v>
      </c>
      <c r="DM110" s="32">
        <v>0.56999999999999995</v>
      </c>
      <c r="DN110" s="32">
        <v>-0.01</v>
      </c>
      <c r="DO110" s="32">
        <v>0.22</v>
      </c>
      <c r="DP110" s="32">
        <v>42.5</v>
      </c>
      <c r="DQ110" s="32">
        <v>27.2</v>
      </c>
      <c r="DR110" s="32">
        <v>34.799999999999997</v>
      </c>
      <c r="DS110" s="32">
        <v>62</v>
      </c>
      <c r="DT110" s="32">
        <v>51</v>
      </c>
      <c r="DU110" s="32">
        <v>56.5</v>
      </c>
      <c r="DV110" s="32">
        <v>37.6</v>
      </c>
      <c r="DW110" s="32">
        <v>25.5</v>
      </c>
      <c r="DX110" s="32">
        <v>31.5</v>
      </c>
      <c r="DY110" s="32">
        <v>18.8</v>
      </c>
      <c r="DZ110" s="32">
        <v>9.9</v>
      </c>
      <c r="EA110" s="32">
        <v>14.3</v>
      </c>
      <c r="EB110" s="32">
        <v>19.2</v>
      </c>
      <c r="EC110" s="32">
        <v>11.6</v>
      </c>
      <c r="ED110" s="32">
        <v>15.3</v>
      </c>
      <c r="EE110" s="32">
        <v>3</v>
      </c>
      <c r="EF110" s="32">
        <v>4</v>
      </c>
      <c r="EG110" s="32">
        <v>7</v>
      </c>
      <c r="EH110" s="32" t="s">
        <v>348</v>
      </c>
      <c r="EI110" s="32" t="s">
        <v>348</v>
      </c>
      <c r="EJ110" s="32">
        <v>6</v>
      </c>
      <c r="EK110" s="32" t="s">
        <v>348</v>
      </c>
      <c r="EL110" s="32" t="s">
        <v>348</v>
      </c>
      <c r="EM110" s="32">
        <v>59.8</v>
      </c>
      <c r="EN110" s="32" t="s">
        <v>348</v>
      </c>
      <c r="EO110" s="32" t="s">
        <v>348</v>
      </c>
      <c r="EP110" s="32">
        <v>1.58</v>
      </c>
      <c r="EQ110" s="32" t="s">
        <v>348</v>
      </c>
      <c r="ER110" s="32" t="s">
        <v>348</v>
      </c>
      <c r="ES110" s="32">
        <v>0.59</v>
      </c>
      <c r="ET110" s="32" t="s">
        <v>348</v>
      </c>
      <c r="EU110" s="32" t="s">
        <v>348</v>
      </c>
      <c r="EV110" s="32">
        <v>2.56</v>
      </c>
      <c r="EW110" s="32" t="s">
        <v>348</v>
      </c>
      <c r="EX110" s="32" t="s">
        <v>348</v>
      </c>
      <c r="EY110" s="32">
        <v>57.1</v>
      </c>
      <c r="EZ110" s="32">
        <v>100</v>
      </c>
      <c r="FA110" s="32">
        <v>100</v>
      </c>
      <c r="FB110" s="32">
        <v>100</v>
      </c>
      <c r="FC110" s="32" t="s">
        <v>348</v>
      </c>
      <c r="FD110" s="32" t="s">
        <v>348</v>
      </c>
      <c r="FE110" s="32">
        <v>57.1</v>
      </c>
      <c r="FF110" s="32" t="s">
        <v>348</v>
      </c>
      <c r="FG110" s="32" t="s">
        <v>348</v>
      </c>
      <c r="FH110" s="32">
        <v>42.9</v>
      </c>
      <c r="FI110" s="32" t="s">
        <v>348</v>
      </c>
      <c r="FJ110" s="32" t="s">
        <v>348</v>
      </c>
      <c r="FK110" s="32">
        <v>42.9</v>
      </c>
      <c r="FL110" s="32">
        <v>1017</v>
      </c>
      <c r="FM110" s="32">
        <v>1110</v>
      </c>
      <c r="FN110" s="32">
        <v>2127</v>
      </c>
      <c r="FO110" s="32">
        <v>887</v>
      </c>
      <c r="FP110" s="32">
        <v>973</v>
      </c>
      <c r="FQ110" s="32">
        <v>1860</v>
      </c>
      <c r="FR110" s="32">
        <v>48.6</v>
      </c>
      <c r="FS110" s="32">
        <v>44.6</v>
      </c>
      <c r="FT110" s="32">
        <v>46.5</v>
      </c>
      <c r="FU110" s="32">
        <v>0.48</v>
      </c>
      <c r="FV110" s="32">
        <v>0.12</v>
      </c>
      <c r="FW110" s="32">
        <v>0.28999999999999998</v>
      </c>
      <c r="FX110" s="32">
        <v>0.4</v>
      </c>
      <c r="FY110" s="32">
        <v>0.04</v>
      </c>
      <c r="FZ110" s="32">
        <v>0.24</v>
      </c>
      <c r="GA110" s="32">
        <v>0.56999999999999995</v>
      </c>
      <c r="GB110" s="32">
        <v>0.2</v>
      </c>
      <c r="GC110" s="32">
        <v>0.35</v>
      </c>
      <c r="GD110" s="32">
        <v>46.3</v>
      </c>
      <c r="GE110" s="32">
        <v>41.1</v>
      </c>
      <c r="GF110" s="32">
        <v>43.6</v>
      </c>
      <c r="GG110" s="32">
        <v>65.3</v>
      </c>
      <c r="GH110" s="32">
        <v>61.1</v>
      </c>
      <c r="GI110" s="32">
        <v>63.1</v>
      </c>
      <c r="GJ110" s="32">
        <v>43.1</v>
      </c>
      <c r="GK110" s="32">
        <v>35.799999999999997</v>
      </c>
      <c r="GL110" s="32">
        <v>39.299999999999997</v>
      </c>
      <c r="GM110" s="32">
        <v>25.5</v>
      </c>
      <c r="GN110" s="32">
        <v>19.2</v>
      </c>
      <c r="GO110" s="32">
        <v>22.2</v>
      </c>
      <c r="GP110" s="32">
        <v>27.4</v>
      </c>
      <c r="GQ110" s="32">
        <v>21.2</v>
      </c>
      <c r="GR110" s="32">
        <v>24.2</v>
      </c>
    </row>
    <row r="111" spans="1:200" x14ac:dyDescent="0.4">
      <c r="A111" s="29" t="s">
        <v>193</v>
      </c>
      <c r="B111" s="29" t="s">
        <v>194</v>
      </c>
      <c r="C111" s="32">
        <v>244</v>
      </c>
      <c r="D111" s="32">
        <v>281</v>
      </c>
      <c r="E111" s="32">
        <v>525</v>
      </c>
      <c r="F111" s="32">
        <v>229</v>
      </c>
      <c r="G111" s="32">
        <v>267</v>
      </c>
      <c r="H111" s="32">
        <v>496</v>
      </c>
      <c r="I111" s="32">
        <v>46</v>
      </c>
      <c r="J111" s="32">
        <v>43.6</v>
      </c>
      <c r="K111" s="32">
        <v>44.7</v>
      </c>
      <c r="L111" s="32">
        <v>0.11</v>
      </c>
      <c r="M111" s="32">
        <v>-0.31</v>
      </c>
      <c r="N111" s="32">
        <v>-0.12</v>
      </c>
      <c r="O111" s="32">
        <v>-0.05</v>
      </c>
      <c r="P111" s="32">
        <v>-0.46</v>
      </c>
      <c r="Q111" s="32">
        <v>-0.23</v>
      </c>
      <c r="R111" s="32">
        <v>0.27</v>
      </c>
      <c r="S111" s="32">
        <v>-0.17</v>
      </c>
      <c r="T111" s="32">
        <v>-0.01</v>
      </c>
      <c r="U111" s="32">
        <v>41</v>
      </c>
      <c r="V111" s="32">
        <v>45.2</v>
      </c>
      <c r="W111" s="32">
        <v>43.2</v>
      </c>
      <c r="X111" s="32">
        <v>60.7</v>
      </c>
      <c r="Y111" s="32">
        <v>62.3</v>
      </c>
      <c r="Z111" s="32">
        <v>61.5</v>
      </c>
      <c r="AA111" s="32">
        <v>44.3</v>
      </c>
      <c r="AB111" s="32">
        <v>48.8</v>
      </c>
      <c r="AC111" s="32">
        <v>46.7</v>
      </c>
      <c r="AD111" s="32">
        <v>24.6</v>
      </c>
      <c r="AE111" s="32">
        <v>28.1</v>
      </c>
      <c r="AF111" s="32">
        <v>26.5</v>
      </c>
      <c r="AG111" s="32">
        <v>27.5</v>
      </c>
      <c r="AH111" s="32">
        <v>29.2</v>
      </c>
      <c r="AI111" s="32">
        <v>28.4</v>
      </c>
      <c r="AJ111" s="32" t="s">
        <v>348</v>
      </c>
      <c r="AK111" s="32" t="s">
        <v>348</v>
      </c>
      <c r="AL111" s="32">
        <v>155</v>
      </c>
      <c r="AM111" s="32" t="s">
        <v>348</v>
      </c>
      <c r="AN111" s="32" t="s">
        <v>348</v>
      </c>
      <c r="AO111" s="32">
        <v>147</v>
      </c>
      <c r="AP111" s="32" t="s">
        <v>348</v>
      </c>
      <c r="AQ111" s="32" t="s">
        <v>348</v>
      </c>
      <c r="AR111" s="32">
        <v>44.8</v>
      </c>
      <c r="AS111" s="32" t="s">
        <v>348</v>
      </c>
      <c r="AT111" s="32" t="s">
        <v>348</v>
      </c>
      <c r="AU111" s="32">
        <v>0.02</v>
      </c>
      <c r="AV111" s="32" t="s">
        <v>348</v>
      </c>
      <c r="AW111" s="32" t="s">
        <v>348</v>
      </c>
      <c r="AX111" s="32">
        <v>-0.18</v>
      </c>
      <c r="AY111" s="32" t="s">
        <v>348</v>
      </c>
      <c r="AZ111" s="32" t="s">
        <v>348</v>
      </c>
      <c r="BA111" s="32">
        <v>0.22</v>
      </c>
      <c r="BB111" s="32" t="s">
        <v>348</v>
      </c>
      <c r="BC111" s="32" t="s">
        <v>348</v>
      </c>
      <c r="BD111" s="32" t="s">
        <v>348</v>
      </c>
      <c r="BE111" s="32" t="s">
        <v>348</v>
      </c>
      <c r="BF111" s="32" t="s">
        <v>348</v>
      </c>
      <c r="BG111" s="32" t="s">
        <v>348</v>
      </c>
      <c r="BH111" s="32" t="s">
        <v>348</v>
      </c>
      <c r="BI111" s="32" t="s">
        <v>348</v>
      </c>
      <c r="BJ111" s="32" t="s">
        <v>348</v>
      </c>
      <c r="BK111" s="32" t="s">
        <v>348</v>
      </c>
      <c r="BL111" s="32" t="s">
        <v>348</v>
      </c>
      <c r="BM111" s="32" t="s">
        <v>348</v>
      </c>
      <c r="BN111" s="32" t="s">
        <v>348</v>
      </c>
      <c r="BO111" s="32" t="s">
        <v>348</v>
      </c>
      <c r="BP111" s="32" t="s">
        <v>348</v>
      </c>
      <c r="BQ111" s="32">
        <v>88</v>
      </c>
      <c r="BR111" s="32">
        <v>75</v>
      </c>
      <c r="BS111" s="32">
        <v>163</v>
      </c>
      <c r="BT111" s="32">
        <v>87</v>
      </c>
      <c r="BU111" s="32">
        <v>75</v>
      </c>
      <c r="BV111" s="32">
        <v>162</v>
      </c>
      <c r="BW111" s="32">
        <v>50.8</v>
      </c>
      <c r="BX111" s="32">
        <v>47.4</v>
      </c>
      <c r="BY111" s="32">
        <v>49.2</v>
      </c>
      <c r="BZ111" s="32">
        <v>0.67</v>
      </c>
      <c r="CA111" s="32">
        <v>0.37</v>
      </c>
      <c r="CB111" s="32">
        <v>0.53</v>
      </c>
      <c r="CC111" s="32">
        <v>0.42</v>
      </c>
      <c r="CD111" s="32">
        <v>0.09</v>
      </c>
      <c r="CE111" s="32">
        <v>0.35</v>
      </c>
      <c r="CF111" s="32">
        <v>0.93</v>
      </c>
      <c r="CG111" s="32">
        <v>0.65</v>
      </c>
      <c r="CH111" s="32">
        <v>0.72</v>
      </c>
      <c r="CI111" s="32">
        <v>54.5</v>
      </c>
      <c r="CJ111" s="32">
        <v>54.7</v>
      </c>
      <c r="CK111" s="32">
        <v>54.6</v>
      </c>
      <c r="CL111" s="32">
        <v>73.900000000000006</v>
      </c>
      <c r="CM111" s="32">
        <v>74.7</v>
      </c>
      <c r="CN111" s="32">
        <v>74.2</v>
      </c>
      <c r="CO111" s="32">
        <v>59.1</v>
      </c>
      <c r="CP111" s="32">
        <v>42.7</v>
      </c>
      <c r="CQ111" s="32">
        <v>51.5</v>
      </c>
      <c r="CR111" s="32">
        <v>33</v>
      </c>
      <c r="CS111" s="32">
        <v>28</v>
      </c>
      <c r="CT111" s="32">
        <v>30.7</v>
      </c>
      <c r="CU111" s="32">
        <v>33</v>
      </c>
      <c r="CV111" s="32">
        <v>30.7</v>
      </c>
      <c r="CW111" s="32">
        <v>31.9</v>
      </c>
      <c r="CX111" s="32">
        <v>193</v>
      </c>
      <c r="CY111" s="32">
        <v>194</v>
      </c>
      <c r="CZ111" s="32">
        <v>387</v>
      </c>
      <c r="DA111" s="32">
        <v>181</v>
      </c>
      <c r="DB111" s="32">
        <v>185</v>
      </c>
      <c r="DC111" s="32">
        <v>366</v>
      </c>
      <c r="DD111" s="32">
        <v>47.1</v>
      </c>
      <c r="DE111" s="32">
        <v>40</v>
      </c>
      <c r="DF111" s="32">
        <v>43.6</v>
      </c>
      <c r="DG111" s="32">
        <v>0.4</v>
      </c>
      <c r="DH111" s="32">
        <v>-0.09</v>
      </c>
      <c r="DI111" s="32">
        <v>0.15</v>
      </c>
      <c r="DJ111" s="32">
        <v>0.22</v>
      </c>
      <c r="DK111" s="32">
        <v>-0.27</v>
      </c>
      <c r="DL111" s="32">
        <v>0.02</v>
      </c>
      <c r="DM111" s="32">
        <v>0.57999999999999996</v>
      </c>
      <c r="DN111" s="32">
        <v>0.08</v>
      </c>
      <c r="DO111" s="32">
        <v>0.28000000000000003</v>
      </c>
      <c r="DP111" s="32">
        <v>46.1</v>
      </c>
      <c r="DQ111" s="32">
        <v>30.9</v>
      </c>
      <c r="DR111" s="32">
        <v>38.5</v>
      </c>
      <c r="DS111" s="32">
        <v>65.3</v>
      </c>
      <c r="DT111" s="32">
        <v>52.6</v>
      </c>
      <c r="DU111" s="32">
        <v>58.9</v>
      </c>
      <c r="DV111" s="32">
        <v>51.3</v>
      </c>
      <c r="DW111" s="32">
        <v>59.8</v>
      </c>
      <c r="DX111" s="32">
        <v>55.6</v>
      </c>
      <c r="DY111" s="32">
        <v>26.4</v>
      </c>
      <c r="DZ111" s="32">
        <v>21.1</v>
      </c>
      <c r="EA111" s="32">
        <v>23.8</v>
      </c>
      <c r="EB111" s="32">
        <v>30.1</v>
      </c>
      <c r="EC111" s="32">
        <v>24.2</v>
      </c>
      <c r="ED111" s="32">
        <v>27.1</v>
      </c>
      <c r="EE111" s="32" t="s">
        <v>348</v>
      </c>
      <c r="EF111" s="32" t="s">
        <v>348</v>
      </c>
      <c r="EG111" s="32">
        <v>5</v>
      </c>
      <c r="EH111" s="32" t="s">
        <v>348</v>
      </c>
      <c r="EI111" s="32" t="s">
        <v>348</v>
      </c>
      <c r="EJ111" s="32">
        <v>4</v>
      </c>
      <c r="EK111" s="32" t="s">
        <v>348</v>
      </c>
      <c r="EL111" s="32" t="s">
        <v>348</v>
      </c>
      <c r="EM111" s="32">
        <v>57.2</v>
      </c>
      <c r="EN111" s="32" t="s">
        <v>348</v>
      </c>
      <c r="EO111" s="32" t="s">
        <v>348</v>
      </c>
      <c r="EP111" s="32">
        <v>0.51</v>
      </c>
      <c r="EQ111" s="32" t="s">
        <v>348</v>
      </c>
      <c r="ER111" s="32" t="s">
        <v>348</v>
      </c>
      <c r="ES111" s="32">
        <v>-0.69</v>
      </c>
      <c r="ET111" s="32" t="s">
        <v>348</v>
      </c>
      <c r="EU111" s="32" t="s">
        <v>348</v>
      </c>
      <c r="EV111" s="32">
        <v>1.72</v>
      </c>
      <c r="EW111" s="32" t="s">
        <v>348</v>
      </c>
      <c r="EX111" s="32" t="s">
        <v>348</v>
      </c>
      <c r="EY111" s="32" t="s">
        <v>348</v>
      </c>
      <c r="EZ111" s="32" t="s">
        <v>348</v>
      </c>
      <c r="FA111" s="32" t="s">
        <v>348</v>
      </c>
      <c r="FB111" s="32" t="s">
        <v>348</v>
      </c>
      <c r="FC111" s="32" t="s">
        <v>348</v>
      </c>
      <c r="FD111" s="32" t="s">
        <v>348</v>
      </c>
      <c r="FE111" s="32" t="s">
        <v>348</v>
      </c>
      <c r="FF111" s="32" t="s">
        <v>348</v>
      </c>
      <c r="FG111" s="32" t="s">
        <v>348</v>
      </c>
      <c r="FH111" s="32" t="s">
        <v>348</v>
      </c>
      <c r="FI111" s="32" t="s">
        <v>348</v>
      </c>
      <c r="FJ111" s="32" t="s">
        <v>348</v>
      </c>
      <c r="FK111" s="32" t="s">
        <v>348</v>
      </c>
      <c r="FL111" s="32">
        <v>662</v>
      </c>
      <c r="FM111" s="32">
        <v>715</v>
      </c>
      <c r="FN111" s="32">
        <v>1377</v>
      </c>
      <c r="FO111" s="32">
        <v>622</v>
      </c>
      <c r="FP111" s="32">
        <v>679</v>
      </c>
      <c r="FQ111" s="32">
        <v>1301</v>
      </c>
      <c r="FR111" s="32">
        <v>47.5</v>
      </c>
      <c r="FS111" s="32">
        <v>43.8</v>
      </c>
      <c r="FT111" s="32">
        <v>45.6</v>
      </c>
      <c r="FU111" s="32">
        <v>0.35</v>
      </c>
      <c r="FV111" s="32">
        <v>-7.0000000000000007E-2</v>
      </c>
      <c r="FW111" s="32">
        <v>0.13</v>
      </c>
      <c r="FX111" s="32">
        <v>0.25</v>
      </c>
      <c r="FY111" s="32">
        <v>-0.16</v>
      </c>
      <c r="FZ111" s="32">
        <v>7.0000000000000007E-2</v>
      </c>
      <c r="GA111" s="32">
        <v>0.45</v>
      </c>
      <c r="GB111" s="32">
        <v>0.03</v>
      </c>
      <c r="GC111" s="32">
        <v>0.2</v>
      </c>
      <c r="GD111" s="32">
        <v>45</v>
      </c>
      <c r="GE111" s="32">
        <v>42.9</v>
      </c>
      <c r="GF111" s="32">
        <v>43.9</v>
      </c>
      <c r="GG111" s="32">
        <v>65.599999999999994</v>
      </c>
      <c r="GH111" s="32">
        <v>62.4</v>
      </c>
      <c r="GI111" s="32">
        <v>63.9</v>
      </c>
      <c r="GJ111" s="32">
        <v>50.6</v>
      </c>
      <c r="GK111" s="32">
        <v>51.6</v>
      </c>
      <c r="GL111" s="32">
        <v>51.1</v>
      </c>
      <c r="GM111" s="32">
        <v>26.7</v>
      </c>
      <c r="GN111" s="32">
        <v>25.5</v>
      </c>
      <c r="GO111" s="32">
        <v>26.1</v>
      </c>
      <c r="GP111" s="32">
        <v>29.5</v>
      </c>
      <c r="GQ111" s="32">
        <v>27.6</v>
      </c>
      <c r="GR111" s="32">
        <v>28.5</v>
      </c>
    </row>
    <row r="112" spans="1:200" x14ac:dyDescent="0.4">
      <c r="A112" s="29" t="s">
        <v>195</v>
      </c>
      <c r="B112" s="29" t="s">
        <v>196</v>
      </c>
      <c r="C112" s="32">
        <v>111</v>
      </c>
      <c r="D112" s="32">
        <v>191</v>
      </c>
      <c r="E112" s="32">
        <v>302</v>
      </c>
      <c r="F112" s="32">
        <v>100</v>
      </c>
      <c r="G112" s="32">
        <v>172</v>
      </c>
      <c r="H112" s="32">
        <v>272</v>
      </c>
      <c r="I112" s="32">
        <v>53.9</v>
      </c>
      <c r="J112" s="32">
        <v>58.6</v>
      </c>
      <c r="K112" s="32">
        <v>56.9</v>
      </c>
      <c r="L112" s="32">
        <v>0.52</v>
      </c>
      <c r="M112" s="32">
        <v>0.28000000000000003</v>
      </c>
      <c r="N112" s="32">
        <v>0.37</v>
      </c>
      <c r="O112" s="32">
        <v>0.28000000000000003</v>
      </c>
      <c r="P112" s="32">
        <v>0.09</v>
      </c>
      <c r="Q112" s="32">
        <v>0.22</v>
      </c>
      <c r="R112" s="32">
        <v>0.76</v>
      </c>
      <c r="S112" s="32">
        <v>0.46</v>
      </c>
      <c r="T112" s="32">
        <v>0.51</v>
      </c>
      <c r="U112" s="32">
        <v>46.8</v>
      </c>
      <c r="V112" s="32">
        <v>69.099999999999994</v>
      </c>
      <c r="W112" s="32">
        <v>60.9</v>
      </c>
      <c r="X112" s="32">
        <v>69.400000000000006</v>
      </c>
      <c r="Y112" s="32">
        <v>83.2</v>
      </c>
      <c r="Z112" s="32">
        <v>78.099999999999994</v>
      </c>
      <c r="AA112" s="32">
        <v>53.2</v>
      </c>
      <c r="AB112" s="32">
        <v>39.299999999999997</v>
      </c>
      <c r="AC112" s="32">
        <v>44.4</v>
      </c>
      <c r="AD112" s="32">
        <v>32.4</v>
      </c>
      <c r="AE112" s="32">
        <v>31.4</v>
      </c>
      <c r="AF112" s="32">
        <v>31.8</v>
      </c>
      <c r="AG112" s="32">
        <v>39.6</v>
      </c>
      <c r="AH112" s="32">
        <v>33</v>
      </c>
      <c r="AI112" s="32">
        <v>35.4</v>
      </c>
      <c r="AJ112" s="32" t="s">
        <v>348</v>
      </c>
      <c r="AK112" s="32" t="s">
        <v>348</v>
      </c>
      <c r="AL112" s="32">
        <v>112</v>
      </c>
      <c r="AM112" s="32" t="s">
        <v>348</v>
      </c>
      <c r="AN112" s="32" t="s">
        <v>348</v>
      </c>
      <c r="AO112" s="32">
        <v>108</v>
      </c>
      <c r="AP112" s="32" t="s">
        <v>348</v>
      </c>
      <c r="AQ112" s="32" t="s">
        <v>348</v>
      </c>
      <c r="AR112" s="32">
        <v>54.5</v>
      </c>
      <c r="AS112" s="32" t="s">
        <v>348</v>
      </c>
      <c r="AT112" s="32" t="s">
        <v>348</v>
      </c>
      <c r="AU112" s="32">
        <v>0.4</v>
      </c>
      <c r="AV112" s="32" t="s">
        <v>348</v>
      </c>
      <c r="AW112" s="32" t="s">
        <v>348</v>
      </c>
      <c r="AX112" s="32">
        <v>0.16</v>
      </c>
      <c r="AY112" s="32" t="s">
        <v>348</v>
      </c>
      <c r="AZ112" s="32" t="s">
        <v>348</v>
      </c>
      <c r="BA112" s="32">
        <v>0.63</v>
      </c>
      <c r="BB112" s="32" t="s">
        <v>348</v>
      </c>
      <c r="BC112" s="32" t="s">
        <v>348</v>
      </c>
      <c r="BD112" s="32" t="s">
        <v>348</v>
      </c>
      <c r="BE112" s="32" t="s">
        <v>348</v>
      </c>
      <c r="BF112" s="32" t="s">
        <v>348</v>
      </c>
      <c r="BG112" s="32">
        <v>71.400000000000006</v>
      </c>
      <c r="BH112" s="32" t="s">
        <v>348</v>
      </c>
      <c r="BI112" s="32" t="s">
        <v>348</v>
      </c>
      <c r="BJ112" s="32" t="s">
        <v>348</v>
      </c>
      <c r="BK112" s="32" t="s">
        <v>348</v>
      </c>
      <c r="BL112" s="32" t="s">
        <v>348</v>
      </c>
      <c r="BM112" s="32" t="s">
        <v>348</v>
      </c>
      <c r="BN112" s="32" t="s">
        <v>348</v>
      </c>
      <c r="BO112" s="32" t="s">
        <v>348</v>
      </c>
      <c r="BP112" s="32" t="s">
        <v>348</v>
      </c>
      <c r="BQ112" s="32">
        <v>9</v>
      </c>
      <c r="BR112" s="32">
        <v>9</v>
      </c>
      <c r="BS112" s="32">
        <v>18</v>
      </c>
      <c r="BT112" s="32">
        <v>9</v>
      </c>
      <c r="BU112" s="32">
        <v>8</v>
      </c>
      <c r="BV112" s="32">
        <v>17</v>
      </c>
      <c r="BW112" s="32">
        <v>62</v>
      </c>
      <c r="BX112" s="32">
        <v>48.8</v>
      </c>
      <c r="BY112" s="32">
        <v>55.4</v>
      </c>
      <c r="BZ112" s="32">
        <v>1.01</v>
      </c>
      <c r="CA112" s="32">
        <v>-0.28000000000000003</v>
      </c>
      <c r="CB112" s="32">
        <v>0.4</v>
      </c>
      <c r="CC112" s="32">
        <v>0.21</v>
      </c>
      <c r="CD112" s="32">
        <v>-1.1299999999999999</v>
      </c>
      <c r="CE112" s="32">
        <v>-0.18</v>
      </c>
      <c r="CF112" s="32">
        <v>1.81</v>
      </c>
      <c r="CG112" s="32">
        <v>0.56999999999999995</v>
      </c>
      <c r="CH112" s="32">
        <v>0.99</v>
      </c>
      <c r="CI112" s="32" t="s">
        <v>348</v>
      </c>
      <c r="CJ112" s="32" t="s">
        <v>348</v>
      </c>
      <c r="CK112" s="32">
        <v>66.7</v>
      </c>
      <c r="CL112" s="32" t="s">
        <v>348</v>
      </c>
      <c r="CM112" s="32" t="s">
        <v>348</v>
      </c>
      <c r="CN112" s="32">
        <v>77.8</v>
      </c>
      <c r="CO112" s="32" t="s">
        <v>348</v>
      </c>
      <c r="CP112" s="32" t="s">
        <v>348</v>
      </c>
      <c r="CQ112" s="32">
        <v>44.4</v>
      </c>
      <c r="CR112" s="32">
        <v>44.4</v>
      </c>
      <c r="CS112" s="32">
        <v>33.299999999999997</v>
      </c>
      <c r="CT112" s="32">
        <v>38.9</v>
      </c>
      <c r="CU112" s="32">
        <v>44.4</v>
      </c>
      <c r="CV112" s="32">
        <v>33.299999999999997</v>
      </c>
      <c r="CW112" s="32">
        <v>38.9</v>
      </c>
      <c r="CX112" s="32">
        <v>61</v>
      </c>
      <c r="CY112" s="32">
        <v>65</v>
      </c>
      <c r="CZ112" s="32">
        <v>126</v>
      </c>
      <c r="DA112" s="32">
        <v>53</v>
      </c>
      <c r="DB112" s="32">
        <v>62</v>
      </c>
      <c r="DC112" s="32">
        <v>115</v>
      </c>
      <c r="DD112" s="32">
        <v>50.6</v>
      </c>
      <c r="DE112" s="32">
        <v>49.7</v>
      </c>
      <c r="DF112" s="32">
        <v>50.1</v>
      </c>
      <c r="DG112" s="32">
        <v>0.59</v>
      </c>
      <c r="DH112" s="32">
        <v>0.3</v>
      </c>
      <c r="DI112" s="32">
        <v>0.43</v>
      </c>
      <c r="DJ112" s="32">
        <v>0.26</v>
      </c>
      <c r="DK112" s="32">
        <v>0</v>
      </c>
      <c r="DL112" s="32">
        <v>0.21</v>
      </c>
      <c r="DM112" s="32">
        <v>0.92</v>
      </c>
      <c r="DN112" s="32">
        <v>0.61</v>
      </c>
      <c r="DO112" s="32">
        <v>0.66</v>
      </c>
      <c r="DP112" s="32">
        <v>50.8</v>
      </c>
      <c r="DQ112" s="32">
        <v>52.3</v>
      </c>
      <c r="DR112" s="32">
        <v>51.6</v>
      </c>
      <c r="DS112" s="32">
        <v>70.5</v>
      </c>
      <c r="DT112" s="32">
        <v>80</v>
      </c>
      <c r="DU112" s="32">
        <v>75.400000000000006</v>
      </c>
      <c r="DV112" s="32">
        <v>34.4</v>
      </c>
      <c r="DW112" s="32">
        <v>36.9</v>
      </c>
      <c r="DX112" s="32">
        <v>35.700000000000003</v>
      </c>
      <c r="DY112" s="32">
        <v>23</v>
      </c>
      <c r="DZ112" s="32">
        <v>16.899999999999999</v>
      </c>
      <c r="EA112" s="32">
        <v>19.8</v>
      </c>
      <c r="EB112" s="32">
        <v>23</v>
      </c>
      <c r="EC112" s="32">
        <v>20</v>
      </c>
      <c r="ED112" s="32">
        <v>21.4</v>
      </c>
      <c r="EE112" s="32" t="s">
        <v>348</v>
      </c>
      <c r="EF112" s="32" t="s">
        <v>348</v>
      </c>
      <c r="EG112" s="32">
        <v>5</v>
      </c>
      <c r="EH112" s="32" t="s">
        <v>348</v>
      </c>
      <c r="EI112" s="32" t="s">
        <v>348</v>
      </c>
      <c r="EJ112" s="32">
        <v>4</v>
      </c>
      <c r="EK112" s="32" t="s">
        <v>348</v>
      </c>
      <c r="EL112" s="32" t="s">
        <v>348</v>
      </c>
      <c r="EM112" s="32">
        <v>68.3</v>
      </c>
      <c r="EN112" s="32" t="s">
        <v>348</v>
      </c>
      <c r="EO112" s="32" t="s">
        <v>348</v>
      </c>
      <c r="EP112" s="32">
        <v>0.6</v>
      </c>
      <c r="EQ112" s="32" t="s">
        <v>348</v>
      </c>
      <c r="ER112" s="32" t="s">
        <v>348</v>
      </c>
      <c r="ES112" s="32">
        <v>-0.61</v>
      </c>
      <c r="ET112" s="32" t="s">
        <v>348</v>
      </c>
      <c r="EU112" s="32" t="s">
        <v>348</v>
      </c>
      <c r="EV112" s="32">
        <v>1.8</v>
      </c>
      <c r="EW112" s="32" t="s">
        <v>348</v>
      </c>
      <c r="EX112" s="32" t="s">
        <v>348</v>
      </c>
      <c r="EY112" s="32" t="s">
        <v>348</v>
      </c>
      <c r="EZ112" s="32" t="s">
        <v>348</v>
      </c>
      <c r="FA112" s="32" t="s">
        <v>348</v>
      </c>
      <c r="FB112" s="32">
        <v>100</v>
      </c>
      <c r="FC112" s="32" t="s">
        <v>348</v>
      </c>
      <c r="FD112" s="32" t="s">
        <v>348</v>
      </c>
      <c r="FE112" s="32" t="s">
        <v>348</v>
      </c>
      <c r="FF112" s="32" t="s">
        <v>348</v>
      </c>
      <c r="FG112" s="32" t="s">
        <v>348</v>
      </c>
      <c r="FH112" s="32" t="s">
        <v>348</v>
      </c>
      <c r="FI112" s="32" t="s">
        <v>348</v>
      </c>
      <c r="FJ112" s="32" t="s">
        <v>348</v>
      </c>
      <c r="FK112" s="32" t="s">
        <v>348</v>
      </c>
      <c r="FL112" s="32">
        <v>306</v>
      </c>
      <c r="FM112" s="32">
        <v>433</v>
      </c>
      <c r="FN112" s="32">
        <v>739</v>
      </c>
      <c r="FO112" s="32">
        <v>276</v>
      </c>
      <c r="FP112" s="32">
        <v>401</v>
      </c>
      <c r="FQ112" s="32">
        <v>677</v>
      </c>
      <c r="FR112" s="32">
        <v>54.2</v>
      </c>
      <c r="FS112" s="32">
        <v>55.5</v>
      </c>
      <c r="FT112" s="32">
        <v>55</v>
      </c>
      <c r="FU112" s="32">
        <v>0.62</v>
      </c>
      <c r="FV112" s="32">
        <v>0.33</v>
      </c>
      <c r="FW112" s="32">
        <v>0.45</v>
      </c>
      <c r="FX112" s="32">
        <v>0.47</v>
      </c>
      <c r="FY112" s="32">
        <v>0.21</v>
      </c>
      <c r="FZ112" s="32">
        <v>0.35</v>
      </c>
      <c r="GA112" s="32">
        <v>0.76</v>
      </c>
      <c r="GB112" s="32">
        <v>0.45</v>
      </c>
      <c r="GC112" s="32">
        <v>0.54</v>
      </c>
      <c r="GD112" s="32">
        <v>51.6</v>
      </c>
      <c r="GE112" s="32">
        <v>61.4</v>
      </c>
      <c r="GF112" s="32">
        <v>57.4</v>
      </c>
      <c r="GG112" s="32">
        <v>72.2</v>
      </c>
      <c r="GH112" s="32">
        <v>79.900000000000006</v>
      </c>
      <c r="GI112" s="32">
        <v>76.7</v>
      </c>
      <c r="GJ112" s="32">
        <v>51</v>
      </c>
      <c r="GK112" s="32">
        <v>44.1</v>
      </c>
      <c r="GL112" s="32">
        <v>47</v>
      </c>
      <c r="GM112" s="32">
        <v>33.299999999999997</v>
      </c>
      <c r="GN112" s="32">
        <v>29.1</v>
      </c>
      <c r="GO112" s="32">
        <v>30.9</v>
      </c>
      <c r="GP112" s="32">
        <v>39.200000000000003</v>
      </c>
      <c r="GQ112" s="32">
        <v>33.700000000000003</v>
      </c>
      <c r="GR112" s="32">
        <v>36</v>
      </c>
    </row>
    <row r="113" spans="1:200" x14ac:dyDescent="0.4">
      <c r="A113" s="29" t="s">
        <v>197</v>
      </c>
      <c r="B113" s="29" t="s">
        <v>198</v>
      </c>
      <c r="C113" s="32">
        <v>212</v>
      </c>
      <c r="D113" s="32">
        <v>292</v>
      </c>
      <c r="E113" s="32">
        <v>504</v>
      </c>
      <c r="F113" s="32">
        <v>187</v>
      </c>
      <c r="G113" s="32">
        <v>260</v>
      </c>
      <c r="H113" s="32">
        <v>447</v>
      </c>
      <c r="I113" s="32">
        <v>50.8</v>
      </c>
      <c r="J113" s="32">
        <v>45.3</v>
      </c>
      <c r="K113" s="32">
        <v>47.6</v>
      </c>
      <c r="L113" s="32">
        <v>0.33</v>
      </c>
      <c r="M113" s="32">
        <v>-0.22</v>
      </c>
      <c r="N113" s="32">
        <v>0.01</v>
      </c>
      <c r="O113" s="32">
        <v>0.15</v>
      </c>
      <c r="P113" s="32">
        <v>-0.37</v>
      </c>
      <c r="Q113" s="32">
        <v>-0.11</v>
      </c>
      <c r="R113" s="32">
        <v>0.51</v>
      </c>
      <c r="S113" s="32">
        <v>-7.0000000000000007E-2</v>
      </c>
      <c r="T113" s="32">
        <v>0.12</v>
      </c>
      <c r="U113" s="32">
        <v>50.5</v>
      </c>
      <c r="V113" s="32">
        <v>40.799999999999997</v>
      </c>
      <c r="W113" s="32">
        <v>44.8</v>
      </c>
      <c r="X113" s="32">
        <v>64.599999999999994</v>
      </c>
      <c r="Y113" s="32">
        <v>61.3</v>
      </c>
      <c r="Z113" s="32">
        <v>62.7</v>
      </c>
      <c r="AA113" s="32">
        <v>56.6</v>
      </c>
      <c r="AB113" s="32">
        <v>42.5</v>
      </c>
      <c r="AC113" s="32">
        <v>48.4</v>
      </c>
      <c r="AD113" s="32">
        <v>34</v>
      </c>
      <c r="AE113" s="32">
        <v>24.7</v>
      </c>
      <c r="AF113" s="32">
        <v>28.6</v>
      </c>
      <c r="AG113" s="32">
        <v>38.200000000000003</v>
      </c>
      <c r="AH113" s="32">
        <v>27.1</v>
      </c>
      <c r="AI113" s="32">
        <v>31.7</v>
      </c>
      <c r="AJ113" s="32">
        <v>110</v>
      </c>
      <c r="AK113" s="32">
        <v>134</v>
      </c>
      <c r="AL113" s="32">
        <v>244</v>
      </c>
      <c r="AM113" s="32">
        <v>100</v>
      </c>
      <c r="AN113" s="32">
        <v>121</v>
      </c>
      <c r="AO113" s="32">
        <v>221</v>
      </c>
      <c r="AP113" s="32">
        <v>47.3</v>
      </c>
      <c r="AQ113" s="32">
        <v>39.5</v>
      </c>
      <c r="AR113" s="32">
        <v>43</v>
      </c>
      <c r="AS113" s="32">
        <v>-0.08</v>
      </c>
      <c r="AT113" s="32">
        <v>-0.59</v>
      </c>
      <c r="AU113" s="32">
        <v>-0.36</v>
      </c>
      <c r="AV113" s="32">
        <v>-0.32</v>
      </c>
      <c r="AW113" s="32">
        <v>-0.81</v>
      </c>
      <c r="AX113" s="32">
        <v>-0.52</v>
      </c>
      <c r="AY113" s="32">
        <v>0.16</v>
      </c>
      <c r="AZ113" s="32">
        <v>-0.37</v>
      </c>
      <c r="BA113" s="32">
        <v>-0.2</v>
      </c>
      <c r="BB113" s="32" t="s">
        <v>348</v>
      </c>
      <c r="BC113" s="32" t="s">
        <v>348</v>
      </c>
      <c r="BD113" s="32">
        <v>36.9</v>
      </c>
      <c r="BE113" s="32" t="s">
        <v>348</v>
      </c>
      <c r="BF113" s="32" t="s">
        <v>348</v>
      </c>
      <c r="BG113" s="32" t="s">
        <v>348</v>
      </c>
      <c r="BH113" s="32" t="s">
        <v>348</v>
      </c>
      <c r="BI113" s="32" t="s">
        <v>348</v>
      </c>
      <c r="BJ113" s="32">
        <v>46.3</v>
      </c>
      <c r="BK113" s="32">
        <v>30</v>
      </c>
      <c r="BL113" s="32">
        <v>14.9</v>
      </c>
      <c r="BM113" s="32">
        <v>21.7</v>
      </c>
      <c r="BN113" s="32" t="s">
        <v>348</v>
      </c>
      <c r="BO113" s="32" t="s">
        <v>348</v>
      </c>
      <c r="BP113" s="32">
        <v>25</v>
      </c>
      <c r="BQ113" s="32">
        <v>27</v>
      </c>
      <c r="BR113" s="32">
        <v>49</v>
      </c>
      <c r="BS113" s="32">
        <v>76</v>
      </c>
      <c r="BT113" s="32">
        <v>26</v>
      </c>
      <c r="BU113" s="32">
        <v>41</v>
      </c>
      <c r="BV113" s="32">
        <v>67</v>
      </c>
      <c r="BW113" s="32">
        <v>55</v>
      </c>
      <c r="BX113" s="32">
        <v>45.4</v>
      </c>
      <c r="BY113" s="32">
        <v>48.8</v>
      </c>
      <c r="BZ113" s="32">
        <v>0.3</v>
      </c>
      <c r="CA113" s="32">
        <v>0.02</v>
      </c>
      <c r="CB113" s="32">
        <v>0.13</v>
      </c>
      <c r="CC113" s="32">
        <v>-0.17</v>
      </c>
      <c r="CD113" s="32">
        <v>-0.35</v>
      </c>
      <c r="CE113" s="32">
        <v>-0.17</v>
      </c>
      <c r="CF113" s="32">
        <v>0.77</v>
      </c>
      <c r="CG113" s="32">
        <v>0.4</v>
      </c>
      <c r="CH113" s="32">
        <v>0.42</v>
      </c>
      <c r="CI113" s="32" t="s">
        <v>348</v>
      </c>
      <c r="CJ113" s="32" t="s">
        <v>348</v>
      </c>
      <c r="CK113" s="32">
        <v>53.9</v>
      </c>
      <c r="CL113" s="32" t="s">
        <v>348</v>
      </c>
      <c r="CM113" s="32" t="s">
        <v>348</v>
      </c>
      <c r="CN113" s="32">
        <v>77.599999999999994</v>
      </c>
      <c r="CO113" s="32" t="s">
        <v>348</v>
      </c>
      <c r="CP113" s="32" t="s">
        <v>348</v>
      </c>
      <c r="CQ113" s="32">
        <v>59.2</v>
      </c>
      <c r="CR113" s="32">
        <v>44.4</v>
      </c>
      <c r="CS113" s="32">
        <v>14.3</v>
      </c>
      <c r="CT113" s="32">
        <v>25</v>
      </c>
      <c r="CU113" s="32">
        <v>48.1</v>
      </c>
      <c r="CV113" s="32">
        <v>18.399999999999999</v>
      </c>
      <c r="CW113" s="32">
        <v>28.9</v>
      </c>
      <c r="CX113" s="32">
        <v>521</v>
      </c>
      <c r="CY113" s="32">
        <v>469</v>
      </c>
      <c r="CZ113" s="32">
        <v>990</v>
      </c>
      <c r="DA113" s="32">
        <v>487</v>
      </c>
      <c r="DB113" s="32">
        <v>441</v>
      </c>
      <c r="DC113" s="32">
        <v>928</v>
      </c>
      <c r="DD113" s="32">
        <v>46.3</v>
      </c>
      <c r="DE113" s="32">
        <v>37</v>
      </c>
      <c r="DF113" s="32">
        <v>41.9</v>
      </c>
      <c r="DG113" s="32">
        <v>0.09</v>
      </c>
      <c r="DH113" s="32">
        <v>-0.51</v>
      </c>
      <c r="DI113" s="32">
        <v>-0.2</v>
      </c>
      <c r="DJ113" s="32">
        <v>-0.02</v>
      </c>
      <c r="DK113" s="32">
        <v>-0.63</v>
      </c>
      <c r="DL113" s="32">
        <v>-0.28000000000000003</v>
      </c>
      <c r="DM113" s="32">
        <v>0.2</v>
      </c>
      <c r="DN113" s="32">
        <v>-0.4</v>
      </c>
      <c r="DO113" s="32">
        <v>-0.12</v>
      </c>
      <c r="DP113" s="32">
        <v>42.6</v>
      </c>
      <c r="DQ113" s="32">
        <v>26.2</v>
      </c>
      <c r="DR113" s="32">
        <v>34.799999999999997</v>
      </c>
      <c r="DS113" s="32">
        <v>63</v>
      </c>
      <c r="DT113" s="32">
        <v>49.7</v>
      </c>
      <c r="DU113" s="32">
        <v>56.7</v>
      </c>
      <c r="DV113" s="32">
        <v>56.4</v>
      </c>
      <c r="DW113" s="32">
        <v>38.799999999999997</v>
      </c>
      <c r="DX113" s="32">
        <v>48.1</v>
      </c>
      <c r="DY113" s="32">
        <v>24.2</v>
      </c>
      <c r="DZ113" s="32">
        <v>11.7</v>
      </c>
      <c r="EA113" s="32">
        <v>18.3</v>
      </c>
      <c r="EB113" s="32">
        <v>27.4</v>
      </c>
      <c r="EC113" s="32">
        <v>13.2</v>
      </c>
      <c r="ED113" s="32">
        <v>20.7</v>
      </c>
      <c r="EE113" s="32">
        <v>7</v>
      </c>
      <c r="EF113" s="32">
        <v>16</v>
      </c>
      <c r="EG113" s="32">
        <v>23</v>
      </c>
      <c r="EH113" s="32">
        <v>7</v>
      </c>
      <c r="EI113" s="32">
        <v>16</v>
      </c>
      <c r="EJ113" s="32">
        <v>23</v>
      </c>
      <c r="EK113" s="32">
        <v>65.900000000000006</v>
      </c>
      <c r="EL113" s="32">
        <v>60.9</v>
      </c>
      <c r="EM113" s="32">
        <v>62.4</v>
      </c>
      <c r="EN113" s="32">
        <v>1.57</v>
      </c>
      <c r="EO113" s="32">
        <v>1.19</v>
      </c>
      <c r="EP113" s="32">
        <v>1.31</v>
      </c>
      <c r="EQ113" s="32">
        <v>0.66</v>
      </c>
      <c r="ER113" s="32">
        <v>0.59</v>
      </c>
      <c r="ES113" s="32">
        <v>0.8</v>
      </c>
      <c r="ET113" s="32">
        <v>2.48</v>
      </c>
      <c r="EU113" s="32">
        <v>1.79</v>
      </c>
      <c r="EV113" s="32">
        <v>1.81</v>
      </c>
      <c r="EW113" s="32" t="s">
        <v>348</v>
      </c>
      <c r="EX113" s="32" t="s">
        <v>348</v>
      </c>
      <c r="EY113" s="32">
        <v>73.900000000000006</v>
      </c>
      <c r="EZ113" s="32">
        <v>100</v>
      </c>
      <c r="FA113" s="32" t="s">
        <v>348</v>
      </c>
      <c r="FB113" s="32" t="s">
        <v>348</v>
      </c>
      <c r="FC113" s="32" t="s">
        <v>348</v>
      </c>
      <c r="FD113" s="32" t="s">
        <v>348</v>
      </c>
      <c r="FE113" s="32">
        <v>60.9</v>
      </c>
      <c r="FF113" s="32">
        <v>57.1</v>
      </c>
      <c r="FG113" s="32">
        <v>50</v>
      </c>
      <c r="FH113" s="32">
        <v>52.2</v>
      </c>
      <c r="FI113" s="32" t="s">
        <v>348</v>
      </c>
      <c r="FJ113" s="32" t="s">
        <v>348</v>
      </c>
      <c r="FK113" s="32">
        <v>56.5</v>
      </c>
      <c r="FL113" s="32">
        <v>933</v>
      </c>
      <c r="FM113" s="32">
        <v>1016</v>
      </c>
      <c r="FN113" s="32">
        <v>1949</v>
      </c>
      <c r="FO113" s="32">
        <v>851</v>
      </c>
      <c r="FP113" s="32">
        <v>926</v>
      </c>
      <c r="FQ113" s="32">
        <v>1777</v>
      </c>
      <c r="FR113" s="32">
        <v>48</v>
      </c>
      <c r="FS113" s="32">
        <v>40.9</v>
      </c>
      <c r="FT113" s="32">
        <v>44.3</v>
      </c>
      <c r="FU113" s="32">
        <v>0.16</v>
      </c>
      <c r="FV113" s="32">
        <v>-0.38</v>
      </c>
      <c r="FW113" s="32">
        <v>-0.12</v>
      </c>
      <c r="FX113" s="32">
        <v>0.08</v>
      </c>
      <c r="FY113" s="32">
        <v>-0.46</v>
      </c>
      <c r="FZ113" s="32">
        <v>-0.18</v>
      </c>
      <c r="GA113" s="32">
        <v>0.24</v>
      </c>
      <c r="GB113" s="32">
        <v>-0.3</v>
      </c>
      <c r="GC113" s="32">
        <v>-0.06</v>
      </c>
      <c r="GD113" s="32">
        <v>45.8</v>
      </c>
      <c r="GE113" s="32">
        <v>33.4</v>
      </c>
      <c r="GF113" s="32">
        <v>39.299999999999997</v>
      </c>
      <c r="GG113" s="32">
        <v>65.5</v>
      </c>
      <c r="GH113" s="32">
        <v>55.4</v>
      </c>
      <c r="GI113" s="32">
        <v>60.2</v>
      </c>
      <c r="GJ113" s="32">
        <v>57.2</v>
      </c>
      <c r="GK113" s="32">
        <v>40.4</v>
      </c>
      <c r="GL113" s="32">
        <v>48.4</v>
      </c>
      <c r="GM113" s="32">
        <v>28.2</v>
      </c>
      <c r="GN113" s="32">
        <v>17</v>
      </c>
      <c r="GO113" s="32">
        <v>22.4</v>
      </c>
      <c r="GP113" s="32">
        <v>31.8</v>
      </c>
      <c r="GQ113" s="32">
        <v>19.100000000000001</v>
      </c>
      <c r="GR113" s="32">
        <v>25.2</v>
      </c>
    </row>
    <row r="114" spans="1:200" x14ac:dyDescent="0.4">
      <c r="A114" s="29" t="s">
        <v>199</v>
      </c>
      <c r="B114" s="29" t="s">
        <v>200</v>
      </c>
      <c r="C114" s="32">
        <v>311</v>
      </c>
      <c r="D114" s="32">
        <v>364</v>
      </c>
      <c r="E114" s="32">
        <v>675</v>
      </c>
      <c r="F114" s="32">
        <v>269</v>
      </c>
      <c r="G114" s="32">
        <v>335</v>
      </c>
      <c r="H114" s="32">
        <v>604</v>
      </c>
      <c r="I114" s="32">
        <v>48.8</v>
      </c>
      <c r="J114" s="32">
        <v>42.1</v>
      </c>
      <c r="K114" s="32">
        <v>45.2</v>
      </c>
      <c r="L114" s="32">
        <v>0</v>
      </c>
      <c r="M114" s="32">
        <v>-0.57999999999999996</v>
      </c>
      <c r="N114" s="32">
        <v>-0.32</v>
      </c>
      <c r="O114" s="32">
        <v>-0.14000000000000001</v>
      </c>
      <c r="P114" s="32">
        <v>-0.71</v>
      </c>
      <c r="Q114" s="32">
        <v>-0.42</v>
      </c>
      <c r="R114" s="32">
        <v>0.15</v>
      </c>
      <c r="S114" s="32">
        <v>-0.45</v>
      </c>
      <c r="T114" s="32">
        <v>-0.22</v>
      </c>
      <c r="U114" s="32">
        <v>43.7</v>
      </c>
      <c r="V114" s="32">
        <v>39.799999999999997</v>
      </c>
      <c r="W114" s="32">
        <v>41.6</v>
      </c>
      <c r="X114" s="32">
        <v>64.3</v>
      </c>
      <c r="Y114" s="32">
        <v>54.7</v>
      </c>
      <c r="Z114" s="32">
        <v>59.1</v>
      </c>
      <c r="AA114" s="32">
        <v>49.5</v>
      </c>
      <c r="AB114" s="32">
        <v>39.6</v>
      </c>
      <c r="AC114" s="32">
        <v>44.1</v>
      </c>
      <c r="AD114" s="32">
        <v>27.3</v>
      </c>
      <c r="AE114" s="32">
        <v>20.100000000000001</v>
      </c>
      <c r="AF114" s="32">
        <v>23.4</v>
      </c>
      <c r="AG114" s="32">
        <v>32.5</v>
      </c>
      <c r="AH114" s="32">
        <v>22</v>
      </c>
      <c r="AI114" s="32">
        <v>26.8</v>
      </c>
      <c r="AJ114" s="32">
        <v>130</v>
      </c>
      <c r="AK114" s="32">
        <v>155</v>
      </c>
      <c r="AL114" s="32">
        <v>285</v>
      </c>
      <c r="AM114" s="32">
        <v>121</v>
      </c>
      <c r="AN114" s="32">
        <v>148</v>
      </c>
      <c r="AO114" s="32">
        <v>269</v>
      </c>
      <c r="AP114" s="32">
        <v>48.1</v>
      </c>
      <c r="AQ114" s="32">
        <v>43.9</v>
      </c>
      <c r="AR114" s="32">
        <v>45.8</v>
      </c>
      <c r="AS114" s="32">
        <v>-0.03</v>
      </c>
      <c r="AT114" s="32">
        <v>-0.44</v>
      </c>
      <c r="AU114" s="32">
        <v>-0.25</v>
      </c>
      <c r="AV114" s="32">
        <v>-0.25</v>
      </c>
      <c r="AW114" s="32">
        <v>-0.63</v>
      </c>
      <c r="AX114" s="32">
        <v>-0.4</v>
      </c>
      <c r="AY114" s="32">
        <v>0.19</v>
      </c>
      <c r="AZ114" s="32">
        <v>-0.24</v>
      </c>
      <c r="BA114" s="32">
        <v>-0.11</v>
      </c>
      <c r="BB114" s="32">
        <v>43.1</v>
      </c>
      <c r="BC114" s="32">
        <v>43.2</v>
      </c>
      <c r="BD114" s="32">
        <v>43.2</v>
      </c>
      <c r="BE114" s="32" t="s">
        <v>348</v>
      </c>
      <c r="BF114" s="32" t="s">
        <v>348</v>
      </c>
      <c r="BG114" s="32">
        <v>61.4</v>
      </c>
      <c r="BH114" s="32">
        <v>46.2</v>
      </c>
      <c r="BI114" s="32">
        <v>36.1</v>
      </c>
      <c r="BJ114" s="32">
        <v>40.700000000000003</v>
      </c>
      <c r="BK114" s="32">
        <v>23.1</v>
      </c>
      <c r="BL114" s="32">
        <v>17.399999999999999</v>
      </c>
      <c r="BM114" s="32">
        <v>20</v>
      </c>
      <c r="BN114" s="32">
        <v>25.4</v>
      </c>
      <c r="BO114" s="32">
        <v>18.7</v>
      </c>
      <c r="BP114" s="32">
        <v>21.8</v>
      </c>
      <c r="BQ114" s="32">
        <v>64</v>
      </c>
      <c r="BR114" s="32">
        <v>68</v>
      </c>
      <c r="BS114" s="32">
        <v>132</v>
      </c>
      <c r="BT114" s="32">
        <v>57</v>
      </c>
      <c r="BU114" s="32">
        <v>59</v>
      </c>
      <c r="BV114" s="32">
        <v>116</v>
      </c>
      <c r="BW114" s="32">
        <v>47.2</v>
      </c>
      <c r="BX114" s="32">
        <v>41.4</v>
      </c>
      <c r="BY114" s="32">
        <v>44.2</v>
      </c>
      <c r="BZ114" s="32">
        <v>0.42</v>
      </c>
      <c r="CA114" s="32">
        <v>-0.28999999999999998</v>
      </c>
      <c r="CB114" s="32">
        <v>0.06</v>
      </c>
      <c r="CC114" s="32">
        <v>0.1</v>
      </c>
      <c r="CD114" s="32">
        <v>-0.6</v>
      </c>
      <c r="CE114" s="32">
        <v>-0.16</v>
      </c>
      <c r="CF114" s="32">
        <v>0.74</v>
      </c>
      <c r="CG114" s="32">
        <v>0.02</v>
      </c>
      <c r="CH114" s="32">
        <v>0.28000000000000003</v>
      </c>
      <c r="CI114" s="32">
        <v>46.9</v>
      </c>
      <c r="CJ114" s="32">
        <v>35.299999999999997</v>
      </c>
      <c r="CK114" s="32">
        <v>40.9</v>
      </c>
      <c r="CL114" s="32">
        <v>62.5</v>
      </c>
      <c r="CM114" s="32">
        <v>57.4</v>
      </c>
      <c r="CN114" s="32">
        <v>59.8</v>
      </c>
      <c r="CO114" s="32">
        <v>59.4</v>
      </c>
      <c r="CP114" s="32">
        <v>38.200000000000003</v>
      </c>
      <c r="CQ114" s="32">
        <v>48.5</v>
      </c>
      <c r="CR114" s="32">
        <v>28.1</v>
      </c>
      <c r="CS114" s="32">
        <v>19.100000000000001</v>
      </c>
      <c r="CT114" s="32">
        <v>23.5</v>
      </c>
      <c r="CU114" s="32">
        <v>34.4</v>
      </c>
      <c r="CV114" s="32">
        <v>20.6</v>
      </c>
      <c r="CW114" s="32">
        <v>27.3</v>
      </c>
      <c r="CX114" s="32">
        <v>462</v>
      </c>
      <c r="CY114" s="32">
        <v>490</v>
      </c>
      <c r="CZ114" s="32">
        <v>952</v>
      </c>
      <c r="DA114" s="32">
        <v>415</v>
      </c>
      <c r="DB114" s="32">
        <v>452</v>
      </c>
      <c r="DC114" s="32">
        <v>867</v>
      </c>
      <c r="DD114" s="32">
        <v>45.7</v>
      </c>
      <c r="DE114" s="32">
        <v>39.1</v>
      </c>
      <c r="DF114" s="32">
        <v>42.3</v>
      </c>
      <c r="DG114" s="32">
        <v>-0.16</v>
      </c>
      <c r="DH114" s="32">
        <v>-0.54</v>
      </c>
      <c r="DI114" s="32">
        <v>-0.36</v>
      </c>
      <c r="DJ114" s="32">
        <v>-0.28000000000000003</v>
      </c>
      <c r="DK114" s="32">
        <v>-0.65</v>
      </c>
      <c r="DL114" s="32">
        <v>-0.44</v>
      </c>
      <c r="DM114" s="32">
        <v>-0.04</v>
      </c>
      <c r="DN114" s="32">
        <v>-0.43</v>
      </c>
      <c r="DO114" s="32">
        <v>-0.28000000000000003</v>
      </c>
      <c r="DP114" s="32">
        <v>36.4</v>
      </c>
      <c r="DQ114" s="32">
        <v>29</v>
      </c>
      <c r="DR114" s="32">
        <v>32.6</v>
      </c>
      <c r="DS114" s="32">
        <v>61.5</v>
      </c>
      <c r="DT114" s="32">
        <v>52.2</v>
      </c>
      <c r="DU114" s="32">
        <v>56.7</v>
      </c>
      <c r="DV114" s="32">
        <v>44.6</v>
      </c>
      <c r="DW114" s="32">
        <v>26.7</v>
      </c>
      <c r="DX114" s="32">
        <v>35.4</v>
      </c>
      <c r="DY114" s="32">
        <v>19.7</v>
      </c>
      <c r="DZ114" s="32">
        <v>9.6</v>
      </c>
      <c r="EA114" s="32">
        <v>14.5</v>
      </c>
      <c r="EB114" s="32">
        <v>23.6</v>
      </c>
      <c r="EC114" s="32">
        <v>12</v>
      </c>
      <c r="ED114" s="32">
        <v>17.600000000000001</v>
      </c>
      <c r="EE114" s="32">
        <v>12</v>
      </c>
      <c r="EF114" s="32">
        <v>22</v>
      </c>
      <c r="EG114" s="32">
        <v>34</v>
      </c>
      <c r="EH114" s="32">
        <v>12</v>
      </c>
      <c r="EI114" s="32">
        <v>20</v>
      </c>
      <c r="EJ114" s="32">
        <v>32</v>
      </c>
      <c r="EK114" s="32">
        <v>61.8</v>
      </c>
      <c r="EL114" s="32">
        <v>56.5</v>
      </c>
      <c r="EM114" s="32">
        <v>58.4</v>
      </c>
      <c r="EN114" s="32">
        <v>0.64</v>
      </c>
      <c r="EO114" s="32">
        <v>0.09</v>
      </c>
      <c r="EP114" s="32">
        <v>0.28999999999999998</v>
      </c>
      <c r="EQ114" s="32">
        <v>-0.06</v>
      </c>
      <c r="ER114" s="32">
        <v>-0.45</v>
      </c>
      <c r="ES114" s="32">
        <v>-0.13</v>
      </c>
      <c r="ET114" s="32">
        <v>1.33</v>
      </c>
      <c r="EU114" s="32">
        <v>0.63</v>
      </c>
      <c r="EV114" s="32">
        <v>0.72</v>
      </c>
      <c r="EW114" s="32">
        <v>75</v>
      </c>
      <c r="EX114" s="32">
        <v>59.1</v>
      </c>
      <c r="EY114" s="32">
        <v>64.7</v>
      </c>
      <c r="EZ114" s="32" t="s">
        <v>348</v>
      </c>
      <c r="FA114" s="32" t="s">
        <v>348</v>
      </c>
      <c r="FB114" s="32">
        <v>85.3</v>
      </c>
      <c r="FC114" s="32">
        <v>75</v>
      </c>
      <c r="FD114" s="32">
        <v>36.4</v>
      </c>
      <c r="FE114" s="32">
        <v>50</v>
      </c>
      <c r="FF114" s="32">
        <v>58.3</v>
      </c>
      <c r="FG114" s="32">
        <v>18.2</v>
      </c>
      <c r="FH114" s="32">
        <v>32.4</v>
      </c>
      <c r="FI114" s="32">
        <v>66.7</v>
      </c>
      <c r="FJ114" s="32">
        <v>27.3</v>
      </c>
      <c r="FK114" s="32">
        <v>41.2</v>
      </c>
      <c r="FL114" s="32">
        <v>1082</v>
      </c>
      <c r="FM114" s="32">
        <v>1165</v>
      </c>
      <c r="FN114" s="32">
        <v>2247</v>
      </c>
      <c r="FO114" s="32">
        <v>964</v>
      </c>
      <c r="FP114" s="32">
        <v>1071</v>
      </c>
      <c r="FQ114" s="32">
        <v>2035</v>
      </c>
      <c r="FR114" s="32">
        <v>47.2</v>
      </c>
      <c r="FS114" s="32">
        <v>41.5</v>
      </c>
      <c r="FT114" s="32">
        <v>44.2</v>
      </c>
      <c r="FU114" s="32">
        <v>-0.05</v>
      </c>
      <c r="FV114" s="32">
        <v>-0.49</v>
      </c>
      <c r="FW114" s="32">
        <v>-0.28000000000000003</v>
      </c>
      <c r="FX114" s="32">
        <v>-0.13</v>
      </c>
      <c r="FY114" s="32">
        <v>-0.56000000000000005</v>
      </c>
      <c r="FZ114" s="32">
        <v>-0.34</v>
      </c>
      <c r="GA114" s="32">
        <v>0.02</v>
      </c>
      <c r="GB114" s="32">
        <v>-0.41</v>
      </c>
      <c r="GC114" s="32">
        <v>-0.23</v>
      </c>
      <c r="GD114" s="32">
        <v>39.9</v>
      </c>
      <c r="GE114" s="32">
        <v>36.1</v>
      </c>
      <c r="GF114" s="32">
        <v>37.9</v>
      </c>
      <c r="GG114" s="32">
        <v>61.6</v>
      </c>
      <c r="GH114" s="32">
        <v>56</v>
      </c>
      <c r="GI114" s="32">
        <v>58.7</v>
      </c>
      <c r="GJ114" s="32">
        <v>47.9</v>
      </c>
      <c r="GK114" s="32">
        <v>33.4</v>
      </c>
      <c r="GL114" s="32">
        <v>40.4</v>
      </c>
      <c r="GM114" s="32">
        <v>23.2</v>
      </c>
      <c r="GN114" s="32">
        <v>15.1</v>
      </c>
      <c r="GO114" s="32">
        <v>19</v>
      </c>
      <c r="GP114" s="32">
        <v>27.5</v>
      </c>
      <c r="GQ114" s="32">
        <v>17.2</v>
      </c>
      <c r="GR114" s="32">
        <v>22.2</v>
      </c>
    </row>
    <row r="115" spans="1:200" x14ac:dyDescent="0.4">
      <c r="A115" s="29" t="s">
        <v>201</v>
      </c>
      <c r="B115" s="29" t="s">
        <v>202</v>
      </c>
      <c r="C115" s="32">
        <v>304</v>
      </c>
      <c r="D115" s="32">
        <v>293</v>
      </c>
      <c r="E115" s="32">
        <v>597</v>
      </c>
      <c r="F115" s="32">
        <v>251</v>
      </c>
      <c r="G115" s="32">
        <v>246</v>
      </c>
      <c r="H115" s="32">
        <v>497</v>
      </c>
      <c r="I115" s="32">
        <v>46.5</v>
      </c>
      <c r="J115" s="32">
        <v>39.799999999999997</v>
      </c>
      <c r="K115" s="32">
        <v>43.2</v>
      </c>
      <c r="L115" s="32">
        <v>0.17</v>
      </c>
      <c r="M115" s="32">
        <v>-0.16</v>
      </c>
      <c r="N115" s="32">
        <v>0.01</v>
      </c>
      <c r="O115" s="32">
        <v>0.02</v>
      </c>
      <c r="P115" s="32">
        <v>-0.32</v>
      </c>
      <c r="Q115" s="32">
        <v>-0.1</v>
      </c>
      <c r="R115" s="32">
        <v>0.32</v>
      </c>
      <c r="S115" s="32">
        <v>-0.01</v>
      </c>
      <c r="T115" s="32">
        <v>0.11</v>
      </c>
      <c r="U115" s="32">
        <v>40.1</v>
      </c>
      <c r="V115" s="32">
        <v>31.7</v>
      </c>
      <c r="W115" s="32">
        <v>36</v>
      </c>
      <c r="X115" s="32">
        <v>58.2</v>
      </c>
      <c r="Y115" s="32">
        <v>46.8</v>
      </c>
      <c r="Z115" s="32">
        <v>52.6</v>
      </c>
      <c r="AA115" s="32">
        <v>47.7</v>
      </c>
      <c r="AB115" s="32">
        <v>38.200000000000003</v>
      </c>
      <c r="AC115" s="32">
        <v>43</v>
      </c>
      <c r="AD115" s="32">
        <v>27.6</v>
      </c>
      <c r="AE115" s="32">
        <v>16.399999999999999</v>
      </c>
      <c r="AF115" s="32">
        <v>22.1</v>
      </c>
      <c r="AG115" s="32">
        <v>31.3</v>
      </c>
      <c r="AH115" s="32">
        <v>19.100000000000001</v>
      </c>
      <c r="AI115" s="32">
        <v>25.3</v>
      </c>
      <c r="AJ115" s="32">
        <v>105</v>
      </c>
      <c r="AK115" s="32">
        <v>108</v>
      </c>
      <c r="AL115" s="32">
        <v>213</v>
      </c>
      <c r="AM115" s="32">
        <v>100</v>
      </c>
      <c r="AN115" s="32">
        <v>105</v>
      </c>
      <c r="AO115" s="32">
        <v>205</v>
      </c>
      <c r="AP115" s="32">
        <v>47.8</v>
      </c>
      <c r="AQ115" s="32">
        <v>41.5</v>
      </c>
      <c r="AR115" s="32">
        <v>44.6</v>
      </c>
      <c r="AS115" s="32">
        <v>7.0000000000000007E-2</v>
      </c>
      <c r="AT115" s="32">
        <v>-0.28000000000000003</v>
      </c>
      <c r="AU115" s="32">
        <v>-0.11</v>
      </c>
      <c r="AV115" s="32">
        <v>-0.17</v>
      </c>
      <c r="AW115" s="32">
        <v>-0.51</v>
      </c>
      <c r="AX115" s="32">
        <v>-0.28000000000000003</v>
      </c>
      <c r="AY115" s="32">
        <v>0.31</v>
      </c>
      <c r="AZ115" s="32">
        <v>-0.04</v>
      </c>
      <c r="BA115" s="32">
        <v>0.06</v>
      </c>
      <c r="BB115" s="32" t="s">
        <v>348</v>
      </c>
      <c r="BC115" s="32" t="s">
        <v>348</v>
      </c>
      <c r="BD115" s="32">
        <v>35.700000000000003</v>
      </c>
      <c r="BE115" s="32">
        <v>62.9</v>
      </c>
      <c r="BF115" s="32" t="s">
        <v>348</v>
      </c>
      <c r="BG115" s="32" t="s">
        <v>348</v>
      </c>
      <c r="BH115" s="32" t="s">
        <v>348</v>
      </c>
      <c r="BI115" s="32" t="s">
        <v>348</v>
      </c>
      <c r="BJ115" s="32">
        <v>54</v>
      </c>
      <c r="BK115" s="32" t="s">
        <v>348</v>
      </c>
      <c r="BL115" s="32" t="s">
        <v>348</v>
      </c>
      <c r="BM115" s="32">
        <v>25.8</v>
      </c>
      <c r="BN115" s="32" t="s">
        <v>348</v>
      </c>
      <c r="BO115" s="32" t="s">
        <v>348</v>
      </c>
      <c r="BP115" s="32">
        <v>31</v>
      </c>
      <c r="BQ115" s="32">
        <v>812</v>
      </c>
      <c r="BR115" s="32">
        <v>806</v>
      </c>
      <c r="BS115" s="32">
        <v>1618</v>
      </c>
      <c r="BT115" s="32">
        <v>739</v>
      </c>
      <c r="BU115" s="32">
        <v>736</v>
      </c>
      <c r="BV115" s="32">
        <v>1475</v>
      </c>
      <c r="BW115" s="32">
        <v>54.2</v>
      </c>
      <c r="BX115" s="32">
        <v>50.7</v>
      </c>
      <c r="BY115" s="32">
        <v>52.4</v>
      </c>
      <c r="BZ115" s="32">
        <v>0.84</v>
      </c>
      <c r="CA115" s="32">
        <v>0.55000000000000004</v>
      </c>
      <c r="CB115" s="32">
        <v>0.69</v>
      </c>
      <c r="CC115" s="32">
        <v>0.75</v>
      </c>
      <c r="CD115" s="32">
        <v>0.46</v>
      </c>
      <c r="CE115" s="32">
        <v>0.63</v>
      </c>
      <c r="CF115" s="32">
        <v>0.93</v>
      </c>
      <c r="CG115" s="32">
        <v>0.64</v>
      </c>
      <c r="CH115" s="32">
        <v>0.76</v>
      </c>
      <c r="CI115" s="32">
        <v>56</v>
      </c>
      <c r="CJ115" s="32">
        <v>52</v>
      </c>
      <c r="CK115" s="32">
        <v>54</v>
      </c>
      <c r="CL115" s="32">
        <v>75.099999999999994</v>
      </c>
      <c r="CM115" s="32">
        <v>73.3</v>
      </c>
      <c r="CN115" s="32">
        <v>74.2</v>
      </c>
      <c r="CO115" s="32">
        <v>63.1</v>
      </c>
      <c r="CP115" s="32">
        <v>54</v>
      </c>
      <c r="CQ115" s="32">
        <v>58.5</v>
      </c>
      <c r="CR115" s="32">
        <v>39.299999999999997</v>
      </c>
      <c r="CS115" s="32">
        <v>30.9</v>
      </c>
      <c r="CT115" s="32">
        <v>35.1</v>
      </c>
      <c r="CU115" s="32">
        <v>45.2</v>
      </c>
      <c r="CV115" s="32">
        <v>34.4</v>
      </c>
      <c r="CW115" s="32">
        <v>39.799999999999997</v>
      </c>
      <c r="CX115" s="32">
        <v>427</v>
      </c>
      <c r="CY115" s="32">
        <v>436</v>
      </c>
      <c r="CZ115" s="32">
        <v>863</v>
      </c>
      <c r="DA115" s="32">
        <v>376</v>
      </c>
      <c r="DB115" s="32">
        <v>394</v>
      </c>
      <c r="DC115" s="32">
        <v>770</v>
      </c>
      <c r="DD115" s="32">
        <v>48</v>
      </c>
      <c r="DE115" s="32">
        <v>42.6</v>
      </c>
      <c r="DF115" s="32">
        <v>45.3</v>
      </c>
      <c r="DG115" s="32">
        <v>0.4</v>
      </c>
      <c r="DH115" s="32">
        <v>0.09</v>
      </c>
      <c r="DI115" s="32">
        <v>0.24</v>
      </c>
      <c r="DJ115" s="32">
        <v>0.27</v>
      </c>
      <c r="DK115" s="32">
        <v>-0.04</v>
      </c>
      <c r="DL115" s="32">
        <v>0.15</v>
      </c>
      <c r="DM115" s="32">
        <v>0.52</v>
      </c>
      <c r="DN115" s="32">
        <v>0.21</v>
      </c>
      <c r="DO115" s="32">
        <v>0.32</v>
      </c>
      <c r="DP115" s="32">
        <v>42.6</v>
      </c>
      <c r="DQ115" s="32">
        <v>35.1</v>
      </c>
      <c r="DR115" s="32">
        <v>38.799999999999997</v>
      </c>
      <c r="DS115" s="32">
        <v>63.2</v>
      </c>
      <c r="DT115" s="32">
        <v>53.9</v>
      </c>
      <c r="DU115" s="32">
        <v>58.5</v>
      </c>
      <c r="DV115" s="32">
        <v>56.7</v>
      </c>
      <c r="DW115" s="32">
        <v>52.3</v>
      </c>
      <c r="DX115" s="32">
        <v>54.5</v>
      </c>
      <c r="DY115" s="32">
        <v>30.4</v>
      </c>
      <c r="DZ115" s="32">
        <v>21.6</v>
      </c>
      <c r="EA115" s="32">
        <v>26</v>
      </c>
      <c r="EB115" s="32">
        <v>34.200000000000003</v>
      </c>
      <c r="EC115" s="32">
        <v>24.1</v>
      </c>
      <c r="ED115" s="32">
        <v>29.1</v>
      </c>
      <c r="EE115" s="32">
        <v>3</v>
      </c>
      <c r="EF115" s="32">
        <v>11</v>
      </c>
      <c r="EG115" s="32">
        <v>14</v>
      </c>
      <c r="EH115" s="32">
        <v>3</v>
      </c>
      <c r="EI115" s="32">
        <v>9</v>
      </c>
      <c r="EJ115" s="32">
        <v>12</v>
      </c>
      <c r="EK115" s="32">
        <v>63.7</v>
      </c>
      <c r="EL115" s="32">
        <v>63.9</v>
      </c>
      <c r="EM115" s="32">
        <v>63.9</v>
      </c>
      <c r="EN115" s="32">
        <v>0.65</v>
      </c>
      <c r="EO115" s="32">
        <v>1.21</v>
      </c>
      <c r="EP115" s="32">
        <v>1.07</v>
      </c>
      <c r="EQ115" s="32">
        <v>-0.74</v>
      </c>
      <c r="ER115" s="32">
        <v>0.41</v>
      </c>
      <c r="ES115" s="32">
        <v>0.38</v>
      </c>
      <c r="ET115" s="32">
        <v>2.04</v>
      </c>
      <c r="EU115" s="32">
        <v>2.0099999999999998</v>
      </c>
      <c r="EV115" s="32">
        <v>1.77</v>
      </c>
      <c r="EW115" s="32" t="s">
        <v>348</v>
      </c>
      <c r="EX115" s="32" t="s">
        <v>348</v>
      </c>
      <c r="EY115" s="32">
        <v>78.599999999999994</v>
      </c>
      <c r="EZ115" s="32">
        <v>100</v>
      </c>
      <c r="FA115" s="32" t="s">
        <v>348</v>
      </c>
      <c r="FB115" s="32" t="s">
        <v>348</v>
      </c>
      <c r="FC115" s="32" t="s">
        <v>348</v>
      </c>
      <c r="FD115" s="32" t="s">
        <v>348</v>
      </c>
      <c r="FE115" s="32">
        <v>50</v>
      </c>
      <c r="FF115" s="32" t="s">
        <v>348</v>
      </c>
      <c r="FG115" s="32" t="s">
        <v>348</v>
      </c>
      <c r="FH115" s="32">
        <v>50</v>
      </c>
      <c r="FI115" s="32" t="s">
        <v>348</v>
      </c>
      <c r="FJ115" s="32" t="s">
        <v>348</v>
      </c>
      <c r="FK115" s="32">
        <v>50</v>
      </c>
      <c r="FL115" s="32">
        <v>1770</v>
      </c>
      <c r="FM115" s="32">
        <v>1753</v>
      </c>
      <c r="FN115" s="32">
        <v>3523</v>
      </c>
      <c r="FO115" s="32">
        <v>1568</v>
      </c>
      <c r="FP115" s="32">
        <v>1577</v>
      </c>
      <c r="FQ115" s="32">
        <v>3145</v>
      </c>
      <c r="FR115" s="32">
        <v>50.7</v>
      </c>
      <c r="FS115" s="32">
        <v>46.1</v>
      </c>
      <c r="FT115" s="32">
        <v>48.4</v>
      </c>
      <c r="FU115" s="32">
        <v>0.56000000000000005</v>
      </c>
      <c r="FV115" s="32">
        <v>0.26</v>
      </c>
      <c r="FW115" s="32">
        <v>0.41</v>
      </c>
      <c r="FX115" s="32">
        <v>0.5</v>
      </c>
      <c r="FY115" s="32">
        <v>0.2</v>
      </c>
      <c r="FZ115" s="32">
        <v>0.37</v>
      </c>
      <c r="GA115" s="32">
        <v>0.62</v>
      </c>
      <c r="GB115" s="32">
        <v>0.32</v>
      </c>
      <c r="GC115" s="32">
        <v>0.45</v>
      </c>
      <c r="GD115" s="32">
        <v>48.7</v>
      </c>
      <c r="GE115" s="32">
        <v>42.8</v>
      </c>
      <c r="GF115" s="32">
        <v>45.8</v>
      </c>
      <c r="GG115" s="32">
        <v>67.7</v>
      </c>
      <c r="GH115" s="32">
        <v>62.7</v>
      </c>
      <c r="GI115" s="32">
        <v>65.2</v>
      </c>
      <c r="GJ115" s="32">
        <v>58.1</v>
      </c>
      <c r="GK115" s="32">
        <v>50.3</v>
      </c>
      <c r="GL115" s="32">
        <v>54.2</v>
      </c>
      <c r="GM115" s="32">
        <v>34.5</v>
      </c>
      <c r="GN115" s="32">
        <v>25.2</v>
      </c>
      <c r="GO115" s="32">
        <v>29.9</v>
      </c>
      <c r="GP115" s="32">
        <v>39.5</v>
      </c>
      <c r="GQ115" s="32">
        <v>28.5</v>
      </c>
      <c r="GR115" s="32">
        <v>34</v>
      </c>
    </row>
    <row r="116" spans="1:200" x14ac:dyDescent="0.4">
      <c r="A116" s="29" t="s">
        <v>203</v>
      </c>
      <c r="B116" s="29" t="s">
        <v>204</v>
      </c>
      <c r="C116" s="32">
        <v>348</v>
      </c>
      <c r="D116" s="32">
        <v>308</v>
      </c>
      <c r="E116" s="32">
        <v>656</v>
      </c>
      <c r="F116" s="32">
        <v>328</v>
      </c>
      <c r="G116" s="32">
        <v>283</v>
      </c>
      <c r="H116" s="32">
        <v>611</v>
      </c>
      <c r="I116" s="32">
        <v>52.2</v>
      </c>
      <c r="J116" s="32">
        <v>52.3</v>
      </c>
      <c r="K116" s="32">
        <v>52.2</v>
      </c>
      <c r="L116" s="32">
        <v>0.16</v>
      </c>
      <c r="M116" s="32">
        <v>-0.04</v>
      </c>
      <c r="N116" s="32">
        <v>7.0000000000000007E-2</v>
      </c>
      <c r="O116" s="32">
        <v>0.03</v>
      </c>
      <c r="P116" s="32">
        <v>-0.18</v>
      </c>
      <c r="Q116" s="32">
        <v>-0.03</v>
      </c>
      <c r="R116" s="32">
        <v>0.3</v>
      </c>
      <c r="S116" s="32">
        <v>0.11</v>
      </c>
      <c r="T116" s="32">
        <v>0.17</v>
      </c>
      <c r="U116" s="32">
        <v>49.4</v>
      </c>
      <c r="V116" s="32">
        <v>57.5</v>
      </c>
      <c r="W116" s="32">
        <v>53.2</v>
      </c>
      <c r="X116" s="32">
        <v>67.5</v>
      </c>
      <c r="Y116" s="32">
        <v>73.099999999999994</v>
      </c>
      <c r="Z116" s="32">
        <v>70.099999999999994</v>
      </c>
      <c r="AA116" s="32">
        <v>64.099999999999994</v>
      </c>
      <c r="AB116" s="32">
        <v>61.7</v>
      </c>
      <c r="AC116" s="32">
        <v>63</v>
      </c>
      <c r="AD116" s="32">
        <v>35.299999999999997</v>
      </c>
      <c r="AE116" s="32">
        <v>35.1</v>
      </c>
      <c r="AF116" s="32">
        <v>35.200000000000003</v>
      </c>
      <c r="AG116" s="32">
        <v>38.799999999999997</v>
      </c>
      <c r="AH116" s="32">
        <v>36.700000000000003</v>
      </c>
      <c r="AI116" s="32">
        <v>37.799999999999997</v>
      </c>
      <c r="AJ116" s="32">
        <v>140</v>
      </c>
      <c r="AK116" s="32">
        <v>124</v>
      </c>
      <c r="AL116" s="32">
        <v>264</v>
      </c>
      <c r="AM116" s="32">
        <v>129</v>
      </c>
      <c r="AN116" s="32">
        <v>117</v>
      </c>
      <c r="AO116" s="32">
        <v>246</v>
      </c>
      <c r="AP116" s="32">
        <v>49.8</v>
      </c>
      <c r="AQ116" s="32">
        <v>47.6</v>
      </c>
      <c r="AR116" s="32">
        <v>48.8</v>
      </c>
      <c r="AS116" s="32">
        <v>0.15</v>
      </c>
      <c r="AT116" s="32">
        <v>0.08</v>
      </c>
      <c r="AU116" s="32">
        <v>0.12</v>
      </c>
      <c r="AV116" s="32">
        <v>-0.06</v>
      </c>
      <c r="AW116" s="32">
        <v>-0.14000000000000001</v>
      </c>
      <c r="AX116" s="32">
        <v>-0.03</v>
      </c>
      <c r="AY116" s="32">
        <v>0.37</v>
      </c>
      <c r="AZ116" s="32">
        <v>0.31</v>
      </c>
      <c r="BA116" s="32">
        <v>0.27</v>
      </c>
      <c r="BB116" s="32">
        <v>47.9</v>
      </c>
      <c r="BC116" s="32">
        <v>41.1</v>
      </c>
      <c r="BD116" s="32">
        <v>44.7</v>
      </c>
      <c r="BE116" s="32" t="s">
        <v>348</v>
      </c>
      <c r="BF116" s="32" t="s">
        <v>348</v>
      </c>
      <c r="BG116" s="32">
        <v>66.3</v>
      </c>
      <c r="BH116" s="32" t="s">
        <v>348</v>
      </c>
      <c r="BI116" s="32" t="s">
        <v>348</v>
      </c>
      <c r="BJ116" s="32">
        <v>59.8</v>
      </c>
      <c r="BK116" s="32">
        <v>34.299999999999997</v>
      </c>
      <c r="BL116" s="32">
        <v>24.2</v>
      </c>
      <c r="BM116" s="32">
        <v>29.5</v>
      </c>
      <c r="BN116" s="32">
        <v>38.6</v>
      </c>
      <c r="BO116" s="32">
        <v>29</v>
      </c>
      <c r="BP116" s="32">
        <v>34.1</v>
      </c>
      <c r="BQ116" s="32">
        <v>74</v>
      </c>
      <c r="BR116" s="32">
        <v>68</v>
      </c>
      <c r="BS116" s="32">
        <v>142</v>
      </c>
      <c r="BT116" s="32">
        <v>67</v>
      </c>
      <c r="BU116" s="32">
        <v>62</v>
      </c>
      <c r="BV116" s="32">
        <v>129</v>
      </c>
      <c r="BW116" s="32">
        <v>55.7</v>
      </c>
      <c r="BX116" s="32">
        <v>52.6</v>
      </c>
      <c r="BY116" s="32">
        <v>54.2</v>
      </c>
      <c r="BZ116" s="32">
        <v>0.78</v>
      </c>
      <c r="CA116" s="32">
        <v>0.78</v>
      </c>
      <c r="CB116" s="32">
        <v>0.78</v>
      </c>
      <c r="CC116" s="32">
        <v>0.49</v>
      </c>
      <c r="CD116" s="32">
        <v>0.47</v>
      </c>
      <c r="CE116" s="32">
        <v>0.56999999999999995</v>
      </c>
      <c r="CF116" s="32">
        <v>1.08</v>
      </c>
      <c r="CG116" s="32">
        <v>1.0900000000000001</v>
      </c>
      <c r="CH116" s="32">
        <v>0.99</v>
      </c>
      <c r="CI116" s="32">
        <v>56.8</v>
      </c>
      <c r="CJ116" s="32">
        <v>54.4</v>
      </c>
      <c r="CK116" s="32">
        <v>55.6</v>
      </c>
      <c r="CL116" s="32">
        <v>73</v>
      </c>
      <c r="CM116" s="32">
        <v>70.599999999999994</v>
      </c>
      <c r="CN116" s="32">
        <v>71.8</v>
      </c>
      <c r="CO116" s="32">
        <v>85.1</v>
      </c>
      <c r="CP116" s="32">
        <v>58.8</v>
      </c>
      <c r="CQ116" s="32">
        <v>72.5</v>
      </c>
      <c r="CR116" s="32">
        <v>47.3</v>
      </c>
      <c r="CS116" s="32">
        <v>33.799999999999997</v>
      </c>
      <c r="CT116" s="32">
        <v>40.799999999999997</v>
      </c>
      <c r="CU116" s="32">
        <v>54.1</v>
      </c>
      <c r="CV116" s="32">
        <v>38.200000000000003</v>
      </c>
      <c r="CW116" s="32">
        <v>46.5</v>
      </c>
      <c r="CX116" s="32">
        <v>549</v>
      </c>
      <c r="CY116" s="32">
        <v>507</v>
      </c>
      <c r="CZ116" s="32">
        <v>1056</v>
      </c>
      <c r="DA116" s="32">
        <v>500</v>
      </c>
      <c r="DB116" s="32">
        <v>468</v>
      </c>
      <c r="DC116" s="32">
        <v>968</v>
      </c>
      <c r="DD116" s="32">
        <v>50.7</v>
      </c>
      <c r="DE116" s="32">
        <v>46.4</v>
      </c>
      <c r="DF116" s="32">
        <v>48.6</v>
      </c>
      <c r="DG116" s="32">
        <v>0.4</v>
      </c>
      <c r="DH116" s="32">
        <v>0.31</v>
      </c>
      <c r="DI116" s="32">
        <v>0.36</v>
      </c>
      <c r="DJ116" s="32">
        <v>0.28999999999999998</v>
      </c>
      <c r="DK116" s="32">
        <v>0.19</v>
      </c>
      <c r="DL116" s="32">
        <v>0.28000000000000003</v>
      </c>
      <c r="DM116" s="32">
        <v>0.51</v>
      </c>
      <c r="DN116" s="32">
        <v>0.42</v>
      </c>
      <c r="DO116" s="32">
        <v>0.43</v>
      </c>
      <c r="DP116" s="32">
        <v>47</v>
      </c>
      <c r="DQ116" s="32">
        <v>40.6</v>
      </c>
      <c r="DR116" s="32">
        <v>43.9</v>
      </c>
      <c r="DS116" s="32">
        <v>70.099999999999994</v>
      </c>
      <c r="DT116" s="32">
        <v>63.9</v>
      </c>
      <c r="DU116" s="32">
        <v>67.099999999999994</v>
      </c>
      <c r="DV116" s="32">
        <v>66.7</v>
      </c>
      <c r="DW116" s="32">
        <v>55.4</v>
      </c>
      <c r="DX116" s="32">
        <v>61.3</v>
      </c>
      <c r="DY116" s="32">
        <v>35.299999999999997</v>
      </c>
      <c r="DZ116" s="32">
        <v>24.7</v>
      </c>
      <c r="EA116" s="32">
        <v>30.2</v>
      </c>
      <c r="EB116" s="32">
        <v>39.9</v>
      </c>
      <c r="EC116" s="32">
        <v>29.2</v>
      </c>
      <c r="ED116" s="32">
        <v>34.799999999999997</v>
      </c>
      <c r="EE116" s="32">
        <v>10</v>
      </c>
      <c r="EF116" s="32">
        <v>12</v>
      </c>
      <c r="EG116" s="32">
        <v>22</v>
      </c>
      <c r="EH116" s="32">
        <v>10</v>
      </c>
      <c r="EI116" s="32">
        <v>9</v>
      </c>
      <c r="EJ116" s="32">
        <v>19</v>
      </c>
      <c r="EK116" s="32">
        <v>59.9</v>
      </c>
      <c r="EL116" s="32">
        <v>55.2</v>
      </c>
      <c r="EM116" s="32">
        <v>57.3</v>
      </c>
      <c r="EN116" s="32">
        <v>0.71</v>
      </c>
      <c r="EO116" s="32">
        <v>0.67</v>
      </c>
      <c r="EP116" s="32">
        <v>0.69</v>
      </c>
      <c r="EQ116" s="32">
        <v>-0.05</v>
      </c>
      <c r="ER116" s="32">
        <v>-0.13</v>
      </c>
      <c r="ES116" s="32">
        <v>0.14000000000000001</v>
      </c>
      <c r="ET116" s="32">
        <v>1.47</v>
      </c>
      <c r="EU116" s="32">
        <v>1.47</v>
      </c>
      <c r="EV116" s="32">
        <v>1.25</v>
      </c>
      <c r="EW116" s="32">
        <v>60</v>
      </c>
      <c r="EX116" s="32">
        <v>58.3</v>
      </c>
      <c r="EY116" s="32">
        <v>59.1</v>
      </c>
      <c r="EZ116" s="32" t="s">
        <v>348</v>
      </c>
      <c r="FA116" s="32" t="s">
        <v>348</v>
      </c>
      <c r="FB116" s="32">
        <v>77.3</v>
      </c>
      <c r="FC116" s="32" t="s">
        <v>348</v>
      </c>
      <c r="FD116" s="32" t="s">
        <v>348</v>
      </c>
      <c r="FE116" s="32">
        <v>63.6</v>
      </c>
      <c r="FF116" s="32">
        <v>40</v>
      </c>
      <c r="FG116" s="32">
        <v>41.7</v>
      </c>
      <c r="FH116" s="32">
        <v>40.9</v>
      </c>
      <c r="FI116" s="32">
        <v>60</v>
      </c>
      <c r="FJ116" s="32">
        <v>41.7</v>
      </c>
      <c r="FK116" s="32">
        <v>50</v>
      </c>
      <c r="FL116" s="32">
        <v>1219</v>
      </c>
      <c r="FM116" s="32">
        <v>1109</v>
      </c>
      <c r="FN116" s="32">
        <v>2328</v>
      </c>
      <c r="FO116" s="32">
        <v>1113</v>
      </c>
      <c r="FP116" s="32">
        <v>1007</v>
      </c>
      <c r="FQ116" s="32">
        <v>2120</v>
      </c>
      <c r="FR116" s="32">
        <v>51.8</v>
      </c>
      <c r="FS116" s="32">
        <v>49</v>
      </c>
      <c r="FT116" s="32">
        <v>50.5</v>
      </c>
      <c r="FU116" s="32">
        <v>0.37</v>
      </c>
      <c r="FV116" s="32">
        <v>0.24</v>
      </c>
      <c r="FW116" s="32">
        <v>0.31</v>
      </c>
      <c r="FX116" s="32">
        <v>0.3</v>
      </c>
      <c r="FY116" s="32">
        <v>0.16</v>
      </c>
      <c r="FZ116" s="32">
        <v>0.26</v>
      </c>
      <c r="GA116" s="32">
        <v>0.45</v>
      </c>
      <c r="GB116" s="32">
        <v>0.31</v>
      </c>
      <c r="GC116" s="32">
        <v>0.36</v>
      </c>
      <c r="GD116" s="32">
        <v>49</v>
      </c>
      <c r="GE116" s="32">
        <v>46.5</v>
      </c>
      <c r="GF116" s="32">
        <v>47.8</v>
      </c>
      <c r="GG116" s="32">
        <v>69.3</v>
      </c>
      <c r="GH116" s="32">
        <v>67.400000000000006</v>
      </c>
      <c r="GI116" s="32">
        <v>68.400000000000006</v>
      </c>
      <c r="GJ116" s="32">
        <v>67.900000000000006</v>
      </c>
      <c r="GK116" s="32">
        <v>57.6</v>
      </c>
      <c r="GL116" s="32">
        <v>63</v>
      </c>
      <c r="GM116" s="32">
        <v>36.700000000000003</v>
      </c>
      <c r="GN116" s="32">
        <v>28.6</v>
      </c>
      <c r="GO116" s="32">
        <v>32.799999999999997</v>
      </c>
      <c r="GP116" s="32">
        <v>41.1</v>
      </c>
      <c r="GQ116" s="32">
        <v>32.6</v>
      </c>
      <c r="GR116" s="32">
        <v>37.1</v>
      </c>
    </row>
    <row r="117" spans="1:200" x14ac:dyDescent="0.4">
      <c r="A117" s="29" t="s">
        <v>205</v>
      </c>
      <c r="B117" s="29" t="s">
        <v>206</v>
      </c>
      <c r="C117" s="32">
        <v>147</v>
      </c>
      <c r="D117" s="32">
        <v>153</v>
      </c>
      <c r="E117" s="32">
        <v>300</v>
      </c>
      <c r="F117" s="32">
        <v>136</v>
      </c>
      <c r="G117" s="32">
        <v>140</v>
      </c>
      <c r="H117" s="32">
        <v>276</v>
      </c>
      <c r="I117" s="32">
        <v>42.6</v>
      </c>
      <c r="J117" s="32">
        <v>38.9</v>
      </c>
      <c r="K117" s="32">
        <v>40.700000000000003</v>
      </c>
      <c r="L117" s="32">
        <v>-0.37</v>
      </c>
      <c r="M117" s="32">
        <v>-0.64</v>
      </c>
      <c r="N117" s="32">
        <v>-0.51</v>
      </c>
      <c r="O117" s="32">
        <v>-0.57999999999999996</v>
      </c>
      <c r="P117" s="32">
        <v>-0.84</v>
      </c>
      <c r="Q117" s="32">
        <v>-0.65</v>
      </c>
      <c r="R117" s="32">
        <v>-0.17</v>
      </c>
      <c r="S117" s="32">
        <v>-0.44</v>
      </c>
      <c r="T117" s="32">
        <v>-0.36</v>
      </c>
      <c r="U117" s="32">
        <v>34.700000000000003</v>
      </c>
      <c r="V117" s="32">
        <v>39.9</v>
      </c>
      <c r="W117" s="32">
        <v>37.299999999999997</v>
      </c>
      <c r="X117" s="32">
        <v>55.8</v>
      </c>
      <c r="Y117" s="32">
        <v>49.7</v>
      </c>
      <c r="Z117" s="32">
        <v>52.7</v>
      </c>
      <c r="AA117" s="32">
        <v>36.700000000000003</v>
      </c>
      <c r="AB117" s="32">
        <v>38.6</v>
      </c>
      <c r="AC117" s="32">
        <v>37.700000000000003</v>
      </c>
      <c r="AD117" s="32">
        <v>23.1</v>
      </c>
      <c r="AE117" s="32">
        <v>17</v>
      </c>
      <c r="AF117" s="32">
        <v>20</v>
      </c>
      <c r="AG117" s="32">
        <v>27.9</v>
      </c>
      <c r="AH117" s="32">
        <v>19</v>
      </c>
      <c r="AI117" s="32">
        <v>23.3</v>
      </c>
      <c r="AJ117" s="32">
        <v>58</v>
      </c>
      <c r="AK117" s="32">
        <v>55</v>
      </c>
      <c r="AL117" s="32">
        <v>113</v>
      </c>
      <c r="AM117" s="32" t="s">
        <v>348</v>
      </c>
      <c r="AN117" s="32" t="s">
        <v>348</v>
      </c>
      <c r="AO117" s="32">
        <v>101</v>
      </c>
      <c r="AP117" s="32">
        <v>49.8</v>
      </c>
      <c r="AQ117" s="32">
        <v>39</v>
      </c>
      <c r="AR117" s="32">
        <v>44.5</v>
      </c>
      <c r="AS117" s="32" t="s">
        <v>348</v>
      </c>
      <c r="AT117" s="32" t="s">
        <v>348</v>
      </c>
      <c r="AU117" s="32">
        <v>-0.17</v>
      </c>
      <c r="AV117" s="32" t="s">
        <v>348</v>
      </c>
      <c r="AW117" s="32" t="s">
        <v>348</v>
      </c>
      <c r="AX117" s="32">
        <v>-0.41</v>
      </c>
      <c r="AY117" s="32" t="s">
        <v>348</v>
      </c>
      <c r="AZ117" s="32" t="s">
        <v>348</v>
      </c>
      <c r="BA117" s="32">
        <v>7.0000000000000007E-2</v>
      </c>
      <c r="BB117" s="32">
        <v>44.8</v>
      </c>
      <c r="BC117" s="32" t="s">
        <v>348</v>
      </c>
      <c r="BD117" s="32" t="s">
        <v>348</v>
      </c>
      <c r="BE117" s="32">
        <v>60.3</v>
      </c>
      <c r="BF117" s="32" t="s">
        <v>348</v>
      </c>
      <c r="BG117" s="32" t="s">
        <v>348</v>
      </c>
      <c r="BH117" s="32" t="s">
        <v>348</v>
      </c>
      <c r="BI117" s="32" t="s">
        <v>348</v>
      </c>
      <c r="BJ117" s="32">
        <v>44.2</v>
      </c>
      <c r="BK117" s="32" t="s">
        <v>348</v>
      </c>
      <c r="BL117" s="32" t="s">
        <v>348</v>
      </c>
      <c r="BM117" s="32" t="s">
        <v>348</v>
      </c>
      <c r="BN117" s="32" t="s">
        <v>348</v>
      </c>
      <c r="BO117" s="32" t="s">
        <v>348</v>
      </c>
      <c r="BP117" s="32" t="s">
        <v>348</v>
      </c>
      <c r="BQ117" s="32">
        <v>892</v>
      </c>
      <c r="BR117" s="32">
        <v>877</v>
      </c>
      <c r="BS117" s="32">
        <v>1769</v>
      </c>
      <c r="BT117" s="32">
        <v>841</v>
      </c>
      <c r="BU117" s="32">
        <v>825</v>
      </c>
      <c r="BV117" s="32">
        <v>1666</v>
      </c>
      <c r="BW117" s="32">
        <v>53.2</v>
      </c>
      <c r="BX117" s="32">
        <v>46.6</v>
      </c>
      <c r="BY117" s="32">
        <v>49.9</v>
      </c>
      <c r="BZ117" s="32">
        <v>0.73</v>
      </c>
      <c r="CA117" s="32">
        <v>0.14000000000000001</v>
      </c>
      <c r="CB117" s="32">
        <v>0.44</v>
      </c>
      <c r="CC117" s="32">
        <v>0.65</v>
      </c>
      <c r="CD117" s="32">
        <v>0.06</v>
      </c>
      <c r="CE117" s="32">
        <v>0.38</v>
      </c>
      <c r="CF117" s="32">
        <v>0.81</v>
      </c>
      <c r="CG117" s="32">
        <v>0.23</v>
      </c>
      <c r="CH117" s="32">
        <v>0.5</v>
      </c>
      <c r="CI117" s="32">
        <v>50.6</v>
      </c>
      <c r="CJ117" s="32">
        <v>44.2</v>
      </c>
      <c r="CK117" s="32">
        <v>47.4</v>
      </c>
      <c r="CL117" s="32">
        <v>72.099999999999994</v>
      </c>
      <c r="CM117" s="32">
        <v>67.599999999999994</v>
      </c>
      <c r="CN117" s="32">
        <v>69.900000000000006</v>
      </c>
      <c r="CO117" s="32">
        <v>59.9</v>
      </c>
      <c r="CP117" s="32">
        <v>54</v>
      </c>
      <c r="CQ117" s="32">
        <v>57</v>
      </c>
      <c r="CR117" s="32">
        <v>35.5</v>
      </c>
      <c r="CS117" s="32">
        <v>23.5</v>
      </c>
      <c r="CT117" s="32">
        <v>29.6</v>
      </c>
      <c r="CU117" s="32">
        <v>41.7</v>
      </c>
      <c r="CV117" s="32">
        <v>27.3</v>
      </c>
      <c r="CW117" s="32">
        <v>34.5</v>
      </c>
      <c r="CX117" s="32">
        <v>158</v>
      </c>
      <c r="CY117" s="32">
        <v>148</v>
      </c>
      <c r="CZ117" s="32">
        <v>306</v>
      </c>
      <c r="DA117" s="32">
        <v>145</v>
      </c>
      <c r="DB117" s="32">
        <v>137</v>
      </c>
      <c r="DC117" s="32">
        <v>282</v>
      </c>
      <c r="DD117" s="32">
        <v>50.1</v>
      </c>
      <c r="DE117" s="32">
        <v>43.1</v>
      </c>
      <c r="DF117" s="32">
        <v>46.7</v>
      </c>
      <c r="DG117" s="32">
        <v>0.7</v>
      </c>
      <c r="DH117" s="32">
        <v>-0.15</v>
      </c>
      <c r="DI117" s="32">
        <v>0.28000000000000003</v>
      </c>
      <c r="DJ117" s="32">
        <v>0.5</v>
      </c>
      <c r="DK117" s="32">
        <v>-0.36</v>
      </c>
      <c r="DL117" s="32">
        <v>0.14000000000000001</v>
      </c>
      <c r="DM117" s="32">
        <v>0.9</v>
      </c>
      <c r="DN117" s="32">
        <v>0.05</v>
      </c>
      <c r="DO117" s="32">
        <v>0.43</v>
      </c>
      <c r="DP117" s="32">
        <v>45.6</v>
      </c>
      <c r="DQ117" s="32">
        <v>39.200000000000003</v>
      </c>
      <c r="DR117" s="32">
        <v>42.5</v>
      </c>
      <c r="DS117" s="32">
        <v>71.5</v>
      </c>
      <c r="DT117" s="32">
        <v>57.4</v>
      </c>
      <c r="DU117" s="32">
        <v>64.7</v>
      </c>
      <c r="DV117" s="32">
        <v>50</v>
      </c>
      <c r="DW117" s="32">
        <v>48</v>
      </c>
      <c r="DX117" s="32">
        <v>49</v>
      </c>
      <c r="DY117" s="32">
        <v>29.1</v>
      </c>
      <c r="DZ117" s="32">
        <v>24.3</v>
      </c>
      <c r="EA117" s="32">
        <v>26.8</v>
      </c>
      <c r="EB117" s="32">
        <v>31.6</v>
      </c>
      <c r="EC117" s="32">
        <v>27.7</v>
      </c>
      <c r="ED117" s="32">
        <v>29.7</v>
      </c>
      <c r="EE117" s="32">
        <v>3</v>
      </c>
      <c r="EF117" s="32">
        <v>3</v>
      </c>
      <c r="EG117" s="32">
        <v>6</v>
      </c>
      <c r="EH117" s="32" t="s">
        <v>348</v>
      </c>
      <c r="EI117" s="32" t="s">
        <v>348</v>
      </c>
      <c r="EJ117" s="32">
        <v>5</v>
      </c>
      <c r="EK117" s="32">
        <v>62.5</v>
      </c>
      <c r="EL117" s="32">
        <v>39.5</v>
      </c>
      <c r="EM117" s="32">
        <v>51</v>
      </c>
      <c r="EN117" s="32" t="s">
        <v>348</v>
      </c>
      <c r="EO117" s="32" t="s">
        <v>348</v>
      </c>
      <c r="EP117" s="32">
        <v>0.73</v>
      </c>
      <c r="EQ117" s="32" t="s">
        <v>348</v>
      </c>
      <c r="ER117" s="32" t="s">
        <v>348</v>
      </c>
      <c r="ES117" s="32">
        <v>-0.34</v>
      </c>
      <c r="ET117" s="32" t="s">
        <v>348</v>
      </c>
      <c r="EU117" s="32" t="s">
        <v>348</v>
      </c>
      <c r="EV117" s="32">
        <v>1.81</v>
      </c>
      <c r="EW117" s="32">
        <v>100</v>
      </c>
      <c r="EX117" s="32" t="s">
        <v>348</v>
      </c>
      <c r="EY117" s="32" t="s">
        <v>348</v>
      </c>
      <c r="EZ117" s="32">
        <v>100</v>
      </c>
      <c r="FA117" s="32" t="s">
        <v>348</v>
      </c>
      <c r="FB117" s="32" t="s">
        <v>348</v>
      </c>
      <c r="FC117" s="32" t="s">
        <v>348</v>
      </c>
      <c r="FD117" s="32" t="s">
        <v>348</v>
      </c>
      <c r="FE117" s="32">
        <v>50</v>
      </c>
      <c r="FF117" s="32" t="s">
        <v>348</v>
      </c>
      <c r="FG117" s="32" t="s">
        <v>348</v>
      </c>
      <c r="FH117" s="32" t="s">
        <v>348</v>
      </c>
      <c r="FI117" s="32" t="s">
        <v>348</v>
      </c>
      <c r="FJ117" s="32" t="s">
        <v>348</v>
      </c>
      <c r="FK117" s="32" t="s">
        <v>348</v>
      </c>
      <c r="FL117" s="32">
        <v>1320</v>
      </c>
      <c r="FM117" s="32">
        <v>1303</v>
      </c>
      <c r="FN117" s="32">
        <v>2623</v>
      </c>
      <c r="FO117" s="32">
        <v>1210</v>
      </c>
      <c r="FP117" s="32">
        <v>1190</v>
      </c>
      <c r="FQ117" s="32">
        <v>2400</v>
      </c>
      <c r="FR117" s="32">
        <v>50.3</v>
      </c>
      <c r="FS117" s="32">
        <v>44.1</v>
      </c>
      <c r="FT117" s="32">
        <v>47.2</v>
      </c>
      <c r="FU117" s="32">
        <v>0.54</v>
      </c>
      <c r="FV117" s="32">
        <v>-0.04</v>
      </c>
      <c r="FW117" s="32">
        <v>0.25</v>
      </c>
      <c r="FX117" s="32">
        <v>0.47</v>
      </c>
      <c r="FY117" s="32">
        <v>-0.11</v>
      </c>
      <c r="FZ117" s="32">
        <v>0.2</v>
      </c>
      <c r="GA117" s="32">
        <v>0.61</v>
      </c>
      <c r="GB117" s="32">
        <v>0.03</v>
      </c>
      <c r="GC117" s="32">
        <v>0.3</v>
      </c>
      <c r="GD117" s="32">
        <v>47</v>
      </c>
      <c r="GE117" s="32">
        <v>41.7</v>
      </c>
      <c r="GF117" s="32">
        <v>44.3</v>
      </c>
      <c r="GG117" s="32">
        <v>68</v>
      </c>
      <c r="GH117" s="32">
        <v>62.4</v>
      </c>
      <c r="GI117" s="32">
        <v>65.2</v>
      </c>
      <c r="GJ117" s="32">
        <v>54.2</v>
      </c>
      <c r="GK117" s="32">
        <v>49.3</v>
      </c>
      <c r="GL117" s="32">
        <v>51.8</v>
      </c>
      <c r="GM117" s="32">
        <v>32.1</v>
      </c>
      <c r="GN117" s="32">
        <v>22.1</v>
      </c>
      <c r="GO117" s="32">
        <v>27.1</v>
      </c>
      <c r="GP117" s="32">
        <v>37.299999999999997</v>
      </c>
      <c r="GQ117" s="32">
        <v>25.6</v>
      </c>
      <c r="GR117" s="32">
        <v>31.5</v>
      </c>
    </row>
    <row r="118" spans="1:200" x14ac:dyDescent="0.4">
      <c r="A118" s="29" t="s">
        <v>207</v>
      </c>
      <c r="B118" s="29" t="s">
        <v>208</v>
      </c>
      <c r="C118" s="32">
        <v>237</v>
      </c>
      <c r="D118" s="32">
        <v>319</v>
      </c>
      <c r="E118" s="32">
        <v>556</v>
      </c>
      <c r="F118" s="32">
        <v>210</v>
      </c>
      <c r="G118" s="32">
        <v>290</v>
      </c>
      <c r="H118" s="32">
        <v>500</v>
      </c>
      <c r="I118" s="32">
        <v>55.4</v>
      </c>
      <c r="J118" s="32">
        <v>51.1</v>
      </c>
      <c r="K118" s="32">
        <v>52.9</v>
      </c>
      <c r="L118" s="32">
        <v>0.3</v>
      </c>
      <c r="M118" s="32">
        <v>0.04</v>
      </c>
      <c r="N118" s="32">
        <v>0.15</v>
      </c>
      <c r="O118" s="32">
        <v>0.13</v>
      </c>
      <c r="P118" s="32">
        <v>-0.1</v>
      </c>
      <c r="Q118" s="32">
        <v>0.04</v>
      </c>
      <c r="R118" s="32">
        <v>0.46</v>
      </c>
      <c r="S118" s="32">
        <v>0.19</v>
      </c>
      <c r="T118" s="32">
        <v>0.26</v>
      </c>
      <c r="U118" s="32">
        <v>59.1</v>
      </c>
      <c r="V118" s="32">
        <v>58</v>
      </c>
      <c r="W118" s="32">
        <v>58.5</v>
      </c>
      <c r="X118" s="32">
        <v>77.599999999999994</v>
      </c>
      <c r="Y118" s="32">
        <v>75.5</v>
      </c>
      <c r="Z118" s="32">
        <v>76.400000000000006</v>
      </c>
      <c r="AA118" s="32">
        <v>70.5</v>
      </c>
      <c r="AB118" s="32">
        <v>57.7</v>
      </c>
      <c r="AC118" s="32">
        <v>63.1</v>
      </c>
      <c r="AD118" s="32">
        <v>47.7</v>
      </c>
      <c r="AE118" s="32">
        <v>37.299999999999997</v>
      </c>
      <c r="AF118" s="32">
        <v>41.7</v>
      </c>
      <c r="AG118" s="32">
        <v>51.9</v>
      </c>
      <c r="AH118" s="32">
        <v>41.1</v>
      </c>
      <c r="AI118" s="32">
        <v>45.7</v>
      </c>
      <c r="AJ118" s="32">
        <v>96</v>
      </c>
      <c r="AK118" s="32">
        <v>95</v>
      </c>
      <c r="AL118" s="32">
        <v>191</v>
      </c>
      <c r="AM118" s="32">
        <v>89</v>
      </c>
      <c r="AN118" s="32">
        <v>83</v>
      </c>
      <c r="AO118" s="32">
        <v>172</v>
      </c>
      <c r="AP118" s="32">
        <v>52.4</v>
      </c>
      <c r="AQ118" s="32">
        <v>50.2</v>
      </c>
      <c r="AR118" s="32">
        <v>51.3</v>
      </c>
      <c r="AS118" s="32">
        <v>0.3</v>
      </c>
      <c r="AT118" s="32">
        <v>0.13</v>
      </c>
      <c r="AU118" s="32">
        <v>0.21</v>
      </c>
      <c r="AV118" s="32">
        <v>0.04</v>
      </c>
      <c r="AW118" s="32">
        <v>-0.14000000000000001</v>
      </c>
      <c r="AX118" s="32">
        <v>0.03</v>
      </c>
      <c r="AY118" s="32">
        <v>0.55000000000000004</v>
      </c>
      <c r="AZ118" s="32">
        <v>0.39</v>
      </c>
      <c r="BA118" s="32">
        <v>0.4</v>
      </c>
      <c r="BB118" s="32" t="s">
        <v>348</v>
      </c>
      <c r="BC118" s="32">
        <v>51.6</v>
      </c>
      <c r="BD118" s="32" t="s">
        <v>348</v>
      </c>
      <c r="BE118" s="32" t="s">
        <v>348</v>
      </c>
      <c r="BF118" s="32">
        <v>73.7</v>
      </c>
      <c r="BG118" s="32" t="s">
        <v>348</v>
      </c>
      <c r="BH118" s="32">
        <v>71.900000000000006</v>
      </c>
      <c r="BI118" s="32">
        <v>55.8</v>
      </c>
      <c r="BJ118" s="32">
        <v>63.9</v>
      </c>
      <c r="BK118" s="32" t="s">
        <v>348</v>
      </c>
      <c r="BL118" s="32" t="s">
        <v>348</v>
      </c>
      <c r="BM118" s="32">
        <v>37.700000000000003</v>
      </c>
      <c r="BN118" s="32" t="s">
        <v>348</v>
      </c>
      <c r="BO118" s="32" t="s">
        <v>348</v>
      </c>
      <c r="BP118" s="32">
        <v>42.9</v>
      </c>
      <c r="BQ118" s="32">
        <v>154</v>
      </c>
      <c r="BR118" s="32">
        <v>199</v>
      </c>
      <c r="BS118" s="32">
        <v>353</v>
      </c>
      <c r="BT118" s="32">
        <v>135</v>
      </c>
      <c r="BU118" s="32">
        <v>172</v>
      </c>
      <c r="BV118" s="32">
        <v>307</v>
      </c>
      <c r="BW118" s="32">
        <v>48.5</v>
      </c>
      <c r="BX118" s="32">
        <v>50.1</v>
      </c>
      <c r="BY118" s="32">
        <v>49.4</v>
      </c>
      <c r="BZ118" s="32">
        <v>0.36</v>
      </c>
      <c r="CA118" s="32">
        <v>0.56999999999999995</v>
      </c>
      <c r="CB118" s="32">
        <v>0.48</v>
      </c>
      <c r="CC118" s="32">
        <v>0.15</v>
      </c>
      <c r="CD118" s="32">
        <v>0.39</v>
      </c>
      <c r="CE118" s="32">
        <v>0.34</v>
      </c>
      <c r="CF118" s="32">
        <v>0.56999999999999995</v>
      </c>
      <c r="CG118" s="32">
        <v>0.76</v>
      </c>
      <c r="CH118" s="32">
        <v>0.62</v>
      </c>
      <c r="CI118" s="32">
        <v>52.6</v>
      </c>
      <c r="CJ118" s="32">
        <v>53.3</v>
      </c>
      <c r="CK118" s="32">
        <v>53</v>
      </c>
      <c r="CL118" s="32">
        <v>70.8</v>
      </c>
      <c r="CM118" s="32">
        <v>73.400000000000006</v>
      </c>
      <c r="CN118" s="32">
        <v>72.2</v>
      </c>
      <c r="CO118" s="32">
        <v>83.1</v>
      </c>
      <c r="CP118" s="32">
        <v>58.8</v>
      </c>
      <c r="CQ118" s="32">
        <v>69.400000000000006</v>
      </c>
      <c r="CR118" s="32">
        <v>41.6</v>
      </c>
      <c r="CS118" s="32">
        <v>31.7</v>
      </c>
      <c r="CT118" s="32">
        <v>36</v>
      </c>
      <c r="CU118" s="32">
        <v>44.2</v>
      </c>
      <c r="CV118" s="32">
        <v>35.200000000000003</v>
      </c>
      <c r="CW118" s="32">
        <v>39.1</v>
      </c>
      <c r="CX118" s="32">
        <v>219</v>
      </c>
      <c r="CY118" s="32">
        <v>245</v>
      </c>
      <c r="CZ118" s="32">
        <v>464</v>
      </c>
      <c r="DA118" s="32">
        <v>208</v>
      </c>
      <c r="DB118" s="32">
        <v>230</v>
      </c>
      <c r="DC118" s="32">
        <v>438</v>
      </c>
      <c r="DD118" s="32">
        <v>47.9</v>
      </c>
      <c r="DE118" s="32">
        <v>42.5</v>
      </c>
      <c r="DF118" s="32">
        <v>45</v>
      </c>
      <c r="DG118" s="32">
        <v>0.26</v>
      </c>
      <c r="DH118" s="32">
        <v>-0.11</v>
      </c>
      <c r="DI118" s="32">
        <v>0.06</v>
      </c>
      <c r="DJ118" s="32">
        <v>0.09</v>
      </c>
      <c r="DK118" s="32">
        <v>-0.27</v>
      </c>
      <c r="DL118" s="32">
        <v>-0.05</v>
      </c>
      <c r="DM118" s="32">
        <v>0.42</v>
      </c>
      <c r="DN118" s="32">
        <v>0.05</v>
      </c>
      <c r="DO118" s="32">
        <v>0.18</v>
      </c>
      <c r="DP118" s="32">
        <v>45.2</v>
      </c>
      <c r="DQ118" s="32">
        <v>36.299999999999997</v>
      </c>
      <c r="DR118" s="32">
        <v>40.5</v>
      </c>
      <c r="DS118" s="32">
        <v>64.8</v>
      </c>
      <c r="DT118" s="32">
        <v>60</v>
      </c>
      <c r="DU118" s="32">
        <v>62.3</v>
      </c>
      <c r="DV118" s="32">
        <v>69.900000000000006</v>
      </c>
      <c r="DW118" s="32">
        <v>43.3</v>
      </c>
      <c r="DX118" s="32">
        <v>55.8</v>
      </c>
      <c r="DY118" s="32">
        <v>30.6</v>
      </c>
      <c r="DZ118" s="32">
        <v>19.600000000000001</v>
      </c>
      <c r="EA118" s="32">
        <v>24.8</v>
      </c>
      <c r="EB118" s="32">
        <v>34.200000000000003</v>
      </c>
      <c r="EC118" s="32">
        <v>22</v>
      </c>
      <c r="ED118" s="32">
        <v>27.8</v>
      </c>
      <c r="EE118" s="32">
        <v>7</v>
      </c>
      <c r="EF118" s="32">
        <v>5</v>
      </c>
      <c r="EG118" s="32">
        <v>12</v>
      </c>
      <c r="EH118" s="32">
        <v>7</v>
      </c>
      <c r="EI118" s="32">
        <v>5</v>
      </c>
      <c r="EJ118" s="32">
        <v>12</v>
      </c>
      <c r="EK118" s="32">
        <v>58.9</v>
      </c>
      <c r="EL118" s="32">
        <v>75.099999999999994</v>
      </c>
      <c r="EM118" s="32">
        <v>65.7</v>
      </c>
      <c r="EN118" s="32">
        <v>1.29</v>
      </c>
      <c r="EO118" s="32">
        <v>1.66</v>
      </c>
      <c r="EP118" s="32">
        <v>1.45</v>
      </c>
      <c r="EQ118" s="32">
        <v>0.38</v>
      </c>
      <c r="ER118" s="32">
        <v>0.57999999999999996</v>
      </c>
      <c r="ES118" s="32">
        <v>0.75</v>
      </c>
      <c r="ET118" s="32">
        <v>2.2000000000000002</v>
      </c>
      <c r="EU118" s="32">
        <v>2.74</v>
      </c>
      <c r="EV118" s="32">
        <v>2.14</v>
      </c>
      <c r="EW118" s="32" t="s">
        <v>348</v>
      </c>
      <c r="EX118" s="32">
        <v>100</v>
      </c>
      <c r="EY118" s="32" t="s">
        <v>348</v>
      </c>
      <c r="EZ118" s="32" t="s">
        <v>348</v>
      </c>
      <c r="FA118" s="32">
        <v>100</v>
      </c>
      <c r="FB118" s="32" t="s">
        <v>348</v>
      </c>
      <c r="FC118" s="32">
        <v>42.9</v>
      </c>
      <c r="FD118" s="32">
        <v>100</v>
      </c>
      <c r="FE118" s="32">
        <v>66.7</v>
      </c>
      <c r="FF118" s="32" t="s">
        <v>348</v>
      </c>
      <c r="FG118" s="32" t="s">
        <v>348</v>
      </c>
      <c r="FH118" s="32">
        <v>58.3</v>
      </c>
      <c r="FI118" s="32" t="s">
        <v>348</v>
      </c>
      <c r="FJ118" s="32" t="s">
        <v>348</v>
      </c>
      <c r="FK118" s="32">
        <v>58.3</v>
      </c>
      <c r="FL118" s="32">
        <v>770</v>
      </c>
      <c r="FM118" s="32">
        <v>925</v>
      </c>
      <c r="FN118" s="32">
        <v>1695</v>
      </c>
      <c r="FO118" s="32">
        <v>692</v>
      </c>
      <c r="FP118" s="32">
        <v>834</v>
      </c>
      <c r="FQ118" s="32">
        <v>1526</v>
      </c>
      <c r="FR118" s="32">
        <v>51.1</v>
      </c>
      <c r="FS118" s="32">
        <v>48.2</v>
      </c>
      <c r="FT118" s="32">
        <v>49.5</v>
      </c>
      <c r="FU118" s="32">
        <v>0.31</v>
      </c>
      <c r="FV118" s="32">
        <v>0.12</v>
      </c>
      <c r="FW118" s="32">
        <v>0.21</v>
      </c>
      <c r="FX118" s="32">
        <v>0.22</v>
      </c>
      <c r="FY118" s="32">
        <v>0.04</v>
      </c>
      <c r="FZ118" s="32">
        <v>0.14000000000000001</v>
      </c>
      <c r="GA118" s="32">
        <v>0.4</v>
      </c>
      <c r="GB118" s="32">
        <v>0.2</v>
      </c>
      <c r="GC118" s="32">
        <v>0.27</v>
      </c>
      <c r="GD118" s="32">
        <v>52.9</v>
      </c>
      <c r="GE118" s="32">
        <v>48.6</v>
      </c>
      <c r="GF118" s="32">
        <v>50.6</v>
      </c>
      <c r="GG118" s="32">
        <v>72.099999999999994</v>
      </c>
      <c r="GH118" s="32">
        <v>69.8</v>
      </c>
      <c r="GI118" s="32">
        <v>70.900000000000006</v>
      </c>
      <c r="GJ118" s="32">
        <v>73</v>
      </c>
      <c r="GK118" s="32">
        <v>53.3</v>
      </c>
      <c r="GL118" s="32">
        <v>62.2</v>
      </c>
      <c r="GM118" s="32">
        <v>39.6</v>
      </c>
      <c r="GN118" s="32">
        <v>29.7</v>
      </c>
      <c r="GO118" s="32">
        <v>34.200000000000003</v>
      </c>
      <c r="GP118" s="32">
        <v>43.5</v>
      </c>
      <c r="GQ118" s="32">
        <v>33.5</v>
      </c>
      <c r="GR118" s="32">
        <v>38.1</v>
      </c>
    </row>
    <row r="119" spans="1:200" x14ac:dyDescent="0.4">
      <c r="A119" s="29" t="s">
        <v>209</v>
      </c>
      <c r="B119" s="29" t="s">
        <v>210</v>
      </c>
      <c r="C119" s="32">
        <v>244</v>
      </c>
      <c r="D119" s="32">
        <v>141</v>
      </c>
      <c r="E119" s="32">
        <v>385</v>
      </c>
      <c r="F119" s="32">
        <v>218</v>
      </c>
      <c r="G119" s="32">
        <v>126</v>
      </c>
      <c r="H119" s="32">
        <v>344</v>
      </c>
      <c r="I119" s="32">
        <v>62</v>
      </c>
      <c r="J119" s="32">
        <v>46.3</v>
      </c>
      <c r="K119" s="32">
        <v>56.2</v>
      </c>
      <c r="L119" s="32">
        <v>0.81</v>
      </c>
      <c r="M119" s="32">
        <v>-0.32</v>
      </c>
      <c r="N119" s="32">
        <v>0.39</v>
      </c>
      <c r="O119" s="32">
        <v>0.64</v>
      </c>
      <c r="P119" s="32">
        <v>-0.54</v>
      </c>
      <c r="Q119" s="32">
        <v>0.26</v>
      </c>
      <c r="R119" s="32">
        <v>0.97</v>
      </c>
      <c r="S119" s="32">
        <v>-0.11</v>
      </c>
      <c r="T119" s="32">
        <v>0.52</v>
      </c>
      <c r="U119" s="32">
        <v>68.400000000000006</v>
      </c>
      <c r="V119" s="32">
        <v>44</v>
      </c>
      <c r="W119" s="32">
        <v>59.5</v>
      </c>
      <c r="X119" s="32">
        <v>86.5</v>
      </c>
      <c r="Y119" s="32">
        <v>63.8</v>
      </c>
      <c r="Z119" s="32">
        <v>78.2</v>
      </c>
      <c r="AA119" s="32">
        <v>62.3</v>
      </c>
      <c r="AB119" s="32">
        <v>34.799999999999997</v>
      </c>
      <c r="AC119" s="32">
        <v>52.2</v>
      </c>
      <c r="AD119" s="32">
        <v>48.4</v>
      </c>
      <c r="AE119" s="32">
        <v>18.399999999999999</v>
      </c>
      <c r="AF119" s="32">
        <v>37.4</v>
      </c>
      <c r="AG119" s="32">
        <v>55.7</v>
      </c>
      <c r="AH119" s="32">
        <v>21.3</v>
      </c>
      <c r="AI119" s="32">
        <v>43.1</v>
      </c>
      <c r="AJ119" s="32">
        <v>87</v>
      </c>
      <c r="AK119" s="32">
        <v>71</v>
      </c>
      <c r="AL119" s="32">
        <v>158</v>
      </c>
      <c r="AM119" s="32">
        <v>82</v>
      </c>
      <c r="AN119" s="32">
        <v>63</v>
      </c>
      <c r="AO119" s="32">
        <v>145</v>
      </c>
      <c r="AP119" s="32">
        <v>58.8</v>
      </c>
      <c r="AQ119" s="32">
        <v>46.9</v>
      </c>
      <c r="AR119" s="32">
        <v>53.4</v>
      </c>
      <c r="AS119" s="32">
        <v>0.67</v>
      </c>
      <c r="AT119" s="32">
        <v>0.08</v>
      </c>
      <c r="AU119" s="32">
        <v>0.42</v>
      </c>
      <c r="AV119" s="32">
        <v>0.41</v>
      </c>
      <c r="AW119" s="32">
        <v>-0.22</v>
      </c>
      <c r="AX119" s="32">
        <v>0.22</v>
      </c>
      <c r="AY119" s="32">
        <v>0.94</v>
      </c>
      <c r="AZ119" s="32">
        <v>0.39</v>
      </c>
      <c r="BA119" s="32">
        <v>0.62</v>
      </c>
      <c r="BB119" s="32" t="s">
        <v>348</v>
      </c>
      <c r="BC119" s="32" t="s">
        <v>348</v>
      </c>
      <c r="BD119" s="32">
        <v>55.1</v>
      </c>
      <c r="BE119" s="32">
        <v>81.599999999999994</v>
      </c>
      <c r="BF119" s="32" t="s">
        <v>348</v>
      </c>
      <c r="BG119" s="32" t="s">
        <v>348</v>
      </c>
      <c r="BH119" s="32" t="s">
        <v>348</v>
      </c>
      <c r="BI119" s="32" t="s">
        <v>348</v>
      </c>
      <c r="BJ119" s="32">
        <v>45.6</v>
      </c>
      <c r="BK119" s="32" t="s">
        <v>348</v>
      </c>
      <c r="BL119" s="32" t="s">
        <v>348</v>
      </c>
      <c r="BM119" s="32">
        <v>28.5</v>
      </c>
      <c r="BN119" s="32" t="s">
        <v>348</v>
      </c>
      <c r="BO119" s="32" t="s">
        <v>348</v>
      </c>
      <c r="BP119" s="32">
        <v>34.799999999999997</v>
      </c>
      <c r="BQ119" s="32">
        <v>76</v>
      </c>
      <c r="BR119" s="32">
        <v>110</v>
      </c>
      <c r="BS119" s="32">
        <v>186</v>
      </c>
      <c r="BT119" s="32">
        <v>69</v>
      </c>
      <c r="BU119" s="32">
        <v>105</v>
      </c>
      <c r="BV119" s="32">
        <v>174</v>
      </c>
      <c r="BW119" s="32">
        <v>57.2</v>
      </c>
      <c r="BX119" s="32">
        <v>53</v>
      </c>
      <c r="BY119" s="32">
        <v>54.7</v>
      </c>
      <c r="BZ119" s="32">
        <v>0.93</v>
      </c>
      <c r="CA119" s="32">
        <v>0.59</v>
      </c>
      <c r="CB119" s="32">
        <v>0.72</v>
      </c>
      <c r="CC119" s="32">
        <v>0.64</v>
      </c>
      <c r="CD119" s="32">
        <v>0.35</v>
      </c>
      <c r="CE119" s="32">
        <v>0.54</v>
      </c>
      <c r="CF119" s="32">
        <v>1.22</v>
      </c>
      <c r="CG119" s="32">
        <v>0.82</v>
      </c>
      <c r="CH119" s="32">
        <v>0.91</v>
      </c>
      <c r="CI119" s="32">
        <v>63.2</v>
      </c>
      <c r="CJ119" s="32">
        <v>60.9</v>
      </c>
      <c r="CK119" s="32">
        <v>61.8</v>
      </c>
      <c r="CL119" s="32">
        <v>84.2</v>
      </c>
      <c r="CM119" s="32">
        <v>75.5</v>
      </c>
      <c r="CN119" s="32">
        <v>79</v>
      </c>
      <c r="CO119" s="32">
        <v>42.1</v>
      </c>
      <c r="CP119" s="32">
        <v>32.700000000000003</v>
      </c>
      <c r="CQ119" s="32">
        <v>36.6</v>
      </c>
      <c r="CR119" s="32">
        <v>35.5</v>
      </c>
      <c r="CS119" s="32">
        <v>25.5</v>
      </c>
      <c r="CT119" s="32">
        <v>29.6</v>
      </c>
      <c r="CU119" s="32">
        <v>36.799999999999997</v>
      </c>
      <c r="CV119" s="32">
        <v>25.5</v>
      </c>
      <c r="CW119" s="32">
        <v>30.1</v>
      </c>
      <c r="CX119" s="32">
        <v>176</v>
      </c>
      <c r="CY119" s="32">
        <v>175</v>
      </c>
      <c r="CZ119" s="32">
        <v>351</v>
      </c>
      <c r="DA119" s="32">
        <v>169</v>
      </c>
      <c r="DB119" s="32">
        <v>168</v>
      </c>
      <c r="DC119" s="32">
        <v>337</v>
      </c>
      <c r="DD119" s="32">
        <v>54.1</v>
      </c>
      <c r="DE119" s="32">
        <v>45.1</v>
      </c>
      <c r="DF119" s="32">
        <v>49.6</v>
      </c>
      <c r="DG119" s="32">
        <v>0.61</v>
      </c>
      <c r="DH119" s="32">
        <v>-0.11</v>
      </c>
      <c r="DI119" s="32">
        <v>0.25</v>
      </c>
      <c r="DJ119" s="32">
        <v>0.43</v>
      </c>
      <c r="DK119" s="32">
        <v>-0.3</v>
      </c>
      <c r="DL119" s="32">
        <v>0.12</v>
      </c>
      <c r="DM119" s="32">
        <v>0.8</v>
      </c>
      <c r="DN119" s="32">
        <v>0.08</v>
      </c>
      <c r="DO119" s="32">
        <v>0.38</v>
      </c>
      <c r="DP119" s="32">
        <v>54.5</v>
      </c>
      <c r="DQ119" s="32">
        <v>48</v>
      </c>
      <c r="DR119" s="32">
        <v>51.3</v>
      </c>
      <c r="DS119" s="32">
        <v>79.5</v>
      </c>
      <c r="DT119" s="32">
        <v>65.7</v>
      </c>
      <c r="DU119" s="32">
        <v>72.599999999999994</v>
      </c>
      <c r="DV119" s="32">
        <v>54.5</v>
      </c>
      <c r="DW119" s="32">
        <v>29.7</v>
      </c>
      <c r="DX119" s="32">
        <v>42.2</v>
      </c>
      <c r="DY119" s="32">
        <v>32.4</v>
      </c>
      <c r="DZ119" s="32">
        <v>17.100000000000001</v>
      </c>
      <c r="EA119" s="32">
        <v>24.8</v>
      </c>
      <c r="EB119" s="32">
        <v>36.4</v>
      </c>
      <c r="EC119" s="32">
        <v>17.100000000000001</v>
      </c>
      <c r="ED119" s="32">
        <v>26.8</v>
      </c>
      <c r="EE119" s="32">
        <v>12</v>
      </c>
      <c r="EF119" s="32">
        <v>6</v>
      </c>
      <c r="EG119" s="32">
        <v>18</v>
      </c>
      <c r="EH119" s="32">
        <v>7</v>
      </c>
      <c r="EI119" s="32">
        <v>3</v>
      </c>
      <c r="EJ119" s="32">
        <v>10</v>
      </c>
      <c r="EK119" s="32">
        <v>64.599999999999994</v>
      </c>
      <c r="EL119" s="32">
        <v>61.2</v>
      </c>
      <c r="EM119" s="32">
        <v>63.5</v>
      </c>
      <c r="EN119" s="32">
        <v>1.61</v>
      </c>
      <c r="EO119" s="32">
        <v>1.66</v>
      </c>
      <c r="EP119" s="32">
        <v>1.62</v>
      </c>
      <c r="EQ119" s="32">
        <v>0.7</v>
      </c>
      <c r="ER119" s="32">
        <v>0.27</v>
      </c>
      <c r="ES119" s="32">
        <v>0.86</v>
      </c>
      <c r="ET119" s="32">
        <v>2.52</v>
      </c>
      <c r="EU119" s="32">
        <v>3.05</v>
      </c>
      <c r="EV119" s="32">
        <v>2.39</v>
      </c>
      <c r="EW119" s="32" t="s">
        <v>348</v>
      </c>
      <c r="EX119" s="32" t="s">
        <v>348</v>
      </c>
      <c r="EY119" s="32">
        <v>61.1</v>
      </c>
      <c r="EZ119" s="32">
        <v>100</v>
      </c>
      <c r="FA119" s="32" t="s">
        <v>348</v>
      </c>
      <c r="FB119" s="32" t="s">
        <v>348</v>
      </c>
      <c r="FC119" s="32" t="s">
        <v>348</v>
      </c>
      <c r="FD119" s="32" t="s">
        <v>348</v>
      </c>
      <c r="FE119" s="32">
        <v>77.8</v>
      </c>
      <c r="FF119" s="32" t="s">
        <v>348</v>
      </c>
      <c r="FG119" s="32" t="s">
        <v>348</v>
      </c>
      <c r="FH119" s="32">
        <v>61.1</v>
      </c>
      <c r="FI119" s="32" t="s">
        <v>348</v>
      </c>
      <c r="FJ119" s="32" t="s">
        <v>348</v>
      </c>
      <c r="FK119" s="32">
        <v>66.7</v>
      </c>
      <c r="FL119" s="32">
        <v>808</v>
      </c>
      <c r="FM119" s="32">
        <v>727</v>
      </c>
      <c r="FN119" s="32">
        <v>1535</v>
      </c>
      <c r="FO119" s="32">
        <v>744</v>
      </c>
      <c r="FP119" s="32">
        <v>667</v>
      </c>
      <c r="FQ119" s="32">
        <v>1411</v>
      </c>
      <c r="FR119" s="32">
        <v>57</v>
      </c>
      <c r="FS119" s="32">
        <v>47.7</v>
      </c>
      <c r="FT119" s="32">
        <v>52.6</v>
      </c>
      <c r="FU119" s="32">
        <v>0.76</v>
      </c>
      <c r="FV119" s="32">
        <v>0.16</v>
      </c>
      <c r="FW119" s="32">
        <v>0.47</v>
      </c>
      <c r="FX119" s="32">
        <v>0.67</v>
      </c>
      <c r="FY119" s="32">
        <v>0.06</v>
      </c>
      <c r="FZ119" s="32">
        <v>0.41</v>
      </c>
      <c r="GA119" s="32">
        <v>0.85</v>
      </c>
      <c r="GB119" s="32">
        <v>0.25</v>
      </c>
      <c r="GC119" s="32">
        <v>0.54</v>
      </c>
      <c r="GD119" s="32">
        <v>60.5</v>
      </c>
      <c r="GE119" s="32">
        <v>49.7</v>
      </c>
      <c r="GF119" s="32">
        <v>55.4</v>
      </c>
      <c r="GG119" s="32">
        <v>80.900000000000006</v>
      </c>
      <c r="GH119" s="32">
        <v>67.7</v>
      </c>
      <c r="GI119" s="32">
        <v>74.7</v>
      </c>
      <c r="GJ119" s="32">
        <v>56.3</v>
      </c>
      <c r="GK119" s="32">
        <v>35.5</v>
      </c>
      <c r="GL119" s="32">
        <v>46.4</v>
      </c>
      <c r="GM119" s="32">
        <v>38</v>
      </c>
      <c r="GN119" s="32">
        <v>21.3</v>
      </c>
      <c r="GO119" s="32">
        <v>30.1</v>
      </c>
      <c r="GP119" s="32">
        <v>43.6</v>
      </c>
      <c r="GQ119" s="32">
        <v>22.6</v>
      </c>
      <c r="GR119" s="32">
        <v>33.6</v>
      </c>
    </row>
    <row r="120" spans="1:200" x14ac:dyDescent="0.4">
      <c r="A120" s="29">
        <v>0</v>
      </c>
      <c r="B120" s="29" t="s">
        <v>775</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c r="GN120" s="32"/>
      <c r="GO120" s="32"/>
      <c r="GP120" s="32"/>
      <c r="GQ120" s="32"/>
      <c r="GR120" s="32"/>
    </row>
    <row r="121" spans="1:200" x14ac:dyDescent="0.4">
      <c r="A121" s="29" t="s">
        <v>211</v>
      </c>
      <c r="B121" s="29" t="s">
        <v>212</v>
      </c>
      <c r="C121" s="32">
        <v>11512</v>
      </c>
      <c r="D121" s="32">
        <v>11948</v>
      </c>
      <c r="E121" s="32">
        <v>23460</v>
      </c>
      <c r="F121" s="32">
        <v>10738</v>
      </c>
      <c r="G121" s="32">
        <v>11157</v>
      </c>
      <c r="H121" s="32">
        <v>21895</v>
      </c>
      <c r="I121" s="32">
        <v>50.7</v>
      </c>
      <c r="J121" s="32">
        <v>45.4</v>
      </c>
      <c r="K121" s="32">
        <v>48.1</v>
      </c>
      <c r="L121" s="32">
        <v>0.24</v>
      </c>
      <c r="M121" s="32">
        <v>-0.18</v>
      </c>
      <c r="N121" s="32">
        <v>0.03</v>
      </c>
      <c r="O121" s="32">
        <v>0.22</v>
      </c>
      <c r="P121" s="32">
        <v>-0.21</v>
      </c>
      <c r="Q121" s="32">
        <v>0.01</v>
      </c>
      <c r="R121" s="32">
        <v>0.27</v>
      </c>
      <c r="S121" s="32">
        <v>-0.16</v>
      </c>
      <c r="T121" s="32">
        <v>0.04</v>
      </c>
      <c r="U121" s="32">
        <v>49.2</v>
      </c>
      <c r="V121" s="32">
        <v>43.9</v>
      </c>
      <c r="W121" s="32">
        <v>46.5</v>
      </c>
      <c r="X121" s="32">
        <v>70.599999999999994</v>
      </c>
      <c r="Y121" s="32">
        <v>63.9</v>
      </c>
      <c r="Z121" s="32">
        <v>67.2</v>
      </c>
      <c r="AA121" s="32">
        <v>51.9</v>
      </c>
      <c r="AB121" s="32">
        <v>41.6</v>
      </c>
      <c r="AC121" s="32">
        <v>46.7</v>
      </c>
      <c r="AD121" s="32">
        <v>31</v>
      </c>
      <c r="AE121" s="32">
        <v>23.6</v>
      </c>
      <c r="AF121" s="32">
        <v>27.2</v>
      </c>
      <c r="AG121" s="32">
        <v>34.700000000000003</v>
      </c>
      <c r="AH121" s="32">
        <v>25.8</v>
      </c>
      <c r="AI121" s="32">
        <v>30.1</v>
      </c>
      <c r="AJ121" s="32">
        <v>2190</v>
      </c>
      <c r="AK121" s="32">
        <v>2170</v>
      </c>
      <c r="AL121" s="32">
        <v>4360</v>
      </c>
      <c r="AM121" s="32">
        <v>2041</v>
      </c>
      <c r="AN121" s="32">
        <v>2022</v>
      </c>
      <c r="AO121" s="32">
        <v>4063</v>
      </c>
      <c r="AP121" s="32">
        <v>51.8</v>
      </c>
      <c r="AQ121" s="32">
        <v>47.4</v>
      </c>
      <c r="AR121" s="32">
        <v>49.6</v>
      </c>
      <c r="AS121" s="32">
        <v>0.36</v>
      </c>
      <c r="AT121" s="32">
        <v>-0.08</v>
      </c>
      <c r="AU121" s="32">
        <v>0.14000000000000001</v>
      </c>
      <c r="AV121" s="32">
        <v>0.31</v>
      </c>
      <c r="AW121" s="32">
        <v>-0.14000000000000001</v>
      </c>
      <c r="AX121" s="32">
        <v>0.1</v>
      </c>
      <c r="AY121" s="32">
        <v>0.42</v>
      </c>
      <c r="AZ121" s="32">
        <v>-0.03</v>
      </c>
      <c r="BA121" s="32">
        <v>0.18</v>
      </c>
      <c r="BB121" s="32">
        <v>48</v>
      </c>
      <c r="BC121" s="32">
        <v>47.1</v>
      </c>
      <c r="BD121" s="32">
        <v>47.6</v>
      </c>
      <c r="BE121" s="32">
        <v>69.099999999999994</v>
      </c>
      <c r="BF121" s="32">
        <v>67.8</v>
      </c>
      <c r="BG121" s="32">
        <v>68.5</v>
      </c>
      <c r="BH121" s="32">
        <v>55.7</v>
      </c>
      <c r="BI121" s="32">
        <v>45.9</v>
      </c>
      <c r="BJ121" s="32">
        <v>50.8</v>
      </c>
      <c r="BK121" s="32">
        <v>32</v>
      </c>
      <c r="BL121" s="32">
        <v>25.8</v>
      </c>
      <c r="BM121" s="32">
        <v>28.9</v>
      </c>
      <c r="BN121" s="32">
        <v>37.1</v>
      </c>
      <c r="BO121" s="32">
        <v>28.4</v>
      </c>
      <c r="BP121" s="32">
        <v>32.799999999999997</v>
      </c>
      <c r="BQ121" s="32">
        <v>4880</v>
      </c>
      <c r="BR121" s="32">
        <v>5187</v>
      </c>
      <c r="BS121" s="32">
        <v>10067</v>
      </c>
      <c r="BT121" s="32">
        <v>4301</v>
      </c>
      <c r="BU121" s="32">
        <v>4577</v>
      </c>
      <c r="BV121" s="32">
        <v>8878</v>
      </c>
      <c r="BW121" s="32">
        <v>57.2</v>
      </c>
      <c r="BX121" s="32">
        <v>52.9</v>
      </c>
      <c r="BY121" s="32">
        <v>55</v>
      </c>
      <c r="BZ121" s="32">
        <v>0.92</v>
      </c>
      <c r="CA121" s="32">
        <v>0.55000000000000004</v>
      </c>
      <c r="CB121" s="32">
        <v>0.73</v>
      </c>
      <c r="CC121" s="32">
        <v>0.88</v>
      </c>
      <c r="CD121" s="32">
        <v>0.52</v>
      </c>
      <c r="CE121" s="32">
        <v>0.7</v>
      </c>
      <c r="CF121" s="32">
        <v>0.96</v>
      </c>
      <c r="CG121" s="32">
        <v>0.59</v>
      </c>
      <c r="CH121" s="32">
        <v>0.76</v>
      </c>
      <c r="CI121" s="32">
        <v>64.599999999999994</v>
      </c>
      <c r="CJ121" s="32">
        <v>60.1</v>
      </c>
      <c r="CK121" s="32">
        <v>62.2</v>
      </c>
      <c r="CL121" s="32">
        <v>81.099999999999994</v>
      </c>
      <c r="CM121" s="32">
        <v>76.7</v>
      </c>
      <c r="CN121" s="32">
        <v>78.8</v>
      </c>
      <c r="CO121" s="32">
        <v>64.5</v>
      </c>
      <c r="CP121" s="32">
        <v>52</v>
      </c>
      <c r="CQ121" s="32">
        <v>58.1</v>
      </c>
      <c r="CR121" s="32">
        <v>44.8</v>
      </c>
      <c r="CS121" s="32">
        <v>33.799999999999997</v>
      </c>
      <c r="CT121" s="32">
        <v>39.1</v>
      </c>
      <c r="CU121" s="32">
        <v>48.1</v>
      </c>
      <c r="CV121" s="32">
        <v>35.700000000000003</v>
      </c>
      <c r="CW121" s="32">
        <v>41.7</v>
      </c>
      <c r="CX121" s="32">
        <v>4387</v>
      </c>
      <c r="CY121" s="32">
        <v>4327</v>
      </c>
      <c r="CZ121" s="32">
        <v>8714</v>
      </c>
      <c r="DA121" s="32">
        <v>3961</v>
      </c>
      <c r="DB121" s="32">
        <v>3937</v>
      </c>
      <c r="DC121" s="32">
        <v>7898</v>
      </c>
      <c r="DD121" s="32">
        <v>49.2</v>
      </c>
      <c r="DE121" s="32">
        <v>42.4</v>
      </c>
      <c r="DF121" s="32">
        <v>45.8</v>
      </c>
      <c r="DG121" s="32">
        <v>0.41</v>
      </c>
      <c r="DH121" s="32">
        <v>-0.05</v>
      </c>
      <c r="DI121" s="32">
        <v>0.18</v>
      </c>
      <c r="DJ121" s="32">
        <v>0.37</v>
      </c>
      <c r="DK121" s="32">
        <v>-0.09</v>
      </c>
      <c r="DL121" s="32">
        <v>0.15</v>
      </c>
      <c r="DM121" s="32">
        <v>0.45</v>
      </c>
      <c r="DN121" s="32">
        <v>-0.02</v>
      </c>
      <c r="DO121" s="32">
        <v>0.21</v>
      </c>
      <c r="DP121" s="32">
        <v>46.1</v>
      </c>
      <c r="DQ121" s="32">
        <v>38.700000000000003</v>
      </c>
      <c r="DR121" s="32">
        <v>42.4</v>
      </c>
      <c r="DS121" s="32">
        <v>66.400000000000006</v>
      </c>
      <c r="DT121" s="32">
        <v>59.2</v>
      </c>
      <c r="DU121" s="32">
        <v>62.8</v>
      </c>
      <c r="DV121" s="32">
        <v>52</v>
      </c>
      <c r="DW121" s="32">
        <v>37.799999999999997</v>
      </c>
      <c r="DX121" s="32">
        <v>44.9</v>
      </c>
      <c r="DY121" s="32">
        <v>27.7</v>
      </c>
      <c r="DZ121" s="32">
        <v>16.5</v>
      </c>
      <c r="EA121" s="32">
        <v>22.2</v>
      </c>
      <c r="EB121" s="32">
        <v>32.1</v>
      </c>
      <c r="EC121" s="32">
        <v>18.2</v>
      </c>
      <c r="ED121" s="32">
        <v>25.2</v>
      </c>
      <c r="EE121" s="32">
        <v>163</v>
      </c>
      <c r="EF121" s="32">
        <v>179</v>
      </c>
      <c r="EG121" s="32">
        <v>342</v>
      </c>
      <c r="EH121" s="32">
        <v>139</v>
      </c>
      <c r="EI121" s="32">
        <v>154</v>
      </c>
      <c r="EJ121" s="32">
        <v>293</v>
      </c>
      <c r="EK121" s="32">
        <v>67.400000000000006</v>
      </c>
      <c r="EL121" s="32">
        <v>64.7</v>
      </c>
      <c r="EM121" s="32">
        <v>65.900000000000006</v>
      </c>
      <c r="EN121" s="32">
        <v>0.93</v>
      </c>
      <c r="EO121" s="32">
        <v>0.73</v>
      </c>
      <c r="EP121" s="32">
        <v>0.83</v>
      </c>
      <c r="EQ121" s="32">
        <v>0.73</v>
      </c>
      <c r="ER121" s="32">
        <v>0.54</v>
      </c>
      <c r="ES121" s="32">
        <v>0.69</v>
      </c>
      <c r="ET121" s="32">
        <v>1.1399999999999999</v>
      </c>
      <c r="EU121" s="32">
        <v>0.93</v>
      </c>
      <c r="EV121" s="32">
        <v>0.97</v>
      </c>
      <c r="EW121" s="32">
        <v>79.8</v>
      </c>
      <c r="EX121" s="32">
        <v>74.900000000000006</v>
      </c>
      <c r="EY121" s="32">
        <v>77.2</v>
      </c>
      <c r="EZ121" s="32">
        <v>87.1</v>
      </c>
      <c r="FA121" s="32">
        <v>86</v>
      </c>
      <c r="FB121" s="32">
        <v>86.5</v>
      </c>
      <c r="FC121" s="32">
        <v>71.8</v>
      </c>
      <c r="FD121" s="32">
        <v>64.2</v>
      </c>
      <c r="FE121" s="32">
        <v>67.8</v>
      </c>
      <c r="FF121" s="32">
        <v>57.1</v>
      </c>
      <c r="FG121" s="32">
        <v>56.4</v>
      </c>
      <c r="FH121" s="32">
        <v>56.7</v>
      </c>
      <c r="FI121" s="32">
        <v>59.5</v>
      </c>
      <c r="FJ121" s="32">
        <v>57.5</v>
      </c>
      <c r="FK121" s="32">
        <v>58.5</v>
      </c>
      <c r="FL121" s="32">
        <v>24787</v>
      </c>
      <c r="FM121" s="32">
        <v>25760</v>
      </c>
      <c r="FN121" s="32">
        <v>50547</v>
      </c>
      <c r="FO121" s="32">
        <v>22567</v>
      </c>
      <c r="FP121" s="32">
        <v>23407</v>
      </c>
      <c r="FQ121" s="32">
        <v>45974</v>
      </c>
      <c r="FR121" s="32">
        <v>51.9</v>
      </c>
      <c r="FS121" s="32">
        <v>46.6</v>
      </c>
      <c r="FT121" s="32">
        <v>49.2</v>
      </c>
      <c r="FU121" s="32">
        <v>0.44</v>
      </c>
      <c r="FV121" s="32">
        <v>0.02</v>
      </c>
      <c r="FW121" s="32">
        <v>0.23</v>
      </c>
      <c r="FX121" s="32">
        <v>0.42</v>
      </c>
      <c r="FY121" s="32">
        <v>0</v>
      </c>
      <c r="FZ121" s="32">
        <v>0.21</v>
      </c>
      <c r="GA121" s="32">
        <v>0.46</v>
      </c>
      <c r="GB121" s="32">
        <v>0.03</v>
      </c>
      <c r="GC121" s="32">
        <v>0.24</v>
      </c>
      <c r="GD121" s="32">
        <v>51.8</v>
      </c>
      <c r="GE121" s="32">
        <v>46.7</v>
      </c>
      <c r="GF121" s="32">
        <v>49.2</v>
      </c>
      <c r="GG121" s="32">
        <v>71.8</v>
      </c>
      <c r="GH121" s="32">
        <v>66</v>
      </c>
      <c r="GI121" s="32">
        <v>68.900000000000006</v>
      </c>
      <c r="GJ121" s="32">
        <v>55.2</v>
      </c>
      <c r="GK121" s="32">
        <v>43.8</v>
      </c>
      <c r="GL121" s="32">
        <v>49.4</v>
      </c>
      <c r="GM121" s="32">
        <v>33.6</v>
      </c>
      <c r="GN121" s="32">
        <v>25</v>
      </c>
      <c r="GO121" s="32">
        <v>29.2</v>
      </c>
      <c r="GP121" s="32">
        <v>37.5</v>
      </c>
      <c r="GQ121" s="32">
        <v>27.1</v>
      </c>
      <c r="GR121" s="32">
        <v>32.200000000000003</v>
      </c>
    </row>
    <row r="122" spans="1:200" x14ac:dyDescent="0.4">
      <c r="A122" s="29" t="s">
        <v>213</v>
      </c>
      <c r="B122" s="29" t="s">
        <v>214</v>
      </c>
      <c r="C122" s="32">
        <v>449</v>
      </c>
      <c r="D122" s="32">
        <v>521</v>
      </c>
      <c r="E122" s="32">
        <v>970</v>
      </c>
      <c r="F122" s="32">
        <v>414</v>
      </c>
      <c r="G122" s="32">
        <v>486</v>
      </c>
      <c r="H122" s="32">
        <v>900</v>
      </c>
      <c r="I122" s="32">
        <v>46.1</v>
      </c>
      <c r="J122" s="32">
        <v>40.9</v>
      </c>
      <c r="K122" s="32">
        <v>43.3</v>
      </c>
      <c r="L122" s="32">
        <v>0.19</v>
      </c>
      <c r="M122" s="32">
        <v>-0.21</v>
      </c>
      <c r="N122" s="32">
        <v>-0.03</v>
      </c>
      <c r="O122" s="32">
        <v>7.0000000000000007E-2</v>
      </c>
      <c r="P122" s="32">
        <v>-0.32</v>
      </c>
      <c r="Q122" s="32">
        <v>-0.11</v>
      </c>
      <c r="R122" s="32">
        <v>0.31</v>
      </c>
      <c r="S122" s="32">
        <v>-0.1</v>
      </c>
      <c r="T122" s="32">
        <v>0.05</v>
      </c>
      <c r="U122" s="32">
        <v>39</v>
      </c>
      <c r="V122" s="32">
        <v>31.7</v>
      </c>
      <c r="W122" s="32">
        <v>35.1</v>
      </c>
      <c r="X122" s="32">
        <v>59</v>
      </c>
      <c r="Y122" s="32">
        <v>54.9</v>
      </c>
      <c r="Z122" s="32">
        <v>56.8</v>
      </c>
      <c r="AA122" s="32">
        <v>31.4</v>
      </c>
      <c r="AB122" s="32">
        <v>25.3</v>
      </c>
      <c r="AC122" s="32">
        <v>28.1</v>
      </c>
      <c r="AD122" s="32">
        <v>19.2</v>
      </c>
      <c r="AE122" s="32">
        <v>10.4</v>
      </c>
      <c r="AF122" s="32">
        <v>14.4</v>
      </c>
      <c r="AG122" s="32">
        <v>22.5</v>
      </c>
      <c r="AH122" s="32">
        <v>14.2</v>
      </c>
      <c r="AI122" s="32">
        <v>18</v>
      </c>
      <c r="AJ122" s="32" t="s">
        <v>348</v>
      </c>
      <c r="AK122" s="32" t="s">
        <v>348</v>
      </c>
      <c r="AL122" s="32">
        <v>124</v>
      </c>
      <c r="AM122" s="32" t="s">
        <v>348</v>
      </c>
      <c r="AN122" s="32" t="s">
        <v>348</v>
      </c>
      <c r="AO122" s="32" t="s">
        <v>348</v>
      </c>
      <c r="AP122" s="32" t="s">
        <v>348</v>
      </c>
      <c r="AQ122" s="32" t="s">
        <v>348</v>
      </c>
      <c r="AR122" s="32">
        <v>45.6</v>
      </c>
      <c r="AS122" s="32" t="s">
        <v>348</v>
      </c>
      <c r="AT122" s="32" t="s">
        <v>348</v>
      </c>
      <c r="AU122" s="32" t="s">
        <v>348</v>
      </c>
      <c r="AV122" s="32" t="s">
        <v>348</v>
      </c>
      <c r="AW122" s="32" t="s">
        <v>348</v>
      </c>
      <c r="AX122" s="32" t="s">
        <v>348</v>
      </c>
      <c r="AY122" s="32" t="s">
        <v>348</v>
      </c>
      <c r="AZ122" s="32" t="s">
        <v>348</v>
      </c>
      <c r="BA122" s="32" t="s">
        <v>348</v>
      </c>
      <c r="BB122" s="32" t="s">
        <v>348</v>
      </c>
      <c r="BC122" s="32" t="s">
        <v>348</v>
      </c>
      <c r="BD122" s="32" t="s">
        <v>348</v>
      </c>
      <c r="BE122" s="32" t="s">
        <v>348</v>
      </c>
      <c r="BF122" s="32" t="s">
        <v>348</v>
      </c>
      <c r="BG122" s="32" t="s">
        <v>348</v>
      </c>
      <c r="BH122" s="32" t="s">
        <v>348</v>
      </c>
      <c r="BI122" s="32" t="s">
        <v>348</v>
      </c>
      <c r="BJ122" s="32" t="s">
        <v>348</v>
      </c>
      <c r="BK122" s="32" t="s">
        <v>348</v>
      </c>
      <c r="BL122" s="32" t="s">
        <v>348</v>
      </c>
      <c r="BM122" s="32" t="s">
        <v>348</v>
      </c>
      <c r="BN122" s="32" t="s">
        <v>348</v>
      </c>
      <c r="BO122" s="32" t="s">
        <v>348</v>
      </c>
      <c r="BP122" s="32" t="s">
        <v>348</v>
      </c>
      <c r="BQ122" s="32">
        <v>208</v>
      </c>
      <c r="BR122" s="32">
        <v>220</v>
      </c>
      <c r="BS122" s="32">
        <v>428</v>
      </c>
      <c r="BT122" s="32">
        <v>186</v>
      </c>
      <c r="BU122" s="32">
        <v>205</v>
      </c>
      <c r="BV122" s="32">
        <v>391</v>
      </c>
      <c r="BW122" s="32">
        <v>55.9</v>
      </c>
      <c r="BX122" s="32">
        <v>50.3</v>
      </c>
      <c r="BY122" s="32">
        <v>53</v>
      </c>
      <c r="BZ122" s="32">
        <v>0.85</v>
      </c>
      <c r="CA122" s="32">
        <v>0.38</v>
      </c>
      <c r="CB122" s="32">
        <v>0.6</v>
      </c>
      <c r="CC122" s="32">
        <v>0.67</v>
      </c>
      <c r="CD122" s="32">
        <v>0.22</v>
      </c>
      <c r="CE122" s="32">
        <v>0.48</v>
      </c>
      <c r="CF122" s="32">
        <v>1.03</v>
      </c>
      <c r="CG122" s="32">
        <v>0.55000000000000004</v>
      </c>
      <c r="CH122" s="32">
        <v>0.73</v>
      </c>
      <c r="CI122" s="32">
        <v>60.6</v>
      </c>
      <c r="CJ122" s="32">
        <v>55.9</v>
      </c>
      <c r="CK122" s="32">
        <v>58.2</v>
      </c>
      <c r="CL122" s="32">
        <v>82.2</v>
      </c>
      <c r="CM122" s="32">
        <v>72.3</v>
      </c>
      <c r="CN122" s="32">
        <v>77.099999999999994</v>
      </c>
      <c r="CO122" s="32">
        <v>42.8</v>
      </c>
      <c r="CP122" s="32">
        <v>26.4</v>
      </c>
      <c r="CQ122" s="32">
        <v>34.299999999999997</v>
      </c>
      <c r="CR122" s="32">
        <v>32.700000000000003</v>
      </c>
      <c r="CS122" s="32">
        <v>19.100000000000001</v>
      </c>
      <c r="CT122" s="32">
        <v>25.7</v>
      </c>
      <c r="CU122" s="32">
        <v>37</v>
      </c>
      <c r="CV122" s="32">
        <v>20.5</v>
      </c>
      <c r="CW122" s="32">
        <v>28.5</v>
      </c>
      <c r="CX122" s="32">
        <v>292</v>
      </c>
      <c r="CY122" s="32">
        <v>309</v>
      </c>
      <c r="CZ122" s="32">
        <v>601</v>
      </c>
      <c r="DA122" s="32">
        <v>252</v>
      </c>
      <c r="DB122" s="32">
        <v>261</v>
      </c>
      <c r="DC122" s="32">
        <v>513</v>
      </c>
      <c r="DD122" s="32">
        <v>52.3</v>
      </c>
      <c r="DE122" s="32">
        <v>42.7</v>
      </c>
      <c r="DF122" s="32">
        <v>47.4</v>
      </c>
      <c r="DG122" s="32">
        <v>0.68</v>
      </c>
      <c r="DH122" s="32">
        <v>0.11</v>
      </c>
      <c r="DI122" s="32">
        <v>0.39</v>
      </c>
      <c r="DJ122" s="32">
        <v>0.53</v>
      </c>
      <c r="DK122" s="32">
        <v>-0.04</v>
      </c>
      <c r="DL122" s="32">
        <v>0.28000000000000003</v>
      </c>
      <c r="DM122" s="32">
        <v>0.83</v>
      </c>
      <c r="DN122" s="32">
        <v>0.26</v>
      </c>
      <c r="DO122" s="32">
        <v>0.5</v>
      </c>
      <c r="DP122" s="32">
        <v>53.1</v>
      </c>
      <c r="DQ122" s="32">
        <v>37.9</v>
      </c>
      <c r="DR122" s="32">
        <v>45.3</v>
      </c>
      <c r="DS122" s="32">
        <v>71.900000000000006</v>
      </c>
      <c r="DT122" s="32">
        <v>57.9</v>
      </c>
      <c r="DU122" s="32">
        <v>64.7</v>
      </c>
      <c r="DV122" s="32">
        <v>43.8</v>
      </c>
      <c r="DW122" s="32">
        <v>25.9</v>
      </c>
      <c r="DX122" s="32">
        <v>34.6</v>
      </c>
      <c r="DY122" s="32">
        <v>27.7</v>
      </c>
      <c r="DZ122" s="32">
        <v>14.2</v>
      </c>
      <c r="EA122" s="32">
        <v>20.8</v>
      </c>
      <c r="EB122" s="32">
        <v>33.9</v>
      </c>
      <c r="EC122" s="32">
        <v>15.9</v>
      </c>
      <c r="ED122" s="32">
        <v>24.6</v>
      </c>
      <c r="EE122" s="32" t="s">
        <v>348</v>
      </c>
      <c r="EF122" s="32" t="s">
        <v>348</v>
      </c>
      <c r="EG122" s="32">
        <v>3</v>
      </c>
      <c r="EH122" s="32" t="s">
        <v>348</v>
      </c>
      <c r="EI122" s="32" t="s">
        <v>348</v>
      </c>
      <c r="EJ122" s="32" t="s">
        <v>348</v>
      </c>
      <c r="EK122" s="32" t="s">
        <v>348</v>
      </c>
      <c r="EL122" s="32" t="s">
        <v>348</v>
      </c>
      <c r="EM122" s="32">
        <v>48</v>
      </c>
      <c r="EN122" s="32" t="s">
        <v>348</v>
      </c>
      <c r="EO122" s="32" t="s">
        <v>348</v>
      </c>
      <c r="EP122" s="32" t="s">
        <v>348</v>
      </c>
      <c r="EQ122" s="32" t="s">
        <v>348</v>
      </c>
      <c r="ER122" s="32" t="s">
        <v>348</v>
      </c>
      <c r="ES122" s="32" t="s">
        <v>348</v>
      </c>
      <c r="ET122" s="32" t="s">
        <v>348</v>
      </c>
      <c r="EU122" s="32" t="s">
        <v>348</v>
      </c>
      <c r="EV122" s="32" t="s">
        <v>348</v>
      </c>
      <c r="EW122" s="32" t="s">
        <v>348</v>
      </c>
      <c r="EX122" s="32" t="s">
        <v>348</v>
      </c>
      <c r="EY122" s="32" t="s">
        <v>348</v>
      </c>
      <c r="EZ122" s="32" t="s">
        <v>348</v>
      </c>
      <c r="FA122" s="32" t="s">
        <v>348</v>
      </c>
      <c r="FB122" s="32" t="s">
        <v>348</v>
      </c>
      <c r="FC122" s="32" t="s">
        <v>348</v>
      </c>
      <c r="FD122" s="32" t="s">
        <v>348</v>
      </c>
      <c r="FE122" s="32" t="s">
        <v>348</v>
      </c>
      <c r="FF122" s="32" t="s">
        <v>348</v>
      </c>
      <c r="FG122" s="32" t="s">
        <v>348</v>
      </c>
      <c r="FH122" s="32" t="s">
        <v>348</v>
      </c>
      <c r="FI122" s="32" t="s">
        <v>348</v>
      </c>
      <c r="FJ122" s="32" t="s">
        <v>348</v>
      </c>
      <c r="FK122" s="32" t="s">
        <v>348</v>
      </c>
      <c r="FL122" s="32">
        <v>1039</v>
      </c>
      <c r="FM122" s="32">
        <v>1146</v>
      </c>
      <c r="FN122" s="32">
        <v>2185</v>
      </c>
      <c r="FO122" s="32">
        <v>930</v>
      </c>
      <c r="FP122" s="32">
        <v>1040</v>
      </c>
      <c r="FQ122" s="32">
        <v>1970</v>
      </c>
      <c r="FR122" s="32">
        <v>50.1</v>
      </c>
      <c r="FS122" s="32">
        <v>43.5</v>
      </c>
      <c r="FT122" s="32">
        <v>46.7</v>
      </c>
      <c r="FU122" s="32">
        <v>0.47</v>
      </c>
      <c r="FV122" s="32">
        <v>0.01</v>
      </c>
      <c r="FW122" s="32">
        <v>0.23</v>
      </c>
      <c r="FX122" s="32">
        <v>0.39</v>
      </c>
      <c r="FY122" s="32">
        <v>-0.06</v>
      </c>
      <c r="FZ122" s="32">
        <v>0.18</v>
      </c>
      <c r="GA122" s="32">
        <v>0.55000000000000004</v>
      </c>
      <c r="GB122" s="32">
        <v>0.09</v>
      </c>
      <c r="GC122" s="32">
        <v>0.28000000000000003</v>
      </c>
      <c r="GD122" s="32">
        <v>47.6</v>
      </c>
      <c r="GE122" s="32">
        <v>38.9</v>
      </c>
      <c r="GF122" s="32">
        <v>43.1</v>
      </c>
      <c r="GG122" s="32">
        <v>67.8</v>
      </c>
      <c r="GH122" s="32">
        <v>59.8</v>
      </c>
      <c r="GI122" s="32">
        <v>63.6</v>
      </c>
      <c r="GJ122" s="32">
        <v>37.6</v>
      </c>
      <c r="GK122" s="32">
        <v>26.8</v>
      </c>
      <c r="GL122" s="32">
        <v>31.9</v>
      </c>
      <c r="GM122" s="32">
        <v>24.5</v>
      </c>
      <c r="GN122" s="32">
        <v>13.9</v>
      </c>
      <c r="GO122" s="32">
        <v>18.899999999999999</v>
      </c>
      <c r="GP122" s="32">
        <v>29</v>
      </c>
      <c r="GQ122" s="32">
        <v>16.7</v>
      </c>
      <c r="GR122" s="32">
        <v>22.5</v>
      </c>
    </row>
    <row r="123" spans="1:200" x14ac:dyDescent="0.4">
      <c r="A123" s="29" t="s">
        <v>215</v>
      </c>
      <c r="B123" s="29" t="s">
        <v>216</v>
      </c>
      <c r="C123" s="32">
        <v>848</v>
      </c>
      <c r="D123" s="32">
        <v>880</v>
      </c>
      <c r="E123" s="32">
        <v>1728</v>
      </c>
      <c r="F123" s="32">
        <v>767</v>
      </c>
      <c r="G123" s="32">
        <v>802</v>
      </c>
      <c r="H123" s="32">
        <v>1569</v>
      </c>
      <c r="I123" s="32">
        <v>57.2</v>
      </c>
      <c r="J123" s="32">
        <v>50.8</v>
      </c>
      <c r="K123" s="32">
        <v>53.9</v>
      </c>
      <c r="L123" s="32">
        <v>0.66</v>
      </c>
      <c r="M123" s="32">
        <v>0.11</v>
      </c>
      <c r="N123" s="32">
        <v>0.38</v>
      </c>
      <c r="O123" s="32">
        <v>0.56999999999999995</v>
      </c>
      <c r="P123" s="32">
        <v>0.03</v>
      </c>
      <c r="Q123" s="32">
        <v>0.32</v>
      </c>
      <c r="R123" s="32">
        <v>0.75</v>
      </c>
      <c r="S123" s="32">
        <v>0.2</v>
      </c>
      <c r="T123" s="32">
        <v>0.44</v>
      </c>
      <c r="U123" s="32">
        <v>61.8</v>
      </c>
      <c r="V123" s="32">
        <v>55.6</v>
      </c>
      <c r="W123" s="32">
        <v>58.6</v>
      </c>
      <c r="X123" s="32">
        <v>80.3</v>
      </c>
      <c r="Y123" s="32">
        <v>75.7</v>
      </c>
      <c r="Z123" s="32">
        <v>78</v>
      </c>
      <c r="AA123" s="32">
        <v>59.7</v>
      </c>
      <c r="AB123" s="32">
        <v>50.3</v>
      </c>
      <c r="AC123" s="32">
        <v>54.9</v>
      </c>
      <c r="AD123" s="32">
        <v>41.5</v>
      </c>
      <c r="AE123" s="32">
        <v>30.6</v>
      </c>
      <c r="AF123" s="32">
        <v>35.9</v>
      </c>
      <c r="AG123" s="32">
        <v>45.3</v>
      </c>
      <c r="AH123" s="32">
        <v>33.5</v>
      </c>
      <c r="AI123" s="32">
        <v>39.299999999999997</v>
      </c>
      <c r="AJ123" s="32">
        <v>170</v>
      </c>
      <c r="AK123" s="32">
        <v>173</v>
      </c>
      <c r="AL123" s="32">
        <v>343</v>
      </c>
      <c r="AM123" s="32">
        <v>154</v>
      </c>
      <c r="AN123" s="32">
        <v>161</v>
      </c>
      <c r="AO123" s="32">
        <v>315</v>
      </c>
      <c r="AP123" s="32">
        <v>58.8</v>
      </c>
      <c r="AQ123" s="32">
        <v>51.1</v>
      </c>
      <c r="AR123" s="32">
        <v>54.9</v>
      </c>
      <c r="AS123" s="32">
        <v>0.63</v>
      </c>
      <c r="AT123" s="32">
        <v>0.16</v>
      </c>
      <c r="AU123" s="32">
        <v>0.39</v>
      </c>
      <c r="AV123" s="32">
        <v>0.44</v>
      </c>
      <c r="AW123" s="32">
        <v>-0.03</v>
      </c>
      <c r="AX123" s="32">
        <v>0.26</v>
      </c>
      <c r="AY123" s="32">
        <v>0.83</v>
      </c>
      <c r="AZ123" s="32">
        <v>0.35</v>
      </c>
      <c r="BA123" s="32">
        <v>0.53</v>
      </c>
      <c r="BB123" s="32">
        <v>62.9</v>
      </c>
      <c r="BC123" s="32">
        <v>56.1</v>
      </c>
      <c r="BD123" s="32">
        <v>59.5</v>
      </c>
      <c r="BE123" s="32" t="s">
        <v>348</v>
      </c>
      <c r="BF123" s="32" t="s">
        <v>348</v>
      </c>
      <c r="BG123" s="32">
        <v>76.400000000000006</v>
      </c>
      <c r="BH123" s="32">
        <v>63.5</v>
      </c>
      <c r="BI123" s="32">
        <v>50.9</v>
      </c>
      <c r="BJ123" s="32">
        <v>57.1</v>
      </c>
      <c r="BK123" s="32">
        <v>48.8</v>
      </c>
      <c r="BL123" s="32">
        <v>34.1</v>
      </c>
      <c r="BM123" s="32">
        <v>41.4</v>
      </c>
      <c r="BN123" s="32">
        <v>52.4</v>
      </c>
      <c r="BO123" s="32">
        <v>35.299999999999997</v>
      </c>
      <c r="BP123" s="32">
        <v>43.7</v>
      </c>
      <c r="BQ123" s="32">
        <v>247</v>
      </c>
      <c r="BR123" s="32">
        <v>292</v>
      </c>
      <c r="BS123" s="32">
        <v>539</v>
      </c>
      <c r="BT123" s="32">
        <v>211</v>
      </c>
      <c r="BU123" s="32">
        <v>260</v>
      </c>
      <c r="BV123" s="32">
        <v>471</v>
      </c>
      <c r="BW123" s="32">
        <v>63.1</v>
      </c>
      <c r="BX123" s="32">
        <v>65.3</v>
      </c>
      <c r="BY123" s="32">
        <v>64.3</v>
      </c>
      <c r="BZ123" s="32">
        <v>1</v>
      </c>
      <c r="CA123" s="32">
        <v>0.82</v>
      </c>
      <c r="CB123" s="32">
        <v>0.9</v>
      </c>
      <c r="CC123" s="32">
        <v>0.84</v>
      </c>
      <c r="CD123" s="32">
        <v>0.68</v>
      </c>
      <c r="CE123" s="32">
        <v>0.79</v>
      </c>
      <c r="CF123" s="32">
        <v>1.17</v>
      </c>
      <c r="CG123" s="32">
        <v>0.97</v>
      </c>
      <c r="CH123" s="32">
        <v>1.02</v>
      </c>
      <c r="CI123" s="32">
        <v>73.7</v>
      </c>
      <c r="CJ123" s="32">
        <v>79.8</v>
      </c>
      <c r="CK123" s="32">
        <v>77</v>
      </c>
      <c r="CL123" s="32">
        <v>89.1</v>
      </c>
      <c r="CM123" s="32">
        <v>88.4</v>
      </c>
      <c r="CN123" s="32">
        <v>88.7</v>
      </c>
      <c r="CO123" s="32">
        <v>65.2</v>
      </c>
      <c r="CP123" s="32">
        <v>77.099999999999994</v>
      </c>
      <c r="CQ123" s="32">
        <v>71.599999999999994</v>
      </c>
      <c r="CR123" s="32">
        <v>51.4</v>
      </c>
      <c r="CS123" s="32">
        <v>64</v>
      </c>
      <c r="CT123" s="32">
        <v>58.3</v>
      </c>
      <c r="CU123" s="32">
        <v>53.8</v>
      </c>
      <c r="CV123" s="32">
        <v>65.400000000000006</v>
      </c>
      <c r="CW123" s="32">
        <v>60.1</v>
      </c>
      <c r="CX123" s="32">
        <v>247</v>
      </c>
      <c r="CY123" s="32">
        <v>231</v>
      </c>
      <c r="CZ123" s="32">
        <v>478</v>
      </c>
      <c r="DA123" s="32">
        <v>221</v>
      </c>
      <c r="DB123" s="32">
        <v>209</v>
      </c>
      <c r="DC123" s="32">
        <v>430</v>
      </c>
      <c r="DD123" s="32">
        <v>50.8</v>
      </c>
      <c r="DE123" s="32">
        <v>44.1</v>
      </c>
      <c r="DF123" s="32">
        <v>47.6</v>
      </c>
      <c r="DG123" s="32">
        <v>0.45</v>
      </c>
      <c r="DH123" s="32">
        <v>-0.1</v>
      </c>
      <c r="DI123" s="32">
        <v>0.18</v>
      </c>
      <c r="DJ123" s="32">
        <v>0.28999999999999998</v>
      </c>
      <c r="DK123" s="32">
        <v>-0.26</v>
      </c>
      <c r="DL123" s="32">
        <v>7.0000000000000007E-2</v>
      </c>
      <c r="DM123" s="32">
        <v>0.61</v>
      </c>
      <c r="DN123" s="32">
        <v>7.0000000000000007E-2</v>
      </c>
      <c r="DO123" s="32">
        <v>0.3</v>
      </c>
      <c r="DP123" s="32">
        <v>55.5</v>
      </c>
      <c r="DQ123" s="32">
        <v>45.9</v>
      </c>
      <c r="DR123" s="32">
        <v>50.8</v>
      </c>
      <c r="DS123" s="32">
        <v>71.3</v>
      </c>
      <c r="DT123" s="32">
        <v>64.5</v>
      </c>
      <c r="DU123" s="32">
        <v>68</v>
      </c>
      <c r="DV123" s="32">
        <v>56.3</v>
      </c>
      <c r="DW123" s="32">
        <v>48.5</v>
      </c>
      <c r="DX123" s="32">
        <v>52.5</v>
      </c>
      <c r="DY123" s="32">
        <v>36.4</v>
      </c>
      <c r="DZ123" s="32">
        <v>25.1</v>
      </c>
      <c r="EA123" s="32">
        <v>31</v>
      </c>
      <c r="EB123" s="32">
        <v>40.1</v>
      </c>
      <c r="EC123" s="32">
        <v>26</v>
      </c>
      <c r="ED123" s="32">
        <v>33.299999999999997</v>
      </c>
      <c r="EE123" s="32">
        <v>25</v>
      </c>
      <c r="EF123" s="32">
        <v>30</v>
      </c>
      <c r="EG123" s="32">
        <v>55</v>
      </c>
      <c r="EH123" s="32">
        <v>18</v>
      </c>
      <c r="EI123" s="32">
        <v>25</v>
      </c>
      <c r="EJ123" s="32">
        <v>43</v>
      </c>
      <c r="EK123" s="32">
        <v>69.3</v>
      </c>
      <c r="EL123" s="32">
        <v>69</v>
      </c>
      <c r="EM123" s="32">
        <v>69.099999999999994</v>
      </c>
      <c r="EN123" s="32">
        <v>0.81</v>
      </c>
      <c r="EO123" s="32">
        <v>0.59</v>
      </c>
      <c r="EP123" s="32">
        <v>0.68</v>
      </c>
      <c r="EQ123" s="32">
        <v>0.24</v>
      </c>
      <c r="ER123" s="32">
        <v>0.11</v>
      </c>
      <c r="ES123" s="32">
        <v>0.32</v>
      </c>
      <c r="ET123" s="32">
        <v>1.38</v>
      </c>
      <c r="EU123" s="32">
        <v>1.07</v>
      </c>
      <c r="EV123" s="32">
        <v>1.05</v>
      </c>
      <c r="EW123" s="32">
        <v>84</v>
      </c>
      <c r="EX123" s="32">
        <v>80</v>
      </c>
      <c r="EY123" s="32">
        <v>81.8</v>
      </c>
      <c r="EZ123" s="32" t="s">
        <v>348</v>
      </c>
      <c r="FA123" s="32" t="s">
        <v>348</v>
      </c>
      <c r="FB123" s="32">
        <v>92.7</v>
      </c>
      <c r="FC123" s="32">
        <v>64</v>
      </c>
      <c r="FD123" s="32">
        <v>80</v>
      </c>
      <c r="FE123" s="32">
        <v>72.7</v>
      </c>
      <c r="FF123" s="32">
        <v>48</v>
      </c>
      <c r="FG123" s="32">
        <v>76.7</v>
      </c>
      <c r="FH123" s="32">
        <v>63.6</v>
      </c>
      <c r="FI123" s="32">
        <v>52</v>
      </c>
      <c r="FJ123" s="32">
        <v>76.7</v>
      </c>
      <c r="FK123" s="32">
        <v>65.5</v>
      </c>
      <c r="FL123" s="32">
        <v>1717</v>
      </c>
      <c r="FM123" s="32">
        <v>1811</v>
      </c>
      <c r="FN123" s="32">
        <v>3528</v>
      </c>
      <c r="FO123" s="32">
        <v>1520</v>
      </c>
      <c r="FP123" s="32">
        <v>1628</v>
      </c>
      <c r="FQ123" s="32">
        <v>3148</v>
      </c>
      <c r="FR123" s="32">
        <v>57.2</v>
      </c>
      <c r="FS123" s="32">
        <v>52.3</v>
      </c>
      <c r="FT123" s="32">
        <v>54.7</v>
      </c>
      <c r="FU123" s="32">
        <v>0.7</v>
      </c>
      <c r="FV123" s="32">
        <v>0.25</v>
      </c>
      <c r="FW123" s="32">
        <v>0.47</v>
      </c>
      <c r="FX123" s="32">
        <v>0.64</v>
      </c>
      <c r="FY123" s="32">
        <v>0.19</v>
      </c>
      <c r="FZ123" s="32">
        <v>0.43</v>
      </c>
      <c r="GA123" s="32">
        <v>0.77</v>
      </c>
      <c r="GB123" s="32">
        <v>0.31</v>
      </c>
      <c r="GC123" s="32">
        <v>0.51</v>
      </c>
      <c r="GD123" s="32">
        <v>62.7</v>
      </c>
      <c r="GE123" s="32">
        <v>57.9</v>
      </c>
      <c r="GF123" s="32">
        <v>60.3</v>
      </c>
      <c r="GG123" s="32">
        <v>80</v>
      </c>
      <c r="GH123" s="32">
        <v>75.8</v>
      </c>
      <c r="GI123" s="32">
        <v>77.8</v>
      </c>
      <c r="GJ123" s="32">
        <v>59.7</v>
      </c>
      <c r="GK123" s="32">
        <v>54.6</v>
      </c>
      <c r="GL123" s="32">
        <v>57.1</v>
      </c>
      <c r="GM123" s="32">
        <v>42.5</v>
      </c>
      <c r="GN123" s="32">
        <v>35.9</v>
      </c>
      <c r="GO123" s="32">
        <v>39.1</v>
      </c>
      <c r="GP123" s="32">
        <v>46.1</v>
      </c>
      <c r="GQ123" s="32">
        <v>38.1</v>
      </c>
      <c r="GR123" s="32">
        <v>42</v>
      </c>
    </row>
    <row r="124" spans="1:200" x14ac:dyDescent="0.4">
      <c r="A124" s="29" t="s">
        <v>217</v>
      </c>
      <c r="B124" s="29" t="s">
        <v>218</v>
      </c>
      <c r="C124" s="32">
        <v>1014</v>
      </c>
      <c r="D124" s="32">
        <v>1072</v>
      </c>
      <c r="E124" s="32">
        <v>2086</v>
      </c>
      <c r="F124" s="32">
        <v>989</v>
      </c>
      <c r="G124" s="32">
        <v>1045</v>
      </c>
      <c r="H124" s="32">
        <v>2034</v>
      </c>
      <c r="I124" s="32">
        <v>48</v>
      </c>
      <c r="J124" s="32">
        <v>43.8</v>
      </c>
      <c r="K124" s="32">
        <v>45.8</v>
      </c>
      <c r="L124" s="32">
        <v>-0.1</v>
      </c>
      <c r="M124" s="32">
        <v>-0.43</v>
      </c>
      <c r="N124" s="32">
        <v>-0.27</v>
      </c>
      <c r="O124" s="32">
        <v>-0.18</v>
      </c>
      <c r="P124" s="32">
        <v>-0.5</v>
      </c>
      <c r="Q124" s="32">
        <v>-0.32</v>
      </c>
      <c r="R124" s="32">
        <v>-0.02</v>
      </c>
      <c r="S124" s="32">
        <v>-0.35</v>
      </c>
      <c r="T124" s="32">
        <v>-0.22</v>
      </c>
      <c r="U124" s="32">
        <v>46.5</v>
      </c>
      <c r="V124" s="32">
        <v>41</v>
      </c>
      <c r="W124" s="32">
        <v>43.7</v>
      </c>
      <c r="X124" s="32">
        <v>66.900000000000006</v>
      </c>
      <c r="Y124" s="32">
        <v>58</v>
      </c>
      <c r="Z124" s="32">
        <v>62.3</v>
      </c>
      <c r="AA124" s="32">
        <v>37.700000000000003</v>
      </c>
      <c r="AB124" s="32">
        <v>29.5</v>
      </c>
      <c r="AC124" s="32">
        <v>33.5</v>
      </c>
      <c r="AD124" s="32">
        <v>25.1</v>
      </c>
      <c r="AE124" s="32">
        <v>19.2</v>
      </c>
      <c r="AF124" s="32">
        <v>22.1</v>
      </c>
      <c r="AG124" s="32">
        <v>26.8</v>
      </c>
      <c r="AH124" s="32">
        <v>20</v>
      </c>
      <c r="AI124" s="32">
        <v>23.3</v>
      </c>
      <c r="AJ124" s="32">
        <v>108</v>
      </c>
      <c r="AK124" s="32">
        <v>77</v>
      </c>
      <c r="AL124" s="32">
        <v>185</v>
      </c>
      <c r="AM124" s="32">
        <v>99</v>
      </c>
      <c r="AN124" s="32">
        <v>69</v>
      </c>
      <c r="AO124" s="32">
        <v>168</v>
      </c>
      <c r="AP124" s="32">
        <v>51.4</v>
      </c>
      <c r="AQ124" s="32">
        <v>49.4</v>
      </c>
      <c r="AR124" s="32">
        <v>50.6</v>
      </c>
      <c r="AS124" s="32">
        <v>-0.03</v>
      </c>
      <c r="AT124" s="32">
        <v>-0.13</v>
      </c>
      <c r="AU124" s="32">
        <v>-7.0000000000000007E-2</v>
      </c>
      <c r="AV124" s="32">
        <v>-0.27</v>
      </c>
      <c r="AW124" s="32">
        <v>-0.42</v>
      </c>
      <c r="AX124" s="32">
        <v>-0.26</v>
      </c>
      <c r="AY124" s="32">
        <v>0.21</v>
      </c>
      <c r="AZ124" s="32">
        <v>0.16</v>
      </c>
      <c r="BA124" s="32">
        <v>0.11</v>
      </c>
      <c r="BB124" s="32">
        <v>53.7</v>
      </c>
      <c r="BC124" s="32">
        <v>49.4</v>
      </c>
      <c r="BD124" s="32">
        <v>51.9</v>
      </c>
      <c r="BE124" s="32" t="s">
        <v>348</v>
      </c>
      <c r="BF124" s="32" t="s">
        <v>348</v>
      </c>
      <c r="BG124" s="32">
        <v>66.5</v>
      </c>
      <c r="BH124" s="32">
        <v>52.8</v>
      </c>
      <c r="BI124" s="32">
        <v>42.9</v>
      </c>
      <c r="BJ124" s="32">
        <v>48.6</v>
      </c>
      <c r="BK124" s="32">
        <v>35.200000000000003</v>
      </c>
      <c r="BL124" s="32">
        <v>29.9</v>
      </c>
      <c r="BM124" s="32">
        <v>33</v>
      </c>
      <c r="BN124" s="32">
        <v>37</v>
      </c>
      <c r="BO124" s="32">
        <v>32.5</v>
      </c>
      <c r="BP124" s="32">
        <v>35.1</v>
      </c>
      <c r="BQ124" s="32">
        <v>110</v>
      </c>
      <c r="BR124" s="32">
        <v>93</v>
      </c>
      <c r="BS124" s="32">
        <v>203</v>
      </c>
      <c r="BT124" s="32">
        <v>97</v>
      </c>
      <c r="BU124" s="32">
        <v>88</v>
      </c>
      <c r="BV124" s="32">
        <v>185</v>
      </c>
      <c r="BW124" s="32">
        <v>63.9</v>
      </c>
      <c r="BX124" s="32">
        <v>56.2</v>
      </c>
      <c r="BY124" s="32">
        <v>60.4</v>
      </c>
      <c r="BZ124" s="32">
        <v>0.97</v>
      </c>
      <c r="CA124" s="32">
        <v>0.43</v>
      </c>
      <c r="CB124" s="32">
        <v>0.71</v>
      </c>
      <c r="CC124" s="32">
        <v>0.73</v>
      </c>
      <c r="CD124" s="32">
        <v>0.17</v>
      </c>
      <c r="CE124" s="32">
        <v>0.54</v>
      </c>
      <c r="CF124" s="32">
        <v>1.21</v>
      </c>
      <c r="CG124" s="32">
        <v>0.69</v>
      </c>
      <c r="CH124" s="32">
        <v>0.89</v>
      </c>
      <c r="CI124" s="32">
        <v>78.2</v>
      </c>
      <c r="CJ124" s="32">
        <v>68.8</v>
      </c>
      <c r="CK124" s="32">
        <v>73.900000000000006</v>
      </c>
      <c r="CL124" s="32">
        <v>87.3</v>
      </c>
      <c r="CM124" s="32">
        <v>79.599999999999994</v>
      </c>
      <c r="CN124" s="32">
        <v>83.7</v>
      </c>
      <c r="CO124" s="32">
        <v>66.400000000000006</v>
      </c>
      <c r="CP124" s="32">
        <v>52.7</v>
      </c>
      <c r="CQ124" s="32">
        <v>60.1</v>
      </c>
      <c r="CR124" s="32">
        <v>55.5</v>
      </c>
      <c r="CS124" s="32">
        <v>45.2</v>
      </c>
      <c r="CT124" s="32">
        <v>50.7</v>
      </c>
      <c r="CU124" s="32">
        <v>58.2</v>
      </c>
      <c r="CV124" s="32">
        <v>46.2</v>
      </c>
      <c r="CW124" s="32">
        <v>52.7</v>
      </c>
      <c r="CX124" s="32">
        <v>302</v>
      </c>
      <c r="CY124" s="32">
        <v>265</v>
      </c>
      <c r="CZ124" s="32">
        <v>567</v>
      </c>
      <c r="DA124" s="32">
        <v>270</v>
      </c>
      <c r="DB124" s="32">
        <v>243</v>
      </c>
      <c r="DC124" s="32">
        <v>513</v>
      </c>
      <c r="DD124" s="32">
        <v>57.9</v>
      </c>
      <c r="DE124" s="32">
        <v>51.5</v>
      </c>
      <c r="DF124" s="32">
        <v>54.9</v>
      </c>
      <c r="DG124" s="32">
        <v>0.63</v>
      </c>
      <c r="DH124" s="32">
        <v>0.21</v>
      </c>
      <c r="DI124" s="32">
        <v>0.43</v>
      </c>
      <c r="DJ124" s="32">
        <v>0.48</v>
      </c>
      <c r="DK124" s="32">
        <v>0.06</v>
      </c>
      <c r="DL124" s="32">
        <v>0.33</v>
      </c>
      <c r="DM124" s="32">
        <v>0.78</v>
      </c>
      <c r="DN124" s="32">
        <v>0.37</v>
      </c>
      <c r="DO124" s="32">
        <v>0.54</v>
      </c>
      <c r="DP124" s="32">
        <v>67.5</v>
      </c>
      <c r="DQ124" s="32">
        <v>54.3</v>
      </c>
      <c r="DR124" s="32">
        <v>61.4</v>
      </c>
      <c r="DS124" s="32">
        <v>83.1</v>
      </c>
      <c r="DT124" s="32">
        <v>75.099999999999994</v>
      </c>
      <c r="DU124" s="32">
        <v>79.400000000000006</v>
      </c>
      <c r="DV124" s="32">
        <v>69.5</v>
      </c>
      <c r="DW124" s="32">
        <v>46.8</v>
      </c>
      <c r="DX124" s="32">
        <v>58.9</v>
      </c>
      <c r="DY124" s="32">
        <v>49.3</v>
      </c>
      <c r="DZ124" s="32">
        <v>33.200000000000003</v>
      </c>
      <c r="EA124" s="32">
        <v>41.8</v>
      </c>
      <c r="EB124" s="32">
        <v>52.3</v>
      </c>
      <c r="EC124" s="32">
        <v>34.700000000000003</v>
      </c>
      <c r="ED124" s="32">
        <v>44.1</v>
      </c>
      <c r="EE124" s="32">
        <v>18</v>
      </c>
      <c r="EF124" s="32">
        <v>30</v>
      </c>
      <c r="EG124" s="32">
        <v>48</v>
      </c>
      <c r="EH124" s="32">
        <v>17</v>
      </c>
      <c r="EI124" s="32">
        <v>29</v>
      </c>
      <c r="EJ124" s="32">
        <v>46</v>
      </c>
      <c r="EK124" s="32">
        <v>66.599999999999994</v>
      </c>
      <c r="EL124" s="32">
        <v>57</v>
      </c>
      <c r="EM124" s="32">
        <v>60.6</v>
      </c>
      <c r="EN124" s="32">
        <v>0.53</v>
      </c>
      <c r="EO124" s="32">
        <v>0.57999999999999996</v>
      </c>
      <c r="EP124" s="32">
        <v>0.56000000000000005</v>
      </c>
      <c r="EQ124" s="32">
        <v>-0.06</v>
      </c>
      <c r="ER124" s="32">
        <v>0.14000000000000001</v>
      </c>
      <c r="ES124" s="32">
        <v>0.21</v>
      </c>
      <c r="ET124" s="32">
        <v>1.1100000000000001</v>
      </c>
      <c r="EU124" s="32">
        <v>1.03</v>
      </c>
      <c r="EV124" s="32">
        <v>0.92</v>
      </c>
      <c r="EW124" s="32">
        <v>83.3</v>
      </c>
      <c r="EX124" s="32">
        <v>70</v>
      </c>
      <c r="EY124" s="32">
        <v>75</v>
      </c>
      <c r="EZ124" s="32" t="s">
        <v>348</v>
      </c>
      <c r="FA124" s="32" t="s">
        <v>348</v>
      </c>
      <c r="FB124" s="32">
        <v>83.3</v>
      </c>
      <c r="FC124" s="32">
        <v>77.8</v>
      </c>
      <c r="FD124" s="32">
        <v>46.7</v>
      </c>
      <c r="FE124" s="32">
        <v>58.3</v>
      </c>
      <c r="FF124" s="32">
        <v>66.7</v>
      </c>
      <c r="FG124" s="32">
        <v>33.299999999999997</v>
      </c>
      <c r="FH124" s="32">
        <v>45.8</v>
      </c>
      <c r="FI124" s="32">
        <v>66.7</v>
      </c>
      <c r="FJ124" s="32">
        <v>33.299999999999997</v>
      </c>
      <c r="FK124" s="32">
        <v>45.8</v>
      </c>
      <c r="FL124" s="32">
        <v>1583</v>
      </c>
      <c r="FM124" s="32">
        <v>1558</v>
      </c>
      <c r="FN124" s="32">
        <v>3141</v>
      </c>
      <c r="FO124" s="32">
        <v>1499</v>
      </c>
      <c r="FP124" s="32">
        <v>1493</v>
      </c>
      <c r="FQ124" s="32">
        <v>2992</v>
      </c>
      <c r="FR124" s="32">
        <v>51.5</v>
      </c>
      <c r="FS124" s="32">
        <v>46.5</v>
      </c>
      <c r="FT124" s="32">
        <v>49</v>
      </c>
      <c r="FU124" s="32">
        <v>0.12</v>
      </c>
      <c r="FV124" s="32">
        <v>-0.23</v>
      </c>
      <c r="FW124" s="32">
        <v>-0.05</v>
      </c>
      <c r="FX124" s="32">
        <v>0.06</v>
      </c>
      <c r="FY124" s="32">
        <v>-0.28999999999999998</v>
      </c>
      <c r="FZ124" s="32">
        <v>-0.1</v>
      </c>
      <c r="GA124" s="32">
        <v>0.18</v>
      </c>
      <c r="GB124" s="32">
        <v>-0.16</v>
      </c>
      <c r="GC124" s="32">
        <v>-0.01</v>
      </c>
      <c r="GD124" s="32">
        <v>53.7</v>
      </c>
      <c r="GE124" s="32">
        <v>46.1</v>
      </c>
      <c r="GF124" s="32">
        <v>49.9</v>
      </c>
      <c r="GG124" s="32">
        <v>71.8</v>
      </c>
      <c r="GH124" s="32">
        <v>63.3</v>
      </c>
      <c r="GI124" s="32">
        <v>67.599999999999994</v>
      </c>
      <c r="GJ124" s="32">
        <v>47.5</v>
      </c>
      <c r="GK124" s="32">
        <v>34.700000000000003</v>
      </c>
      <c r="GL124" s="32">
        <v>41.2</v>
      </c>
      <c r="GM124" s="32">
        <v>33</v>
      </c>
      <c r="GN124" s="32">
        <v>23.9</v>
      </c>
      <c r="GO124" s="32">
        <v>28.5</v>
      </c>
      <c r="GP124" s="32">
        <v>35</v>
      </c>
      <c r="GQ124" s="32">
        <v>24.9</v>
      </c>
      <c r="GR124" s="32">
        <v>30</v>
      </c>
    </row>
    <row r="125" spans="1:200" x14ac:dyDescent="0.4">
      <c r="A125" s="29" t="s">
        <v>219</v>
      </c>
      <c r="B125" s="29" t="s">
        <v>220</v>
      </c>
      <c r="C125" s="32">
        <v>262</v>
      </c>
      <c r="D125" s="32">
        <v>245</v>
      </c>
      <c r="E125" s="32">
        <v>507</v>
      </c>
      <c r="F125" s="32">
        <v>194</v>
      </c>
      <c r="G125" s="32">
        <v>187</v>
      </c>
      <c r="H125" s="32">
        <v>381</v>
      </c>
      <c r="I125" s="32">
        <v>49.5</v>
      </c>
      <c r="J125" s="32">
        <v>43.7</v>
      </c>
      <c r="K125" s="32">
        <v>46.7</v>
      </c>
      <c r="L125" s="32">
        <v>0.57999999999999996</v>
      </c>
      <c r="M125" s="32">
        <v>0.22</v>
      </c>
      <c r="N125" s="32">
        <v>0.4</v>
      </c>
      <c r="O125" s="32">
        <v>0.4</v>
      </c>
      <c r="P125" s="32">
        <v>0.05</v>
      </c>
      <c r="Q125" s="32">
        <v>0.28000000000000003</v>
      </c>
      <c r="R125" s="32">
        <v>0.75</v>
      </c>
      <c r="S125" s="32">
        <v>0.4</v>
      </c>
      <c r="T125" s="32">
        <v>0.53</v>
      </c>
      <c r="U125" s="32">
        <v>45.8</v>
      </c>
      <c r="V125" s="32">
        <v>41.6</v>
      </c>
      <c r="W125" s="32">
        <v>43.8</v>
      </c>
      <c r="X125" s="32">
        <v>62.2</v>
      </c>
      <c r="Y125" s="32">
        <v>58</v>
      </c>
      <c r="Z125" s="32">
        <v>60.2</v>
      </c>
      <c r="AA125" s="32">
        <v>53.8</v>
      </c>
      <c r="AB125" s="32">
        <v>48.6</v>
      </c>
      <c r="AC125" s="32">
        <v>51.3</v>
      </c>
      <c r="AD125" s="32">
        <v>30.2</v>
      </c>
      <c r="AE125" s="32">
        <v>24.1</v>
      </c>
      <c r="AF125" s="32">
        <v>27.2</v>
      </c>
      <c r="AG125" s="32">
        <v>35.9</v>
      </c>
      <c r="AH125" s="32">
        <v>26.1</v>
      </c>
      <c r="AI125" s="32">
        <v>31.2</v>
      </c>
      <c r="AJ125" s="32" t="s">
        <v>348</v>
      </c>
      <c r="AK125" s="32" t="s">
        <v>348</v>
      </c>
      <c r="AL125" s="32">
        <v>195</v>
      </c>
      <c r="AM125" s="32" t="s">
        <v>348</v>
      </c>
      <c r="AN125" s="32" t="s">
        <v>348</v>
      </c>
      <c r="AO125" s="32">
        <v>175</v>
      </c>
      <c r="AP125" s="32" t="s">
        <v>348</v>
      </c>
      <c r="AQ125" s="32" t="s">
        <v>348</v>
      </c>
      <c r="AR125" s="32">
        <v>45.8</v>
      </c>
      <c r="AS125" s="32" t="s">
        <v>348</v>
      </c>
      <c r="AT125" s="32" t="s">
        <v>348</v>
      </c>
      <c r="AU125" s="32">
        <v>0.08</v>
      </c>
      <c r="AV125" s="32" t="s">
        <v>348</v>
      </c>
      <c r="AW125" s="32" t="s">
        <v>348</v>
      </c>
      <c r="AX125" s="32">
        <v>-0.1</v>
      </c>
      <c r="AY125" s="32" t="s">
        <v>348</v>
      </c>
      <c r="AZ125" s="32" t="s">
        <v>348</v>
      </c>
      <c r="BA125" s="32">
        <v>0.27</v>
      </c>
      <c r="BB125" s="32" t="s">
        <v>348</v>
      </c>
      <c r="BC125" s="32" t="s">
        <v>348</v>
      </c>
      <c r="BD125" s="32">
        <v>45.1</v>
      </c>
      <c r="BE125" s="32" t="s">
        <v>348</v>
      </c>
      <c r="BF125" s="32" t="s">
        <v>348</v>
      </c>
      <c r="BG125" s="32">
        <v>58.5</v>
      </c>
      <c r="BH125" s="32" t="s">
        <v>348</v>
      </c>
      <c r="BI125" s="32" t="s">
        <v>348</v>
      </c>
      <c r="BJ125" s="32" t="s">
        <v>348</v>
      </c>
      <c r="BK125" s="32" t="s">
        <v>348</v>
      </c>
      <c r="BL125" s="32" t="s">
        <v>348</v>
      </c>
      <c r="BM125" s="32" t="s">
        <v>348</v>
      </c>
      <c r="BN125" s="32" t="s">
        <v>348</v>
      </c>
      <c r="BO125" s="32" t="s">
        <v>348</v>
      </c>
      <c r="BP125" s="32" t="s">
        <v>348</v>
      </c>
      <c r="BQ125" s="32">
        <v>450</v>
      </c>
      <c r="BR125" s="32">
        <v>444</v>
      </c>
      <c r="BS125" s="32">
        <v>894</v>
      </c>
      <c r="BT125" s="32">
        <v>352</v>
      </c>
      <c r="BU125" s="32">
        <v>359</v>
      </c>
      <c r="BV125" s="32">
        <v>711</v>
      </c>
      <c r="BW125" s="32">
        <v>54.1</v>
      </c>
      <c r="BX125" s="32">
        <v>49.8</v>
      </c>
      <c r="BY125" s="32">
        <v>51.9</v>
      </c>
      <c r="BZ125" s="32">
        <v>1.1200000000000001</v>
      </c>
      <c r="CA125" s="32">
        <v>0.78</v>
      </c>
      <c r="CB125" s="32">
        <v>0.95</v>
      </c>
      <c r="CC125" s="32">
        <v>0.99</v>
      </c>
      <c r="CD125" s="32">
        <v>0.65</v>
      </c>
      <c r="CE125" s="32">
        <v>0.86</v>
      </c>
      <c r="CF125" s="32">
        <v>1.25</v>
      </c>
      <c r="CG125" s="32">
        <v>0.9</v>
      </c>
      <c r="CH125" s="32">
        <v>1.04</v>
      </c>
      <c r="CI125" s="32">
        <v>58.4</v>
      </c>
      <c r="CJ125" s="32">
        <v>54.5</v>
      </c>
      <c r="CK125" s="32">
        <v>56.5</v>
      </c>
      <c r="CL125" s="32">
        <v>74.400000000000006</v>
      </c>
      <c r="CM125" s="32">
        <v>72.3</v>
      </c>
      <c r="CN125" s="32">
        <v>73.400000000000006</v>
      </c>
      <c r="CO125" s="32">
        <v>68.7</v>
      </c>
      <c r="CP125" s="32">
        <v>60.4</v>
      </c>
      <c r="CQ125" s="32">
        <v>64.5</v>
      </c>
      <c r="CR125" s="32">
        <v>46.7</v>
      </c>
      <c r="CS125" s="32">
        <v>36.700000000000003</v>
      </c>
      <c r="CT125" s="32">
        <v>41.7</v>
      </c>
      <c r="CU125" s="32">
        <v>50.2</v>
      </c>
      <c r="CV125" s="32">
        <v>40.1</v>
      </c>
      <c r="CW125" s="32">
        <v>45.2</v>
      </c>
      <c r="CX125" s="32">
        <v>366</v>
      </c>
      <c r="CY125" s="32">
        <v>332</v>
      </c>
      <c r="CZ125" s="32">
        <v>698</v>
      </c>
      <c r="DA125" s="32">
        <v>350</v>
      </c>
      <c r="DB125" s="32">
        <v>305</v>
      </c>
      <c r="DC125" s="32">
        <v>655</v>
      </c>
      <c r="DD125" s="32">
        <v>45.1</v>
      </c>
      <c r="DE125" s="32">
        <v>39.5</v>
      </c>
      <c r="DF125" s="32">
        <v>42.4</v>
      </c>
      <c r="DG125" s="32">
        <v>0.15</v>
      </c>
      <c r="DH125" s="32">
        <v>-0.16</v>
      </c>
      <c r="DI125" s="32">
        <v>0.01</v>
      </c>
      <c r="DJ125" s="32">
        <v>0.02</v>
      </c>
      <c r="DK125" s="32">
        <v>-0.3</v>
      </c>
      <c r="DL125" s="32">
        <v>-0.09</v>
      </c>
      <c r="DM125" s="32">
        <v>0.28000000000000003</v>
      </c>
      <c r="DN125" s="32">
        <v>-0.02</v>
      </c>
      <c r="DO125" s="32">
        <v>0.1</v>
      </c>
      <c r="DP125" s="32">
        <v>38.5</v>
      </c>
      <c r="DQ125" s="32">
        <v>34.6</v>
      </c>
      <c r="DR125" s="32">
        <v>36.700000000000003</v>
      </c>
      <c r="DS125" s="32">
        <v>59</v>
      </c>
      <c r="DT125" s="32">
        <v>54.8</v>
      </c>
      <c r="DU125" s="32">
        <v>57</v>
      </c>
      <c r="DV125" s="32">
        <v>52.5</v>
      </c>
      <c r="DW125" s="32">
        <v>36.4</v>
      </c>
      <c r="DX125" s="32">
        <v>44.8</v>
      </c>
      <c r="DY125" s="32">
        <v>24.6</v>
      </c>
      <c r="DZ125" s="32">
        <v>13.9</v>
      </c>
      <c r="EA125" s="32">
        <v>19.5</v>
      </c>
      <c r="EB125" s="32">
        <v>28.7</v>
      </c>
      <c r="EC125" s="32">
        <v>15.4</v>
      </c>
      <c r="ED125" s="32">
        <v>22.3</v>
      </c>
      <c r="EE125" s="32" t="s">
        <v>348</v>
      </c>
      <c r="EF125" s="32" t="s">
        <v>348</v>
      </c>
      <c r="EG125" s="32">
        <v>4</v>
      </c>
      <c r="EH125" s="32" t="s">
        <v>348</v>
      </c>
      <c r="EI125" s="32" t="s">
        <v>348</v>
      </c>
      <c r="EJ125" s="32">
        <v>4</v>
      </c>
      <c r="EK125" s="32" t="s">
        <v>348</v>
      </c>
      <c r="EL125" s="32" t="s">
        <v>348</v>
      </c>
      <c r="EM125" s="32">
        <v>66.099999999999994</v>
      </c>
      <c r="EN125" s="32" t="s">
        <v>348</v>
      </c>
      <c r="EO125" s="32" t="s">
        <v>348</v>
      </c>
      <c r="EP125" s="32">
        <v>0.51</v>
      </c>
      <c r="EQ125" s="32" t="s">
        <v>348</v>
      </c>
      <c r="ER125" s="32" t="s">
        <v>348</v>
      </c>
      <c r="ES125" s="32">
        <v>-0.7</v>
      </c>
      <c r="ET125" s="32" t="s">
        <v>348</v>
      </c>
      <c r="EU125" s="32" t="s">
        <v>348</v>
      </c>
      <c r="EV125" s="32">
        <v>1.71</v>
      </c>
      <c r="EW125" s="32" t="s">
        <v>348</v>
      </c>
      <c r="EX125" s="32" t="s">
        <v>348</v>
      </c>
      <c r="EY125" s="32">
        <v>100</v>
      </c>
      <c r="EZ125" s="32" t="s">
        <v>348</v>
      </c>
      <c r="FA125" s="32" t="s">
        <v>348</v>
      </c>
      <c r="FB125" s="32">
        <v>100</v>
      </c>
      <c r="FC125" s="32" t="s">
        <v>348</v>
      </c>
      <c r="FD125" s="32" t="s">
        <v>348</v>
      </c>
      <c r="FE125" s="32" t="s">
        <v>348</v>
      </c>
      <c r="FF125" s="32" t="s">
        <v>348</v>
      </c>
      <c r="FG125" s="32" t="s">
        <v>348</v>
      </c>
      <c r="FH125" s="32" t="s">
        <v>348</v>
      </c>
      <c r="FI125" s="32" t="s">
        <v>348</v>
      </c>
      <c r="FJ125" s="32" t="s">
        <v>348</v>
      </c>
      <c r="FK125" s="32" t="s">
        <v>348</v>
      </c>
      <c r="FL125" s="32">
        <v>1464</v>
      </c>
      <c r="FM125" s="32">
        <v>1444</v>
      </c>
      <c r="FN125" s="32">
        <v>2908</v>
      </c>
      <c r="FO125" s="32">
        <v>1207</v>
      </c>
      <c r="FP125" s="32">
        <v>1211</v>
      </c>
      <c r="FQ125" s="32">
        <v>2418</v>
      </c>
      <c r="FR125" s="32">
        <v>51.1</v>
      </c>
      <c r="FS125" s="32">
        <v>46.8</v>
      </c>
      <c r="FT125" s="32">
        <v>49</v>
      </c>
      <c r="FU125" s="32">
        <v>0.66</v>
      </c>
      <c r="FV125" s="32">
        <v>0.32</v>
      </c>
      <c r="FW125" s="32">
        <v>0.49</v>
      </c>
      <c r="FX125" s="32">
        <v>0.59</v>
      </c>
      <c r="FY125" s="32">
        <v>0.25</v>
      </c>
      <c r="FZ125" s="32">
        <v>0.44</v>
      </c>
      <c r="GA125" s="32">
        <v>0.73</v>
      </c>
      <c r="GB125" s="32">
        <v>0.39</v>
      </c>
      <c r="GC125" s="32">
        <v>0.54</v>
      </c>
      <c r="GD125" s="32">
        <v>50.5</v>
      </c>
      <c r="GE125" s="32">
        <v>49.1</v>
      </c>
      <c r="GF125" s="32">
        <v>49.8</v>
      </c>
      <c r="GG125" s="32">
        <v>68.599999999999994</v>
      </c>
      <c r="GH125" s="32">
        <v>66.2</v>
      </c>
      <c r="GI125" s="32">
        <v>67.400000000000006</v>
      </c>
      <c r="GJ125" s="32">
        <v>59.7</v>
      </c>
      <c r="GK125" s="32">
        <v>51.9</v>
      </c>
      <c r="GL125" s="32">
        <v>55.8</v>
      </c>
      <c r="GM125" s="32">
        <v>36.4</v>
      </c>
      <c r="GN125" s="32">
        <v>29.9</v>
      </c>
      <c r="GO125" s="32">
        <v>33.200000000000003</v>
      </c>
      <c r="GP125" s="32">
        <v>40.200000000000003</v>
      </c>
      <c r="GQ125" s="32">
        <v>32.6</v>
      </c>
      <c r="GR125" s="32">
        <v>36.4</v>
      </c>
    </row>
    <row r="126" spans="1:200" x14ac:dyDescent="0.4">
      <c r="A126" s="29" t="s">
        <v>221</v>
      </c>
      <c r="B126" s="29" t="s">
        <v>222</v>
      </c>
      <c r="C126" s="32">
        <v>1152</v>
      </c>
      <c r="D126" s="32">
        <v>1079</v>
      </c>
      <c r="E126" s="32">
        <v>2231</v>
      </c>
      <c r="F126" s="32">
        <v>1114</v>
      </c>
      <c r="G126" s="32">
        <v>1042</v>
      </c>
      <c r="H126" s="32">
        <v>2156</v>
      </c>
      <c r="I126" s="32">
        <v>52.8</v>
      </c>
      <c r="J126" s="32">
        <v>47.6</v>
      </c>
      <c r="K126" s="32">
        <v>50.3</v>
      </c>
      <c r="L126" s="32">
        <v>0.35</v>
      </c>
      <c r="M126" s="32">
        <v>-0.11</v>
      </c>
      <c r="N126" s="32">
        <v>0.13</v>
      </c>
      <c r="O126" s="32">
        <v>0.28000000000000003</v>
      </c>
      <c r="P126" s="32">
        <v>-0.19</v>
      </c>
      <c r="Q126" s="32">
        <v>7.0000000000000007E-2</v>
      </c>
      <c r="R126" s="32">
        <v>0.42</v>
      </c>
      <c r="S126" s="32">
        <v>-0.04</v>
      </c>
      <c r="T126" s="32">
        <v>0.18</v>
      </c>
      <c r="U126" s="32">
        <v>49.7</v>
      </c>
      <c r="V126" s="32">
        <v>44.3</v>
      </c>
      <c r="W126" s="32">
        <v>47.1</v>
      </c>
      <c r="X126" s="32">
        <v>75.900000000000006</v>
      </c>
      <c r="Y126" s="32">
        <v>68.7</v>
      </c>
      <c r="Z126" s="32">
        <v>72.400000000000006</v>
      </c>
      <c r="AA126" s="32">
        <v>65.8</v>
      </c>
      <c r="AB126" s="32">
        <v>44.6</v>
      </c>
      <c r="AC126" s="32">
        <v>55.5</v>
      </c>
      <c r="AD126" s="32">
        <v>34.700000000000003</v>
      </c>
      <c r="AE126" s="32">
        <v>26.1</v>
      </c>
      <c r="AF126" s="32">
        <v>30.6</v>
      </c>
      <c r="AG126" s="32">
        <v>40.1</v>
      </c>
      <c r="AH126" s="32">
        <v>28.5</v>
      </c>
      <c r="AI126" s="32">
        <v>34.5</v>
      </c>
      <c r="AJ126" s="32">
        <v>169</v>
      </c>
      <c r="AK126" s="32">
        <v>134</v>
      </c>
      <c r="AL126" s="32">
        <v>303</v>
      </c>
      <c r="AM126" s="32">
        <v>154</v>
      </c>
      <c r="AN126" s="32">
        <v>125</v>
      </c>
      <c r="AO126" s="32">
        <v>279</v>
      </c>
      <c r="AP126" s="32">
        <v>54.6</v>
      </c>
      <c r="AQ126" s="32">
        <v>47.3</v>
      </c>
      <c r="AR126" s="32">
        <v>51.4</v>
      </c>
      <c r="AS126" s="32">
        <v>0.61</v>
      </c>
      <c r="AT126" s="32">
        <v>0.03</v>
      </c>
      <c r="AU126" s="32">
        <v>0.35</v>
      </c>
      <c r="AV126" s="32">
        <v>0.42</v>
      </c>
      <c r="AW126" s="32">
        <v>-0.19</v>
      </c>
      <c r="AX126" s="32">
        <v>0.21</v>
      </c>
      <c r="AY126" s="32">
        <v>0.81</v>
      </c>
      <c r="AZ126" s="32">
        <v>0.24</v>
      </c>
      <c r="BA126" s="32">
        <v>0.49</v>
      </c>
      <c r="BB126" s="32">
        <v>52.1</v>
      </c>
      <c r="BC126" s="32">
        <v>46.3</v>
      </c>
      <c r="BD126" s="32">
        <v>49.5</v>
      </c>
      <c r="BE126" s="32" t="s">
        <v>348</v>
      </c>
      <c r="BF126" s="32" t="s">
        <v>348</v>
      </c>
      <c r="BG126" s="32">
        <v>72.3</v>
      </c>
      <c r="BH126" s="32">
        <v>65.7</v>
      </c>
      <c r="BI126" s="32">
        <v>48.5</v>
      </c>
      <c r="BJ126" s="32">
        <v>58.1</v>
      </c>
      <c r="BK126" s="32">
        <v>38.5</v>
      </c>
      <c r="BL126" s="32">
        <v>26.1</v>
      </c>
      <c r="BM126" s="32">
        <v>33</v>
      </c>
      <c r="BN126" s="32">
        <v>46.2</v>
      </c>
      <c r="BO126" s="32">
        <v>29.1</v>
      </c>
      <c r="BP126" s="32">
        <v>38.6</v>
      </c>
      <c r="BQ126" s="32">
        <v>100</v>
      </c>
      <c r="BR126" s="32">
        <v>82</v>
      </c>
      <c r="BS126" s="32">
        <v>182</v>
      </c>
      <c r="BT126" s="32">
        <v>83</v>
      </c>
      <c r="BU126" s="32">
        <v>64</v>
      </c>
      <c r="BV126" s="32">
        <v>147</v>
      </c>
      <c r="BW126" s="32">
        <v>61.6</v>
      </c>
      <c r="BX126" s="32">
        <v>59.9</v>
      </c>
      <c r="BY126" s="32">
        <v>60.8</v>
      </c>
      <c r="BZ126" s="32">
        <v>0.78</v>
      </c>
      <c r="CA126" s="32">
        <v>0.59</v>
      </c>
      <c r="CB126" s="32">
        <v>0.7</v>
      </c>
      <c r="CC126" s="32">
        <v>0.52</v>
      </c>
      <c r="CD126" s="32">
        <v>0.28999999999999998</v>
      </c>
      <c r="CE126" s="32">
        <v>0.5</v>
      </c>
      <c r="CF126" s="32">
        <v>1.05</v>
      </c>
      <c r="CG126" s="32">
        <v>0.89</v>
      </c>
      <c r="CH126" s="32">
        <v>0.9</v>
      </c>
      <c r="CI126" s="32">
        <v>73</v>
      </c>
      <c r="CJ126" s="32">
        <v>67.099999999999994</v>
      </c>
      <c r="CK126" s="32">
        <v>70.3</v>
      </c>
      <c r="CL126" s="32">
        <v>87</v>
      </c>
      <c r="CM126" s="32">
        <v>81.7</v>
      </c>
      <c r="CN126" s="32">
        <v>84.6</v>
      </c>
      <c r="CO126" s="32">
        <v>75</v>
      </c>
      <c r="CP126" s="32">
        <v>61</v>
      </c>
      <c r="CQ126" s="32">
        <v>68.7</v>
      </c>
      <c r="CR126" s="32">
        <v>56</v>
      </c>
      <c r="CS126" s="32">
        <v>51.2</v>
      </c>
      <c r="CT126" s="32">
        <v>53.8</v>
      </c>
      <c r="CU126" s="32">
        <v>60</v>
      </c>
      <c r="CV126" s="32">
        <v>53.7</v>
      </c>
      <c r="CW126" s="32">
        <v>57.1</v>
      </c>
      <c r="CX126" s="32">
        <v>157</v>
      </c>
      <c r="CY126" s="32">
        <v>139</v>
      </c>
      <c r="CZ126" s="32">
        <v>296</v>
      </c>
      <c r="DA126" s="32">
        <v>139</v>
      </c>
      <c r="DB126" s="32">
        <v>126</v>
      </c>
      <c r="DC126" s="32">
        <v>265</v>
      </c>
      <c r="DD126" s="32">
        <v>54.1</v>
      </c>
      <c r="DE126" s="32">
        <v>47.6</v>
      </c>
      <c r="DF126" s="32">
        <v>51.1</v>
      </c>
      <c r="DG126" s="32">
        <v>0.6</v>
      </c>
      <c r="DH126" s="32">
        <v>0.28999999999999998</v>
      </c>
      <c r="DI126" s="32">
        <v>0.45</v>
      </c>
      <c r="DJ126" s="32">
        <v>0.39</v>
      </c>
      <c r="DK126" s="32">
        <v>7.0000000000000007E-2</v>
      </c>
      <c r="DL126" s="32">
        <v>0.3</v>
      </c>
      <c r="DM126" s="32">
        <v>0.8</v>
      </c>
      <c r="DN126" s="32">
        <v>0.5</v>
      </c>
      <c r="DO126" s="32">
        <v>0.6</v>
      </c>
      <c r="DP126" s="32">
        <v>52.2</v>
      </c>
      <c r="DQ126" s="32">
        <v>50.4</v>
      </c>
      <c r="DR126" s="32">
        <v>51.4</v>
      </c>
      <c r="DS126" s="32">
        <v>76.400000000000006</v>
      </c>
      <c r="DT126" s="32">
        <v>71.2</v>
      </c>
      <c r="DU126" s="32">
        <v>74</v>
      </c>
      <c r="DV126" s="32">
        <v>63.1</v>
      </c>
      <c r="DW126" s="32">
        <v>43.9</v>
      </c>
      <c r="DX126" s="32">
        <v>54.1</v>
      </c>
      <c r="DY126" s="32">
        <v>42.7</v>
      </c>
      <c r="DZ126" s="32">
        <v>22.3</v>
      </c>
      <c r="EA126" s="32">
        <v>33.1</v>
      </c>
      <c r="EB126" s="32">
        <v>50.3</v>
      </c>
      <c r="EC126" s="32">
        <v>25.2</v>
      </c>
      <c r="ED126" s="32">
        <v>38.5</v>
      </c>
      <c r="EE126" s="32">
        <v>22</v>
      </c>
      <c r="EF126" s="32">
        <v>21</v>
      </c>
      <c r="EG126" s="32">
        <v>43</v>
      </c>
      <c r="EH126" s="32">
        <v>22</v>
      </c>
      <c r="EI126" s="32">
        <v>18</v>
      </c>
      <c r="EJ126" s="32">
        <v>40</v>
      </c>
      <c r="EK126" s="32">
        <v>64.599999999999994</v>
      </c>
      <c r="EL126" s="32">
        <v>74</v>
      </c>
      <c r="EM126" s="32">
        <v>69.2</v>
      </c>
      <c r="EN126" s="32">
        <v>0.52</v>
      </c>
      <c r="EO126" s="32">
        <v>1.02</v>
      </c>
      <c r="EP126" s="32">
        <v>0.75</v>
      </c>
      <c r="EQ126" s="32">
        <v>0.01</v>
      </c>
      <c r="ER126" s="32">
        <v>0.45</v>
      </c>
      <c r="ES126" s="32">
        <v>0.36</v>
      </c>
      <c r="ET126" s="32">
        <v>1.04</v>
      </c>
      <c r="EU126" s="32">
        <v>1.59</v>
      </c>
      <c r="EV126" s="32">
        <v>1.1299999999999999</v>
      </c>
      <c r="EW126" s="32">
        <v>63.6</v>
      </c>
      <c r="EX126" s="32">
        <v>81</v>
      </c>
      <c r="EY126" s="32">
        <v>72.099999999999994</v>
      </c>
      <c r="EZ126" s="32" t="s">
        <v>348</v>
      </c>
      <c r="FA126" s="32" t="s">
        <v>348</v>
      </c>
      <c r="FB126" s="32">
        <v>79.099999999999994</v>
      </c>
      <c r="FC126" s="32">
        <v>81.8</v>
      </c>
      <c r="FD126" s="32">
        <v>81</v>
      </c>
      <c r="FE126" s="32">
        <v>81.400000000000006</v>
      </c>
      <c r="FF126" s="32">
        <v>54.5</v>
      </c>
      <c r="FG126" s="32">
        <v>71.400000000000006</v>
      </c>
      <c r="FH126" s="32">
        <v>62.8</v>
      </c>
      <c r="FI126" s="32">
        <v>54.5</v>
      </c>
      <c r="FJ126" s="32">
        <v>71.400000000000006</v>
      </c>
      <c r="FK126" s="32">
        <v>62.8</v>
      </c>
      <c r="FL126" s="32">
        <v>1690</v>
      </c>
      <c r="FM126" s="32">
        <v>1568</v>
      </c>
      <c r="FN126" s="32">
        <v>3258</v>
      </c>
      <c r="FO126" s="32">
        <v>1593</v>
      </c>
      <c r="FP126" s="32">
        <v>1468</v>
      </c>
      <c r="FQ126" s="32">
        <v>3061</v>
      </c>
      <c r="FR126" s="32">
        <v>52.5</v>
      </c>
      <c r="FS126" s="32">
        <v>46.9</v>
      </c>
      <c r="FT126" s="32">
        <v>49.8</v>
      </c>
      <c r="FU126" s="32">
        <v>0.34</v>
      </c>
      <c r="FV126" s="32">
        <v>-0.12</v>
      </c>
      <c r="FW126" s="32">
        <v>0.12</v>
      </c>
      <c r="FX126" s="32">
        <v>0.28000000000000003</v>
      </c>
      <c r="FY126" s="32">
        <v>-0.18</v>
      </c>
      <c r="FZ126" s="32">
        <v>0.08</v>
      </c>
      <c r="GA126" s="32">
        <v>0.4</v>
      </c>
      <c r="GB126" s="32">
        <v>-0.06</v>
      </c>
      <c r="GC126" s="32">
        <v>0.16</v>
      </c>
      <c r="GD126" s="32">
        <v>50.2</v>
      </c>
      <c r="GE126" s="32">
        <v>44.7</v>
      </c>
      <c r="GF126" s="32">
        <v>47.6</v>
      </c>
      <c r="GG126" s="32">
        <v>74.3</v>
      </c>
      <c r="GH126" s="32">
        <v>66.8</v>
      </c>
      <c r="GI126" s="32">
        <v>70.7</v>
      </c>
      <c r="GJ126" s="32">
        <v>64.2</v>
      </c>
      <c r="GK126" s="32">
        <v>44.1</v>
      </c>
      <c r="GL126" s="32">
        <v>54.5</v>
      </c>
      <c r="GM126" s="32">
        <v>36.5</v>
      </c>
      <c r="GN126" s="32">
        <v>26.7</v>
      </c>
      <c r="GO126" s="32">
        <v>31.8</v>
      </c>
      <c r="GP126" s="32">
        <v>42</v>
      </c>
      <c r="GQ126" s="32">
        <v>29</v>
      </c>
      <c r="GR126" s="32">
        <v>35.700000000000003</v>
      </c>
    </row>
    <row r="127" spans="1:200" x14ac:dyDescent="0.4">
      <c r="A127" s="29" t="s">
        <v>223</v>
      </c>
      <c r="B127" s="29" t="s">
        <v>224</v>
      </c>
      <c r="C127" s="32">
        <v>717</v>
      </c>
      <c r="D127" s="32">
        <v>621</v>
      </c>
      <c r="E127" s="32">
        <v>1338</v>
      </c>
      <c r="F127" s="32">
        <v>665</v>
      </c>
      <c r="G127" s="32">
        <v>572</v>
      </c>
      <c r="H127" s="32">
        <v>1237</v>
      </c>
      <c r="I127" s="32">
        <v>49</v>
      </c>
      <c r="J127" s="32">
        <v>41.7</v>
      </c>
      <c r="K127" s="32">
        <v>45.6</v>
      </c>
      <c r="L127" s="32">
        <v>0.2</v>
      </c>
      <c r="M127" s="32">
        <v>-0.23</v>
      </c>
      <c r="N127" s="32">
        <v>0</v>
      </c>
      <c r="O127" s="32">
        <v>0.1</v>
      </c>
      <c r="P127" s="32">
        <v>-0.33</v>
      </c>
      <c r="Q127" s="32">
        <v>-7.0000000000000007E-2</v>
      </c>
      <c r="R127" s="32">
        <v>0.28999999999999998</v>
      </c>
      <c r="S127" s="32">
        <v>-0.13</v>
      </c>
      <c r="T127" s="32">
        <v>7.0000000000000007E-2</v>
      </c>
      <c r="U127" s="32">
        <v>43.8</v>
      </c>
      <c r="V127" s="32">
        <v>38.6</v>
      </c>
      <c r="W127" s="32">
        <v>41.4</v>
      </c>
      <c r="X127" s="32">
        <v>66.2</v>
      </c>
      <c r="Y127" s="32">
        <v>56.5</v>
      </c>
      <c r="Z127" s="32">
        <v>61.7</v>
      </c>
      <c r="AA127" s="32">
        <v>49.7</v>
      </c>
      <c r="AB127" s="32">
        <v>36.4</v>
      </c>
      <c r="AC127" s="32">
        <v>43.5</v>
      </c>
      <c r="AD127" s="32">
        <v>25.7</v>
      </c>
      <c r="AE127" s="32">
        <v>18.8</v>
      </c>
      <c r="AF127" s="32">
        <v>22.5</v>
      </c>
      <c r="AG127" s="32">
        <v>30</v>
      </c>
      <c r="AH127" s="32">
        <v>19.8</v>
      </c>
      <c r="AI127" s="32">
        <v>25.3</v>
      </c>
      <c r="AJ127" s="32">
        <v>286</v>
      </c>
      <c r="AK127" s="32">
        <v>217</v>
      </c>
      <c r="AL127" s="32">
        <v>503</v>
      </c>
      <c r="AM127" s="32">
        <v>268</v>
      </c>
      <c r="AN127" s="32">
        <v>202</v>
      </c>
      <c r="AO127" s="32">
        <v>470</v>
      </c>
      <c r="AP127" s="32">
        <v>49.1</v>
      </c>
      <c r="AQ127" s="32">
        <v>44.8</v>
      </c>
      <c r="AR127" s="32">
        <v>47.2</v>
      </c>
      <c r="AS127" s="32">
        <v>0.25</v>
      </c>
      <c r="AT127" s="32">
        <v>-0.24</v>
      </c>
      <c r="AU127" s="32">
        <v>0.04</v>
      </c>
      <c r="AV127" s="32">
        <v>0.1</v>
      </c>
      <c r="AW127" s="32">
        <v>-0.41</v>
      </c>
      <c r="AX127" s="32">
        <v>-0.08</v>
      </c>
      <c r="AY127" s="32">
        <v>0.39</v>
      </c>
      <c r="AZ127" s="32">
        <v>-7.0000000000000007E-2</v>
      </c>
      <c r="BA127" s="32">
        <v>0.15</v>
      </c>
      <c r="BB127" s="32" t="s">
        <v>348</v>
      </c>
      <c r="BC127" s="32">
        <v>41.5</v>
      </c>
      <c r="BD127" s="32" t="s">
        <v>348</v>
      </c>
      <c r="BE127" s="32" t="s">
        <v>348</v>
      </c>
      <c r="BF127" s="32" t="s">
        <v>348</v>
      </c>
      <c r="BG127" s="32">
        <v>64</v>
      </c>
      <c r="BH127" s="32" t="s">
        <v>348</v>
      </c>
      <c r="BI127" s="32" t="s">
        <v>348</v>
      </c>
      <c r="BJ127" s="32" t="s">
        <v>348</v>
      </c>
      <c r="BK127" s="32" t="s">
        <v>348</v>
      </c>
      <c r="BL127" s="32" t="s">
        <v>348</v>
      </c>
      <c r="BM127" s="32">
        <v>22.5</v>
      </c>
      <c r="BN127" s="32" t="s">
        <v>348</v>
      </c>
      <c r="BO127" s="32" t="s">
        <v>348</v>
      </c>
      <c r="BP127" s="32" t="s">
        <v>348</v>
      </c>
      <c r="BQ127" s="32">
        <v>221</v>
      </c>
      <c r="BR127" s="32">
        <v>241</v>
      </c>
      <c r="BS127" s="32">
        <v>462</v>
      </c>
      <c r="BT127" s="32">
        <v>198</v>
      </c>
      <c r="BU127" s="32">
        <v>208</v>
      </c>
      <c r="BV127" s="32">
        <v>406</v>
      </c>
      <c r="BW127" s="32">
        <v>55.3</v>
      </c>
      <c r="BX127" s="32">
        <v>48</v>
      </c>
      <c r="BY127" s="32">
        <v>51.5</v>
      </c>
      <c r="BZ127" s="32">
        <v>0.84</v>
      </c>
      <c r="CA127" s="32">
        <v>0.33</v>
      </c>
      <c r="CB127" s="32">
        <v>0.57999999999999996</v>
      </c>
      <c r="CC127" s="32">
        <v>0.67</v>
      </c>
      <c r="CD127" s="32">
        <v>0.17</v>
      </c>
      <c r="CE127" s="32">
        <v>0.46</v>
      </c>
      <c r="CF127" s="32">
        <v>1.02</v>
      </c>
      <c r="CG127" s="32">
        <v>0.5</v>
      </c>
      <c r="CH127" s="32">
        <v>0.7</v>
      </c>
      <c r="CI127" s="32">
        <v>60.2</v>
      </c>
      <c r="CJ127" s="32">
        <v>52.3</v>
      </c>
      <c r="CK127" s="32">
        <v>56.1</v>
      </c>
      <c r="CL127" s="32">
        <v>81.900000000000006</v>
      </c>
      <c r="CM127" s="32">
        <v>65.599999999999994</v>
      </c>
      <c r="CN127" s="32">
        <v>73.400000000000006</v>
      </c>
      <c r="CO127" s="32">
        <v>57.5</v>
      </c>
      <c r="CP127" s="32">
        <v>41.9</v>
      </c>
      <c r="CQ127" s="32">
        <v>49.4</v>
      </c>
      <c r="CR127" s="32">
        <v>33.9</v>
      </c>
      <c r="CS127" s="32">
        <v>22.4</v>
      </c>
      <c r="CT127" s="32">
        <v>27.9</v>
      </c>
      <c r="CU127" s="32">
        <v>38</v>
      </c>
      <c r="CV127" s="32">
        <v>23.7</v>
      </c>
      <c r="CW127" s="32">
        <v>30.5</v>
      </c>
      <c r="CX127" s="32">
        <v>525</v>
      </c>
      <c r="CY127" s="32">
        <v>506</v>
      </c>
      <c r="CZ127" s="32">
        <v>1031</v>
      </c>
      <c r="DA127" s="32">
        <v>461</v>
      </c>
      <c r="DB127" s="32">
        <v>453</v>
      </c>
      <c r="DC127" s="32">
        <v>914</v>
      </c>
      <c r="DD127" s="32">
        <v>46.6</v>
      </c>
      <c r="DE127" s="32">
        <v>39.299999999999997</v>
      </c>
      <c r="DF127" s="32">
        <v>43</v>
      </c>
      <c r="DG127" s="32">
        <v>0.21</v>
      </c>
      <c r="DH127" s="32">
        <v>-0.27</v>
      </c>
      <c r="DI127" s="32">
        <v>-0.03</v>
      </c>
      <c r="DJ127" s="32">
        <v>0.1</v>
      </c>
      <c r="DK127" s="32">
        <v>-0.38</v>
      </c>
      <c r="DL127" s="32">
        <v>-0.11</v>
      </c>
      <c r="DM127" s="32">
        <v>0.33</v>
      </c>
      <c r="DN127" s="32">
        <v>-0.16</v>
      </c>
      <c r="DO127" s="32">
        <v>0.05</v>
      </c>
      <c r="DP127" s="32">
        <v>40</v>
      </c>
      <c r="DQ127" s="32">
        <v>31</v>
      </c>
      <c r="DR127" s="32">
        <v>35.6</v>
      </c>
      <c r="DS127" s="32">
        <v>60.2</v>
      </c>
      <c r="DT127" s="32">
        <v>53</v>
      </c>
      <c r="DU127" s="32">
        <v>56.6</v>
      </c>
      <c r="DV127" s="32">
        <v>43.8</v>
      </c>
      <c r="DW127" s="32">
        <v>32.4</v>
      </c>
      <c r="DX127" s="32">
        <v>38.200000000000003</v>
      </c>
      <c r="DY127" s="32">
        <v>20.399999999999999</v>
      </c>
      <c r="DZ127" s="32">
        <v>10.3</v>
      </c>
      <c r="EA127" s="32">
        <v>15.4</v>
      </c>
      <c r="EB127" s="32">
        <v>23.8</v>
      </c>
      <c r="EC127" s="32">
        <v>11.7</v>
      </c>
      <c r="ED127" s="32">
        <v>17.8</v>
      </c>
      <c r="EE127" s="32">
        <v>5</v>
      </c>
      <c r="EF127" s="32">
        <v>5</v>
      </c>
      <c r="EG127" s="32">
        <v>10</v>
      </c>
      <c r="EH127" s="32">
        <v>5</v>
      </c>
      <c r="EI127" s="32">
        <v>5</v>
      </c>
      <c r="EJ127" s="32">
        <v>10</v>
      </c>
      <c r="EK127" s="32">
        <v>61.9</v>
      </c>
      <c r="EL127" s="32">
        <v>67.099999999999994</v>
      </c>
      <c r="EM127" s="32">
        <v>64.5</v>
      </c>
      <c r="EN127" s="32">
        <v>1.43</v>
      </c>
      <c r="EO127" s="32">
        <v>0.67</v>
      </c>
      <c r="EP127" s="32">
        <v>1.05</v>
      </c>
      <c r="EQ127" s="32">
        <v>0.35</v>
      </c>
      <c r="ER127" s="32">
        <v>-0.41</v>
      </c>
      <c r="ES127" s="32">
        <v>0.28999999999999998</v>
      </c>
      <c r="ET127" s="32">
        <v>2.5099999999999998</v>
      </c>
      <c r="EU127" s="32">
        <v>1.75</v>
      </c>
      <c r="EV127" s="32">
        <v>1.81</v>
      </c>
      <c r="EW127" s="32" t="s">
        <v>348</v>
      </c>
      <c r="EX127" s="32">
        <v>100</v>
      </c>
      <c r="EY127" s="32" t="s">
        <v>348</v>
      </c>
      <c r="EZ127" s="32" t="s">
        <v>348</v>
      </c>
      <c r="FA127" s="32" t="s">
        <v>348</v>
      </c>
      <c r="FB127" s="32">
        <v>100</v>
      </c>
      <c r="FC127" s="32" t="s">
        <v>348</v>
      </c>
      <c r="FD127" s="32" t="s">
        <v>348</v>
      </c>
      <c r="FE127" s="32" t="s">
        <v>348</v>
      </c>
      <c r="FF127" s="32" t="s">
        <v>348</v>
      </c>
      <c r="FG127" s="32" t="s">
        <v>348</v>
      </c>
      <c r="FH127" s="32">
        <v>60</v>
      </c>
      <c r="FI127" s="32" t="s">
        <v>348</v>
      </c>
      <c r="FJ127" s="32" t="s">
        <v>348</v>
      </c>
      <c r="FK127" s="32" t="s">
        <v>348</v>
      </c>
      <c r="FL127" s="32">
        <v>1863</v>
      </c>
      <c r="FM127" s="32">
        <v>1716</v>
      </c>
      <c r="FN127" s="32">
        <v>3579</v>
      </c>
      <c r="FO127" s="32">
        <v>1674</v>
      </c>
      <c r="FP127" s="32">
        <v>1519</v>
      </c>
      <c r="FQ127" s="32">
        <v>3193</v>
      </c>
      <c r="FR127" s="32">
        <v>48.5</v>
      </c>
      <c r="FS127" s="32">
        <v>41.3</v>
      </c>
      <c r="FT127" s="32">
        <v>45</v>
      </c>
      <c r="FU127" s="32">
        <v>0.28000000000000003</v>
      </c>
      <c r="FV127" s="32">
        <v>-0.19</v>
      </c>
      <c r="FW127" s="32">
        <v>0.06</v>
      </c>
      <c r="FX127" s="32">
        <v>0.22</v>
      </c>
      <c r="FY127" s="32">
        <v>-0.25</v>
      </c>
      <c r="FZ127" s="32">
        <v>0.02</v>
      </c>
      <c r="GA127" s="32">
        <v>0.34</v>
      </c>
      <c r="GB127" s="32">
        <v>-0.12</v>
      </c>
      <c r="GC127" s="32">
        <v>0.1</v>
      </c>
      <c r="GD127" s="32">
        <v>43.4</v>
      </c>
      <c r="GE127" s="32">
        <v>37.6</v>
      </c>
      <c r="GF127" s="32">
        <v>40.6</v>
      </c>
      <c r="GG127" s="32">
        <v>65.5</v>
      </c>
      <c r="GH127" s="32">
        <v>55.9</v>
      </c>
      <c r="GI127" s="32">
        <v>60.9</v>
      </c>
      <c r="GJ127" s="32">
        <v>48.9</v>
      </c>
      <c r="GK127" s="32">
        <v>36</v>
      </c>
      <c r="GL127" s="32">
        <v>42.7</v>
      </c>
      <c r="GM127" s="32">
        <v>24.4</v>
      </c>
      <c r="GN127" s="32">
        <v>16.399999999999999</v>
      </c>
      <c r="GO127" s="32">
        <v>20.6</v>
      </c>
      <c r="GP127" s="32">
        <v>28.8</v>
      </c>
      <c r="GQ127" s="32">
        <v>17.7</v>
      </c>
      <c r="GR127" s="32">
        <v>23.5</v>
      </c>
    </row>
    <row r="128" spans="1:200" x14ac:dyDescent="0.4">
      <c r="A128" s="29" t="s">
        <v>225</v>
      </c>
      <c r="B128" s="29" t="s">
        <v>226</v>
      </c>
      <c r="C128" s="32">
        <v>358</v>
      </c>
      <c r="D128" s="32">
        <v>378</v>
      </c>
      <c r="E128" s="32">
        <v>736</v>
      </c>
      <c r="F128" s="32">
        <v>313</v>
      </c>
      <c r="G128" s="32">
        <v>334</v>
      </c>
      <c r="H128" s="32">
        <v>647</v>
      </c>
      <c r="I128" s="32">
        <v>52.7</v>
      </c>
      <c r="J128" s="32">
        <v>47.5</v>
      </c>
      <c r="K128" s="32">
        <v>50</v>
      </c>
      <c r="L128" s="32">
        <v>0.47</v>
      </c>
      <c r="M128" s="32">
        <v>0.13</v>
      </c>
      <c r="N128" s="32">
        <v>0.28999999999999998</v>
      </c>
      <c r="O128" s="32">
        <v>0.33</v>
      </c>
      <c r="P128" s="32">
        <v>-0.01</v>
      </c>
      <c r="Q128" s="32">
        <v>0.2</v>
      </c>
      <c r="R128" s="32">
        <v>0.6</v>
      </c>
      <c r="S128" s="32">
        <v>0.26</v>
      </c>
      <c r="T128" s="32">
        <v>0.39</v>
      </c>
      <c r="U128" s="32">
        <v>54.7</v>
      </c>
      <c r="V128" s="32">
        <v>52.4</v>
      </c>
      <c r="W128" s="32">
        <v>53.5</v>
      </c>
      <c r="X128" s="32">
        <v>71.5</v>
      </c>
      <c r="Y128" s="32">
        <v>69.599999999999994</v>
      </c>
      <c r="Z128" s="32">
        <v>70.5</v>
      </c>
      <c r="AA128" s="32">
        <v>67</v>
      </c>
      <c r="AB128" s="32">
        <v>56.3</v>
      </c>
      <c r="AC128" s="32">
        <v>61.5</v>
      </c>
      <c r="AD128" s="32">
        <v>40.5</v>
      </c>
      <c r="AE128" s="32">
        <v>36.200000000000003</v>
      </c>
      <c r="AF128" s="32">
        <v>38.299999999999997</v>
      </c>
      <c r="AG128" s="32">
        <v>44.7</v>
      </c>
      <c r="AH128" s="32">
        <v>38.4</v>
      </c>
      <c r="AI128" s="32">
        <v>41.4</v>
      </c>
      <c r="AJ128" s="32" t="s">
        <v>348</v>
      </c>
      <c r="AK128" s="32" t="s">
        <v>348</v>
      </c>
      <c r="AL128" s="32">
        <v>231</v>
      </c>
      <c r="AM128" s="32" t="s">
        <v>348</v>
      </c>
      <c r="AN128" s="32" t="s">
        <v>348</v>
      </c>
      <c r="AO128" s="32" t="s">
        <v>348</v>
      </c>
      <c r="AP128" s="32" t="s">
        <v>348</v>
      </c>
      <c r="AQ128" s="32" t="s">
        <v>348</v>
      </c>
      <c r="AR128" s="32">
        <v>48.7</v>
      </c>
      <c r="AS128" s="32" t="s">
        <v>348</v>
      </c>
      <c r="AT128" s="32" t="s">
        <v>348</v>
      </c>
      <c r="AU128" s="32" t="s">
        <v>348</v>
      </c>
      <c r="AV128" s="32" t="s">
        <v>348</v>
      </c>
      <c r="AW128" s="32" t="s">
        <v>348</v>
      </c>
      <c r="AX128" s="32" t="s">
        <v>348</v>
      </c>
      <c r="AY128" s="32" t="s">
        <v>348</v>
      </c>
      <c r="AZ128" s="32" t="s">
        <v>348</v>
      </c>
      <c r="BA128" s="32" t="s">
        <v>348</v>
      </c>
      <c r="BB128" s="32" t="s">
        <v>348</v>
      </c>
      <c r="BC128" s="32" t="s">
        <v>348</v>
      </c>
      <c r="BD128" s="32" t="s">
        <v>348</v>
      </c>
      <c r="BE128" s="32" t="s">
        <v>348</v>
      </c>
      <c r="BF128" s="32" t="s">
        <v>348</v>
      </c>
      <c r="BG128" s="32" t="s">
        <v>348</v>
      </c>
      <c r="BH128" s="32" t="s">
        <v>348</v>
      </c>
      <c r="BI128" s="32" t="s">
        <v>348</v>
      </c>
      <c r="BJ128" s="32" t="s">
        <v>348</v>
      </c>
      <c r="BK128" s="32" t="s">
        <v>348</v>
      </c>
      <c r="BL128" s="32" t="s">
        <v>348</v>
      </c>
      <c r="BM128" s="32" t="s">
        <v>348</v>
      </c>
      <c r="BN128" s="32" t="s">
        <v>348</v>
      </c>
      <c r="BO128" s="32" t="s">
        <v>348</v>
      </c>
      <c r="BP128" s="32" t="s">
        <v>348</v>
      </c>
      <c r="BQ128" s="32">
        <v>381</v>
      </c>
      <c r="BR128" s="32">
        <v>427</v>
      </c>
      <c r="BS128" s="32">
        <v>808</v>
      </c>
      <c r="BT128" s="32">
        <v>315</v>
      </c>
      <c r="BU128" s="32">
        <v>358</v>
      </c>
      <c r="BV128" s="32">
        <v>673</v>
      </c>
      <c r="BW128" s="32">
        <v>53.4</v>
      </c>
      <c r="BX128" s="32">
        <v>48.6</v>
      </c>
      <c r="BY128" s="32">
        <v>50.9</v>
      </c>
      <c r="BZ128" s="32">
        <v>0.92</v>
      </c>
      <c r="CA128" s="32">
        <v>0.6</v>
      </c>
      <c r="CB128" s="32">
        <v>0.75</v>
      </c>
      <c r="CC128" s="32">
        <v>0.79</v>
      </c>
      <c r="CD128" s="32">
        <v>0.48</v>
      </c>
      <c r="CE128" s="32">
        <v>0.66</v>
      </c>
      <c r="CF128" s="32">
        <v>1.06</v>
      </c>
      <c r="CG128" s="32">
        <v>0.73</v>
      </c>
      <c r="CH128" s="32">
        <v>0.85</v>
      </c>
      <c r="CI128" s="32">
        <v>57.7</v>
      </c>
      <c r="CJ128" s="32">
        <v>54.3</v>
      </c>
      <c r="CK128" s="32">
        <v>55.9</v>
      </c>
      <c r="CL128" s="32">
        <v>78</v>
      </c>
      <c r="CM128" s="32">
        <v>73.8</v>
      </c>
      <c r="CN128" s="32">
        <v>75.7</v>
      </c>
      <c r="CO128" s="32">
        <v>52.5</v>
      </c>
      <c r="CP128" s="32">
        <v>35.799999999999997</v>
      </c>
      <c r="CQ128" s="32">
        <v>43.7</v>
      </c>
      <c r="CR128" s="32">
        <v>32.5</v>
      </c>
      <c r="CS128" s="32">
        <v>20.6</v>
      </c>
      <c r="CT128" s="32">
        <v>26.2</v>
      </c>
      <c r="CU128" s="32">
        <v>37</v>
      </c>
      <c r="CV128" s="32">
        <v>21.8</v>
      </c>
      <c r="CW128" s="32">
        <v>29</v>
      </c>
      <c r="CX128" s="32">
        <v>275</v>
      </c>
      <c r="CY128" s="32">
        <v>268</v>
      </c>
      <c r="CZ128" s="32">
        <v>543</v>
      </c>
      <c r="DA128" s="32">
        <v>256</v>
      </c>
      <c r="DB128" s="32">
        <v>249</v>
      </c>
      <c r="DC128" s="32">
        <v>505</v>
      </c>
      <c r="DD128" s="32">
        <v>47.6</v>
      </c>
      <c r="DE128" s="32">
        <v>40.4</v>
      </c>
      <c r="DF128" s="32">
        <v>44</v>
      </c>
      <c r="DG128" s="32">
        <v>0.39</v>
      </c>
      <c r="DH128" s="32">
        <v>-0.11</v>
      </c>
      <c r="DI128" s="32">
        <v>0.14000000000000001</v>
      </c>
      <c r="DJ128" s="32">
        <v>0.24</v>
      </c>
      <c r="DK128" s="32">
        <v>-0.26</v>
      </c>
      <c r="DL128" s="32">
        <v>0.04</v>
      </c>
      <c r="DM128" s="32">
        <v>0.54</v>
      </c>
      <c r="DN128" s="32">
        <v>0.04</v>
      </c>
      <c r="DO128" s="32">
        <v>0.25</v>
      </c>
      <c r="DP128" s="32">
        <v>44.4</v>
      </c>
      <c r="DQ128" s="32">
        <v>38.1</v>
      </c>
      <c r="DR128" s="32">
        <v>41.3</v>
      </c>
      <c r="DS128" s="32">
        <v>67.3</v>
      </c>
      <c r="DT128" s="32">
        <v>60.8</v>
      </c>
      <c r="DU128" s="32">
        <v>64.099999999999994</v>
      </c>
      <c r="DV128" s="32">
        <v>53.1</v>
      </c>
      <c r="DW128" s="32">
        <v>42.2</v>
      </c>
      <c r="DX128" s="32">
        <v>47.7</v>
      </c>
      <c r="DY128" s="32">
        <v>26.9</v>
      </c>
      <c r="DZ128" s="32">
        <v>17.2</v>
      </c>
      <c r="EA128" s="32">
        <v>22.1</v>
      </c>
      <c r="EB128" s="32">
        <v>33.1</v>
      </c>
      <c r="EC128" s="32">
        <v>19</v>
      </c>
      <c r="ED128" s="32">
        <v>26.2</v>
      </c>
      <c r="EE128" s="32" t="s">
        <v>348</v>
      </c>
      <c r="EF128" s="32" t="s">
        <v>348</v>
      </c>
      <c r="EG128" s="32">
        <v>4</v>
      </c>
      <c r="EH128" s="32" t="s">
        <v>348</v>
      </c>
      <c r="EI128" s="32" t="s">
        <v>348</v>
      </c>
      <c r="EJ128" s="32" t="s">
        <v>348</v>
      </c>
      <c r="EK128" s="32" t="s">
        <v>348</v>
      </c>
      <c r="EL128" s="32" t="s">
        <v>348</v>
      </c>
      <c r="EM128" s="32">
        <v>47.9</v>
      </c>
      <c r="EN128" s="32" t="s">
        <v>348</v>
      </c>
      <c r="EO128" s="32" t="s">
        <v>348</v>
      </c>
      <c r="EP128" s="32" t="s">
        <v>348</v>
      </c>
      <c r="EQ128" s="32" t="s">
        <v>348</v>
      </c>
      <c r="ER128" s="32" t="s">
        <v>348</v>
      </c>
      <c r="ES128" s="32" t="s">
        <v>348</v>
      </c>
      <c r="ET128" s="32" t="s">
        <v>348</v>
      </c>
      <c r="EU128" s="32" t="s">
        <v>348</v>
      </c>
      <c r="EV128" s="32" t="s">
        <v>348</v>
      </c>
      <c r="EW128" s="32" t="s">
        <v>348</v>
      </c>
      <c r="EX128" s="32" t="s">
        <v>348</v>
      </c>
      <c r="EY128" s="32" t="s">
        <v>348</v>
      </c>
      <c r="EZ128" s="32" t="s">
        <v>348</v>
      </c>
      <c r="FA128" s="32" t="s">
        <v>348</v>
      </c>
      <c r="FB128" s="32" t="s">
        <v>348</v>
      </c>
      <c r="FC128" s="32" t="s">
        <v>348</v>
      </c>
      <c r="FD128" s="32" t="s">
        <v>348</v>
      </c>
      <c r="FE128" s="32" t="s">
        <v>348</v>
      </c>
      <c r="FF128" s="32" t="s">
        <v>348</v>
      </c>
      <c r="FG128" s="32" t="s">
        <v>348</v>
      </c>
      <c r="FH128" s="32" t="s">
        <v>348</v>
      </c>
      <c r="FI128" s="32" t="s">
        <v>348</v>
      </c>
      <c r="FJ128" s="32" t="s">
        <v>348</v>
      </c>
      <c r="FK128" s="32" t="s">
        <v>348</v>
      </c>
      <c r="FL128" s="32">
        <v>1329</v>
      </c>
      <c r="FM128" s="32">
        <v>1393</v>
      </c>
      <c r="FN128" s="32">
        <v>2722</v>
      </c>
      <c r="FO128" s="32">
        <v>1173</v>
      </c>
      <c r="FP128" s="32">
        <v>1215</v>
      </c>
      <c r="FQ128" s="32">
        <v>2388</v>
      </c>
      <c r="FR128" s="32">
        <v>51.5</v>
      </c>
      <c r="FS128" s="32">
        <v>46.1</v>
      </c>
      <c r="FT128" s="32">
        <v>48.7</v>
      </c>
      <c r="FU128" s="32">
        <v>0.61</v>
      </c>
      <c r="FV128" s="32">
        <v>0.23</v>
      </c>
      <c r="FW128" s="32">
        <v>0.42</v>
      </c>
      <c r="FX128" s="32">
        <v>0.54</v>
      </c>
      <c r="FY128" s="32">
        <v>0.16</v>
      </c>
      <c r="FZ128" s="32">
        <v>0.37</v>
      </c>
      <c r="GA128" s="32">
        <v>0.68</v>
      </c>
      <c r="GB128" s="32">
        <v>0.3</v>
      </c>
      <c r="GC128" s="32">
        <v>0.47</v>
      </c>
      <c r="GD128" s="32">
        <v>52.4</v>
      </c>
      <c r="GE128" s="32">
        <v>49.1</v>
      </c>
      <c r="GF128" s="32">
        <v>50.7</v>
      </c>
      <c r="GG128" s="32">
        <v>72.099999999999994</v>
      </c>
      <c r="GH128" s="32">
        <v>68.900000000000006</v>
      </c>
      <c r="GI128" s="32">
        <v>70.5</v>
      </c>
      <c r="GJ128" s="32">
        <v>58.7</v>
      </c>
      <c r="GK128" s="32">
        <v>47.1</v>
      </c>
      <c r="GL128" s="32">
        <v>52.8</v>
      </c>
      <c r="GM128" s="32">
        <v>34.200000000000003</v>
      </c>
      <c r="GN128" s="32">
        <v>25.8</v>
      </c>
      <c r="GO128" s="32">
        <v>29.9</v>
      </c>
      <c r="GP128" s="32">
        <v>39.299999999999997</v>
      </c>
      <c r="GQ128" s="32">
        <v>28.3</v>
      </c>
      <c r="GR128" s="32">
        <v>33.700000000000003</v>
      </c>
    </row>
    <row r="129" spans="1:200" x14ac:dyDescent="0.4">
      <c r="A129" s="29" t="s">
        <v>227</v>
      </c>
      <c r="B129" s="29" t="s">
        <v>228</v>
      </c>
      <c r="C129" s="32">
        <v>800</v>
      </c>
      <c r="D129" s="32">
        <v>947</v>
      </c>
      <c r="E129" s="32">
        <v>1747</v>
      </c>
      <c r="F129" s="32">
        <v>738</v>
      </c>
      <c r="G129" s="32">
        <v>885</v>
      </c>
      <c r="H129" s="32">
        <v>1623</v>
      </c>
      <c r="I129" s="32">
        <v>47.7</v>
      </c>
      <c r="J129" s="32">
        <v>43</v>
      </c>
      <c r="K129" s="32">
        <v>45.2</v>
      </c>
      <c r="L129" s="32">
        <v>0.22</v>
      </c>
      <c r="M129" s="32">
        <v>-0.23</v>
      </c>
      <c r="N129" s="32">
        <v>-0.03</v>
      </c>
      <c r="O129" s="32">
        <v>0.13</v>
      </c>
      <c r="P129" s="32">
        <v>-0.31</v>
      </c>
      <c r="Q129" s="32">
        <v>-0.09</v>
      </c>
      <c r="R129" s="32">
        <v>0.31</v>
      </c>
      <c r="S129" s="32">
        <v>-0.15</v>
      </c>
      <c r="T129" s="32">
        <v>0.03</v>
      </c>
      <c r="U129" s="32">
        <v>42.9</v>
      </c>
      <c r="V129" s="32">
        <v>39.1</v>
      </c>
      <c r="W129" s="32">
        <v>40.799999999999997</v>
      </c>
      <c r="X129" s="32">
        <v>62</v>
      </c>
      <c r="Y129" s="32">
        <v>57.2</v>
      </c>
      <c r="Z129" s="32">
        <v>59.4</v>
      </c>
      <c r="AA129" s="32">
        <v>54.8</v>
      </c>
      <c r="AB129" s="32">
        <v>48.5</v>
      </c>
      <c r="AC129" s="32">
        <v>51.3</v>
      </c>
      <c r="AD129" s="32">
        <v>29</v>
      </c>
      <c r="AE129" s="32">
        <v>24.1</v>
      </c>
      <c r="AF129" s="32">
        <v>26.3</v>
      </c>
      <c r="AG129" s="32">
        <v>32.6</v>
      </c>
      <c r="AH129" s="32">
        <v>26</v>
      </c>
      <c r="AI129" s="32">
        <v>29</v>
      </c>
      <c r="AJ129" s="32">
        <v>148</v>
      </c>
      <c r="AK129" s="32">
        <v>167</v>
      </c>
      <c r="AL129" s="32">
        <v>315</v>
      </c>
      <c r="AM129" s="32">
        <v>139</v>
      </c>
      <c r="AN129" s="32">
        <v>159</v>
      </c>
      <c r="AO129" s="32">
        <v>298</v>
      </c>
      <c r="AP129" s="32">
        <v>47.7</v>
      </c>
      <c r="AQ129" s="32">
        <v>47.6</v>
      </c>
      <c r="AR129" s="32">
        <v>47.7</v>
      </c>
      <c r="AS129" s="32">
        <v>0.02</v>
      </c>
      <c r="AT129" s="32">
        <v>-0.17</v>
      </c>
      <c r="AU129" s="32">
        <v>-0.08</v>
      </c>
      <c r="AV129" s="32">
        <v>-0.18</v>
      </c>
      <c r="AW129" s="32">
        <v>-0.36</v>
      </c>
      <c r="AX129" s="32">
        <v>-0.22</v>
      </c>
      <c r="AY129" s="32">
        <v>0.23</v>
      </c>
      <c r="AZ129" s="32">
        <v>0.02</v>
      </c>
      <c r="BA129" s="32">
        <v>0.06</v>
      </c>
      <c r="BB129" s="32" t="s">
        <v>348</v>
      </c>
      <c r="BC129" s="32">
        <v>44.9</v>
      </c>
      <c r="BD129" s="32" t="s">
        <v>348</v>
      </c>
      <c r="BE129" s="32" t="s">
        <v>348</v>
      </c>
      <c r="BF129" s="32">
        <v>67.099999999999994</v>
      </c>
      <c r="BG129" s="32" t="s">
        <v>348</v>
      </c>
      <c r="BH129" s="32" t="s">
        <v>348</v>
      </c>
      <c r="BI129" s="32">
        <v>45.5</v>
      </c>
      <c r="BJ129" s="32" t="s">
        <v>348</v>
      </c>
      <c r="BK129" s="32" t="s">
        <v>348</v>
      </c>
      <c r="BL129" s="32">
        <v>24.6</v>
      </c>
      <c r="BM129" s="32" t="s">
        <v>348</v>
      </c>
      <c r="BN129" s="32" t="s">
        <v>348</v>
      </c>
      <c r="BO129" s="32">
        <v>25.1</v>
      </c>
      <c r="BP129" s="32" t="s">
        <v>348</v>
      </c>
      <c r="BQ129" s="32">
        <v>131</v>
      </c>
      <c r="BR129" s="32">
        <v>146</v>
      </c>
      <c r="BS129" s="32">
        <v>277</v>
      </c>
      <c r="BT129" s="32">
        <v>126</v>
      </c>
      <c r="BU129" s="32">
        <v>138</v>
      </c>
      <c r="BV129" s="32">
        <v>264</v>
      </c>
      <c r="BW129" s="32">
        <v>58.4</v>
      </c>
      <c r="BX129" s="32">
        <v>54.9</v>
      </c>
      <c r="BY129" s="32">
        <v>56.5</v>
      </c>
      <c r="BZ129" s="32">
        <v>0.63</v>
      </c>
      <c r="CA129" s="32">
        <v>0.32</v>
      </c>
      <c r="CB129" s="32">
        <v>0.47</v>
      </c>
      <c r="CC129" s="32">
        <v>0.42</v>
      </c>
      <c r="CD129" s="32">
        <v>0.11</v>
      </c>
      <c r="CE129" s="32">
        <v>0.32</v>
      </c>
      <c r="CF129" s="32">
        <v>0.85</v>
      </c>
      <c r="CG129" s="32">
        <v>0.52</v>
      </c>
      <c r="CH129" s="32">
        <v>0.62</v>
      </c>
      <c r="CI129" s="32">
        <v>62.6</v>
      </c>
      <c r="CJ129" s="32">
        <v>62.3</v>
      </c>
      <c r="CK129" s="32">
        <v>62.5</v>
      </c>
      <c r="CL129" s="32">
        <v>80.2</v>
      </c>
      <c r="CM129" s="32">
        <v>83.6</v>
      </c>
      <c r="CN129" s="32">
        <v>81.900000000000006</v>
      </c>
      <c r="CO129" s="32">
        <v>74.8</v>
      </c>
      <c r="CP129" s="32">
        <v>56.8</v>
      </c>
      <c r="CQ129" s="32">
        <v>65.3</v>
      </c>
      <c r="CR129" s="32">
        <v>51.9</v>
      </c>
      <c r="CS129" s="32">
        <v>37.700000000000003</v>
      </c>
      <c r="CT129" s="32">
        <v>44.4</v>
      </c>
      <c r="CU129" s="32">
        <v>52.7</v>
      </c>
      <c r="CV129" s="32">
        <v>39.700000000000003</v>
      </c>
      <c r="CW129" s="32">
        <v>45.8</v>
      </c>
      <c r="CX129" s="32">
        <v>416</v>
      </c>
      <c r="CY129" s="32">
        <v>438</v>
      </c>
      <c r="CZ129" s="32">
        <v>854</v>
      </c>
      <c r="DA129" s="32">
        <v>380</v>
      </c>
      <c r="DB129" s="32">
        <v>410</v>
      </c>
      <c r="DC129" s="32">
        <v>790</v>
      </c>
      <c r="DD129" s="32">
        <v>47.2</v>
      </c>
      <c r="DE129" s="32">
        <v>41.3</v>
      </c>
      <c r="DF129" s="32">
        <v>44.2</v>
      </c>
      <c r="DG129" s="32">
        <v>0.42</v>
      </c>
      <c r="DH129" s="32">
        <v>-0.15</v>
      </c>
      <c r="DI129" s="32">
        <v>0.13</v>
      </c>
      <c r="DJ129" s="32">
        <v>0.3</v>
      </c>
      <c r="DK129" s="32">
        <v>-0.26</v>
      </c>
      <c r="DL129" s="32">
        <v>0.04</v>
      </c>
      <c r="DM129" s="32">
        <v>0.54</v>
      </c>
      <c r="DN129" s="32">
        <v>-0.03</v>
      </c>
      <c r="DO129" s="32">
        <v>0.21</v>
      </c>
      <c r="DP129" s="32">
        <v>41.3</v>
      </c>
      <c r="DQ129" s="32">
        <v>36.5</v>
      </c>
      <c r="DR129" s="32">
        <v>38.9</v>
      </c>
      <c r="DS129" s="32">
        <v>61.1</v>
      </c>
      <c r="DT129" s="32">
        <v>56.8</v>
      </c>
      <c r="DU129" s="32">
        <v>58.9</v>
      </c>
      <c r="DV129" s="32">
        <v>54.3</v>
      </c>
      <c r="DW129" s="32">
        <v>39.5</v>
      </c>
      <c r="DX129" s="32">
        <v>46.7</v>
      </c>
      <c r="DY129" s="32">
        <v>23.1</v>
      </c>
      <c r="DZ129" s="32">
        <v>14.2</v>
      </c>
      <c r="EA129" s="32">
        <v>18.5</v>
      </c>
      <c r="EB129" s="32">
        <v>25.5</v>
      </c>
      <c r="EC129" s="32">
        <v>16.2</v>
      </c>
      <c r="ED129" s="32">
        <v>20.7</v>
      </c>
      <c r="EE129" s="32">
        <v>4</v>
      </c>
      <c r="EF129" s="32">
        <v>5</v>
      </c>
      <c r="EG129" s="32">
        <v>9</v>
      </c>
      <c r="EH129" s="32">
        <v>3</v>
      </c>
      <c r="EI129" s="32">
        <v>5</v>
      </c>
      <c r="EJ129" s="32">
        <v>8</v>
      </c>
      <c r="EK129" s="32">
        <v>58.2</v>
      </c>
      <c r="EL129" s="32">
        <v>75.099999999999994</v>
      </c>
      <c r="EM129" s="32">
        <v>67.599999999999994</v>
      </c>
      <c r="EN129" s="32">
        <v>0.35</v>
      </c>
      <c r="EO129" s="32">
        <v>0.61</v>
      </c>
      <c r="EP129" s="32">
        <v>0.51</v>
      </c>
      <c r="EQ129" s="32">
        <v>-1.04</v>
      </c>
      <c r="ER129" s="32">
        <v>-0.47</v>
      </c>
      <c r="ES129" s="32">
        <v>-0.34</v>
      </c>
      <c r="ET129" s="32">
        <v>1.74</v>
      </c>
      <c r="EU129" s="32">
        <v>1.69</v>
      </c>
      <c r="EV129" s="32">
        <v>1.37</v>
      </c>
      <c r="EW129" s="32" t="s">
        <v>348</v>
      </c>
      <c r="EX129" s="32">
        <v>100</v>
      </c>
      <c r="EY129" s="32" t="s">
        <v>348</v>
      </c>
      <c r="EZ129" s="32" t="s">
        <v>348</v>
      </c>
      <c r="FA129" s="32">
        <v>100</v>
      </c>
      <c r="FB129" s="32" t="s">
        <v>348</v>
      </c>
      <c r="FC129" s="32" t="s">
        <v>348</v>
      </c>
      <c r="FD129" s="32">
        <v>100</v>
      </c>
      <c r="FE129" s="32" t="s">
        <v>348</v>
      </c>
      <c r="FF129" s="32" t="s">
        <v>348</v>
      </c>
      <c r="FG129" s="32">
        <v>100</v>
      </c>
      <c r="FH129" s="32" t="s">
        <v>348</v>
      </c>
      <c r="FI129" s="32" t="s">
        <v>348</v>
      </c>
      <c r="FJ129" s="32">
        <v>100</v>
      </c>
      <c r="FK129" s="32" t="s">
        <v>348</v>
      </c>
      <c r="FL129" s="32">
        <v>1623</v>
      </c>
      <c r="FM129" s="32">
        <v>1864</v>
      </c>
      <c r="FN129" s="32">
        <v>3487</v>
      </c>
      <c r="FO129" s="32">
        <v>1499</v>
      </c>
      <c r="FP129" s="32">
        <v>1736</v>
      </c>
      <c r="FQ129" s="32">
        <v>3235</v>
      </c>
      <c r="FR129" s="32">
        <v>48.6</v>
      </c>
      <c r="FS129" s="32">
        <v>44.1</v>
      </c>
      <c r="FT129" s="32">
        <v>46.2</v>
      </c>
      <c r="FU129" s="32">
        <v>0.31</v>
      </c>
      <c r="FV129" s="32">
        <v>-0.14000000000000001</v>
      </c>
      <c r="FW129" s="32">
        <v>7.0000000000000007E-2</v>
      </c>
      <c r="FX129" s="32">
        <v>0.25</v>
      </c>
      <c r="FY129" s="32">
        <v>-0.2</v>
      </c>
      <c r="FZ129" s="32">
        <v>0.03</v>
      </c>
      <c r="GA129" s="32">
        <v>0.37</v>
      </c>
      <c r="GB129" s="32">
        <v>-0.08</v>
      </c>
      <c r="GC129" s="32">
        <v>0.11</v>
      </c>
      <c r="GD129" s="32">
        <v>44.5</v>
      </c>
      <c r="GE129" s="32">
        <v>40.9</v>
      </c>
      <c r="GF129" s="32">
        <v>42.6</v>
      </c>
      <c r="GG129" s="32">
        <v>63.1</v>
      </c>
      <c r="GH129" s="32">
        <v>60.2</v>
      </c>
      <c r="GI129" s="32">
        <v>61.6</v>
      </c>
      <c r="GJ129" s="32">
        <v>56.8</v>
      </c>
      <c r="GK129" s="32">
        <v>47.5</v>
      </c>
      <c r="GL129" s="32">
        <v>51.8</v>
      </c>
      <c r="GM129" s="32">
        <v>29.5</v>
      </c>
      <c r="GN129" s="32">
        <v>23.1</v>
      </c>
      <c r="GO129" s="32">
        <v>26</v>
      </c>
      <c r="GP129" s="32">
        <v>32.299999999999997</v>
      </c>
      <c r="GQ129" s="32">
        <v>25.1</v>
      </c>
      <c r="GR129" s="32">
        <v>28.4</v>
      </c>
    </row>
    <row r="130" spans="1:200" x14ac:dyDescent="0.4">
      <c r="A130" s="29" t="s">
        <v>229</v>
      </c>
      <c r="B130" s="29" t="s">
        <v>230</v>
      </c>
      <c r="C130" s="32">
        <v>462</v>
      </c>
      <c r="D130" s="32">
        <v>546</v>
      </c>
      <c r="E130" s="32">
        <v>1008</v>
      </c>
      <c r="F130" s="32">
        <v>428</v>
      </c>
      <c r="G130" s="32">
        <v>518</v>
      </c>
      <c r="H130" s="32">
        <v>946</v>
      </c>
      <c r="I130" s="32">
        <v>48</v>
      </c>
      <c r="J130" s="32">
        <v>41.7</v>
      </c>
      <c r="K130" s="32">
        <v>44.6</v>
      </c>
      <c r="L130" s="32">
        <v>7.0000000000000007E-2</v>
      </c>
      <c r="M130" s="32">
        <v>-0.45</v>
      </c>
      <c r="N130" s="32">
        <v>-0.21</v>
      </c>
      <c r="O130" s="32">
        <v>-0.04</v>
      </c>
      <c r="P130" s="32">
        <v>-0.56000000000000005</v>
      </c>
      <c r="Q130" s="32">
        <v>-0.28999999999999998</v>
      </c>
      <c r="R130" s="32">
        <v>0.19</v>
      </c>
      <c r="S130" s="32">
        <v>-0.34</v>
      </c>
      <c r="T130" s="32">
        <v>-0.13</v>
      </c>
      <c r="U130" s="32">
        <v>40.700000000000003</v>
      </c>
      <c r="V130" s="32">
        <v>37.200000000000003</v>
      </c>
      <c r="W130" s="32">
        <v>38.799999999999997</v>
      </c>
      <c r="X130" s="32">
        <v>61.5</v>
      </c>
      <c r="Y130" s="32">
        <v>57.7</v>
      </c>
      <c r="Z130" s="32">
        <v>59.4</v>
      </c>
      <c r="AA130" s="32">
        <v>46.3</v>
      </c>
      <c r="AB130" s="32">
        <v>37</v>
      </c>
      <c r="AC130" s="32">
        <v>41.3</v>
      </c>
      <c r="AD130" s="32">
        <v>22.3</v>
      </c>
      <c r="AE130" s="32">
        <v>15</v>
      </c>
      <c r="AF130" s="32">
        <v>18.399999999999999</v>
      </c>
      <c r="AG130" s="32">
        <v>26</v>
      </c>
      <c r="AH130" s="32">
        <v>17.399999999999999</v>
      </c>
      <c r="AI130" s="32">
        <v>21.3</v>
      </c>
      <c r="AJ130" s="32">
        <v>108</v>
      </c>
      <c r="AK130" s="32">
        <v>108</v>
      </c>
      <c r="AL130" s="32">
        <v>216</v>
      </c>
      <c r="AM130" s="32">
        <v>95</v>
      </c>
      <c r="AN130" s="32">
        <v>98</v>
      </c>
      <c r="AO130" s="32">
        <v>193</v>
      </c>
      <c r="AP130" s="32">
        <v>47.3</v>
      </c>
      <c r="AQ130" s="32">
        <v>44.2</v>
      </c>
      <c r="AR130" s="32">
        <v>45.7</v>
      </c>
      <c r="AS130" s="32">
        <v>0.02</v>
      </c>
      <c r="AT130" s="32">
        <v>-0.36</v>
      </c>
      <c r="AU130" s="32">
        <v>-0.17</v>
      </c>
      <c r="AV130" s="32">
        <v>-0.22</v>
      </c>
      <c r="AW130" s="32">
        <v>-0.6</v>
      </c>
      <c r="AX130" s="32">
        <v>-0.35</v>
      </c>
      <c r="AY130" s="32">
        <v>0.27</v>
      </c>
      <c r="AZ130" s="32">
        <v>-0.12</v>
      </c>
      <c r="BA130" s="32">
        <v>0</v>
      </c>
      <c r="BB130" s="32" t="s">
        <v>348</v>
      </c>
      <c r="BC130" s="32" t="s">
        <v>348</v>
      </c>
      <c r="BD130" s="32">
        <v>38.4</v>
      </c>
      <c r="BE130" s="32" t="s">
        <v>348</v>
      </c>
      <c r="BF130" s="32" t="s">
        <v>348</v>
      </c>
      <c r="BG130" s="32">
        <v>64.400000000000006</v>
      </c>
      <c r="BH130" s="32" t="s">
        <v>348</v>
      </c>
      <c r="BI130" s="32" t="s">
        <v>348</v>
      </c>
      <c r="BJ130" s="32">
        <v>52.3</v>
      </c>
      <c r="BK130" s="32" t="s">
        <v>348</v>
      </c>
      <c r="BL130" s="32" t="s">
        <v>348</v>
      </c>
      <c r="BM130" s="32">
        <v>24.1</v>
      </c>
      <c r="BN130" s="32" t="s">
        <v>348</v>
      </c>
      <c r="BO130" s="32" t="s">
        <v>348</v>
      </c>
      <c r="BP130" s="32">
        <v>30.1</v>
      </c>
      <c r="BQ130" s="32">
        <v>91</v>
      </c>
      <c r="BR130" s="32">
        <v>97</v>
      </c>
      <c r="BS130" s="32">
        <v>188</v>
      </c>
      <c r="BT130" s="32">
        <v>76</v>
      </c>
      <c r="BU130" s="32">
        <v>81</v>
      </c>
      <c r="BV130" s="32">
        <v>157</v>
      </c>
      <c r="BW130" s="32">
        <v>53.1</v>
      </c>
      <c r="BX130" s="32">
        <v>47.9</v>
      </c>
      <c r="BY130" s="32">
        <v>50.5</v>
      </c>
      <c r="BZ130" s="32">
        <v>0.38</v>
      </c>
      <c r="CA130" s="32">
        <v>0.23</v>
      </c>
      <c r="CB130" s="32">
        <v>0.3</v>
      </c>
      <c r="CC130" s="32">
        <v>0.1</v>
      </c>
      <c r="CD130" s="32">
        <v>-0.04</v>
      </c>
      <c r="CE130" s="32">
        <v>0.11</v>
      </c>
      <c r="CF130" s="32">
        <v>0.65</v>
      </c>
      <c r="CG130" s="32">
        <v>0.5</v>
      </c>
      <c r="CH130" s="32">
        <v>0.49</v>
      </c>
      <c r="CI130" s="32">
        <v>56</v>
      </c>
      <c r="CJ130" s="32">
        <v>49.5</v>
      </c>
      <c r="CK130" s="32">
        <v>52.7</v>
      </c>
      <c r="CL130" s="32">
        <v>75.8</v>
      </c>
      <c r="CM130" s="32">
        <v>71.099999999999994</v>
      </c>
      <c r="CN130" s="32">
        <v>73.400000000000006</v>
      </c>
      <c r="CO130" s="32">
        <v>58.2</v>
      </c>
      <c r="CP130" s="32">
        <v>50.5</v>
      </c>
      <c r="CQ130" s="32">
        <v>54.3</v>
      </c>
      <c r="CR130" s="32">
        <v>40.700000000000003</v>
      </c>
      <c r="CS130" s="32">
        <v>25.8</v>
      </c>
      <c r="CT130" s="32">
        <v>33</v>
      </c>
      <c r="CU130" s="32">
        <v>42.9</v>
      </c>
      <c r="CV130" s="32">
        <v>27.8</v>
      </c>
      <c r="CW130" s="32">
        <v>35.1</v>
      </c>
      <c r="CX130" s="32">
        <v>312</v>
      </c>
      <c r="CY130" s="32">
        <v>325</v>
      </c>
      <c r="CZ130" s="32">
        <v>637</v>
      </c>
      <c r="DA130" s="32">
        <v>267</v>
      </c>
      <c r="DB130" s="32">
        <v>288</v>
      </c>
      <c r="DC130" s="32">
        <v>555</v>
      </c>
      <c r="DD130" s="32">
        <v>48.5</v>
      </c>
      <c r="DE130" s="32">
        <v>44</v>
      </c>
      <c r="DF130" s="32">
        <v>46.2</v>
      </c>
      <c r="DG130" s="32">
        <v>0.32</v>
      </c>
      <c r="DH130" s="32">
        <v>-0.13</v>
      </c>
      <c r="DI130" s="32">
        <v>0.09</v>
      </c>
      <c r="DJ130" s="32">
        <v>0.18</v>
      </c>
      <c r="DK130" s="32">
        <v>-0.27</v>
      </c>
      <c r="DL130" s="32">
        <v>-0.01</v>
      </c>
      <c r="DM130" s="32">
        <v>0.47</v>
      </c>
      <c r="DN130" s="32">
        <v>0.01</v>
      </c>
      <c r="DO130" s="32">
        <v>0.19</v>
      </c>
      <c r="DP130" s="32">
        <v>42</v>
      </c>
      <c r="DQ130" s="32">
        <v>43.4</v>
      </c>
      <c r="DR130" s="32">
        <v>42.7</v>
      </c>
      <c r="DS130" s="32">
        <v>65.099999999999994</v>
      </c>
      <c r="DT130" s="32">
        <v>61.5</v>
      </c>
      <c r="DU130" s="32">
        <v>63.3</v>
      </c>
      <c r="DV130" s="32">
        <v>55.8</v>
      </c>
      <c r="DW130" s="32">
        <v>49.8</v>
      </c>
      <c r="DX130" s="32">
        <v>52.7</v>
      </c>
      <c r="DY130" s="32">
        <v>25</v>
      </c>
      <c r="DZ130" s="32">
        <v>19.7</v>
      </c>
      <c r="EA130" s="32">
        <v>22.3</v>
      </c>
      <c r="EB130" s="32">
        <v>31.1</v>
      </c>
      <c r="EC130" s="32">
        <v>21.5</v>
      </c>
      <c r="ED130" s="32">
        <v>26.2</v>
      </c>
      <c r="EE130" s="32">
        <v>13</v>
      </c>
      <c r="EF130" s="32">
        <v>6</v>
      </c>
      <c r="EG130" s="32">
        <v>19</v>
      </c>
      <c r="EH130" s="32">
        <v>10</v>
      </c>
      <c r="EI130" s="32">
        <v>6</v>
      </c>
      <c r="EJ130" s="32">
        <v>16</v>
      </c>
      <c r="EK130" s="32">
        <v>60</v>
      </c>
      <c r="EL130" s="32">
        <v>57.8</v>
      </c>
      <c r="EM130" s="32">
        <v>59.3</v>
      </c>
      <c r="EN130" s="32">
        <v>0.56000000000000005</v>
      </c>
      <c r="EO130" s="32">
        <v>0.6</v>
      </c>
      <c r="EP130" s="32">
        <v>0.56999999999999995</v>
      </c>
      <c r="EQ130" s="32">
        <v>-0.21</v>
      </c>
      <c r="ER130" s="32">
        <v>-0.38</v>
      </c>
      <c r="ES130" s="32">
        <v>-0.03</v>
      </c>
      <c r="ET130" s="32">
        <v>1.32</v>
      </c>
      <c r="EU130" s="32">
        <v>1.59</v>
      </c>
      <c r="EV130" s="32">
        <v>1.18</v>
      </c>
      <c r="EW130" s="32" t="s">
        <v>348</v>
      </c>
      <c r="EX130" s="32" t="s">
        <v>348</v>
      </c>
      <c r="EY130" s="32">
        <v>68.400000000000006</v>
      </c>
      <c r="EZ130" s="32" t="s">
        <v>348</v>
      </c>
      <c r="FA130" s="32" t="s">
        <v>348</v>
      </c>
      <c r="FB130" s="32">
        <v>84.2</v>
      </c>
      <c r="FC130" s="32" t="s">
        <v>348</v>
      </c>
      <c r="FD130" s="32" t="s">
        <v>348</v>
      </c>
      <c r="FE130" s="32">
        <v>52.6</v>
      </c>
      <c r="FF130" s="32" t="s">
        <v>348</v>
      </c>
      <c r="FG130" s="32" t="s">
        <v>348</v>
      </c>
      <c r="FH130" s="32">
        <v>31.6</v>
      </c>
      <c r="FI130" s="32" t="s">
        <v>348</v>
      </c>
      <c r="FJ130" s="32" t="s">
        <v>348</v>
      </c>
      <c r="FK130" s="32">
        <v>36.799999999999997</v>
      </c>
      <c r="FL130" s="32">
        <v>1031</v>
      </c>
      <c r="FM130" s="32">
        <v>1135</v>
      </c>
      <c r="FN130" s="32">
        <v>2166</v>
      </c>
      <c r="FO130" s="32">
        <v>916</v>
      </c>
      <c r="FP130" s="32">
        <v>1034</v>
      </c>
      <c r="FQ130" s="32">
        <v>1950</v>
      </c>
      <c r="FR130" s="32">
        <v>48.8</v>
      </c>
      <c r="FS130" s="32">
        <v>43.3</v>
      </c>
      <c r="FT130" s="32">
        <v>45.9</v>
      </c>
      <c r="FU130" s="32">
        <v>0.19</v>
      </c>
      <c r="FV130" s="32">
        <v>-0.26</v>
      </c>
      <c r="FW130" s="32">
        <v>-0.05</v>
      </c>
      <c r="FX130" s="32">
        <v>0.11</v>
      </c>
      <c r="FY130" s="32">
        <v>-0.34</v>
      </c>
      <c r="FZ130" s="32">
        <v>-0.11</v>
      </c>
      <c r="GA130" s="32">
        <v>0.27</v>
      </c>
      <c r="GB130" s="32">
        <v>-0.19</v>
      </c>
      <c r="GC130" s="32">
        <v>0</v>
      </c>
      <c r="GD130" s="32">
        <v>43.1</v>
      </c>
      <c r="GE130" s="32">
        <v>40.200000000000003</v>
      </c>
      <c r="GF130" s="32">
        <v>41.6</v>
      </c>
      <c r="GG130" s="32">
        <v>64.8</v>
      </c>
      <c r="GH130" s="32">
        <v>60.8</v>
      </c>
      <c r="GI130" s="32">
        <v>62.7</v>
      </c>
      <c r="GJ130" s="32">
        <v>52</v>
      </c>
      <c r="GK130" s="32">
        <v>43.2</v>
      </c>
      <c r="GL130" s="32">
        <v>47.4</v>
      </c>
      <c r="GM130" s="32">
        <v>25.9</v>
      </c>
      <c r="GN130" s="32">
        <v>17.899999999999999</v>
      </c>
      <c r="GO130" s="32">
        <v>21.7</v>
      </c>
      <c r="GP130" s="32">
        <v>30.6</v>
      </c>
      <c r="GQ130" s="32">
        <v>20.6</v>
      </c>
      <c r="GR130" s="32">
        <v>25.3</v>
      </c>
    </row>
    <row r="131" spans="1:200" x14ac:dyDescent="0.4">
      <c r="A131" s="29" t="s">
        <v>231</v>
      </c>
      <c r="B131" s="29" t="s">
        <v>232</v>
      </c>
      <c r="C131" s="32">
        <v>279</v>
      </c>
      <c r="D131" s="32">
        <v>261</v>
      </c>
      <c r="E131" s="32">
        <v>540</v>
      </c>
      <c r="F131" s="32">
        <v>240</v>
      </c>
      <c r="G131" s="32">
        <v>224</v>
      </c>
      <c r="H131" s="32">
        <v>464</v>
      </c>
      <c r="I131" s="32">
        <v>51.7</v>
      </c>
      <c r="J131" s="32">
        <v>43.2</v>
      </c>
      <c r="K131" s="32">
        <v>47.6</v>
      </c>
      <c r="L131" s="32">
        <v>0.63</v>
      </c>
      <c r="M131" s="32">
        <v>-0.04</v>
      </c>
      <c r="N131" s="32">
        <v>0.31</v>
      </c>
      <c r="O131" s="32">
        <v>0.48</v>
      </c>
      <c r="P131" s="32">
        <v>-0.2</v>
      </c>
      <c r="Q131" s="32">
        <v>0.19</v>
      </c>
      <c r="R131" s="32">
        <v>0.79</v>
      </c>
      <c r="S131" s="32">
        <v>0.12</v>
      </c>
      <c r="T131" s="32">
        <v>0.42</v>
      </c>
      <c r="U131" s="32">
        <v>45.5</v>
      </c>
      <c r="V131" s="32">
        <v>39.5</v>
      </c>
      <c r="W131" s="32">
        <v>42.6</v>
      </c>
      <c r="X131" s="32">
        <v>71.7</v>
      </c>
      <c r="Y131" s="32">
        <v>60.2</v>
      </c>
      <c r="Z131" s="32">
        <v>66.099999999999994</v>
      </c>
      <c r="AA131" s="32">
        <v>57.7</v>
      </c>
      <c r="AB131" s="32">
        <v>37.9</v>
      </c>
      <c r="AC131" s="32">
        <v>48.1</v>
      </c>
      <c r="AD131" s="32">
        <v>28.3</v>
      </c>
      <c r="AE131" s="32">
        <v>18.399999999999999</v>
      </c>
      <c r="AF131" s="32">
        <v>23.5</v>
      </c>
      <c r="AG131" s="32">
        <v>34.1</v>
      </c>
      <c r="AH131" s="32">
        <v>19.5</v>
      </c>
      <c r="AI131" s="32">
        <v>27</v>
      </c>
      <c r="AJ131" s="32">
        <v>70</v>
      </c>
      <c r="AK131" s="32">
        <v>77</v>
      </c>
      <c r="AL131" s="32">
        <v>147</v>
      </c>
      <c r="AM131" s="32">
        <v>66</v>
      </c>
      <c r="AN131" s="32">
        <v>72</v>
      </c>
      <c r="AO131" s="32">
        <v>138</v>
      </c>
      <c r="AP131" s="32">
        <v>49.6</v>
      </c>
      <c r="AQ131" s="32">
        <v>48.5</v>
      </c>
      <c r="AR131" s="32">
        <v>49</v>
      </c>
      <c r="AS131" s="32">
        <v>0.5</v>
      </c>
      <c r="AT131" s="32">
        <v>0.1</v>
      </c>
      <c r="AU131" s="32">
        <v>0.28999999999999998</v>
      </c>
      <c r="AV131" s="32">
        <v>0.2</v>
      </c>
      <c r="AW131" s="32">
        <v>-0.18</v>
      </c>
      <c r="AX131" s="32">
        <v>0.09</v>
      </c>
      <c r="AY131" s="32">
        <v>0.8</v>
      </c>
      <c r="AZ131" s="32">
        <v>0.39</v>
      </c>
      <c r="BA131" s="32">
        <v>0.5</v>
      </c>
      <c r="BB131" s="32" t="s">
        <v>348</v>
      </c>
      <c r="BC131" s="32">
        <v>44.2</v>
      </c>
      <c r="BD131" s="32" t="s">
        <v>348</v>
      </c>
      <c r="BE131" s="32">
        <v>64.3</v>
      </c>
      <c r="BF131" s="32">
        <v>72.7</v>
      </c>
      <c r="BG131" s="32">
        <v>68.7</v>
      </c>
      <c r="BH131" s="32" t="s">
        <v>348</v>
      </c>
      <c r="BI131" s="32">
        <v>48.1</v>
      </c>
      <c r="BJ131" s="32" t="s">
        <v>348</v>
      </c>
      <c r="BK131" s="32" t="s">
        <v>348</v>
      </c>
      <c r="BL131" s="32">
        <v>22.1</v>
      </c>
      <c r="BM131" s="32" t="s">
        <v>348</v>
      </c>
      <c r="BN131" s="32" t="s">
        <v>348</v>
      </c>
      <c r="BO131" s="32">
        <v>23.4</v>
      </c>
      <c r="BP131" s="32" t="s">
        <v>348</v>
      </c>
      <c r="BQ131" s="32">
        <v>439</v>
      </c>
      <c r="BR131" s="32">
        <v>459</v>
      </c>
      <c r="BS131" s="32">
        <v>898</v>
      </c>
      <c r="BT131" s="32">
        <v>400</v>
      </c>
      <c r="BU131" s="32">
        <v>412</v>
      </c>
      <c r="BV131" s="32">
        <v>812</v>
      </c>
      <c r="BW131" s="32">
        <v>56.8</v>
      </c>
      <c r="BX131" s="32">
        <v>51.7</v>
      </c>
      <c r="BY131" s="32">
        <v>54.1</v>
      </c>
      <c r="BZ131" s="32">
        <v>0.96</v>
      </c>
      <c r="CA131" s="32">
        <v>0.48</v>
      </c>
      <c r="CB131" s="32">
        <v>0.72</v>
      </c>
      <c r="CC131" s="32">
        <v>0.84</v>
      </c>
      <c r="CD131" s="32">
        <v>0.36</v>
      </c>
      <c r="CE131" s="32">
        <v>0.63</v>
      </c>
      <c r="CF131" s="32">
        <v>1.08</v>
      </c>
      <c r="CG131" s="32">
        <v>0.6</v>
      </c>
      <c r="CH131" s="32">
        <v>0.8</v>
      </c>
      <c r="CI131" s="32">
        <v>66.5</v>
      </c>
      <c r="CJ131" s="32">
        <v>59.7</v>
      </c>
      <c r="CK131" s="32">
        <v>63</v>
      </c>
      <c r="CL131" s="32">
        <v>82.5</v>
      </c>
      <c r="CM131" s="32">
        <v>76.5</v>
      </c>
      <c r="CN131" s="32">
        <v>79.400000000000006</v>
      </c>
      <c r="CO131" s="32">
        <v>77.2</v>
      </c>
      <c r="CP131" s="32">
        <v>58.6</v>
      </c>
      <c r="CQ131" s="32">
        <v>67.7</v>
      </c>
      <c r="CR131" s="32">
        <v>50.3</v>
      </c>
      <c r="CS131" s="32">
        <v>34.200000000000003</v>
      </c>
      <c r="CT131" s="32">
        <v>42.1</v>
      </c>
      <c r="CU131" s="32">
        <v>54.9</v>
      </c>
      <c r="CV131" s="32">
        <v>37</v>
      </c>
      <c r="CW131" s="32">
        <v>45.8</v>
      </c>
      <c r="CX131" s="32">
        <v>167</v>
      </c>
      <c r="CY131" s="32">
        <v>162</v>
      </c>
      <c r="CZ131" s="32">
        <v>329</v>
      </c>
      <c r="DA131" s="32">
        <v>150</v>
      </c>
      <c r="DB131" s="32">
        <v>151</v>
      </c>
      <c r="DC131" s="32">
        <v>301</v>
      </c>
      <c r="DD131" s="32">
        <v>44.9</v>
      </c>
      <c r="DE131" s="32">
        <v>38.5</v>
      </c>
      <c r="DF131" s="32">
        <v>41.8</v>
      </c>
      <c r="DG131" s="32">
        <v>0.2</v>
      </c>
      <c r="DH131" s="32">
        <v>-0.11</v>
      </c>
      <c r="DI131" s="32">
        <v>0.04</v>
      </c>
      <c r="DJ131" s="32">
        <v>0</v>
      </c>
      <c r="DK131" s="32">
        <v>-0.31</v>
      </c>
      <c r="DL131" s="32">
        <v>-0.1</v>
      </c>
      <c r="DM131" s="32">
        <v>0.39</v>
      </c>
      <c r="DN131" s="32">
        <v>0.09</v>
      </c>
      <c r="DO131" s="32">
        <v>0.18</v>
      </c>
      <c r="DP131" s="32">
        <v>33.5</v>
      </c>
      <c r="DQ131" s="32">
        <v>29.6</v>
      </c>
      <c r="DR131" s="32">
        <v>31.6</v>
      </c>
      <c r="DS131" s="32">
        <v>57.5</v>
      </c>
      <c r="DT131" s="32">
        <v>51.2</v>
      </c>
      <c r="DU131" s="32">
        <v>54.4</v>
      </c>
      <c r="DV131" s="32">
        <v>62.3</v>
      </c>
      <c r="DW131" s="32">
        <v>36.4</v>
      </c>
      <c r="DX131" s="32">
        <v>49.5</v>
      </c>
      <c r="DY131" s="32">
        <v>21</v>
      </c>
      <c r="DZ131" s="32">
        <v>6.8</v>
      </c>
      <c r="EA131" s="32">
        <v>14</v>
      </c>
      <c r="EB131" s="32">
        <v>29.9</v>
      </c>
      <c r="EC131" s="32">
        <v>8</v>
      </c>
      <c r="ED131" s="32">
        <v>19.100000000000001</v>
      </c>
      <c r="EE131" s="32">
        <v>6</v>
      </c>
      <c r="EF131" s="32">
        <v>0</v>
      </c>
      <c r="EG131" s="32">
        <v>6</v>
      </c>
      <c r="EH131" s="32">
        <v>6</v>
      </c>
      <c r="EI131" s="32">
        <v>0</v>
      </c>
      <c r="EJ131" s="32">
        <v>6</v>
      </c>
      <c r="EK131" s="32">
        <v>68.5</v>
      </c>
      <c r="EL131" s="32" t="s">
        <v>186</v>
      </c>
      <c r="EM131" s="32">
        <v>68.5</v>
      </c>
      <c r="EN131" s="32">
        <v>1.27</v>
      </c>
      <c r="EO131" s="32" t="s">
        <v>186</v>
      </c>
      <c r="EP131" s="32">
        <v>1.27</v>
      </c>
      <c r="EQ131" s="32">
        <v>0.28999999999999998</v>
      </c>
      <c r="ER131" s="32" t="s">
        <v>186</v>
      </c>
      <c r="ES131" s="32">
        <v>0.28999999999999998</v>
      </c>
      <c r="ET131" s="32">
        <v>2.25</v>
      </c>
      <c r="EU131" s="32" t="s">
        <v>186</v>
      </c>
      <c r="EV131" s="32">
        <v>2.25</v>
      </c>
      <c r="EW131" s="32" t="s">
        <v>348</v>
      </c>
      <c r="EX131" s="32" t="s">
        <v>186</v>
      </c>
      <c r="EY131" s="32" t="s">
        <v>348</v>
      </c>
      <c r="EZ131" s="32">
        <v>100</v>
      </c>
      <c r="FA131" s="32" t="s">
        <v>186</v>
      </c>
      <c r="FB131" s="32">
        <v>100</v>
      </c>
      <c r="FC131" s="32" t="s">
        <v>348</v>
      </c>
      <c r="FD131" s="32" t="s">
        <v>186</v>
      </c>
      <c r="FE131" s="32" t="s">
        <v>348</v>
      </c>
      <c r="FF131" s="32" t="s">
        <v>348</v>
      </c>
      <c r="FG131" s="32" t="s">
        <v>186</v>
      </c>
      <c r="FH131" s="32" t="s">
        <v>348</v>
      </c>
      <c r="FI131" s="32" t="s">
        <v>348</v>
      </c>
      <c r="FJ131" s="32" t="s">
        <v>186</v>
      </c>
      <c r="FK131" s="32" t="s">
        <v>348</v>
      </c>
      <c r="FL131" s="32">
        <v>1020</v>
      </c>
      <c r="FM131" s="32">
        <v>1029</v>
      </c>
      <c r="FN131" s="32">
        <v>2049</v>
      </c>
      <c r="FO131" s="32">
        <v>908</v>
      </c>
      <c r="FP131" s="32">
        <v>913</v>
      </c>
      <c r="FQ131" s="32">
        <v>1821</v>
      </c>
      <c r="FR131" s="32">
        <v>52.6</v>
      </c>
      <c r="FS131" s="32">
        <v>46.8</v>
      </c>
      <c r="FT131" s="32">
        <v>49.7</v>
      </c>
      <c r="FU131" s="32">
        <v>0.72</v>
      </c>
      <c r="FV131" s="32">
        <v>0.22</v>
      </c>
      <c r="FW131" s="32">
        <v>0.47</v>
      </c>
      <c r="FX131" s="32">
        <v>0.64</v>
      </c>
      <c r="FY131" s="32">
        <v>0.14000000000000001</v>
      </c>
      <c r="FZ131" s="32">
        <v>0.41</v>
      </c>
      <c r="GA131" s="32">
        <v>0.8</v>
      </c>
      <c r="GB131" s="32">
        <v>0.3</v>
      </c>
      <c r="GC131" s="32">
        <v>0.52</v>
      </c>
      <c r="GD131" s="32">
        <v>52.7</v>
      </c>
      <c r="GE131" s="32">
        <v>47.3</v>
      </c>
      <c r="GF131" s="32">
        <v>50</v>
      </c>
      <c r="GG131" s="32">
        <v>73.3</v>
      </c>
      <c r="GH131" s="32">
        <v>67.099999999999994</v>
      </c>
      <c r="GI131" s="32">
        <v>70.2</v>
      </c>
      <c r="GJ131" s="32">
        <v>67.599999999999994</v>
      </c>
      <c r="GK131" s="32">
        <v>48.2</v>
      </c>
      <c r="GL131" s="32">
        <v>57.9</v>
      </c>
      <c r="GM131" s="32">
        <v>37.1</v>
      </c>
      <c r="GN131" s="32">
        <v>24.3</v>
      </c>
      <c r="GO131" s="32">
        <v>30.6</v>
      </c>
      <c r="GP131" s="32">
        <v>42.7</v>
      </c>
      <c r="GQ131" s="32">
        <v>26.1</v>
      </c>
      <c r="GR131" s="32">
        <v>34.4</v>
      </c>
    </row>
    <row r="132" spans="1:200" x14ac:dyDescent="0.4">
      <c r="A132" s="29" t="s">
        <v>233</v>
      </c>
      <c r="B132" s="29" t="s">
        <v>234</v>
      </c>
      <c r="C132" s="32">
        <v>1037</v>
      </c>
      <c r="D132" s="32">
        <v>1104</v>
      </c>
      <c r="E132" s="32">
        <v>2141</v>
      </c>
      <c r="F132" s="32">
        <v>1026</v>
      </c>
      <c r="G132" s="32">
        <v>1082</v>
      </c>
      <c r="H132" s="32">
        <v>2108</v>
      </c>
      <c r="I132" s="32">
        <v>48.3</v>
      </c>
      <c r="J132" s="32">
        <v>44.9</v>
      </c>
      <c r="K132" s="32">
        <v>46.5</v>
      </c>
      <c r="L132" s="32">
        <v>-0.03</v>
      </c>
      <c r="M132" s="32">
        <v>-0.26</v>
      </c>
      <c r="N132" s="32">
        <v>-0.15</v>
      </c>
      <c r="O132" s="32">
        <v>-0.11</v>
      </c>
      <c r="P132" s="32">
        <v>-0.33</v>
      </c>
      <c r="Q132" s="32">
        <v>-0.2</v>
      </c>
      <c r="R132" s="32">
        <v>0.04</v>
      </c>
      <c r="S132" s="32">
        <v>-0.19</v>
      </c>
      <c r="T132" s="32">
        <v>-0.1</v>
      </c>
      <c r="U132" s="32">
        <v>48.4</v>
      </c>
      <c r="V132" s="32">
        <v>42.6</v>
      </c>
      <c r="W132" s="32">
        <v>45.4</v>
      </c>
      <c r="X132" s="32">
        <v>70.3</v>
      </c>
      <c r="Y132" s="32">
        <v>63.9</v>
      </c>
      <c r="Z132" s="32">
        <v>67</v>
      </c>
      <c r="AA132" s="32">
        <v>53.7</v>
      </c>
      <c r="AB132" s="32">
        <v>44.4</v>
      </c>
      <c r="AC132" s="32">
        <v>48.9</v>
      </c>
      <c r="AD132" s="32">
        <v>30.2</v>
      </c>
      <c r="AE132" s="32">
        <v>23.5</v>
      </c>
      <c r="AF132" s="32">
        <v>26.7</v>
      </c>
      <c r="AG132" s="32">
        <v>34</v>
      </c>
      <c r="AH132" s="32">
        <v>25.7</v>
      </c>
      <c r="AI132" s="32">
        <v>29.8</v>
      </c>
      <c r="AJ132" s="32" t="s">
        <v>348</v>
      </c>
      <c r="AK132" s="32" t="s">
        <v>348</v>
      </c>
      <c r="AL132" s="32">
        <v>132</v>
      </c>
      <c r="AM132" s="32" t="s">
        <v>348</v>
      </c>
      <c r="AN132" s="32" t="s">
        <v>348</v>
      </c>
      <c r="AO132" s="32">
        <v>129</v>
      </c>
      <c r="AP132" s="32" t="s">
        <v>348</v>
      </c>
      <c r="AQ132" s="32" t="s">
        <v>348</v>
      </c>
      <c r="AR132" s="32">
        <v>48.2</v>
      </c>
      <c r="AS132" s="32" t="s">
        <v>348</v>
      </c>
      <c r="AT132" s="32" t="s">
        <v>348</v>
      </c>
      <c r="AU132" s="32">
        <v>0.04</v>
      </c>
      <c r="AV132" s="32" t="s">
        <v>348</v>
      </c>
      <c r="AW132" s="32" t="s">
        <v>348</v>
      </c>
      <c r="AX132" s="32">
        <v>-0.17</v>
      </c>
      <c r="AY132" s="32" t="s">
        <v>348</v>
      </c>
      <c r="AZ132" s="32" t="s">
        <v>348</v>
      </c>
      <c r="BA132" s="32">
        <v>0.25</v>
      </c>
      <c r="BB132" s="32" t="s">
        <v>348</v>
      </c>
      <c r="BC132" s="32" t="s">
        <v>348</v>
      </c>
      <c r="BD132" s="32" t="s">
        <v>348</v>
      </c>
      <c r="BE132" s="32" t="s">
        <v>348</v>
      </c>
      <c r="BF132" s="32" t="s">
        <v>348</v>
      </c>
      <c r="BG132" s="32">
        <v>66.7</v>
      </c>
      <c r="BH132" s="32" t="s">
        <v>348</v>
      </c>
      <c r="BI132" s="32" t="s">
        <v>348</v>
      </c>
      <c r="BJ132" s="32" t="s">
        <v>348</v>
      </c>
      <c r="BK132" s="32" t="s">
        <v>348</v>
      </c>
      <c r="BL132" s="32" t="s">
        <v>348</v>
      </c>
      <c r="BM132" s="32">
        <v>25</v>
      </c>
      <c r="BN132" s="32" t="s">
        <v>348</v>
      </c>
      <c r="BO132" s="32" t="s">
        <v>348</v>
      </c>
      <c r="BP132" s="32">
        <v>28.8</v>
      </c>
      <c r="BQ132" s="32">
        <v>64</v>
      </c>
      <c r="BR132" s="32">
        <v>42</v>
      </c>
      <c r="BS132" s="32">
        <v>106</v>
      </c>
      <c r="BT132" s="32">
        <v>57</v>
      </c>
      <c r="BU132" s="32">
        <v>36</v>
      </c>
      <c r="BV132" s="32">
        <v>93</v>
      </c>
      <c r="BW132" s="32">
        <v>54.7</v>
      </c>
      <c r="BX132" s="32">
        <v>49</v>
      </c>
      <c r="BY132" s="32">
        <v>52.4</v>
      </c>
      <c r="BZ132" s="32">
        <v>0.76</v>
      </c>
      <c r="CA132" s="32">
        <v>0.43</v>
      </c>
      <c r="CB132" s="32">
        <v>0.63</v>
      </c>
      <c r="CC132" s="32">
        <v>0.44</v>
      </c>
      <c r="CD132" s="32">
        <v>0.03</v>
      </c>
      <c r="CE132" s="32">
        <v>0.38</v>
      </c>
      <c r="CF132" s="32">
        <v>1.08</v>
      </c>
      <c r="CG132" s="32">
        <v>0.83</v>
      </c>
      <c r="CH132" s="32">
        <v>0.88</v>
      </c>
      <c r="CI132" s="32">
        <v>62.5</v>
      </c>
      <c r="CJ132" s="32">
        <v>42.9</v>
      </c>
      <c r="CK132" s="32">
        <v>54.7</v>
      </c>
      <c r="CL132" s="32">
        <v>81.3</v>
      </c>
      <c r="CM132" s="32">
        <v>64.3</v>
      </c>
      <c r="CN132" s="32">
        <v>74.5</v>
      </c>
      <c r="CO132" s="32">
        <v>60.9</v>
      </c>
      <c r="CP132" s="32">
        <v>45.2</v>
      </c>
      <c r="CQ132" s="32">
        <v>54.7</v>
      </c>
      <c r="CR132" s="32">
        <v>40.6</v>
      </c>
      <c r="CS132" s="32">
        <v>26.2</v>
      </c>
      <c r="CT132" s="32">
        <v>34.9</v>
      </c>
      <c r="CU132" s="32">
        <v>42.2</v>
      </c>
      <c r="CV132" s="32">
        <v>28.6</v>
      </c>
      <c r="CW132" s="32">
        <v>36.799999999999997</v>
      </c>
      <c r="CX132" s="32">
        <v>168</v>
      </c>
      <c r="CY132" s="32">
        <v>172</v>
      </c>
      <c r="CZ132" s="32">
        <v>340</v>
      </c>
      <c r="DA132" s="32">
        <v>151</v>
      </c>
      <c r="DB132" s="32">
        <v>149</v>
      </c>
      <c r="DC132" s="32">
        <v>300</v>
      </c>
      <c r="DD132" s="32">
        <v>53.5</v>
      </c>
      <c r="DE132" s="32">
        <v>48.2</v>
      </c>
      <c r="DF132" s="32">
        <v>50.8</v>
      </c>
      <c r="DG132" s="32">
        <v>0.54</v>
      </c>
      <c r="DH132" s="32">
        <v>0.18</v>
      </c>
      <c r="DI132" s="32">
        <v>0.36</v>
      </c>
      <c r="DJ132" s="32">
        <v>0.34</v>
      </c>
      <c r="DK132" s="32">
        <v>-0.01</v>
      </c>
      <c r="DL132" s="32">
        <v>0.22</v>
      </c>
      <c r="DM132" s="32">
        <v>0.73</v>
      </c>
      <c r="DN132" s="32">
        <v>0.38</v>
      </c>
      <c r="DO132" s="32">
        <v>0.5</v>
      </c>
      <c r="DP132" s="32">
        <v>51.8</v>
      </c>
      <c r="DQ132" s="32">
        <v>49.4</v>
      </c>
      <c r="DR132" s="32">
        <v>50.6</v>
      </c>
      <c r="DS132" s="32">
        <v>75.599999999999994</v>
      </c>
      <c r="DT132" s="32">
        <v>70.900000000000006</v>
      </c>
      <c r="DU132" s="32">
        <v>73.2</v>
      </c>
      <c r="DV132" s="32">
        <v>64.3</v>
      </c>
      <c r="DW132" s="32">
        <v>45.9</v>
      </c>
      <c r="DX132" s="32">
        <v>55</v>
      </c>
      <c r="DY132" s="32">
        <v>36.9</v>
      </c>
      <c r="DZ132" s="32">
        <v>21.5</v>
      </c>
      <c r="EA132" s="32">
        <v>29.1</v>
      </c>
      <c r="EB132" s="32">
        <v>42.3</v>
      </c>
      <c r="EC132" s="32">
        <v>22.7</v>
      </c>
      <c r="ED132" s="32">
        <v>32.4</v>
      </c>
      <c r="EE132" s="32" t="s">
        <v>348</v>
      </c>
      <c r="EF132" s="32" t="s">
        <v>348</v>
      </c>
      <c r="EG132" s="32">
        <v>7</v>
      </c>
      <c r="EH132" s="32" t="s">
        <v>348</v>
      </c>
      <c r="EI132" s="32" t="s">
        <v>348</v>
      </c>
      <c r="EJ132" s="32">
        <v>7</v>
      </c>
      <c r="EK132" s="32" t="s">
        <v>348</v>
      </c>
      <c r="EL132" s="32" t="s">
        <v>348</v>
      </c>
      <c r="EM132" s="32">
        <v>66.8</v>
      </c>
      <c r="EN132" s="32" t="s">
        <v>348</v>
      </c>
      <c r="EO132" s="32" t="s">
        <v>348</v>
      </c>
      <c r="EP132" s="32">
        <v>1.41</v>
      </c>
      <c r="EQ132" s="32" t="s">
        <v>348</v>
      </c>
      <c r="ER132" s="32" t="s">
        <v>348</v>
      </c>
      <c r="ES132" s="32">
        <v>0.5</v>
      </c>
      <c r="ET132" s="32" t="s">
        <v>348</v>
      </c>
      <c r="EU132" s="32" t="s">
        <v>348</v>
      </c>
      <c r="EV132" s="32">
        <v>2.3199999999999998</v>
      </c>
      <c r="EW132" s="32" t="s">
        <v>348</v>
      </c>
      <c r="EX132" s="32" t="s">
        <v>348</v>
      </c>
      <c r="EY132" s="32" t="s">
        <v>348</v>
      </c>
      <c r="EZ132" s="32" t="s">
        <v>348</v>
      </c>
      <c r="FA132" s="32" t="s">
        <v>348</v>
      </c>
      <c r="FB132" s="32">
        <v>100</v>
      </c>
      <c r="FC132" s="32" t="s">
        <v>348</v>
      </c>
      <c r="FD132" s="32" t="s">
        <v>348</v>
      </c>
      <c r="FE132" s="32" t="s">
        <v>348</v>
      </c>
      <c r="FF132" s="32" t="s">
        <v>348</v>
      </c>
      <c r="FG132" s="32" t="s">
        <v>348</v>
      </c>
      <c r="FH132" s="32">
        <v>57.1</v>
      </c>
      <c r="FI132" s="32" t="s">
        <v>348</v>
      </c>
      <c r="FJ132" s="32" t="s">
        <v>348</v>
      </c>
      <c r="FK132" s="32">
        <v>57.1</v>
      </c>
      <c r="FL132" s="32">
        <v>1359</v>
      </c>
      <c r="FM132" s="32">
        <v>1435</v>
      </c>
      <c r="FN132" s="32">
        <v>2794</v>
      </c>
      <c r="FO132" s="32">
        <v>1319</v>
      </c>
      <c r="FP132" s="32">
        <v>1377</v>
      </c>
      <c r="FQ132" s="32">
        <v>2696</v>
      </c>
      <c r="FR132" s="32">
        <v>49.5</v>
      </c>
      <c r="FS132" s="32">
        <v>45.6</v>
      </c>
      <c r="FT132" s="32">
        <v>47.5</v>
      </c>
      <c r="FU132" s="32">
        <v>0.09</v>
      </c>
      <c r="FV132" s="32">
        <v>-0.16</v>
      </c>
      <c r="FW132" s="32">
        <v>-0.04</v>
      </c>
      <c r="FX132" s="32">
        <v>0.02</v>
      </c>
      <c r="FY132" s="32">
        <v>-0.23</v>
      </c>
      <c r="FZ132" s="32">
        <v>-0.09</v>
      </c>
      <c r="GA132" s="32">
        <v>0.15</v>
      </c>
      <c r="GB132" s="32">
        <v>-0.1</v>
      </c>
      <c r="GC132" s="32">
        <v>0.01</v>
      </c>
      <c r="GD132" s="32">
        <v>49.5</v>
      </c>
      <c r="GE132" s="32">
        <v>43.8</v>
      </c>
      <c r="GF132" s="32">
        <v>46.6</v>
      </c>
      <c r="GG132" s="32">
        <v>72</v>
      </c>
      <c r="GH132" s="32">
        <v>64.900000000000006</v>
      </c>
      <c r="GI132" s="32">
        <v>68.3</v>
      </c>
      <c r="GJ132" s="32">
        <v>56.4</v>
      </c>
      <c r="GK132" s="32">
        <v>44.8</v>
      </c>
      <c r="GL132" s="32">
        <v>50.4</v>
      </c>
      <c r="GM132" s="32">
        <v>32</v>
      </c>
      <c r="GN132" s="32">
        <v>23.5</v>
      </c>
      <c r="GO132" s="32">
        <v>27.6</v>
      </c>
      <c r="GP132" s="32">
        <v>36.200000000000003</v>
      </c>
      <c r="GQ132" s="32">
        <v>25.4</v>
      </c>
      <c r="GR132" s="32">
        <v>30.7</v>
      </c>
    </row>
    <row r="133" spans="1:200" x14ac:dyDescent="0.4">
      <c r="A133" s="29" t="s">
        <v>235</v>
      </c>
      <c r="B133" s="29" t="s">
        <v>236</v>
      </c>
      <c r="C133" s="32">
        <v>709</v>
      </c>
      <c r="D133" s="32">
        <v>773</v>
      </c>
      <c r="E133" s="32">
        <v>1482</v>
      </c>
      <c r="F133" s="32">
        <v>680</v>
      </c>
      <c r="G133" s="32">
        <v>732</v>
      </c>
      <c r="H133" s="32">
        <v>1412</v>
      </c>
      <c r="I133" s="32">
        <v>48</v>
      </c>
      <c r="J133" s="32">
        <v>41.1</v>
      </c>
      <c r="K133" s="32">
        <v>44.4</v>
      </c>
      <c r="L133" s="32">
        <v>0.01</v>
      </c>
      <c r="M133" s="32">
        <v>-0.49</v>
      </c>
      <c r="N133" s="32">
        <v>-0.25</v>
      </c>
      <c r="O133" s="32">
        <v>-0.09</v>
      </c>
      <c r="P133" s="32">
        <v>-0.57999999999999996</v>
      </c>
      <c r="Q133" s="32">
        <v>-0.32</v>
      </c>
      <c r="R133" s="32">
        <v>0.1</v>
      </c>
      <c r="S133" s="32">
        <v>-0.4</v>
      </c>
      <c r="T133" s="32">
        <v>-0.19</v>
      </c>
      <c r="U133" s="32">
        <v>43.9</v>
      </c>
      <c r="V133" s="32">
        <v>36.9</v>
      </c>
      <c r="W133" s="32">
        <v>40.200000000000003</v>
      </c>
      <c r="X133" s="32">
        <v>68.5</v>
      </c>
      <c r="Y133" s="32">
        <v>56.3</v>
      </c>
      <c r="Z133" s="32">
        <v>62.1</v>
      </c>
      <c r="AA133" s="32">
        <v>44</v>
      </c>
      <c r="AB133" s="32">
        <v>30.1</v>
      </c>
      <c r="AC133" s="32">
        <v>36.799999999999997</v>
      </c>
      <c r="AD133" s="32">
        <v>23.8</v>
      </c>
      <c r="AE133" s="32">
        <v>14.5</v>
      </c>
      <c r="AF133" s="32">
        <v>19</v>
      </c>
      <c r="AG133" s="32">
        <v>26.9</v>
      </c>
      <c r="AH133" s="32">
        <v>15.4</v>
      </c>
      <c r="AI133" s="32">
        <v>20.9</v>
      </c>
      <c r="AJ133" s="32" t="s">
        <v>348</v>
      </c>
      <c r="AK133" s="32" t="s">
        <v>348</v>
      </c>
      <c r="AL133" s="32">
        <v>324</v>
      </c>
      <c r="AM133" s="32" t="s">
        <v>348</v>
      </c>
      <c r="AN133" s="32" t="s">
        <v>348</v>
      </c>
      <c r="AO133" s="32">
        <v>304</v>
      </c>
      <c r="AP133" s="32" t="s">
        <v>348</v>
      </c>
      <c r="AQ133" s="32" t="s">
        <v>348</v>
      </c>
      <c r="AR133" s="32">
        <v>48.6</v>
      </c>
      <c r="AS133" s="32" t="s">
        <v>348</v>
      </c>
      <c r="AT133" s="32" t="s">
        <v>348</v>
      </c>
      <c r="AU133" s="32">
        <v>0.21</v>
      </c>
      <c r="AV133" s="32" t="s">
        <v>348</v>
      </c>
      <c r="AW133" s="32" t="s">
        <v>348</v>
      </c>
      <c r="AX133" s="32">
        <v>7.0000000000000007E-2</v>
      </c>
      <c r="AY133" s="32" t="s">
        <v>348</v>
      </c>
      <c r="AZ133" s="32" t="s">
        <v>348</v>
      </c>
      <c r="BA133" s="32">
        <v>0.35</v>
      </c>
      <c r="BB133" s="32" t="s">
        <v>348</v>
      </c>
      <c r="BC133" s="32" t="s">
        <v>348</v>
      </c>
      <c r="BD133" s="32" t="s">
        <v>348</v>
      </c>
      <c r="BE133" s="32" t="s">
        <v>348</v>
      </c>
      <c r="BF133" s="32" t="s">
        <v>348</v>
      </c>
      <c r="BG133" s="32" t="s">
        <v>348</v>
      </c>
      <c r="BH133" s="32" t="s">
        <v>348</v>
      </c>
      <c r="BI133" s="32" t="s">
        <v>348</v>
      </c>
      <c r="BJ133" s="32" t="s">
        <v>348</v>
      </c>
      <c r="BK133" s="32" t="s">
        <v>348</v>
      </c>
      <c r="BL133" s="32" t="s">
        <v>348</v>
      </c>
      <c r="BM133" s="32" t="s">
        <v>348</v>
      </c>
      <c r="BN133" s="32" t="s">
        <v>348</v>
      </c>
      <c r="BO133" s="32" t="s">
        <v>348</v>
      </c>
      <c r="BP133" s="32" t="s">
        <v>348</v>
      </c>
      <c r="BQ133" s="32">
        <v>301</v>
      </c>
      <c r="BR133" s="32">
        <v>358</v>
      </c>
      <c r="BS133" s="32">
        <v>659</v>
      </c>
      <c r="BT133" s="32">
        <v>272</v>
      </c>
      <c r="BU133" s="32">
        <v>334</v>
      </c>
      <c r="BV133" s="32">
        <v>606</v>
      </c>
      <c r="BW133" s="32">
        <v>56</v>
      </c>
      <c r="BX133" s="32">
        <v>50.7</v>
      </c>
      <c r="BY133" s="32">
        <v>53.1</v>
      </c>
      <c r="BZ133" s="32">
        <v>1.07</v>
      </c>
      <c r="CA133" s="32">
        <v>0.5</v>
      </c>
      <c r="CB133" s="32">
        <v>0.76</v>
      </c>
      <c r="CC133" s="32">
        <v>0.93</v>
      </c>
      <c r="CD133" s="32">
        <v>0.37</v>
      </c>
      <c r="CE133" s="32">
        <v>0.66</v>
      </c>
      <c r="CF133" s="32">
        <v>1.22</v>
      </c>
      <c r="CG133" s="32">
        <v>0.63</v>
      </c>
      <c r="CH133" s="32">
        <v>0.86</v>
      </c>
      <c r="CI133" s="32">
        <v>61.5</v>
      </c>
      <c r="CJ133" s="32">
        <v>57</v>
      </c>
      <c r="CK133" s="32">
        <v>59</v>
      </c>
      <c r="CL133" s="32">
        <v>82.4</v>
      </c>
      <c r="CM133" s="32">
        <v>72.900000000000006</v>
      </c>
      <c r="CN133" s="32">
        <v>77.2</v>
      </c>
      <c r="CO133" s="32">
        <v>65.8</v>
      </c>
      <c r="CP133" s="32">
        <v>55.9</v>
      </c>
      <c r="CQ133" s="32">
        <v>60.4</v>
      </c>
      <c r="CR133" s="32">
        <v>42.2</v>
      </c>
      <c r="CS133" s="32">
        <v>31</v>
      </c>
      <c r="CT133" s="32">
        <v>36.1</v>
      </c>
      <c r="CU133" s="32">
        <v>46.2</v>
      </c>
      <c r="CV133" s="32">
        <v>34.4</v>
      </c>
      <c r="CW133" s="32">
        <v>39.799999999999997</v>
      </c>
      <c r="CX133" s="32">
        <v>163</v>
      </c>
      <c r="CY133" s="32">
        <v>187</v>
      </c>
      <c r="CZ133" s="32">
        <v>350</v>
      </c>
      <c r="DA133" s="32">
        <v>150</v>
      </c>
      <c r="DB133" s="32">
        <v>169</v>
      </c>
      <c r="DC133" s="32">
        <v>319</v>
      </c>
      <c r="DD133" s="32">
        <v>47.7</v>
      </c>
      <c r="DE133" s="32">
        <v>40.700000000000003</v>
      </c>
      <c r="DF133" s="32">
        <v>43.9</v>
      </c>
      <c r="DG133" s="32">
        <v>0.49</v>
      </c>
      <c r="DH133" s="32">
        <v>0.02</v>
      </c>
      <c r="DI133" s="32">
        <v>0.24</v>
      </c>
      <c r="DJ133" s="32">
        <v>0.3</v>
      </c>
      <c r="DK133" s="32">
        <v>-0.16</v>
      </c>
      <c r="DL133" s="32">
        <v>0.11</v>
      </c>
      <c r="DM133" s="32">
        <v>0.69</v>
      </c>
      <c r="DN133" s="32">
        <v>0.21</v>
      </c>
      <c r="DO133" s="32">
        <v>0.38</v>
      </c>
      <c r="DP133" s="32">
        <v>47.9</v>
      </c>
      <c r="DQ133" s="32">
        <v>34.200000000000003</v>
      </c>
      <c r="DR133" s="32">
        <v>40.6</v>
      </c>
      <c r="DS133" s="32">
        <v>65.599999999999994</v>
      </c>
      <c r="DT133" s="32">
        <v>55.1</v>
      </c>
      <c r="DU133" s="32">
        <v>60</v>
      </c>
      <c r="DV133" s="32">
        <v>49.7</v>
      </c>
      <c r="DW133" s="32">
        <v>36.4</v>
      </c>
      <c r="DX133" s="32">
        <v>42.6</v>
      </c>
      <c r="DY133" s="32">
        <v>30.1</v>
      </c>
      <c r="DZ133" s="32">
        <v>14.4</v>
      </c>
      <c r="EA133" s="32">
        <v>21.7</v>
      </c>
      <c r="EB133" s="32">
        <v>34.4</v>
      </c>
      <c r="EC133" s="32">
        <v>16.600000000000001</v>
      </c>
      <c r="ED133" s="32">
        <v>24.9</v>
      </c>
      <c r="EE133" s="32" t="s">
        <v>348</v>
      </c>
      <c r="EF133" s="32" t="s">
        <v>348</v>
      </c>
      <c r="EG133" s="32">
        <v>4</v>
      </c>
      <c r="EH133" s="32" t="s">
        <v>348</v>
      </c>
      <c r="EI133" s="32" t="s">
        <v>348</v>
      </c>
      <c r="EJ133" s="32">
        <v>4</v>
      </c>
      <c r="EK133" s="32" t="s">
        <v>348</v>
      </c>
      <c r="EL133" s="32" t="s">
        <v>348</v>
      </c>
      <c r="EM133" s="32">
        <v>35.4</v>
      </c>
      <c r="EN133" s="32" t="s">
        <v>348</v>
      </c>
      <c r="EO133" s="32" t="s">
        <v>348</v>
      </c>
      <c r="EP133" s="32">
        <v>0.09</v>
      </c>
      <c r="EQ133" s="32" t="s">
        <v>348</v>
      </c>
      <c r="ER133" s="32" t="s">
        <v>348</v>
      </c>
      <c r="ES133" s="32">
        <v>-1.1100000000000001</v>
      </c>
      <c r="ET133" s="32" t="s">
        <v>348</v>
      </c>
      <c r="EU133" s="32" t="s">
        <v>348</v>
      </c>
      <c r="EV133" s="32">
        <v>1.3</v>
      </c>
      <c r="EW133" s="32" t="s">
        <v>348</v>
      </c>
      <c r="EX133" s="32" t="s">
        <v>348</v>
      </c>
      <c r="EY133" s="32" t="s">
        <v>348</v>
      </c>
      <c r="EZ133" s="32" t="s">
        <v>348</v>
      </c>
      <c r="FA133" s="32" t="s">
        <v>348</v>
      </c>
      <c r="FB133" s="32" t="s">
        <v>348</v>
      </c>
      <c r="FC133" s="32" t="s">
        <v>348</v>
      </c>
      <c r="FD133" s="32" t="s">
        <v>348</v>
      </c>
      <c r="FE133" s="32" t="s">
        <v>348</v>
      </c>
      <c r="FF133" s="32" t="s">
        <v>348</v>
      </c>
      <c r="FG133" s="32" t="s">
        <v>348</v>
      </c>
      <c r="FH133" s="32" t="s">
        <v>348</v>
      </c>
      <c r="FI133" s="32" t="s">
        <v>348</v>
      </c>
      <c r="FJ133" s="32" t="s">
        <v>348</v>
      </c>
      <c r="FK133" s="32" t="s">
        <v>348</v>
      </c>
      <c r="FL133" s="32">
        <v>1444</v>
      </c>
      <c r="FM133" s="32">
        <v>1631</v>
      </c>
      <c r="FN133" s="32">
        <v>3075</v>
      </c>
      <c r="FO133" s="32">
        <v>1362</v>
      </c>
      <c r="FP133" s="32">
        <v>1501</v>
      </c>
      <c r="FQ133" s="32">
        <v>2863</v>
      </c>
      <c r="FR133" s="32">
        <v>50.4</v>
      </c>
      <c r="FS133" s="32">
        <v>44.2</v>
      </c>
      <c r="FT133" s="32">
        <v>47.1</v>
      </c>
      <c r="FU133" s="32">
        <v>0.4</v>
      </c>
      <c r="FV133" s="32">
        <v>-0.09</v>
      </c>
      <c r="FW133" s="32">
        <v>0.14000000000000001</v>
      </c>
      <c r="FX133" s="32">
        <v>0.34</v>
      </c>
      <c r="FY133" s="32">
        <v>-0.16</v>
      </c>
      <c r="FZ133" s="32">
        <v>0.1</v>
      </c>
      <c r="GA133" s="32">
        <v>0.47</v>
      </c>
      <c r="GB133" s="32">
        <v>-0.03</v>
      </c>
      <c r="GC133" s="32">
        <v>0.19</v>
      </c>
      <c r="GD133" s="32">
        <v>48.5</v>
      </c>
      <c r="GE133" s="32">
        <v>42.5</v>
      </c>
      <c r="GF133" s="32">
        <v>45.3</v>
      </c>
      <c r="GG133" s="32">
        <v>72.3</v>
      </c>
      <c r="GH133" s="32">
        <v>62</v>
      </c>
      <c r="GI133" s="32">
        <v>66.8</v>
      </c>
      <c r="GJ133" s="32">
        <v>51.9</v>
      </c>
      <c r="GK133" s="32">
        <v>39.4</v>
      </c>
      <c r="GL133" s="32">
        <v>45.3</v>
      </c>
      <c r="GM133" s="32">
        <v>29.3</v>
      </c>
      <c r="GN133" s="32">
        <v>19.3</v>
      </c>
      <c r="GO133" s="32">
        <v>24</v>
      </c>
      <c r="GP133" s="32">
        <v>33.9</v>
      </c>
      <c r="GQ133" s="32">
        <v>21.3</v>
      </c>
      <c r="GR133" s="32">
        <v>27.2</v>
      </c>
    </row>
    <row r="134" spans="1:200" x14ac:dyDescent="0.4">
      <c r="A134" s="29" t="s">
        <v>237</v>
      </c>
      <c r="B134" s="29" t="s">
        <v>238</v>
      </c>
      <c r="C134" s="32">
        <v>473</v>
      </c>
      <c r="D134" s="32">
        <v>485</v>
      </c>
      <c r="E134" s="32">
        <v>958</v>
      </c>
      <c r="F134" s="32">
        <v>434</v>
      </c>
      <c r="G134" s="32">
        <v>448</v>
      </c>
      <c r="H134" s="32">
        <v>882</v>
      </c>
      <c r="I134" s="32">
        <v>49</v>
      </c>
      <c r="J134" s="32">
        <v>46.8</v>
      </c>
      <c r="K134" s="32">
        <v>47.9</v>
      </c>
      <c r="L134" s="32">
        <v>0.25</v>
      </c>
      <c r="M134" s="32">
        <v>0.06</v>
      </c>
      <c r="N134" s="32">
        <v>0.16</v>
      </c>
      <c r="O134" s="32">
        <v>0.14000000000000001</v>
      </c>
      <c r="P134" s="32">
        <v>-0.05</v>
      </c>
      <c r="Q134" s="32">
        <v>7.0000000000000007E-2</v>
      </c>
      <c r="R134" s="32">
        <v>0.37</v>
      </c>
      <c r="S134" s="32">
        <v>0.18</v>
      </c>
      <c r="T134" s="32">
        <v>0.24</v>
      </c>
      <c r="U134" s="32">
        <v>43.3</v>
      </c>
      <c r="V134" s="32">
        <v>44.7</v>
      </c>
      <c r="W134" s="32">
        <v>44.1</v>
      </c>
      <c r="X134" s="32">
        <v>68.7</v>
      </c>
      <c r="Y134" s="32">
        <v>67.8</v>
      </c>
      <c r="Z134" s="32">
        <v>68.3</v>
      </c>
      <c r="AA134" s="32">
        <v>55</v>
      </c>
      <c r="AB134" s="32">
        <v>55.3</v>
      </c>
      <c r="AC134" s="32">
        <v>55.1</v>
      </c>
      <c r="AD134" s="32">
        <v>27.9</v>
      </c>
      <c r="AE134" s="32">
        <v>26</v>
      </c>
      <c r="AF134" s="32">
        <v>26.9</v>
      </c>
      <c r="AG134" s="32">
        <v>33.6</v>
      </c>
      <c r="AH134" s="32">
        <v>29.3</v>
      </c>
      <c r="AI134" s="32">
        <v>31.4</v>
      </c>
      <c r="AJ134" s="32">
        <v>83</v>
      </c>
      <c r="AK134" s="32">
        <v>101</v>
      </c>
      <c r="AL134" s="32">
        <v>184</v>
      </c>
      <c r="AM134" s="32" t="s">
        <v>348</v>
      </c>
      <c r="AN134" s="32" t="s">
        <v>348</v>
      </c>
      <c r="AO134" s="32">
        <v>178</v>
      </c>
      <c r="AP134" s="32">
        <v>52</v>
      </c>
      <c r="AQ134" s="32">
        <v>45.2</v>
      </c>
      <c r="AR134" s="32">
        <v>48.3</v>
      </c>
      <c r="AS134" s="32" t="s">
        <v>348</v>
      </c>
      <c r="AT134" s="32" t="s">
        <v>348</v>
      </c>
      <c r="AU134" s="32">
        <v>0.09</v>
      </c>
      <c r="AV134" s="32" t="s">
        <v>348</v>
      </c>
      <c r="AW134" s="32" t="s">
        <v>348</v>
      </c>
      <c r="AX134" s="32">
        <v>-0.09</v>
      </c>
      <c r="AY134" s="32" t="s">
        <v>348</v>
      </c>
      <c r="AZ134" s="32" t="s">
        <v>348</v>
      </c>
      <c r="BA134" s="32">
        <v>0.27</v>
      </c>
      <c r="BB134" s="32">
        <v>42.2</v>
      </c>
      <c r="BC134" s="32">
        <v>37.6</v>
      </c>
      <c r="BD134" s="32">
        <v>39.700000000000003</v>
      </c>
      <c r="BE134" s="32">
        <v>66.3</v>
      </c>
      <c r="BF134" s="32">
        <v>66.3</v>
      </c>
      <c r="BG134" s="32">
        <v>66.3</v>
      </c>
      <c r="BH134" s="32">
        <v>57.8</v>
      </c>
      <c r="BI134" s="32" t="s">
        <v>348</v>
      </c>
      <c r="BJ134" s="32" t="s">
        <v>348</v>
      </c>
      <c r="BK134" s="32" t="s">
        <v>348</v>
      </c>
      <c r="BL134" s="32" t="s">
        <v>348</v>
      </c>
      <c r="BM134" s="32" t="s">
        <v>348</v>
      </c>
      <c r="BN134" s="32" t="s">
        <v>348</v>
      </c>
      <c r="BO134" s="32" t="s">
        <v>348</v>
      </c>
      <c r="BP134" s="32" t="s">
        <v>348</v>
      </c>
      <c r="BQ134" s="32">
        <v>350</v>
      </c>
      <c r="BR134" s="32">
        <v>396</v>
      </c>
      <c r="BS134" s="32">
        <v>746</v>
      </c>
      <c r="BT134" s="32">
        <v>314</v>
      </c>
      <c r="BU134" s="32">
        <v>342</v>
      </c>
      <c r="BV134" s="32">
        <v>656</v>
      </c>
      <c r="BW134" s="32">
        <v>57.6</v>
      </c>
      <c r="BX134" s="32">
        <v>51.3</v>
      </c>
      <c r="BY134" s="32">
        <v>54.2</v>
      </c>
      <c r="BZ134" s="32">
        <v>1.1200000000000001</v>
      </c>
      <c r="CA134" s="32">
        <v>0.72</v>
      </c>
      <c r="CB134" s="32">
        <v>0.91</v>
      </c>
      <c r="CC134" s="32">
        <v>0.99</v>
      </c>
      <c r="CD134" s="32">
        <v>0.59</v>
      </c>
      <c r="CE134" s="32">
        <v>0.82</v>
      </c>
      <c r="CF134" s="32">
        <v>1.26</v>
      </c>
      <c r="CG134" s="32">
        <v>0.85</v>
      </c>
      <c r="CH134" s="32">
        <v>1.01</v>
      </c>
      <c r="CI134" s="32">
        <v>64.3</v>
      </c>
      <c r="CJ134" s="32">
        <v>52</v>
      </c>
      <c r="CK134" s="32">
        <v>57.8</v>
      </c>
      <c r="CL134" s="32">
        <v>82.3</v>
      </c>
      <c r="CM134" s="32">
        <v>77</v>
      </c>
      <c r="CN134" s="32">
        <v>79.5</v>
      </c>
      <c r="CO134" s="32">
        <v>74.599999999999994</v>
      </c>
      <c r="CP134" s="32">
        <v>64.400000000000006</v>
      </c>
      <c r="CQ134" s="32">
        <v>69.2</v>
      </c>
      <c r="CR134" s="32">
        <v>48</v>
      </c>
      <c r="CS134" s="32">
        <v>28.3</v>
      </c>
      <c r="CT134" s="32">
        <v>37.5</v>
      </c>
      <c r="CU134" s="32">
        <v>54</v>
      </c>
      <c r="CV134" s="32">
        <v>30.1</v>
      </c>
      <c r="CW134" s="32">
        <v>41.3</v>
      </c>
      <c r="CX134" s="32">
        <v>171</v>
      </c>
      <c r="CY134" s="32">
        <v>182</v>
      </c>
      <c r="CZ134" s="32">
        <v>353</v>
      </c>
      <c r="DA134" s="32">
        <v>164</v>
      </c>
      <c r="DB134" s="32">
        <v>169</v>
      </c>
      <c r="DC134" s="32">
        <v>333</v>
      </c>
      <c r="DD134" s="32">
        <v>48.9</v>
      </c>
      <c r="DE134" s="32">
        <v>44</v>
      </c>
      <c r="DF134" s="32">
        <v>46.4</v>
      </c>
      <c r="DG134" s="32">
        <v>0.5</v>
      </c>
      <c r="DH134" s="32">
        <v>0.22</v>
      </c>
      <c r="DI134" s="32">
        <v>0.36</v>
      </c>
      <c r="DJ134" s="32">
        <v>0.32</v>
      </c>
      <c r="DK134" s="32">
        <v>0.03</v>
      </c>
      <c r="DL134" s="32">
        <v>0.23</v>
      </c>
      <c r="DM134" s="32">
        <v>0.69</v>
      </c>
      <c r="DN134" s="32">
        <v>0.4</v>
      </c>
      <c r="DO134" s="32">
        <v>0.49</v>
      </c>
      <c r="DP134" s="32">
        <v>43.3</v>
      </c>
      <c r="DQ134" s="32">
        <v>43.4</v>
      </c>
      <c r="DR134" s="32">
        <v>43.3</v>
      </c>
      <c r="DS134" s="32">
        <v>64.900000000000006</v>
      </c>
      <c r="DT134" s="32">
        <v>63.7</v>
      </c>
      <c r="DU134" s="32">
        <v>64.3</v>
      </c>
      <c r="DV134" s="32">
        <v>58.5</v>
      </c>
      <c r="DW134" s="32">
        <v>56</v>
      </c>
      <c r="DX134" s="32">
        <v>57.2</v>
      </c>
      <c r="DY134" s="32">
        <v>28.7</v>
      </c>
      <c r="DZ134" s="32">
        <v>23.6</v>
      </c>
      <c r="EA134" s="32">
        <v>26.1</v>
      </c>
      <c r="EB134" s="32">
        <v>32.200000000000003</v>
      </c>
      <c r="EC134" s="32">
        <v>26.4</v>
      </c>
      <c r="ED134" s="32">
        <v>29.2</v>
      </c>
      <c r="EE134" s="32">
        <v>3</v>
      </c>
      <c r="EF134" s="32">
        <v>4</v>
      </c>
      <c r="EG134" s="32">
        <v>7</v>
      </c>
      <c r="EH134" s="32" t="s">
        <v>348</v>
      </c>
      <c r="EI134" s="32" t="s">
        <v>348</v>
      </c>
      <c r="EJ134" s="32">
        <v>5</v>
      </c>
      <c r="EK134" s="32">
        <v>73.3</v>
      </c>
      <c r="EL134" s="32">
        <v>69.8</v>
      </c>
      <c r="EM134" s="32">
        <v>71.3</v>
      </c>
      <c r="EN134" s="32" t="s">
        <v>348</v>
      </c>
      <c r="EO134" s="32" t="s">
        <v>348</v>
      </c>
      <c r="EP134" s="32">
        <v>0.9</v>
      </c>
      <c r="EQ134" s="32" t="s">
        <v>348</v>
      </c>
      <c r="ER134" s="32" t="s">
        <v>348</v>
      </c>
      <c r="ES134" s="32">
        <v>-0.18</v>
      </c>
      <c r="ET134" s="32" t="s">
        <v>348</v>
      </c>
      <c r="EU134" s="32" t="s">
        <v>348</v>
      </c>
      <c r="EV134" s="32">
        <v>1.98</v>
      </c>
      <c r="EW134" s="32">
        <v>100</v>
      </c>
      <c r="EX134" s="32">
        <v>100</v>
      </c>
      <c r="EY134" s="32">
        <v>100</v>
      </c>
      <c r="EZ134" s="32">
        <v>100</v>
      </c>
      <c r="FA134" s="32">
        <v>100</v>
      </c>
      <c r="FB134" s="32">
        <v>100</v>
      </c>
      <c r="FC134" s="32">
        <v>100</v>
      </c>
      <c r="FD134" s="32" t="s">
        <v>348</v>
      </c>
      <c r="FE134" s="32" t="s">
        <v>348</v>
      </c>
      <c r="FF134" s="32" t="s">
        <v>348</v>
      </c>
      <c r="FG134" s="32" t="s">
        <v>348</v>
      </c>
      <c r="FH134" s="32" t="s">
        <v>348</v>
      </c>
      <c r="FI134" s="32" t="s">
        <v>348</v>
      </c>
      <c r="FJ134" s="32" t="s">
        <v>348</v>
      </c>
      <c r="FK134" s="32" t="s">
        <v>348</v>
      </c>
      <c r="FL134" s="32">
        <v>1249</v>
      </c>
      <c r="FM134" s="32">
        <v>1392</v>
      </c>
      <c r="FN134" s="32">
        <v>2641</v>
      </c>
      <c r="FO134" s="32">
        <v>1123</v>
      </c>
      <c r="FP134" s="32">
        <v>1213</v>
      </c>
      <c r="FQ134" s="32">
        <v>2336</v>
      </c>
      <c r="FR134" s="32">
        <v>50.7</v>
      </c>
      <c r="FS134" s="32">
        <v>45.6</v>
      </c>
      <c r="FT134" s="32">
        <v>48</v>
      </c>
      <c r="FU134" s="32">
        <v>0.56999999999999995</v>
      </c>
      <c r="FV134" s="32">
        <v>0.25</v>
      </c>
      <c r="FW134" s="32">
        <v>0.41</v>
      </c>
      <c r="FX134" s="32">
        <v>0.5</v>
      </c>
      <c r="FY134" s="32">
        <v>0.18</v>
      </c>
      <c r="FZ134" s="32">
        <v>0.36</v>
      </c>
      <c r="GA134" s="32">
        <v>0.64</v>
      </c>
      <c r="GB134" s="32">
        <v>0.32</v>
      </c>
      <c r="GC134" s="32">
        <v>0.46</v>
      </c>
      <c r="GD134" s="32">
        <v>49.1</v>
      </c>
      <c r="GE134" s="32">
        <v>44.6</v>
      </c>
      <c r="GF134" s="32">
        <v>46.7</v>
      </c>
      <c r="GG134" s="32">
        <v>70.599999999999994</v>
      </c>
      <c r="GH134" s="32">
        <v>66.5</v>
      </c>
      <c r="GI134" s="32">
        <v>68.5</v>
      </c>
      <c r="GJ134" s="32">
        <v>61.2</v>
      </c>
      <c r="GK134" s="32">
        <v>55.4</v>
      </c>
      <c r="GL134" s="32">
        <v>58.1</v>
      </c>
      <c r="GM134" s="32">
        <v>34.5</v>
      </c>
      <c r="GN134" s="32">
        <v>25.6</v>
      </c>
      <c r="GO134" s="32">
        <v>29.8</v>
      </c>
      <c r="GP134" s="32">
        <v>39.6</v>
      </c>
      <c r="GQ134" s="32">
        <v>28.6</v>
      </c>
      <c r="GR134" s="32">
        <v>33.799999999999997</v>
      </c>
    </row>
    <row r="135" spans="1:200" x14ac:dyDescent="0.4">
      <c r="A135" s="29" t="s">
        <v>239</v>
      </c>
      <c r="B135" s="29" t="s">
        <v>240</v>
      </c>
      <c r="C135" s="32">
        <v>467</v>
      </c>
      <c r="D135" s="32">
        <v>448</v>
      </c>
      <c r="E135" s="32">
        <v>915</v>
      </c>
      <c r="F135" s="32">
        <v>444</v>
      </c>
      <c r="G135" s="32">
        <v>423</v>
      </c>
      <c r="H135" s="32">
        <v>867</v>
      </c>
      <c r="I135" s="32">
        <v>54.9</v>
      </c>
      <c r="J135" s="32">
        <v>50.9</v>
      </c>
      <c r="K135" s="32">
        <v>53</v>
      </c>
      <c r="L135" s="32">
        <v>0.47</v>
      </c>
      <c r="M135" s="32">
        <v>0.09</v>
      </c>
      <c r="N135" s="32">
        <v>0.28999999999999998</v>
      </c>
      <c r="O135" s="32">
        <v>0.36</v>
      </c>
      <c r="P135" s="32">
        <v>-0.02</v>
      </c>
      <c r="Q135" s="32">
        <v>0.21</v>
      </c>
      <c r="R135" s="32">
        <v>0.59</v>
      </c>
      <c r="S135" s="32">
        <v>0.21</v>
      </c>
      <c r="T135" s="32">
        <v>0.37</v>
      </c>
      <c r="U135" s="32">
        <v>58</v>
      </c>
      <c r="V135" s="32">
        <v>55.1</v>
      </c>
      <c r="W135" s="32">
        <v>56.6</v>
      </c>
      <c r="X135" s="32">
        <v>79.400000000000006</v>
      </c>
      <c r="Y135" s="32">
        <v>72.099999999999994</v>
      </c>
      <c r="Z135" s="32">
        <v>75.8</v>
      </c>
      <c r="AA135" s="32">
        <v>58.9</v>
      </c>
      <c r="AB135" s="32">
        <v>55.8</v>
      </c>
      <c r="AC135" s="32">
        <v>57.4</v>
      </c>
      <c r="AD135" s="32">
        <v>39.799999999999997</v>
      </c>
      <c r="AE135" s="32">
        <v>37.5</v>
      </c>
      <c r="AF135" s="32">
        <v>38.700000000000003</v>
      </c>
      <c r="AG135" s="32">
        <v>42.8</v>
      </c>
      <c r="AH135" s="32">
        <v>40.6</v>
      </c>
      <c r="AI135" s="32">
        <v>41.7</v>
      </c>
      <c r="AJ135" s="32">
        <v>77</v>
      </c>
      <c r="AK135" s="32">
        <v>51</v>
      </c>
      <c r="AL135" s="32">
        <v>128</v>
      </c>
      <c r="AM135" s="32">
        <v>66</v>
      </c>
      <c r="AN135" s="32">
        <v>50</v>
      </c>
      <c r="AO135" s="32">
        <v>116</v>
      </c>
      <c r="AP135" s="32">
        <v>53.7</v>
      </c>
      <c r="AQ135" s="32">
        <v>56.6</v>
      </c>
      <c r="AR135" s="32">
        <v>54.9</v>
      </c>
      <c r="AS135" s="32">
        <v>0.41</v>
      </c>
      <c r="AT135" s="32">
        <v>0</v>
      </c>
      <c r="AU135" s="32">
        <v>0.23</v>
      </c>
      <c r="AV135" s="32">
        <v>0.11</v>
      </c>
      <c r="AW135" s="32">
        <v>-0.34</v>
      </c>
      <c r="AX135" s="32">
        <v>0.01</v>
      </c>
      <c r="AY135" s="32">
        <v>0.7</v>
      </c>
      <c r="AZ135" s="32">
        <v>0.34</v>
      </c>
      <c r="BA135" s="32">
        <v>0.46</v>
      </c>
      <c r="BB135" s="32">
        <v>53.2</v>
      </c>
      <c r="BC135" s="32">
        <v>66.7</v>
      </c>
      <c r="BD135" s="32">
        <v>58.6</v>
      </c>
      <c r="BE135" s="32">
        <v>75.3</v>
      </c>
      <c r="BF135" s="32">
        <v>78.400000000000006</v>
      </c>
      <c r="BG135" s="32">
        <v>76.599999999999994</v>
      </c>
      <c r="BH135" s="32" t="s">
        <v>348</v>
      </c>
      <c r="BI135" s="32">
        <v>62.7</v>
      </c>
      <c r="BJ135" s="32" t="s">
        <v>348</v>
      </c>
      <c r="BK135" s="32" t="s">
        <v>348</v>
      </c>
      <c r="BL135" s="32" t="s">
        <v>348</v>
      </c>
      <c r="BM135" s="32" t="s">
        <v>348</v>
      </c>
      <c r="BN135" s="32" t="s">
        <v>348</v>
      </c>
      <c r="BO135" s="32">
        <v>51</v>
      </c>
      <c r="BP135" s="32" t="s">
        <v>348</v>
      </c>
      <c r="BQ135" s="32">
        <v>177</v>
      </c>
      <c r="BR135" s="32">
        <v>156</v>
      </c>
      <c r="BS135" s="32">
        <v>333</v>
      </c>
      <c r="BT135" s="32">
        <v>156</v>
      </c>
      <c r="BU135" s="32">
        <v>137</v>
      </c>
      <c r="BV135" s="32">
        <v>293</v>
      </c>
      <c r="BW135" s="32">
        <v>64.400000000000006</v>
      </c>
      <c r="BX135" s="32">
        <v>59.2</v>
      </c>
      <c r="BY135" s="32">
        <v>62</v>
      </c>
      <c r="BZ135" s="32">
        <v>1.02</v>
      </c>
      <c r="CA135" s="32">
        <v>0.57999999999999996</v>
      </c>
      <c r="CB135" s="32">
        <v>0.81</v>
      </c>
      <c r="CC135" s="32">
        <v>0.82</v>
      </c>
      <c r="CD135" s="32">
        <v>0.37</v>
      </c>
      <c r="CE135" s="32">
        <v>0.67</v>
      </c>
      <c r="CF135" s="32">
        <v>1.21</v>
      </c>
      <c r="CG135" s="32">
        <v>0.78</v>
      </c>
      <c r="CH135" s="32">
        <v>0.95</v>
      </c>
      <c r="CI135" s="32">
        <v>80.2</v>
      </c>
      <c r="CJ135" s="32">
        <v>68.599999999999994</v>
      </c>
      <c r="CK135" s="32">
        <v>74.8</v>
      </c>
      <c r="CL135" s="32">
        <v>87.6</v>
      </c>
      <c r="CM135" s="32">
        <v>79.5</v>
      </c>
      <c r="CN135" s="32">
        <v>83.8</v>
      </c>
      <c r="CO135" s="32">
        <v>75.7</v>
      </c>
      <c r="CP135" s="32">
        <v>69.900000000000006</v>
      </c>
      <c r="CQ135" s="32">
        <v>73</v>
      </c>
      <c r="CR135" s="32">
        <v>61.6</v>
      </c>
      <c r="CS135" s="32">
        <v>54.5</v>
      </c>
      <c r="CT135" s="32">
        <v>58.3</v>
      </c>
      <c r="CU135" s="32">
        <v>64.400000000000006</v>
      </c>
      <c r="CV135" s="32">
        <v>55.8</v>
      </c>
      <c r="CW135" s="32">
        <v>60.4</v>
      </c>
      <c r="CX135" s="32">
        <v>20</v>
      </c>
      <c r="CY135" s="32">
        <v>20</v>
      </c>
      <c r="CZ135" s="32">
        <v>40</v>
      </c>
      <c r="DA135" s="32">
        <v>18</v>
      </c>
      <c r="DB135" s="32">
        <v>18</v>
      </c>
      <c r="DC135" s="32">
        <v>36</v>
      </c>
      <c r="DD135" s="32">
        <v>47</v>
      </c>
      <c r="DE135" s="32">
        <v>44</v>
      </c>
      <c r="DF135" s="32">
        <v>45.5</v>
      </c>
      <c r="DG135" s="32">
        <v>0.17</v>
      </c>
      <c r="DH135" s="32">
        <v>-0.11</v>
      </c>
      <c r="DI135" s="32">
        <v>0.03</v>
      </c>
      <c r="DJ135" s="32">
        <v>-0.4</v>
      </c>
      <c r="DK135" s="32">
        <v>-0.68</v>
      </c>
      <c r="DL135" s="32">
        <v>-0.37</v>
      </c>
      <c r="DM135" s="32">
        <v>0.74</v>
      </c>
      <c r="DN135" s="32">
        <v>0.46</v>
      </c>
      <c r="DO135" s="32">
        <v>0.43</v>
      </c>
      <c r="DP135" s="32">
        <v>45</v>
      </c>
      <c r="DQ135" s="32">
        <v>40</v>
      </c>
      <c r="DR135" s="32">
        <v>42.5</v>
      </c>
      <c r="DS135" s="32">
        <v>55</v>
      </c>
      <c r="DT135" s="32">
        <v>70</v>
      </c>
      <c r="DU135" s="32">
        <v>62.5</v>
      </c>
      <c r="DV135" s="32">
        <v>45</v>
      </c>
      <c r="DW135" s="32">
        <v>20</v>
      </c>
      <c r="DX135" s="32">
        <v>32.5</v>
      </c>
      <c r="DY135" s="32" t="s">
        <v>348</v>
      </c>
      <c r="DZ135" s="32" t="s">
        <v>348</v>
      </c>
      <c r="EA135" s="32">
        <v>15</v>
      </c>
      <c r="EB135" s="32" t="s">
        <v>348</v>
      </c>
      <c r="EC135" s="32" t="s">
        <v>348</v>
      </c>
      <c r="ED135" s="32">
        <v>15</v>
      </c>
      <c r="EE135" s="32">
        <v>12</v>
      </c>
      <c r="EF135" s="32">
        <v>10</v>
      </c>
      <c r="EG135" s="32">
        <v>22</v>
      </c>
      <c r="EH135" s="32">
        <v>10</v>
      </c>
      <c r="EI135" s="32">
        <v>10</v>
      </c>
      <c r="EJ135" s="32">
        <v>20</v>
      </c>
      <c r="EK135" s="32">
        <v>80.400000000000006</v>
      </c>
      <c r="EL135" s="32">
        <v>78.8</v>
      </c>
      <c r="EM135" s="32">
        <v>79.599999999999994</v>
      </c>
      <c r="EN135" s="32">
        <v>0.86</v>
      </c>
      <c r="EO135" s="32">
        <v>0.99</v>
      </c>
      <c r="EP135" s="32">
        <v>0.93</v>
      </c>
      <c r="EQ135" s="32">
        <v>0.1</v>
      </c>
      <c r="ER135" s="32">
        <v>0.23</v>
      </c>
      <c r="ES135" s="32">
        <v>0.39</v>
      </c>
      <c r="ET135" s="32">
        <v>1.63</v>
      </c>
      <c r="EU135" s="32">
        <v>1.75</v>
      </c>
      <c r="EV135" s="32">
        <v>1.47</v>
      </c>
      <c r="EW135" s="32">
        <v>100</v>
      </c>
      <c r="EX135" s="32">
        <v>100</v>
      </c>
      <c r="EY135" s="32">
        <v>100</v>
      </c>
      <c r="EZ135" s="32">
        <v>100</v>
      </c>
      <c r="FA135" s="32">
        <v>100</v>
      </c>
      <c r="FB135" s="32">
        <v>100</v>
      </c>
      <c r="FC135" s="32" t="s">
        <v>348</v>
      </c>
      <c r="FD135" s="32">
        <v>100</v>
      </c>
      <c r="FE135" s="32" t="s">
        <v>348</v>
      </c>
      <c r="FF135" s="32" t="s">
        <v>348</v>
      </c>
      <c r="FG135" s="32">
        <v>100</v>
      </c>
      <c r="FH135" s="32" t="s">
        <v>348</v>
      </c>
      <c r="FI135" s="32" t="s">
        <v>348</v>
      </c>
      <c r="FJ135" s="32" t="s">
        <v>348</v>
      </c>
      <c r="FK135" s="32" t="s">
        <v>348</v>
      </c>
      <c r="FL135" s="32">
        <v>791</v>
      </c>
      <c r="FM135" s="32">
        <v>726</v>
      </c>
      <c r="FN135" s="32">
        <v>1517</v>
      </c>
      <c r="FO135" s="32">
        <v>729</v>
      </c>
      <c r="FP135" s="32">
        <v>674</v>
      </c>
      <c r="FQ135" s="32">
        <v>1403</v>
      </c>
      <c r="FR135" s="32">
        <v>57.6</v>
      </c>
      <c r="FS135" s="32">
        <v>53.3</v>
      </c>
      <c r="FT135" s="32">
        <v>55.5</v>
      </c>
      <c r="FU135" s="32">
        <v>0.6</v>
      </c>
      <c r="FV135" s="32">
        <v>0.21</v>
      </c>
      <c r="FW135" s="32">
        <v>0.41</v>
      </c>
      <c r="FX135" s="32">
        <v>0.51</v>
      </c>
      <c r="FY135" s="32">
        <v>0.11</v>
      </c>
      <c r="FZ135" s="32">
        <v>0.35</v>
      </c>
      <c r="GA135" s="32">
        <v>0.69</v>
      </c>
      <c r="GB135" s="32">
        <v>0.3</v>
      </c>
      <c r="GC135" s="32">
        <v>0.48</v>
      </c>
      <c r="GD135" s="32">
        <v>63.7</v>
      </c>
      <c r="GE135" s="32">
        <v>58.7</v>
      </c>
      <c r="GF135" s="32">
        <v>61.3</v>
      </c>
      <c r="GG135" s="32">
        <v>81.2</v>
      </c>
      <c r="GH135" s="32">
        <v>74.900000000000006</v>
      </c>
      <c r="GI135" s="32">
        <v>78.2</v>
      </c>
      <c r="GJ135" s="32">
        <v>63.3</v>
      </c>
      <c r="GK135" s="32">
        <v>58.3</v>
      </c>
      <c r="GL135" s="32">
        <v>60.9</v>
      </c>
      <c r="GM135" s="32">
        <v>45.8</v>
      </c>
      <c r="GN135" s="32">
        <v>41.6</v>
      </c>
      <c r="GO135" s="32">
        <v>43.8</v>
      </c>
      <c r="GP135" s="32">
        <v>48.7</v>
      </c>
      <c r="GQ135" s="32">
        <v>43.9</v>
      </c>
      <c r="GR135" s="32">
        <v>46.4</v>
      </c>
    </row>
    <row r="136" spans="1:200" x14ac:dyDescent="0.4">
      <c r="A136" s="29" t="s">
        <v>241</v>
      </c>
      <c r="B136" s="29" t="s">
        <v>242</v>
      </c>
      <c r="C136" s="32">
        <v>325</v>
      </c>
      <c r="D136" s="32">
        <v>347</v>
      </c>
      <c r="E136" s="32">
        <v>672</v>
      </c>
      <c r="F136" s="32">
        <v>293</v>
      </c>
      <c r="G136" s="32">
        <v>303</v>
      </c>
      <c r="H136" s="32">
        <v>596</v>
      </c>
      <c r="I136" s="32">
        <v>53.4</v>
      </c>
      <c r="J136" s="32">
        <v>47.7</v>
      </c>
      <c r="K136" s="32">
        <v>50.5</v>
      </c>
      <c r="L136" s="32">
        <v>0.53</v>
      </c>
      <c r="M136" s="32">
        <v>0.15</v>
      </c>
      <c r="N136" s="32">
        <v>0.34</v>
      </c>
      <c r="O136" s="32">
        <v>0.39</v>
      </c>
      <c r="P136" s="32">
        <v>0.01</v>
      </c>
      <c r="Q136" s="32">
        <v>0.24</v>
      </c>
      <c r="R136" s="32">
        <v>0.68</v>
      </c>
      <c r="S136" s="32">
        <v>0.28999999999999998</v>
      </c>
      <c r="T136" s="32">
        <v>0.44</v>
      </c>
      <c r="U136" s="32">
        <v>54.2</v>
      </c>
      <c r="V136" s="32">
        <v>45.5</v>
      </c>
      <c r="W136" s="32">
        <v>49.7</v>
      </c>
      <c r="X136" s="32">
        <v>74.8</v>
      </c>
      <c r="Y136" s="32">
        <v>65.7</v>
      </c>
      <c r="Z136" s="32">
        <v>70.099999999999994</v>
      </c>
      <c r="AA136" s="32">
        <v>50.2</v>
      </c>
      <c r="AB136" s="32">
        <v>40.1</v>
      </c>
      <c r="AC136" s="32">
        <v>44.9</v>
      </c>
      <c r="AD136" s="32">
        <v>36.299999999999997</v>
      </c>
      <c r="AE136" s="32">
        <v>26.2</v>
      </c>
      <c r="AF136" s="32">
        <v>31.1</v>
      </c>
      <c r="AG136" s="32">
        <v>39.1</v>
      </c>
      <c r="AH136" s="32">
        <v>30.3</v>
      </c>
      <c r="AI136" s="32">
        <v>34.5</v>
      </c>
      <c r="AJ136" s="32">
        <v>90</v>
      </c>
      <c r="AK136" s="32">
        <v>87</v>
      </c>
      <c r="AL136" s="32">
        <v>177</v>
      </c>
      <c r="AM136" s="32" t="s">
        <v>348</v>
      </c>
      <c r="AN136" s="32" t="s">
        <v>348</v>
      </c>
      <c r="AO136" s="32">
        <v>164</v>
      </c>
      <c r="AP136" s="32">
        <v>56.2</v>
      </c>
      <c r="AQ136" s="32">
        <v>47.1</v>
      </c>
      <c r="AR136" s="32">
        <v>51.7</v>
      </c>
      <c r="AS136" s="32" t="s">
        <v>348</v>
      </c>
      <c r="AT136" s="32" t="s">
        <v>348</v>
      </c>
      <c r="AU136" s="32">
        <v>0.45</v>
      </c>
      <c r="AV136" s="32" t="s">
        <v>348</v>
      </c>
      <c r="AW136" s="32" t="s">
        <v>348</v>
      </c>
      <c r="AX136" s="32">
        <v>0.27</v>
      </c>
      <c r="AY136" s="32" t="s">
        <v>348</v>
      </c>
      <c r="AZ136" s="32" t="s">
        <v>348</v>
      </c>
      <c r="BA136" s="32">
        <v>0.64</v>
      </c>
      <c r="BB136" s="32" t="s">
        <v>348</v>
      </c>
      <c r="BC136" s="32" t="s">
        <v>348</v>
      </c>
      <c r="BD136" s="32">
        <v>50.8</v>
      </c>
      <c r="BE136" s="32">
        <v>73.3</v>
      </c>
      <c r="BF136" s="32" t="s">
        <v>348</v>
      </c>
      <c r="BG136" s="32" t="s">
        <v>348</v>
      </c>
      <c r="BH136" s="32" t="s">
        <v>348</v>
      </c>
      <c r="BI136" s="32" t="s">
        <v>348</v>
      </c>
      <c r="BJ136" s="32" t="s">
        <v>348</v>
      </c>
      <c r="BK136" s="32" t="s">
        <v>348</v>
      </c>
      <c r="BL136" s="32" t="s">
        <v>348</v>
      </c>
      <c r="BM136" s="32" t="s">
        <v>348</v>
      </c>
      <c r="BN136" s="32" t="s">
        <v>348</v>
      </c>
      <c r="BO136" s="32" t="s">
        <v>348</v>
      </c>
      <c r="BP136" s="32" t="s">
        <v>348</v>
      </c>
      <c r="BQ136" s="32">
        <v>108</v>
      </c>
      <c r="BR136" s="32">
        <v>122</v>
      </c>
      <c r="BS136" s="32">
        <v>230</v>
      </c>
      <c r="BT136" s="32">
        <v>94</v>
      </c>
      <c r="BU136" s="32">
        <v>104</v>
      </c>
      <c r="BV136" s="32">
        <v>198</v>
      </c>
      <c r="BW136" s="32">
        <v>51.8</v>
      </c>
      <c r="BX136" s="32">
        <v>53.4</v>
      </c>
      <c r="BY136" s="32">
        <v>52.7</v>
      </c>
      <c r="BZ136" s="32">
        <v>1.01</v>
      </c>
      <c r="CA136" s="32">
        <v>0.89</v>
      </c>
      <c r="CB136" s="32">
        <v>0.95</v>
      </c>
      <c r="CC136" s="32">
        <v>0.76</v>
      </c>
      <c r="CD136" s="32">
        <v>0.65</v>
      </c>
      <c r="CE136" s="32">
        <v>0.78</v>
      </c>
      <c r="CF136" s="32">
        <v>1.26</v>
      </c>
      <c r="CG136" s="32">
        <v>1.1299999999999999</v>
      </c>
      <c r="CH136" s="32">
        <v>1.1200000000000001</v>
      </c>
      <c r="CI136" s="32">
        <v>50.9</v>
      </c>
      <c r="CJ136" s="32">
        <v>61.5</v>
      </c>
      <c r="CK136" s="32">
        <v>56.5</v>
      </c>
      <c r="CL136" s="32">
        <v>76.900000000000006</v>
      </c>
      <c r="CM136" s="32">
        <v>77</v>
      </c>
      <c r="CN136" s="32">
        <v>77</v>
      </c>
      <c r="CO136" s="32">
        <v>42.6</v>
      </c>
      <c r="CP136" s="32">
        <v>39.299999999999997</v>
      </c>
      <c r="CQ136" s="32">
        <v>40.9</v>
      </c>
      <c r="CR136" s="32">
        <v>25</v>
      </c>
      <c r="CS136" s="32">
        <v>27.9</v>
      </c>
      <c r="CT136" s="32">
        <v>26.5</v>
      </c>
      <c r="CU136" s="32">
        <v>26.9</v>
      </c>
      <c r="CV136" s="32">
        <v>31.1</v>
      </c>
      <c r="CW136" s="32">
        <v>29.1</v>
      </c>
      <c r="CX136" s="32">
        <v>148</v>
      </c>
      <c r="CY136" s="32">
        <v>132</v>
      </c>
      <c r="CZ136" s="32">
        <v>280</v>
      </c>
      <c r="DA136" s="32">
        <v>128</v>
      </c>
      <c r="DB136" s="32">
        <v>119</v>
      </c>
      <c r="DC136" s="32">
        <v>247</v>
      </c>
      <c r="DD136" s="32">
        <v>50.7</v>
      </c>
      <c r="DE136" s="32">
        <v>42.5</v>
      </c>
      <c r="DF136" s="32">
        <v>46.8</v>
      </c>
      <c r="DG136" s="32">
        <v>0.77</v>
      </c>
      <c r="DH136" s="32">
        <v>0.2</v>
      </c>
      <c r="DI136" s="32">
        <v>0.5</v>
      </c>
      <c r="DJ136" s="32">
        <v>0.56000000000000005</v>
      </c>
      <c r="DK136" s="32">
        <v>-0.02</v>
      </c>
      <c r="DL136" s="32">
        <v>0.34</v>
      </c>
      <c r="DM136" s="32">
        <v>0.98</v>
      </c>
      <c r="DN136" s="32">
        <v>0.43</v>
      </c>
      <c r="DO136" s="32">
        <v>0.65</v>
      </c>
      <c r="DP136" s="32">
        <v>46.6</v>
      </c>
      <c r="DQ136" s="32">
        <v>35.6</v>
      </c>
      <c r="DR136" s="32">
        <v>41.4</v>
      </c>
      <c r="DS136" s="32">
        <v>69.599999999999994</v>
      </c>
      <c r="DT136" s="32">
        <v>56.1</v>
      </c>
      <c r="DU136" s="32">
        <v>63.2</v>
      </c>
      <c r="DV136" s="32">
        <v>40.5</v>
      </c>
      <c r="DW136" s="32">
        <v>34.1</v>
      </c>
      <c r="DX136" s="32">
        <v>37.5</v>
      </c>
      <c r="DY136" s="32">
        <v>23.6</v>
      </c>
      <c r="DZ136" s="32">
        <v>15.2</v>
      </c>
      <c r="EA136" s="32">
        <v>19.600000000000001</v>
      </c>
      <c r="EB136" s="32">
        <v>29.1</v>
      </c>
      <c r="EC136" s="32">
        <v>18.2</v>
      </c>
      <c r="ED136" s="32">
        <v>23.9</v>
      </c>
      <c r="EE136" s="32">
        <v>3</v>
      </c>
      <c r="EF136" s="32">
        <v>4</v>
      </c>
      <c r="EG136" s="32">
        <v>7</v>
      </c>
      <c r="EH136" s="32" t="s">
        <v>348</v>
      </c>
      <c r="EI136" s="32" t="s">
        <v>348</v>
      </c>
      <c r="EJ136" s="32">
        <v>6</v>
      </c>
      <c r="EK136" s="32">
        <v>59.5</v>
      </c>
      <c r="EL136" s="32">
        <v>54.4</v>
      </c>
      <c r="EM136" s="32">
        <v>56.6</v>
      </c>
      <c r="EN136" s="32" t="s">
        <v>348</v>
      </c>
      <c r="EO136" s="32" t="s">
        <v>348</v>
      </c>
      <c r="EP136" s="32">
        <v>1.46</v>
      </c>
      <c r="EQ136" s="32" t="s">
        <v>348</v>
      </c>
      <c r="ER136" s="32" t="s">
        <v>348</v>
      </c>
      <c r="ES136" s="32">
        <v>0.48</v>
      </c>
      <c r="ET136" s="32" t="s">
        <v>348</v>
      </c>
      <c r="EU136" s="32" t="s">
        <v>348</v>
      </c>
      <c r="EV136" s="32">
        <v>2.4500000000000002</v>
      </c>
      <c r="EW136" s="32" t="s">
        <v>348</v>
      </c>
      <c r="EX136" s="32" t="s">
        <v>348</v>
      </c>
      <c r="EY136" s="32">
        <v>57.1</v>
      </c>
      <c r="EZ136" s="32">
        <v>100</v>
      </c>
      <c r="FA136" s="32" t="s">
        <v>348</v>
      </c>
      <c r="FB136" s="32" t="s">
        <v>348</v>
      </c>
      <c r="FC136" s="32" t="s">
        <v>348</v>
      </c>
      <c r="FD136" s="32" t="s">
        <v>348</v>
      </c>
      <c r="FE136" s="32" t="s">
        <v>348</v>
      </c>
      <c r="FF136" s="32" t="s">
        <v>348</v>
      </c>
      <c r="FG136" s="32" t="s">
        <v>348</v>
      </c>
      <c r="FH136" s="32" t="s">
        <v>348</v>
      </c>
      <c r="FI136" s="32" t="s">
        <v>348</v>
      </c>
      <c r="FJ136" s="32" t="s">
        <v>348</v>
      </c>
      <c r="FK136" s="32" t="s">
        <v>348</v>
      </c>
      <c r="FL136" s="32">
        <v>695</v>
      </c>
      <c r="FM136" s="32">
        <v>725</v>
      </c>
      <c r="FN136" s="32">
        <v>1420</v>
      </c>
      <c r="FO136" s="32">
        <v>617</v>
      </c>
      <c r="FP136" s="32">
        <v>630</v>
      </c>
      <c r="FQ136" s="32">
        <v>1247</v>
      </c>
      <c r="FR136" s="32">
        <v>53</v>
      </c>
      <c r="FS136" s="32">
        <v>47.5</v>
      </c>
      <c r="FT136" s="32">
        <v>50.2</v>
      </c>
      <c r="FU136" s="32">
        <v>0.7</v>
      </c>
      <c r="FV136" s="32">
        <v>0.3</v>
      </c>
      <c r="FW136" s="32">
        <v>0.5</v>
      </c>
      <c r="FX136" s="32">
        <v>0.6</v>
      </c>
      <c r="FY136" s="32">
        <v>0.21</v>
      </c>
      <c r="FZ136" s="32">
        <v>0.43</v>
      </c>
      <c r="GA136" s="32">
        <v>0.8</v>
      </c>
      <c r="GB136" s="32">
        <v>0.4</v>
      </c>
      <c r="GC136" s="32">
        <v>0.56999999999999995</v>
      </c>
      <c r="GD136" s="32">
        <v>52.5</v>
      </c>
      <c r="GE136" s="32">
        <v>46.1</v>
      </c>
      <c r="GF136" s="32">
        <v>49.2</v>
      </c>
      <c r="GG136" s="32">
        <v>74</v>
      </c>
      <c r="GH136" s="32">
        <v>65.7</v>
      </c>
      <c r="GI136" s="32">
        <v>69.7</v>
      </c>
      <c r="GJ136" s="32">
        <v>47.2</v>
      </c>
      <c r="GK136" s="32">
        <v>37.799999999999997</v>
      </c>
      <c r="GL136" s="32">
        <v>42.4</v>
      </c>
      <c r="GM136" s="32">
        <v>31.9</v>
      </c>
      <c r="GN136" s="32">
        <v>23.2</v>
      </c>
      <c r="GO136" s="32">
        <v>27.5</v>
      </c>
      <c r="GP136" s="32">
        <v>35.1</v>
      </c>
      <c r="GQ136" s="32">
        <v>26.8</v>
      </c>
      <c r="GR136" s="32">
        <v>30.8</v>
      </c>
    </row>
    <row r="137" spans="1:200" x14ac:dyDescent="0.4">
      <c r="A137" s="29" t="s">
        <v>243</v>
      </c>
      <c r="B137" s="29" t="s">
        <v>244</v>
      </c>
      <c r="C137" s="32">
        <v>397</v>
      </c>
      <c r="D137" s="32">
        <v>459</v>
      </c>
      <c r="E137" s="32">
        <v>856</v>
      </c>
      <c r="F137" s="32">
        <v>359</v>
      </c>
      <c r="G137" s="32">
        <v>417</v>
      </c>
      <c r="H137" s="32">
        <v>776</v>
      </c>
      <c r="I137" s="32">
        <v>50</v>
      </c>
      <c r="J137" s="32">
        <v>44.1</v>
      </c>
      <c r="K137" s="32">
        <v>46.9</v>
      </c>
      <c r="L137" s="32">
        <v>0.39</v>
      </c>
      <c r="M137" s="32">
        <v>-0.21</v>
      </c>
      <c r="N137" s="32">
        <v>7.0000000000000007E-2</v>
      </c>
      <c r="O137" s="32">
        <v>0.27</v>
      </c>
      <c r="P137" s="32">
        <v>-0.33</v>
      </c>
      <c r="Q137" s="32">
        <v>-0.02</v>
      </c>
      <c r="R137" s="32">
        <v>0.52</v>
      </c>
      <c r="S137" s="32">
        <v>-0.1</v>
      </c>
      <c r="T137" s="32">
        <v>0.15</v>
      </c>
      <c r="U137" s="32">
        <v>49.6</v>
      </c>
      <c r="V137" s="32">
        <v>42.5</v>
      </c>
      <c r="W137" s="32">
        <v>45.8</v>
      </c>
      <c r="X137" s="32">
        <v>69.3</v>
      </c>
      <c r="Y137" s="32">
        <v>61.7</v>
      </c>
      <c r="Z137" s="32">
        <v>65.2</v>
      </c>
      <c r="AA137" s="32">
        <v>36.799999999999997</v>
      </c>
      <c r="AB137" s="32">
        <v>31.2</v>
      </c>
      <c r="AC137" s="32">
        <v>33.799999999999997</v>
      </c>
      <c r="AD137" s="32">
        <v>23.2</v>
      </c>
      <c r="AE137" s="32">
        <v>19.399999999999999</v>
      </c>
      <c r="AF137" s="32">
        <v>21.1</v>
      </c>
      <c r="AG137" s="32">
        <v>24.9</v>
      </c>
      <c r="AH137" s="32">
        <v>20.5</v>
      </c>
      <c r="AI137" s="32">
        <v>22.5</v>
      </c>
      <c r="AJ137" s="32">
        <v>109</v>
      </c>
      <c r="AK137" s="32">
        <v>134</v>
      </c>
      <c r="AL137" s="32">
        <v>243</v>
      </c>
      <c r="AM137" s="32">
        <v>107</v>
      </c>
      <c r="AN137" s="32">
        <v>132</v>
      </c>
      <c r="AO137" s="32">
        <v>239</v>
      </c>
      <c r="AP137" s="32">
        <v>51.9</v>
      </c>
      <c r="AQ137" s="32">
        <v>46.3</v>
      </c>
      <c r="AR137" s="32">
        <v>48.8</v>
      </c>
      <c r="AS137" s="32">
        <v>0.56999999999999995</v>
      </c>
      <c r="AT137" s="32">
        <v>-7.0000000000000007E-2</v>
      </c>
      <c r="AU137" s="32">
        <v>0.22</v>
      </c>
      <c r="AV137" s="32">
        <v>0.34</v>
      </c>
      <c r="AW137" s="32">
        <v>-0.28000000000000003</v>
      </c>
      <c r="AX137" s="32">
        <v>0.06</v>
      </c>
      <c r="AY137" s="32">
        <v>0.81</v>
      </c>
      <c r="AZ137" s="32">
        <v>0.14000000000000001</v>
      </c>
      <c r="BA137" s="32">
        <v>0.37</v>
      </c>
      <c r="BB137" s="32" t="s">
        <v>348</v>
      </c>
      <c r="BC137" s="32" t="s">
        <v>348</v>
      </c>
      <c r="BD137" s="32">
        <v>53.9</v>
      </c>
      <c r="BE137" s="32" t="s">
        <v>348</v>
      </c>
      <c r="BF137" s="32" t="s">
        <v>348</v>
      </c>
      <c r="BG137" s="32">
        <v>72</v>
      </c>
      <c r="BH137" s="32">
        <v>42.2</v>
      </c>
      <c r="BI137" s="32">
        <v>29.9</v>
      </c>
      <c r="BJ137" s="32">
        <v>35.4</v>
      </c>
      <c r="BK137" s="32">
        <v>26.6</v>
      </c>
      <c r="BL137" s="32">
        <v>19.399999999999999</v>
      </c>
      <c r="BM137" s="32">
        <v>22.6</v>
      </c>
      <c r="BN137" s="32">
        <v>30.3</v>
      </c>
      <c r="BO137" s="32">
        <v>19.399999999999999</v>
      </c>
      <c r="BP137" s="32">
        <v>24.3</v>
      </c>
      <c r="BQ137" s="32">
        <v>855</v>
      </c>
      <c r="BR137" s="32">
        <v>937</v>
      </c>
      <c r="BS137" s="32">
        <v>1792</v>
      </c>
      <c r="BT137" s="32">
        <v>768</v>
      </c>
      <c r="BU137" s="32">
        <v>827</v>
      </c>
      <c r="BV137" s="32">
        <v>1595</v>
      </c>
      <c r="BW137" s="32">
        <v>58.2</v>
      </c>
      <c r="BX137" s="32">
        <v>52.6</v>
      </c>
      <c r="BY137" s="32">
        <v>55.3</v>
      </c>
      <c r="BZ137" s="32">
        <v>0.89</v>
      </c>
      <c r="CA137" s="32">
        <v>0.5</v>
      </c>
      <c r="CB137" s="32">
        <v>0.69</v>
      </c>
      <c r="CC137" s="32">
        <v>0.8</v>
      </c>
      <c r="CD137" s="32">
        <v>0.42</v>
      </c>
      <c r="CE137" s="32">
        <v>0.63</v>
      </c>
      <c r="CF137" s="32">
        <v>0.97</v>
      </c>
      <c r="CG137" s="32">
        <v>0.59</v>
      </c>
      <c r="CH137" s="32">
        <v>0.75</v>
      </c>
      <c r="CI137" s="32">
        <v>68.099999999999994</v>
      </c>
      <c r="CJ137" s="32">
        <v>63.1</v>
      </c>
      <c r="CK137" s="32">
        <v>65.5</v>
      </c>
      <c r="CL137" s="32">
        <v>82.3</v>
      </c>
      <c r="CM137" s="32">
        <v>78.5</v>
      </c>
      <c r="CN137" s="32">
        <v>80.400000000000006</v>
      </c>
      <c r="CO137" s="32">
        <v>57.3</v>
      </c>
      <c r="CP137" s="32">
        <v>43.6</v>
      </c>
      <c r="CQ137" s="32">
        <v>50.2</v>
      </c>
      <c r="CR137" s="32">
        <v>42</v>
      </c>
      <c r="CS137" s="32">
        <v>31.5</v>
      </c>
      <c r="CT137" s="32">
        <v>36.5</v>
      </c>
      <c r="CU137" s="32">
        <v>43.6</v>
      </c>
      <c r="CV137" s="32">
        <v>32.4</v>
      </c>
      <c r="CW137" s="32">
        <v>37.799999999999997</v>
      </c>
      <c r="CX137" s="32">
        <v>236</v>
      </c>
      <c r="CY137" s="32">
        <v>227</v>
      </c>
      <c r="CZ137" s="32">
        <v>463</v>
      </c>
      <c r="DA137" s="32">
        <v>216</v>
      </c>
      <c r="DB137" s="32">
        <v>214</v>
      </c>
      <c r="DC137" s="32">
        <v>430</v>
      </c>
      <c r="DD137" s="32">
        <v>49.1</v>
      </c>
      <c r="DE137" s="32">
        <v>40.4</v>
      </c>
      <c r="DF137" s="32">
        <v>44.8</v>
      </c>
      <c r="DG137" s="32">
        <v>0.51</v>
      </c>
      <c r="DH137" s="32">
        <v>-0.19</v>
      </c>
      <c r="DI137" s="32">
        <v>0.17</v>
      </c>
      <c r="DJ137" s="32">
        <v>0.35</v>
      </c>
      <c r="DK137" s="32">
        <v>-0.35</v>
      </c>
      <c r="DL137" s="32">
        <v>0.05</v>
      </c>
      <c r="DM137" s="32">
        <v>0.68</v>
      </c>
      <c r="DN137" s="32">
        <v>-0.02</v>
      </c>
      <c r="DO137" s="32">
        <v>0.28000000000000003</v>
      </c>
      <c r="DP137" s="32">
        <v>46.6</v>
      </c>
      <c r="DQ137" s="32">
        <v>32.6</v>
      </c>
      <c r="DR137" s="32">
        <v>39.700000000000003</v>
      </c>
      <c r="DS137" s="32">
        <v>68.599999999999994</v>
      </c>
      <c r="DT137" s="32">
        <v>54.6</v>
      </c>
      <c r="DU137" s="32">
        <v>61.8</v>
      </c>
      <c r="DV137" s="32">
        <v>30.1</v>
      </c>
      <c r="DW137" s="32">
        <v>22.5</v>
      </c>
      <c r="DX137" s="32">
        <v>26.3</v>
      </c>
      <c r="DY137" s="32">
        <v>15.3</v>
      </c>
      <c r="DZ137" s="32">
        <v>11</v>
      </c>
      <c r="EA137" s="32">
        <v>13.2</v>
      </c>
      <c r="EB137" s="32">
        <v>16.899999999999999</v>
      </c>
      <c r="EC137" s="32">
        <v>11.9</v>
      </c>
      <c r="ED137" s="32">
        <v>14.5</v>
      </c>
      <c r="EE137" s="32">
        <v>7</v>
      </c>
      <c r="EF137" s="32">
        <v>15</v>
      </c>
      <c r="EG137" s="32">
        <v>22</v>
      </c>
      <c r="EH137" s="32">
        <v>5</v>
      </c>
      <c r="EI137" s="32">
        <v>11</v>
      </c>
      <c r="EJ137" s="32">
        <v>16</v>
      </c>
      <c r="EK137" s="32">
        <v>62.2</v>
      </c>
      <c r="EL137" s="32">
        <v>58.6</v>
      </c>
      <c r="EM137" s="32">
        <v>59.7</v>
      </c>
      <c r="EN137" s="32">
        <v>1.75</v>
      </c>
      <c r="EO137" s="32">
        <v>0.51</v>
      </c>
      <c r="EP137" s="32">
        <v>0.9</v>
      </c>
      <c r="EQ137" s="32">
        <v>0.67</v>
      </c>
      <c r="ER137" s="32">
        <v>-0.21</v>
      </c>
      <c r="ES137" s="32">
        <v>0.3</v>
      </c>
      <c r="ET137" s="32">
        <v>2.83</v>
      </c>
      <c r="EU137" s="32">
        <v>1.24</v>
      </c>
      <c r="EV137" s="32">
        <v>1.5</v>
      </c>
      <c r="EW137" s="32" t="s">
        <v>348</v>
      </c>
      <c r="EX137" s="32" t="s">
        <v>348</v>
      </c>
      <c r="EY137" s="32">
        <v>59.1</v>
      </c>
      <c r="EZ137" s="32" t="s">
        <v>348</v>
      </c>
      <c r="FA137" s="32" t="s">
        <v>348</v>
      </c>
      <c r="FB137" s="32">
        <v>77.3</v>
      </c>
      <c r="FC137" s="32">
        <v>57.1</v>
      </c>
      <c r="FD137" s="32">
        <v>46.7</v>
      </c>
      <c r="FE137" s="32">
        <v>50</v>
      </c>
      <c r="FF137" s="32">
        <v>57.1</v>
      </c>
      <c r="FG137" s="32">
        <v>33.299999999999997</v>
      </c>
      <c r="FH137" s="32">
        <v>40.9</v>
      </c>
      <c r="FI137" s="32">
        <v>57.1</v>
      </c>
      <c r="FJ137" s="32">
        <v>33.299999999999997</v>
      </c>
      <c r="FK137" s="32">
        <v>40.9</v>
      </c>
      <c r="FL137" s="32">
        <v>1641</v>
      </c>
      <c r="FM137" s="32">
        <v>1817</v>
      </c>
      <c r="FN137" s="32">
        <v>3458</v>
      </c>
      <c r="FO137" s="32">
        <v>1487</v>
      </c>
      <c r="FP137" s="32">
        <v>1643</v>
      </c>
      <c r="FQ137" s="32">
        <v>3130</v>
      </c>
      <c r="FR137" s="32">
        <v>54.4</v>
      </c>
      <c r="FS137" s="32">
        <v>48.2</v>
      </c>
      <c r="FT137" s="32">
        <v>51.2</v>
      </c>
      <c r="FU137" s="32">
        <v>0.69</v>
      </c>
      <c r="FV137" s="32">
        <v>0.17</v>
      </c>
      <c r="FW137" s="32">
        <v>0.42</v>
      </c>
      <c r="FX137" s="32">
        <v>0.63</v>
      </c>
      <c r="FY137" s="32">
        <v>0.11</v>
      </c>
      <c r="FZ137" s="32">
        <v>0.37</v>
      </c>
      <c r="GA137" s="32">
        <v>0.75</v>
      </c>
      <c r="GB137" s="32">
        <v>0.23</v>
      </c>
      <c r="GC137" s="32">
        <v>0.46</v>
      </c>
      <c r="GD137" s="32">
        <v>59.4</v>
      </c>
      <c r="GE137" s="32">
        <v>52.6</v>
      </c>
      <c r="GF137" s="32">
        <v>55.8</v>
      </c>
      <c r="GG137" s="32">
        <v>76.400000000000006</v>
      </c>
      <c r="GH137" s="32">
        <v>70.3</v>
      </c>
      <c r="GI137" s="32">
        <v>73.2</v>
      </c>
      <c r="GJ137" s="32">
        <v>47</v>
      </c>
      <c r="GK137" s="32">
        <v>36.4</v>
      </c>
      <c r="GL137" s="32">
        <v>41.4</v>
      </c>
      <c r="GM137" s="32">
        <v>32.4</v>
      </c>
      <c r="GN137" s="32">
        <v>24.6</v>
      </c>
      <c r="GO137" s="32">
        <v>28.3</v>
      </c>
      <c r="GP137" s="32">
        <v>34.200000000000003</v>
      </c>
      <c r="GQ137" s="32">
        <v>25.5</v>
      </c>
      <c r="GR137" s="32">
        <v>29.6</v>
      </c>
    </row>
    <row r="138" spans="1:200" x14ac:dyDescent="0.4">
      <c r="A138" s="29" t="s">
        <v>245</v>
      </c>
      <c r="B138" s="29" t="s">
        <v>246</v>
      </c>
      <c r="C138" s="32">
        <v>513</v>
      </c>
      <c r="D138" s="32">
        <v>505</v>
      </c>
      <c r="E138" s="32">
        <v>1018</v>
      </c>
      <c r="F138" s="32">
        <v>478</v>
      </c>
      <c r="G138" s="32">
        <v>472</v>
      </c>
      <c r="H138" s="32">
        <v>950</v>
      </c>
      <c r="I138" s="32">
        <v>56.6</v>
      </c>
      <c r="J138" s="32">
        <v>50</v>
      </c>
      <c r="K138" s="32">
        <v>53.4</v>
      </c>
      <c r="L138" s="32">
        <v>0.34</v>
      </c>
      <c r="M138" s="32">
        <v>-0.13</v>
      </c>
      <c r="N138" s="32">
        <v>0.1</v>
      </c>
      <c r="O138" s="32">
        <v>0.23</v>
      </c>
      <c r="P138" s="32">
        <v>-0.24</v>
      </c>
      <c r="Q138" s="32">
        <v>0.03</v>
      </c>
      <c r="R138" s="32">
        <v>0.45</v>
      </c>
      <c r="S138" s="32">
        <v>-0.02</v>
      </c>
      <c r="T138" s="32">
        <v>0.18</v>
      </c>
      <c r="U138" s="32">
        <v>65.3</v>
      </c>
      <c r="V138" s="32">
        <v>54.5</v>
      </c>
      <c r="W138" s="32">
        <v>59.9</v>
      </c>
      <c r="X138" s="32">
        <v>81.900000000000006</v>
      </c>
      <c r="Y138" s="32">
        <v>74.099999999999994</v>
      </c>
      <c r="Z138" s="32">
        <v>78</v>
      </c>
      <c r="AA138" s="32">
        <v>63.2</v>
      </c>
      <c r="AB138" s="32">
        <v>53.9</v>
      </c>
      <c r="AC138" s="32">
        <v>58.5</v>
      </c>
      <c r="AD138" s="32">
        <v>46.4</v>
      </c>
      <c r="AE138" s="32">
        <v>35.200000000000003</v>
      </c>
      <c r="AF138" s="32">
        <v>40.9</v>
      </c>
      <c r="AG138" s="32">
        <v>49.9</v>
      </c>
      <c r="AH138" s="32">
        <v>39.200000000000003</v>
      </c>
      <c r="AI138" s="32">
        <v>44.6</v>
      </c>
      <c r="AJ138" s="32">
        <v>69</v>
      </c>
      <c r="AK138" s="32">
        <v>78</v>
      </c>
      <c r="AL138" s="32">
        <v>147</v>
      </c>
      <c r="AM138" s="32">
        <v>67</v>
      </c>
      <c r="AN138" s="32">
        <v>72</v>
      </c>
      <c r="AO138" s="32">
        <v>139</v>
      </c>
      <c r="AP138" s="32">
        <v>57.9</v>
      </c>
      <c r="AQ138" s="32">
        <v>50.5</v>
      </c>
      <c r="AR138" s="32">
        <v>54</v>
      </c>
      <c r="AS138" s="32">
        <v>0.55000000000000004</v>
      </c>
      <c r="AT138" s="32">
        <v>-0.01</v>
      </c>
      <c r="AU138" s="32">
        <v>0.26</v>
      </c>
      <c r="AV138" s="32">
        <v>0.26</v>
      </c>
      <c r="AW138" s="32">
        <v>-0.3</v>
      </c>
      <c r="AX138" s="32">
        <v>0.05</v>
      </c>
      <c r="AY138" s="32">
        <v>0.85</v>
      </c>
      <c r="AZ138" s="32">
        <v>0.27</v>
      </c>
      <c r="BA138" s="32">
        <v>0.46</v>
      </c>
      <c r="BB138" s="32">
        <v>59.4</v>
      </c>
      <c r="BC138" s="32" t="s">
        <v>348</v>
      </c>
      <c r="BD138" s="32" t="s">
        <v>348</v>
      </c>
      <c r="BE138" s="32">
        <v>81.2</v>
      </c>
      <c r="BF138" s="32" t="s">
        <v>348</v>
      </c>
      <c r="BG138" s="32" t="s">
        <v>348</v>
      </c>
      <c r="BH138" s="32" t="s">
        <v>348</v>
      </c>
      <c r="BI138" s="32" t="s">
        <v>348</v>
      </c>
      <c r="BJ138" s="32">
        <v>61.9</v>
      </c>
      <c r="BK138" s="32" t="s">
        <v>348</v>
      </c>
      <c r="BL138" s="32" t="s">
        <v>348</v>
      </c>
      <c r="BM138" s="32">
        <v>38.799999999999997</v>
      </c>
      <c r="BN138" s="32" t="s">
        <v>348</v>
      </c>
      <c r="BO138" s="32" t="s">
        <v>348</v>
      </c>
      <c r="BP138" s="32">
        <v>44.2</v>
      </c>
      <c r="BQ138" s="32">
        <v>43</v>
      </c>
      <c r="BR138" s="32">
        <v>47</v>
      </c>
      <c r="BS138" s="32">
        <v>90</v>
      </c>
      <c r="BT138" s="32">
        <v>41</v>
      </c>
      <c r="BU138" s="32">
        <v>44</v>
      </c>
      <c r="BV138" s="32">
        <v>85</v>
      </c>
      <c r="BW138" s="32">
        <v>55.1</v>
      </c>
      <c r="BX138" s="32">
        <v>48.8</v>
      </c>
      <c r="BY138" s="32">
        <v>51.8</v>
      </c>
      <c r="BZ138" s="32">
        <v>0.65</v>
      </c>
      <c r="CA138" s="32">
        <v>0.3</v>
      </c>
      <c r="CB138" s="32">
        <v>0.47</v>
      </c>
      <c r="CC138" s="32">
        <v>0.28000000000000003</v>
      </c>
      <c r="CD138" s="32">
        <v>-0.06</v>
      </c>
      <c r="CE138" s="32">
        <v>0.21</v>
      </c>
      <c r="CF138" s="32">
        <v>1.03</v>
      </c>
      <c r="CG138" s="32">
        <v>0.66</v>
      </c>
      <c r="CH138" s="32">
        <v>0.73</v>
      </c>
      <c r="CI138" s="32">
        <v>60.5</v>
      </c>
      <c r="CJ138" s="32">
        <v>51.1</v>
      </c>
      <c r="CK138" s="32">
        <v>55.6</v>
      </c>
      <c r="CL138" s="32">
        <v>81.400000000000006</v>
      </c>
      <c r="CM138" s="32">
        <v>70.2</v>
      </c>
      <c r="CN138" s="32">
        <v>75.599999999999994</v>
      </c>
      <c r="CO138" s="32">
        <v>74.400000000000006</v>
      </c>
      <c r="CP138" s="32">
        <v>55.3</v>
      </c>
      <c r="CQ138" s="32">
        <v>64.400000000000006</v>
      </c>
      <c r="CR138" s="32">
        <v>53.5</v>
      </c>
      <c r="CS138" s="32">
        <v>34</v>
      </c>
      <c r="CT138" s="32">
        <v>43.3</v>
      </c>
      <c r="CU138" s="32">
        <v>55.8</v>
      </c>
      <c r="CV138" s="32">
        <v>38.299999999999997</v>
      </c>
      <c r="CW138" s="32">
        <v>46.7</v>
      </c>
      <c r="CX138" s="32">
        <v>27</v>
      </c>
      <c r="CY138" s="32">
        <v>34</v>
      </c>
      <c r="CZ138" s="32">
        <v>61</v>
      </c>
      <c r="DA138" s="32">
        <v>25</v>
      </c>
      <c r="DB138" s="32">
        <v>31</v>
      </c>
      <c r="DC138" s="32">
        <v>56</v>
      </c>
      <c r="DD138" s="32">
        <v>42.2</v>
      </c>
      <c r="DE138" s="32">
        <v>36.700000000000003</v>
      </c>
      <c r="DF138" s="32">
        <v>39.200000000000003</v>
      </c>
      <c r="DG138" s="32">
        <v>-0.1</v>
      </c>
      <c r="DH138" s="32">
        <v>-0.34</v>
      </c>
      <c r="DI138" s="32">
        <v>-0.23</v>
      </c>
      <c r="DJ138" s="32">
        <v>-0.59</v>
      </c>
      <c r="DK138" s="32">
        <v>-0.77</v>
      </c>
      <c r="DL138" s="32">
        <v>-0.56000000000000005</v>
      </c>
      <c r="DM138" s="32">
        <v>0.38</v>
      </c>
      <c r="DN138" s="32">
        <v>0.09</v>
      </c>
      <c r="DO138" s="32">
        <v>0.09</v>
      </c>
      <c r="DP138" s="32">
        <v>33.299999999999997</v>
      </c>
      <c r="DQ138" s="32">
        <v>29.4</v>
      </c>
      <c r="DR138" s="32">
        <v>31.1</v>
      </c>
      <c r="DS138" s="32">
        <v>55.6</v>
      </c>
      <c r="DT138" s="32">
        <v>41.2</v>
      </c>
      <c r="DU138" s="32">
        <v>47.5</v>
      </c>
      <c r="DV138" s="32">
        <v>33.299999999999997</v>
      </c>
      <c r="DW138" s="32">
        <v>29.4</v>
      </c>
      <c r="DX138" s="32">
        <v>31.1</v>
      </c>
      <c r="DY138" s="32" t="s">
        <v>348</v>
      </c>
      <c r="DZ138" s="32" t="s">
        <v>348</v>
      </c>
      <c r="EA138" s="32">
        <v>16.399999999999999</v>
      </c>
      <c r="EB138" s="32" t="s">
        <v>348</v>
      </c>
      <c r="EC138" s="32" t="s">
        <v>348</v>
      </c>
      <c r="ED138" s="32">
        <v>19.7</v>
      </c>
      <c r="EE138" s="32">
        <v>5</v>
      </c>
      <c r="EF138" s="32">
        <v>3</v>
      </c>
      <c r="EG138" s="32">
        <v>8</v>
      </c>
      <c r="EH138" s="32">
        <v>4</v>
      </c>
      <c r="EI138" s="32">
        <v>3</v>
      </c>
      <c r="EJ138" s="32">
        <v>7</v>
      </c>
      <c r="EK138" s="32">
        <v>67.900000000000006</v>
      </c>
      <c r="EL138" s="32">
        <v>53</v>
      </c>
      <c r="EM138" s="32">
        <v>62.3</v>
      </c>
      <c r="EN138" s="32">
        <v>0.55000000000000004</v>
      </c>
      <c r="EO138" s="32">
        <v>-0.01</v>
      </c>
      <c r="EP138" s="32">
        <v>0.31</v>
      </c>
      <c r="EQ138" s="32">
        <v>-0.66</v>
      </c>
      <c r="ER138" s="32">
        <v>-1.41</v>
      </c>
      <c r="ES138" s="32">
        <v>-0.61</v>
      </c>
      <c r="ET138" s="32">
        <v>1.75</v>
      </c>
      <c r="EU138" s="32">
        <v>1.38</v>
      </c>
      <c r="EV138" s="32">
        <v>1.22</v>
      </c>
      <c r="EW138" s="32">
        <v>100</v>
      </c>
      <c r="EX138" s="32" t="s">
        <v>348</v>
      </c>
      <c r="EY138" s="32" t="s">
        <v>348</v>
      </c>
      <c r="EZ138" s="32">
        <v>100</v>
      </c>
      <c r="FA138" s="32" t="s">
        <v>348</v>
      </c>
      <c r="FB138" s="32" t="s">
        <v>348</v>
      </c>
      <c r="FC138" s="32" t="s">
        <v>348</v>
      </c>
      <c r="FD138" s="32" t="s">
        <v>348</v>
      </c>
      <c r="FE138" s="32">
        <v>37.5</v>
      </c>
      <c r="FF138" s="32" t="s">
        <v>348</v>
      </c>
      <c r="FG138" s="32" t="s">
        <v>348</v>
      </c>
      <c r="FH138" s="32">
        <v>37.5</v>
      </c>
      <c r="FI138" s="32" t="s">
        <v>348</v>
      </c>
      <c r="FJ138" s="32" t="s">
        <v>348</v>
      </c>
      <c r="FK138" s="32">
        <v>37.5</v>
      </c>
      <c r="FL138" s="32">
        <v>676</v>
      </c>
      <c r="FM138" s="32">
        <v>698</v>
      </c>
      <c r="FN138" s="32">
        <v>1374</v>
      </c>
      <c r="FO138" s="32">
        <v>631</v>
      </c>
      <c r="FP138" s="32">
        <v>648</v>
      </c>
      <c r="FQ138" s="32">
        <v>1279</v>
      </c>
      <c r="FR138" s="32">
        <v>56.2</v>
      </c>
      <c r="FS138" s="32">
        <v>49.3</v>
      </c>
      <c r="FT138" s="32">
        <v>52.7</v>
      </c>
      <c r="FU138" s="32">
        <v>0.39</v>
      </c>
      <c r="FV138" s="32">
        <v>-0.1</v>
      </c>
      <c r="FW138" s="32">
        <v>0.14000000000000001</v>
      </c>
      <c r="FX138" s="32">
        <v>0.28999999999999998</v>
      </c>
      <c r="FY138" s="32">
        <v>-0.19</v>
      </c>
      <c r="FZ138" s="32">
        <v>7.0000000000000007E-2</v>
      </c>
      <c r="GA138" s="32">
        <v>0.48</v>
      </c>
      <c r="GB138" s="32">
        <v>-0.01</v>
      </c>
      <c r="GC138" s="32">
        <v>0.21</v>
      </c>
      <c r="GD138" s="32">
        <v>63.5</v>
      </c>
      <c r="GE138" s="32">
        <v>52.1</v>
      </c>
      <c r="GF138" s="32">
        <v>57.7</v>
      </c>
      <c r="GG138" s="32">
        <v>80.900000000000006</v>
      </c>
      <c r="GH138" s="32">
        <v>71.3</v>
      </c>
      <c r="GI138" s="32">
        <v>76.099999999999994</v>
      </c>
      <c r="GJ138" s="32">
        <v>63.3</v>
      </c>
      <c r="GK138" s="32">
        <v>52.9</v>
      </c>
      <c r="GL138" s="32">
        <v>58</v>
      </c>
      <c r="GM138" s="32">
        <v>45.4</v>
      </c>
      <c r="GN138" s="32">
        <v>34.1</v>
      </c>
      <c r="GO138" s="32">
        <v>39.700000000000003</v>
      </c>
      <c r="GP138" s="32">
        <v>49.3</v>
      </c>
      <c r="GQ138" s="32">
        <v>37.799999999999997</v>
      </c>
      <c r="GR138" s="32">
        <v>43.4</v>
      </c>
    </row>
    <row r="139" spans="1:200" x14ac:dyDescent="0.4">
      <c r="A139" s="29" t="s">
        <v>247</v>
      </c>
      <c r="B139" s="29" t="s">
        <v>248</v>
      </c>
      <c r="C139" s="32">
        <v>807</v>
      </c>
      <c r="D139" s="32">
        <v>837</v>
      </c>
      <c r="E139" s="32">
        <v>1644</v>
      </c>
      <c r="F139" s="32">
        <v>773</v>
      </c>
      <c r="G139" s="32">
        <v>794</v>
      </c>
      <c r="H139" s="32">
        <v>1567</v>
      </c>
      <c r="I139" s="32">
        <v>53</v>
      </c>
      <c r="J139" s="32">
        <v>49.9</v>
      </c>
      <c r="K139" s="32">
        <v>51.4</v>
      </c>
      <c r="L139" s="32">
        <v>0.14000000000000001</v>
      </c>
      <c r="M139" s="32">
        <v>-0.24</v>
      </c>
      <c r="N139" s="32">
        <v>-0.05</v>
      </c>
      <c r="O139" s="32">
        <v>0.05</v>
      </c>
      <c r="P139" s="32">
        <v>-0.32</v>
      </c>
      <c r="Q139" s="32">
        <v>-0.11</v>
      </c>
      <c r="R139" s="32">
        <v>0.22</v>
      </c>
      <c r="S139" s="32">
        <v>-0.15</v>
      </c>
      <c r="T139" s="32">
        <v>0.01</v>
      </c>
      <c r="U139" s="32">
        <v>53.4</v>
      </c>
      <c r="V139" s="32">
        <v>51.9</v>
      </c>
      <c r="W139" s="32">
        <v>52.6</v>
      </c>
      <c r="X139" s="32">
        <v>74.5</v>
      </c>
      <c r="Y139" s="32">
        <v>71.900000000000006</v>
      </c>
      <c r="Z139" s="32">
        <v>73.2</v>
      </c>
      <c r="AA139" s="32">
        <v>49.6</v>
      </c>
      <c r="AB139" s="32">
        <v>42.1</v>
      </c>
      <c r="AC139" s="32">
        <v>45.7</v>
      </c>
      <c r="AD139" s="32">
        <v>35.4</v>
      </c>
      <c r="AE139" s="32">
        <v>31.2</v>
      </c>
      <c r="AF139" s="32">
        <v>33.299999999999997</v>
      </c>
      <c r="AG139" s="32">
        <v>38.4</v>
      </c>
      <c r="AH139" s="32">
        <v>32.5</v>
      </c>
      <c r="AI139" s="32">
        <v>35.4</v>
      </c>
      <c r="AJ139" s="32">
        <v>113</v>
      </c>
      <c r="AK139" s="32">
        <v>115</v>
      </c>
      <c r="AL139" s="32">
        <v>228</v>
      </c>
      <c r="AM139" s="32">
        <v>104</v>
      </c>
      <c r="AN139" s="32">
        <v>101</v>
      </c>
      <c r="AO139" s="32">
        <v>205</v>
      </c>
      <c r="AP139" s="32">
        <v>59.8</v>
      </c>
      <c r="AQ139" s="32">
        <v>57.5</v>
      </c>
      <c r="AR139" s="32">
        <v>58.7</v>
      </c>
      <c r="AS139" s="32">
        <v>0.57999999999999996</v>
      </c>
      <c r="AT139" s="32">
        <v>0.03</v>
      </c>
      <c r="AU139" s="32">
        <v>0.31</v>
      </c>
      <c r="AV139" s="32">
        <v>0.34</v>
      </c>
      <c r="AW139" s="32">
        <v>-0.21</v>
      </c>
      <c r="AX139" s="32">
        <v>0.14000000000000001</v>
      </c>
      <c r="AY139" s="32">
        <v>0.81</v>
      </c>
      <c r="AZ139" s="32">
        <v>0.27</v>
      </c>
      <c r="BA139" s="32">
        <v>0.47</v>
      </c>
      <c r="BB139" s="32" t="s">
        <v>348</v>
      </c>
      <c r="BC139" s="32" t="s">
        <v>348</v>
      </c>
      <c r="BD139" s="32" t="s">
        <v>348</v>
      </c>
      <c r="BE139" s="32" t="s">
        <v>348</v>
      </c>
      <c r="BF139" s="32">
        <v>80</v>
      </c>
      <c r="BG139" s="32" t="s">
        <v>348</v>
      </c>
      <c r="BH139" s="32">
        <v>66.400000000000006</v>
      </c>
      <c r="BI139" s="32">
        <v>50.4</v>
      </c>
      <c r="BJ139" s="32">
        <v>58.3</v>
      </c>
      <c r="BK139" s="32">
        <v>47.8</v>
      </c>
      <c r="BL139" s="32">
        <v>43.5</v>
      </c>
      <c r="BM139" s="32">
        <v>45.6</v>
      </c>
      <c r="BN139" s="32">
        <v>53.1</v>
      </c>
      <c r="BO139" s="32">
        <v>43.5</v>
      </c>
      <c r="BP139" s="32">
        <v>48.2</v>
      </c>
      <c r="BQ139" s="32">
        <v>272</v>
      </c>
      <c r="BR139" s="32">
        <v>279</v>
      </c>
      <c r="BS139" s="32">
        <v>551</v>
      </c>
      <c r="BT139" s="32">
        <v>246</v>
      </c>
      <c r="BU139" s="32">
        <v>251</v>
      </c>
      <c r="BV139" s="32">
        <v>497</v>
      </c>
      <c r="BW139" s="32">
        <v>68.900000000000006</v>
      </c>
      <c r="BX139" s="32">
        <v>68.5</v>
      </c>
      <c r="BY139" s="32">
        <v>68.7</v>
      </c>
      <c r="BZ139" s="32">
        <v>1.08</v>
      </c>
      <c r="CA139" s="32">
        <v>0.84</v>
      </c>
      <c r="CB139" s="32">
        <v>0.96</v>
      </c>
      <c r="CC139" s="32">
        <v>0.92</v>
      </c>
      <c r="CD139" s="32">
        <v>0.69</v>
      </c>
      <c r="CE139" s="32">
        <v>0.85</v>
      </c>
      <c r="CF139" s="32">
        <v>1.23</v>
      </c>
      <c r="CG139" s="32">
        <v>1</v>
      </c>
      <c r="CH139" s="32">
        <v>1.07</v>
      </c>
      <c r="CI139" s="32">
        <v>87.5</v>
      </c>
      <c r="CJ139" s="32">
        <v>86</v>
      </c>
      <c r="CK139" s="32">
        <v>86.8</v>
      </c>
      <c r="CL139" s="32">
        <v>93.8</v>
      </c>
      <c r="CM139" s="32">
        <v>92.8</v>
      </c>
      <c r="CN139" s="32">
        <v>93.3</v>
      </c>
      <c r="CO139" s="32">
        <v>88.2</v>
      </c>
      <c r="CP139" s="32">
        <v>72</v>
      </c>
      <c r="CQ139" s="32">
        <v>80</v>
      </c>
      <c r="CR139" s="32">
        <v>76.8</v>
      </c>
      <c r="CS139" s="32">
        <v>62</v>
      </c>
      <c r="CT139" s="32">
        <v>69.3</v>
      </c>
      <c r="CU139" s="32">
        <v>77.2</v>
      </c>
      <c r="CV139" s="32">
        <v>62.4</v>
      </c>
      <c r="CW139" s="32">
        <v>69.7</v>
      </c>
      <c r="CX139" s="32">
        <v>107</v>
      </c>
      <c r="CY139" s="32">
        <v>119</v>
      </c>
      <c r="CZ139" s="32">
        <v>226</v>
      </c>
      <c r="DA139" s="32">
        <v>101</v>
      </c>
      <c r="DB139" s="32">
        <v>109</v>
      </c>
      <c r="DC139" s="32">
        <v>210</v>
      </c>
      <c r="DD139" s="32">
        <v>59.9</v>
      </c>
      <c r="DE139" s="32">
        <v>47.6</v>
      </c>
      <c r="DF139" s="32">
        <v>53.5</v>
      </c>
      <c r="DG139" s="32">
        <v>0.76</v>
      </c>
      <c r="DH139" s="32">
        <v>0.16</v>
      </c>
      <c r="DI139" s="32">
        <v>0.45</v>
      </c>
      <c r="DJ139" s="32">
        <v>0.52</v>
      </c>
      <c r="DK139" s="32">
        <v>-7.0000000000000007E-2</v>
      </c>
      <c r="DL139" s="32">
        <v>0.28999999999999998</v>
      </c>
      <c r="DM139" s="32">
        <v>1</v>
      </c>
      <c r="DN139" s="32">
        <v>0.39</v>
      </c>
      <c r="DO139" s="32">
        <v>0.62</v>
      </c>
      <c r="DP139" s="32">
        <v>61.7</v>
      </c>
      <c r="DQ139" s="32">
        <v>47.1</v>
      </c>
      <c r="DR139" s="32">
        <v>54</v>
      </c>
      <c r="DS139" s="32">
        <v>80.400000000000006</v>
      </c>
      <c r="DT139" s="32">
        <v>63.9</v>
      </c>
      <c r="DU139" s="32">
        <v>71.7</v>
      </c>
      <c r="DV139" s="32">
        <v>70.099999999999994</v>
      </c>
      <c r="DW139" s="32">
        <v>44.5</v>
      </c>
      <c r="DX139" s="32">
        <v>56.6</v>
      </c>
      <c r="DY139" s="32">
        <v>52.3</v>
      </c>
      <c r="DZ139" s="32">
        <v>25.2</v>
      </c>
      <c r="EA139" s="32">
        <v>38.1</v>
      </c>
      <c r="EB139" s="32">
        <v>57</v>
      </c>
      <c r="EC139" s="32">
        <v>26.9</v>
      </c>
      <c r="ED139" s="32">
        <v>41.2</v>
      </c>
      <c r="EE139" s="32">
        <v>22</v>
      </c>
      <c r="EF139" s="32">
        <v>23</v>
      </c>
      <c r="EG139" s="32">
        <v>45</v>
      </c>
      <c r="EH139" s="32">
        <v>19</v>
      </c>
      <c r="EI139" s="32">
        <v>21</v>
      </c>
      <c r="EJ139" s="32">
        <v>40</v>
      </c>
      <c r="EK139" s="32">
        <v>77.7</v>
      </c>
      <c r="EL139" s="32">
        <v>75.2</v>
      </c>
      <c r="EM139" s="32">
        <v>76.400000000000006</v>
      </c>
      <c r="EN139" s="32">
        <v>1.39</v>
      </c>
      <c r="EO139" s="32">
        <v>0.96</v>
      </c>
      <c r="EP139" s="32">
        <v>1.1599999999999999</v>
      </c>
      <c r="EQ139" s="32">
        <v>0.83</v>
      </c>
      <c r="ER139" s="32">
        <v>0.44</v>
      </c>
      <c r="ES139" s="32">
        <v>0.78</v>
      </c>
      <c r="ET139" s="32">
        <v>1.94</v>
      </c>
      <c r="EU139" s="32">
        <v>1.49</v>
      </c>
      <c r="EV139" s="32">
        <v>1.55</v>
      </c>
      <c r="EW139" s="32" t="s">
        <v>348</v>
      </c>
      <c r="EX139" s="32" t="s">
        <v>348</v>
      </c>
      <c r="EY139" s="32" t="s">
        <v>348</v>
      </c>
      <c r="EZ139" s="32" t="s">
        <v>348</v>
      </c>
      <c r="FA139" s="32">
        <v>100</v>
      </c>
      <c r="FB139" s="32" t="s">
        <v>348</v>
      </c>
      <c r="FC139" s="32">
        <v>77.3</v>
      </c>
      <c r="FD139" s="32">
        <v>73.900000000000006</v>
      </c>
      <c r="FE139" s="32">
        <v>75.599999999999994</v>
      </c>
      <c r="FF139" s="32">
        <v>72.7</v>
      </c>
      <c r="FG139" s="32">
        <v>69.599999999999994</v>
      </c>
      <c r="FH139" s="32">
        <v>71.099999999999994</v>
      </c>
      <c r="FI139" s="32">
        <v>72.7</v>
      </c>
      <c r="FJ139" s="32">
        <v>69.599999999999994</v>
      </c>
      <c r="FK139" s="32">
        <v>71.099999999999994</v>
      </c>
      <c r="FL139" s="32">
        <v>1341</v>
      </c>
      <c r="FM139" s="32">
        <v>1418</v>
      </c>
      <c r="FN139" s="32">
        <v>2759</v>
      </c>
      <c r="FO139" s="32">
        <v>1263</v>
      </c>
      <c r="FP139" s="32">
        <v>1316</v>
      </c>
      <c r="FQ139" s="32">
        <v>2579</v>
      </c>
      <c r="FR139" s="32">
        <v>57.8</v>
      </c>
      <c r="FS139" s="32">
        <v>54.6</v>
      </c>
      <c r="FT139" s="32">
        <v>56.2</v>
      </c>
      <c r="FU139" s="32">
        <v>0.43</v>
      </c>
      <c r="FV139" s="32">
        <v>0.06</v>
      </c>
      <c r="FW139" s="32">
        <v>0.24</v>
      </c>
      <c r="FX139" s="32">
        <v>0.37</v>
      </c>
      <c r="FY139" s="32">
        <v>-0.01</v>
      </c>
      <c r="FZ139" s="32">
        <v>0.19</v>
      </c>
      <c r="GA139" s="32">
        <v>0.5</v>
      </c>
      <c r="GB139" s="32">
        <v>0.12</v>
      </c>
      <c r="GC139" s="32">
        <v>0.28999999999999998</v>
      </c>
      <c r="GD139" s="32">
        <v>62</v>
      </c>
      <c r="GE139" s="32">
        <v>60.5</v>
      </c>
      <c r="GF139" s="32">
        <v>61.3</v>
      </c>
      <c r="GG139" s="32">
        <v>79.400000000000006</v>
      </c>
      <c r="GH139" s="32">
        <v>76.7</v>
      </c>
      <c r="GI139" s="32">
        <v>78</v>
      </c>
      <c r="GJ139" s="32">
        <v>61.4</v>
      </c>
      <c r="GK139" s="32">
        <v>49.7</v>
      </c>
      <c r="GL139" s="32">
        <v>55.4</v>
      </c>
      <c r="GM139" s="32">
        <v>47.1</v>
      </c>
      <c r="GN139" s="32">
        <v>38.700000000000003</v>
      </c>
      <c r="GO139" s="32">
        <v>42.8</v>
      </c>
      <c r="GP139" s="32">
        <v>49.8</v>
      </c>
      <c r="GQ139" s="32">
        <v>39.700000000000003</v>
      </c>
      <c r="GR139" s="32">
        <v>44.6</v>
      </c>
    </row>
    <row r="140" spans="1:200" x14ac:dyDescent="0.4">
      <c r="A140" s="29" t="s">
        <v>249</v>
      </c>
      <c r="B140" s="29" t="s">
        <v>250</v>
      </c>
      <c r="C140" s="32">
        <v>443</v>
      </c>
      <c r="D140" s="32">
        <v>440</v>
      </c>
      <c r="E140" s="32">
        <v>883</v>
      </c>
      <c r="F140" s="32">
        <v>389</v>
      </c>
      <c r="G140" s="32">
        <v>391</v>
      </c>
      <c r="H140" s="32">
        <v>780</v>
      </c>
      <c r="I140" s="32">
        <v>49.4</v>
      </c>
      <c r="J140" s="32">
        <v>42.6</v>
      </c>
      <c r="K140" s="32">
        <v>46</v>
      </c>
      <c r="L140" s="32">
        <v>0.36</v>
      </c>
      <c r="M140" s="32">
        <v>-0.26</v>
      </c>
      <c r="N140" s="32">
        <v>0.05</v>
      </c>
      <c r="O140" s="32">
        <v>0.24</v>
      </c>
      <c r="P140" s="32">
        <v>-0.38</v>
      </c>
      <c r="Q140" s="32">
        <v>-0.03</v>
      </c>
      <c r="R140" s="32">
        <v>0.48</v>
      </c>
      <c r="S140" s="32">
        <v>-0.13</v>
      </c>
      <c r="T140" s="32">
        <v>0.14000000000000001</v>
      </c>
      <c r="U140" s="32">
        <v>46.7</v>
      </c>
      <c r="V140" s="32">
        <v>39.5</v>
      </c>
      <c r="W140" s="32">
        <v>43.1</v>
      </c>
      <c r="X140" s="32">
        <v>68.2</v>
      </c>
      <c r="Y140" s="32">
        <v>62.3</v>
      </c>
      <c r="Z140" s="32">
        <v>65.2</v>
      </c>
      <c r="AA140" s="32">
        <v>45.4</v>
      </c>
      <c r="AB140" s="32">
        <v>30.2</v>
      </c>
      <c r="AC140" s="32">
        <v>37.799999999999997</v>
      </c>
      <c r="AD140" s="32">
        <v>25.7</v>
      </c>
      <c r="AE140" s="32">
        <v>13.2</v>
      </c>
      <c r="AF140" s="32">
        <v>19.5</v>
      </c>
      <c r="AG140" s="32">
        <v>30</v>
      </c>
      <c r="AH140" s="32">
        <v>15.5</v>
      </c>
      <c r="AI140" s="32">
        <v>22.8</v>
      </c>
      <c r="AJ140" s="32">
        <v>104</v>
      </c>
      <c r="AK140" s="32">
        <v>131</v>
      </c>
      <c r="AL140" s="32">
        <v>235</v>
      </c>
      <c r="AM140" s="32">
        <v>98</v>
      </c>
      <c r="AN140" s="32">
        <v>121</v>
      </c>
      <c r="AO140" s="32">
        <v>219</v>
      </c>
      <c r="AP140" s="32">
        <v>46.2</v>
      </c>
      <c r="AQ140" s="32">
        <v>42.6</v>
      </c>
      <c r="AR140" s="32">
        <v>44.2</v>
      </c>
      <c r="AS140" s="32">
        <v>0.18</v>
      </c>
      <c r="AT140" s="32">
        <v>-0.41</v>
      </c>
      <c r="AU140" s="32">
        <v>-0.15</v>
      </c>
      <c r="AV140" s="32">
        <v>-7.0000000000000007E-2</v>
      </c>
      <c r="AW140" s="32">
        <v>-0.63</v>
      </c>
      <c r="AX140" s="32">
        <v>-0.31</v>
      </c>
      <c r="AY140" s="32">
        <v>0.42</v>
      </c>
      <c r="AZ140" s="32">
        <v>-0.19</v>
      </c>
      <c r="BA140" s="32">
        <v>0.02</v>
      </c>
      <c r="BB140" s="32" t="s">
        <v>348</v>
      </c>
      <c r="BC140" s="32" t="s">
        <v>348</v>
      </c>
      <c r="BD140" s="32">
        <v>39.1</v>
      </c>
      <c r="BE140" s="32" t="s">
        <v>348</v>
      </c>
      <c r="BF140" s="32" t="s">
        <v>348</v>
      </c>
      <c r="BG140" s="32">
        <v>62.1</v>
      </c>
      <c r="BH140" s="32">
        <v>44.2</v>
      </c>
      <c r="BI140" s="32">
        <v>37.4</v>
      </c>
      <c r="BJ140" s="32">
        <v>40.4</v>
      </c>
      <c r="BK140" s="32" t="s">
        <v>348</v>
      </c>
      <c r="BL140" s="32" t="s">
        <v>348</v>
      </c>
      <c r="BM140" s="32">
        <v>19.600000000000001</v>
      </c>
      <c r="BN140" s="32">
        <v>23.1</v>
      </c>
      <c r="BO140" s="32">
        <v>22.9</v>
      </c>
      <c r="BP140" s="32">
        <v>23</v>
      </c>
      <c r="BQ140" s="32">
        <v>332</v>
      </c>
      <c r="BR140" s="32">
        <v>349</v>
      </c>
      <c r="BS140" s="32">
        <v>681</v>
      </c>
      <c r="BT140" s="32">
        <v>309</v>
      </c>
      <c r="BU140" s="32">
        <v>329</v>
      </c>
      <c r="BV140" s="32">
        <v>638</v>
      </c>
      <c r="BW140" s="32">
        <v>49</v>
      </c>
      <c r="BX140" s="32">
        <v>46.8</v>
      </c>
      <c r="BY140" s="32">
        <v>47.9</v>
      </c>
      <c r="BZ140" s="32">
        <v>0.54</v>
      </c>
      <c r="CA140" s="32">
        <v>0.3</v>
      </c>
      <c r="CB140" s="32">
        <v>0.42</v>
      </c>
      <c r="CC140" s="32">
        <v>0.41</v>
      </c>
      <c r="CD140" s="32">
        <v>0.16</v>
      </c>
      <c r="CE140" s="32">
        <v>0.32</v>
      </c>
      <c r="CF140" s="32">
        <v>0.68</v>
      </c>
      <c r="CG140" s="32">
        <v>0.43</v>
      </c>
      <c r="CH140" s="32">
        <v>0.51</v>
      </c>
      <c r="CI140" s="32">
        <v>45.2</v>
      </c>
      <c r="CJ140" s="32">
        <v>46.4</v>
      </c>
      <c r="CK140" s="32">
        <v>45.8</v>
      </c>
      <c r="CL140" s="32">
        <v>65.400000000000006</v>
      </c>
      <c r="CM140" s="32">
        <v>69.599999999999994</v>
      </c>
      <c r="CN140" s="32">
        <v>67.5</v>
      </c>
      <c r="CO140" s="32">
        <v>55.7</v>
      </c>
      <c r="CP140" s="32">
        <v>35.799999999999997</v>
      </c>
      <c r="CQ140" s="32">
        <v>45.5</v>
      </c>
      <c r="CR140" s="32">
        <v>26.8</v>
      </c>
      <c r="CS140" s="32">
        <v>17.2</v>
      </c>
      <c r="CT140" s="32">
        <v>21.9</v>
      </c>
      <c r="CU140" s="32">
        <v>32.5</v>
      </c>
      <c r="CV140" s="32">
        <v>20.100000000000001</v>
      </c>
      <c r="CW140" s="32">
        <v>26.1</v>
      </c>
      <c r="CX140" s="32">
        <v>288</v>
      </c>
      <c r="CY140" s="32">
        <v>279</v>
      </c>
      <c r="CZ140" s="32">
        <v>567</v>
      </c>
      <c r="DA140" s="32">
        <v>262</v>
      </c>
      <c r="DB140" s="32">
        <v>264</v>
      </c>
      <c r="DC140" s="32">
        <v>526</v>
      </c>
      <c r="DD140" s="32">
        <v>44.7</v>
      </c>
      <c r="DE140" s="32">
        <v>39.200000000000003</v>
      </c>
      <c r="DF140" s="32">
        <v>42</v>
      </c>
      <c r="DG140" s="32">
        <v>0.21</v>
      </c>
      <c r="DH140" s="32">
        <v>-0.21</v>
      </c>
      <c r="DI140" s="32">
        <v>0</v>
      </c>
      <c r="DJ140" s="32">
        <v>0.06</v>
      </c>
      <c r="DK140" s="32">
        <v>-0.36</v>
      </c>
      <c r="DL140" s="32">
        <v>-0.1</v>
      </c>
      <c r="DM140" s="32">
        <v>0.36</v>
      </c>
      <c r="DN140" s="32">
        <v>-0.06</v>
      </c>
      <c r="DO140" s="32">
        <v>0.11</v>
      </c>
      <c r="DP140" s="32">
        <v>37.799999999999997</v>
      </c>
      <c r="DQ140" s="32">
        <v>32.299999999999997</v>
      </c>
      <c r="DR140" s="32">
        <v>35.1</v>
      </c>
      <c r="DS140" s="32">
        <v>57.3</v>
      </c>
      <c r="DT140" s="32">
        <v>52.7</v>
      </c>
      <c r="DU140" s="32">
        <v>55</v>
      </c>
      <c r="DV140" s="32">
        <v>41.3</v>
      </c>
      <c r="DW140" s="32">
        <v>19.399999999999999</v>
      </c>
      <c r="DX140" s="32">
        <v>30.5</v>
      </c>
      <c r="DY140" s="32">
        <v>18.399999999999999</v>
      </c>
      <c r="DZ140" s="32">
        <v>9</v>
      </c>
      <c r="EA140" s="32">
        <v>13.8</v>
      </c>
      <c r="EB140" s="32">
        <v>21.5</v>
      </c>
      <c r="EC140" s="32">
        <v>9.3000000000000007</v>
      </c>
      <c r="ED140" s="32">
        <v>15.5</v>
      </c>
      <c r="EE140" s="32">
        <v>8</v>
      </c>
      <c r="EF140" s="32">
        <v>11</v>
      </c>
      <c r="EG140" s="32">
        <v>19</v>
      </c>
      <c r="EH140" s="32">
        <v>6</v>
      </c>
      <c r="EI140" s="32">
        <v>5</v>
      </c>
      <c r="EJ140" s="32">
        <v>11</v>
      </c>
      <c r="EK140" s="32">
        <v>65.3</v>
      </c>
      <c r="EL140" s="32">
        <v>40.700000000000003</v>
      </c>
      <c r="EM140" s="32">
        <v>51.1</v>
      </c>
      <c r="EN140" s="32">
        <v>2.62</v>
      </c>
      <c r="EO140" s="32">
        <v>0.56000000000000005</v>
      </c>
      <c r="EP140" s="32">
        <v>1.68</v>
      </c>
      <c r="EQ140" s="32">
        <v>1.63</v>
      </c>
      <c r="ER140" s="32">
        <v>-0.52</v>
      </c>
      <c r="ES140" s="32">
        <v>0.95</v>
      </c>
      <c r="ET140" s="32">
        <v>3.6</v>
      </c>
      <c r="EU140" s="32">
        <v>1.64</v>
      </c>
      <c r="EV140" s="32">
        <v>2.41</v>
      </c>
      <c r="EW140" s="32" t="s">
        <v>348</v>
      </c>
      <c r="EX140" s="32" t="s">
        <v>348</v>
      </c>
      <c r="EY140" s="32">
        <v>42.1</v>
      </c>
      <c r="EZ140" s="32" t="s">
        <v>348</v>
      </c>
      <c r="FA140" s="32" t="s">
        <v>348</v>
      </c>
      <c r="FB140" s="32">
        <v>63.2</v>
      </c>
      <c r="FC140" s="32">
        <v>62.5</v>
      </c>
      <c r="FD140" s="32">
        <v>27.3</v>
      </c>
      <c r="FE140" s="32">
        <v>42.1</v>
      </c>
      <c r="FF140" s="32" t="s">
        <v>348</v>
      </c>
      <c r="FG140" s="32" t="s">
        <v>348</v>
      </c>
      <c r="FH140" s="32">
        <v>31.6</v>
      </c>
      <c r="FI140" s="32">
        <v>62.5</v>
      </c>
      <c r="FJ140" s="32">
        <v>27.3</v>
      </c>
      <c r="FK140" s="32">
        <v>42.1</v>
      </c>
      <c r="FL140" s="32">
        <v>1232</v>
      </c>
      <c r="FM140" s="32">
        <v>1254</v>
      </c>
      <c r="FN140" s="32">
        <v>2486</v>
      </c>
      <c r="FO140" s="32">
        <v>1117</v>
      </c>
      <c r="FP140" s="32">
        <v>1148</v>
      </c>
      <c r="FQ140" s="32">
        <v>2265</v>
      </c>
      <c r="FR140" s="32">
        <v>47.9</v>
      </c>
      <c r="FS140" s="32">
        <v>43</v>
      </c>
      <c r="FT140" s="32">
        <v>45.5</v>
      </c>
      <c r="FU140" s="32">
        <v>0.38</v>
      </c>
      <c r="FV140" s="32">
        <v>-0.09</v>
      </c>
      <c r="FW140" s="32">
        <v>0.14000000000000001</v>
      </c>
      <c r="FX140" s="32">
        <v>0.31</v>
      </c>
      <c r="FY140" s="32">
        <v>-0.16</v>
      </c>
      <c r="FZ140" s="32">
        <v>0.09</v>
      </c>
      <c r="GA140" s="32">
        <v>0.46</v>
      </c>
      <c r="GB140" s="32">
        <v>-0.02</v>
      </c>
      <c r="GC140" s="32">
        <v>0.19</v>
      </c>
      <c r="GD140" s="32">
        <v>43</v>
      </c>
      <c r="GE140" s="32">
        <v>39.9</v>
      </c>
      <c r="GF140" s="32">
        <v>41.4</v>
      </c>
      <c r="GG140" s="32">
        <v>63.8</v>
      </c>
      <c r="GH140" s="32">
        <v>62.4</v>
      </c>
      <c r="GI140" s="32">
        <v>63.1</v>
      </c>
      <c r="GJ140" s="32">
        <v>47.2</v>
      </c>
      <c r="GK140" s="32">
        <v>30.5</v>
      </c>
      <c r="GL140" s="32">
        <v>38.799999999999997</v>
      </c>
      <c r="GM140" s="32">
        <v>23.6</v>
      </c>
      <c r="GN140" s="32">
        <v>14.4</v>
      </c>
      <c r="GO140" s="32">
        <v>19</v>
      </c>
      <c r="GP140" s="32">
        <v>28.3</v>
      </c>
      <c r="GQ140" s="32">
        <v>16.7</v>
      </c>
      <c r="GR140" s="32">
        <v>22.4</v>
      </c>
    </row>
    <row r="141" spans="1:200" x14ac:dyDescent="0.4">
      <c r="A141" s="29">
        <v>0</v>
      </c>
      <c r="B141" s="29" t="s">
        <v>775</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row>
    <row r="142" spans="1:200" x14ac:dyDescent="0.4">
      <c r="A142" s="29" t="s">
        <v>336</v>
      </c>
      <c r="B142" s="29" t="s">
        <v>251</v>
      </c>
      <c r="C142" s="32">
        <v>34438</v>
      </c>
      <c r="D142" s="32">
        <v>36412</v>
      </c>
      <c r="E142" s="32">
        <v>70850</v>
      </c>
      <c r="F142" s="32">
        <v>33097</v>
      </c>
      <c r="G142" s="32">
        <v>34786</v>
      </c>
      <c r="H142" s="32">
        <v>67883</v>
      </c>
      <c r="I142" s="32">
        <v>49.6</v>
      </c>
      <c r="J142" s="32">
        <v>44.2</v>
      </c>
      <c r="K142" s="32">
        <v>46.9</v>
      </c>
      <c r="L142" s="32">
        <v>0.15</v>
      </c>
      <c r="M142" s="32">
        <v>-0.3</v>
      </c>
      <c r="N142" s="32">
        <v>-0.08</v>
      </c>
      <c r="O142" s="32">
        <v>0.13</v>
      </c>
      <c r="P142" s="32">
        <v>-0.31</v>
      </c>
      <c r="Q142" s="32">
        <v>-0.09</v>
      </c>
      <c r="R142" s="32">
        <v>0.16</v>
      </c>
      <c r="S142" s="32">
        <v>-0.28999999999999998</v>
      </c>
      <c r="T142" s="32">
        <v>-7.0000000000000007E-2</v>
      </c>
      <c r="U142" s="32">
        <v>48.4</v>
      </c>
      <c r="V142" s="32">
        <v>41.3</v>
      </c>
      <c r="W142" s="32">
        <v>44.7</v>
      </c>
      <c r="X142" s="32">
        <v>69.900000000000006</v>
      </c>
      <c r="Y142" s="32">
        <v>61.8</v>
      </c>
      <c r="Z142" s="32">
        <v>65.7</v>
      </c>
      <c r="AA142" s="32">
        <v>44.2</v>
      </c>
      <c r="AB142" s="32">
        <v>33.700000000000003</v>
      </c>
      <c r="AC142" s="32">
        <v>38.799999999999997</v>
      </c>
      <c r="AD142" s="32">
        <v>27.3</v>
      </c>
      <c r="AE142" s="32">
        <v>18.2</v>
      </c>
      <c r="AF142" s="32">
        <v>22.6</v>
      </c>
      <c r="AG142" s="32">
        <v>30.2</v>
      </c>
      <c r="AH142" s="32">
        <v>19.7</v>
      </c>
      <c r="AI142" s="32">
        <v>24.8</v>
      </c>
      <c r="AJ142" s="32">
        <v>1817</v>
      </c>
      <c r="AK142" s="32">
        <v>1866</v>
      </c>
      <c r="AL142" s="32">
        <v>3683</v>
      </c>
      <c r="AM142" s="32">
        <v>1698</v>
      </c>
      <c r="AN142" s="32">
        <v>1698</v>
      </c>
      <c r="AO142" s="32">
        <v>3396</v>
      </c>
      <c r="AP142" s="32">
        <v>52.1</v>
      </c>
      <c r="AQ142" s="32">
        <v>45.8</v>
      </c>
      <c r="AR142" s="32">
        <v>48.9</v>
      </c>
      <c r="AS142" s="32">
        <v>0.25</v>
      </c>
      <c r="AT142" s="32">
        <v>-0.16</v>
      </c>
      <c r="AU142" s="32">
        <v>0.05</v>
      </c>
      <c r="AV142" s="32">
        <v>0.19</v>
      </c>
      <c r="AW142" s="32">
        <v>-0.22</v>
      </c>
      <c r="AX142" s="32">
        <v>0.01</v>
      </c>
      <c r="AY142" s="32">
        <v>0.31</v>
      </c>
      <c r="AZ142" s="32">
        <v>-0.1</v>
      </c>
      <c r="BA142" s="32">
        <v>0.09</v>
      </c>
      <c r="BB142" s="32">
        <v>52.2</v>
      </c>
      <c r="BC142" s="32">
        <v>44.1</v>
      </c>
      <c r="BD142" s="32">
        <v>48.1</v>
      </c>
      <c r="BE142" s="32">
        <v>71.599999999999994</v>
      </c>
      <c r="BF142" s="32">
        <v>63.1</v>
      </c>
      <c r="BG142" s="32">
        <v>67.3</v>
      </c>
      <c r="BH142" s="32">
        <v>48.6</v>
      </c>
      <c r="BI142" s="32">
        <v>37.5</v>
      </c>
      <c r="BJ142" s="32">
        <v>43</v>
      </c>
      <c r="BK142" s="32">
        <v>31.8</v>
      </c>
      <c r="BL142" s="32">
        <v>22.1</v>
      </c>
      <c r="BM142" s="32">
        <v>26.9</v>
      </c>
      <c r="BN142" s="32">
        <v>35.1</v>
      </c>
      <c r="BO142" s="32">
        <v>24</v>
      </c>
      <c r="BP142" s="32">
        <v>29.5</v>
      </c>
      <c r="BQ142" s="32">
        <v>2664</v>
      </c>
      <c r="BR142" s="32">
        <v>2799</v>
      </c>
      <c r="BS142" s="32">
        <v>5463</v>
      </c>
      <c r="BT142" s="32">
        <v>2418</v>
      </c>
      <c r="BU142" s="32">
        <v>2534</v>
      </c>
      <c r="BV142" s="32">
        <v>4952</v>
      </c>
      <c r="BW142" s="32">
        <v>56.3</v>
      </c>
      <c r="BX142" s="32">
        <v>50.5</v>
      </c>
      <c r="BY142" s="32">
        <v>53.3</v>
      </c>
      <c r="BZ142" s="32">
        <v>0.81</v>
      </c>
      <c r="CA142" s="32">
        <v>0.37</v>
      </c>
      <c r="CB142" s="32">
        <v>0.57999999999999996</v>
      </c>
      <c r="CC142" s="32">
        <v>0.76</v>
      </c>
      <c r="CD142" s="32">
        <v>0.32</v>
      </c>
      <c r="CE142" s="32">
        <v>0.55000000000000004</v>
      </c>
      <c r="CF142" s="32">
        <v>0.86</v>
      </c>
      <c r="CG142" s="32">
        <v>0.42</v>
      </c>
      <c r="CH142" s="32">
        <v>0.62</v>
      </c>
      <c r="CI142" s="32">
        <v>61.6</v>
      </c>
      <c r="CJ142" s="32">
        <v>52.6</v>
      </c>
      <c r="CK142" s="32">
        <v>56.9</v>
      </c>
      <c r="CL142" s="32">
        <v>79.5</v>
      </c>
      <c r="CM142" s="32">
        <v>71.900000000000006</v>
      </c>
      <c r="CN142" s="32">
        <v>75.599999999999994</v>
      </c>
      <c r="CO142" s="32">
        <v>55.6</v>
      </c>
      <c r="CP142" s="32">
        <v>42.6</v>
      </c>
      <c r="CQ142" s="32">
        <v>48.9</v>
      </c>
      <c r="CR142" s="32">
        <v>40</v>
      </c>
      <c r="CS142" s="32">
        <v>27</v>
      </c>
      <c r="CT142" s="32">
        <v>33.299999999999997</v>
      </c>
      <c r="CU142" s="32">
        <v>43.4</v>
      </c>
      <c r="CV142" s="32">
        <v>28.5</v>
      </c>
      <c r="CW142" s="32">
        <v>35.700000000000003</v>
      </c>
      <c r="CX142" s="32">
        <v>1017</v>
      </c>
      <c r="CY142" s="32">
        <v>1070</v>
      </c>
      <c r="CZ142" s="32">
        <v>2087</v>
      </c>
      <c r="DA142" s="32">
        <v>842</v>
      </c>
      <c r="DB142" s="32">
        <v>881</v>
      </c>
      <c r="DC142" s="32">
        <v>1723</v>
      </c>
      <c r="DD142" s="32">
        <v>50.5</v>
      </c>
      <c r="DE142" s="32">
        <v>43.5</v>
      </c>
      <c r="DF142" s="32">
        <v>46.9</v>
      </c>
      <c r="DG142" s="32">
        <v>0.49</v>
      </c>
      <c r="DH142" s="32">
        <v>0.09</v>
      </c>
      <c r="DI142" s="32">
        <v>0.28999999999999998</v>
      </c>
      <c r="DJ142" s="32">
        <v>0.41</v>
      </c>
      <c r="DK142" s="32">
        <v>0.01</v>
      </c>
      <c r="DL142" s="32">
        <v>0.23</v>
      </c>
      <c r="DM142" s="32">
        <v>0.56999999999999995</v>
      </c>
      <c r="DN142" s="32">
        <v>0.17</v>
      </c>
      <c r="DO142" s="32">
        <v>0.34</v>
      </c>
      <c r="DP142" s="32">
        <v>47</v>
      </c>
      <c r="DQ142" s="32">
        <v>39.4</v>
      </c>
      <c r="DR142" s="32">
        <v>43.1</v>
      </c>
      <c r="DS142" s="32">
        <v>69</v>
      </c>
      <c r="DT142" s="32">
        <v>60.1</v>
      </c>
      <c r="DU142" s="32">
        <v>64.400000000000006</v>
      </c>
      <c r="DV142" s="32">
        <v>55</v>
      </c>
      <c r="DW142" s="32">
        <v>37.299999999999997</v>
      </c>
      <c r="DX142" s="32">
        <v>45.9</v>
      </c>
      <c r="DY142" s="32">
        <v>31.3</v>
      </c>
      <c r="DZ142" s="32">
        <v>17.899999999999999</v>
      </c>
      <c r="EA142" s="32">
        <v>24.4</v>
      </c>
      <c r="EB142" s="32">
        <v>36.299999999999997</v>
      </c>
      <c r="EC142" s="32">
        <v>19.5</v>
      </c>
      <c r="ED142" s="32">
        <v>27.7</v>
      </c>
      <c r="EE142" s="32">
        <v>163</v>
      </c>
      <c r="EF142" s="32">
        <v>156</v>
      </c>
      <c r="EG142" s="32">
        <v>319</v>
      </c>
      <c r="EH142" s="32">
        <v>129</v>
      </c>
      <c r="EI142" s="32">
        <v>113</v>
      </c>
      <c r="EJ142" s="32">
        <v>242</v>
      </c>
      <c r="EK142" s="32">
        <v>65.900000000000006</v>
      </c>
      <c r="EL142" s="32">
        <v>62.7</v>
      </c>
      <c r="EM142" s="32">
        <v>64.3</v>
      </c>
      <c r="EN142" s="32">
        <v>1.1000000000000001</v>
      </c>
      <c r="EO142" s="32">
        <v>0.91</v>
      </c>
      <c r="EP142" s="32">
        <v>1.01</v>
      </c>
      <c r="EQ142" s="32">
        <v>0.88</v>
      </c>
      <c r="ER142" s="32">
        <v>0.69</v>
      </c>
      <c r="ES142" s="32">
        <v>0.86</v>
      </c>
      <c r="ET142" s="32">
        <v>1.31</v>
      </c>
      <c r="EU142" s="32">
        <v>1.1399999999999999</v>
      </c>
      <c r="EV142" s="32">
        <v>1.17</v>
      </c>
      <c r="EW142" s="32">
        <v>81.599999999999994</v>
      </c>
      <c r="EX142" s="32">
        <v>71.8</v>
      </c>
      <c r="EY142" s="32">
        <v>76.8</v>
      </c>
      <c r="EZ142" s="32">
        <v>90.8</v>
      </c>
      <c r="FA142" s="32">
        <v>85.3</v>
      </c>
      <c r="FB142" s="32">
        <v>88.1</v>
      </c>
      <c r="FC142" s="32">
        <v>69.3</v>
      </c>
      <c r="FD142" s="32">
        <v>64.099999999999994</v>
      </c>
      <c r="FE142" s="32">
        <v>66.8</v>
      </c>
      <c r="FF142" s="32">
        <v>61.3</v>
      </c>
      <c r="FG142" s="32">
        <v>50</v>
      </c>
      <c r="FH142" s="32">
        <v>55.8</v>
      </c>
      <c r="FI142" s="32">
        <v>63.2</v>
      </c>
      <c r="FJ142" s="32">
        <v>53.2</v>
      </c>
      <c r="FK142" s="32">
        <v>58.3</v>
      </c>
      <c r="FL142" s="32">
        <v>40792</v>
      </c>
      <c r="FM142" s="32">
        <v>43111</v>
      </c>
      <c r="FN142" s="32">
        <v>83903</v>
      </c>
      <c r="FO142" s="32">
        <v>38795</v>
      </c>
      <c r="FP142" s="32">
        <v>40678</v>
      </c>
      <c r="FQ142" s="32">
        <v>79473</v>
      </c>
      <c r="FR142" s="32">
        <v>50.3</v>
      </c>
      <c r="FS142" s="32">
        <v>44.8</v>
      </c>
      <c r="FT142" s="32">
        <v>47.4</v>
      </c>
      <c r="FU142" s="32">
        <v>0.21</v>
      </c>
      <c r="FV142" s="32">
        <v>-0.24</v>
      </c>
      <c r="FW142" s="32">
        <v>-0.02</v>
      </c>
      <c r="FX142" s="32">
        <v>0.19</v>
      </c>
      <c r="FY142" s="32">
        <v>-0.25</v>
      </c>
      <c r="FZ142" s="32">
        <v>-0.03</v>
      </c>
      <c r="GA142" s="32">
        <v>0.22</v>
      </c>
      <c r="GB142" s="32">
        <v>-0.23</v>
      </c>
      <c r="GC142" s="32">
        <v>-0.01</v>
      </c>
      <c r="GD142" s="32">
        <v>49.6</v>
      </c>
      <c r="GE142" s="32">
        <v>42.2</v>
      </c>
      <c r="GF142" s="32">
        <v>45.8</v>
      </c>
      <c r="GG142" s="32">
        <v>70.7</v>
      </c>
      <c r="GH142" s="32">
        <v>62.5</v>
      </c>
      <c r="GI142" s="32">
        <v>66.5</v>
      </c>
      <c r="GJ142" s="32">
        <v>45.6</v>
      </c>
      <c r="GK142" s="32">
        <v>34.700000000000003</v>
      </c>
      <c r="GL142" s="32">
        <v>40</v>
      </c>
      <c r="GM142" s="32">
        <v>28.7</v>
      </c>
      <c r="GN142" s="32">
        <v>19.100000000000001</v>
      </c>
      <c r="GO142" s="32">
        <v>23.8</v>
      </c>
      <c r="GP142" s="32">
        <v>31.6</v>
      </c>
      <c r="GQ142" s="32">
        <v>20.6</v>
      </c>
      <c r="GR142" s="32">
        <v>25.9</v>
      </c>
    </row>
    <row r="143" spans="1:200" x14ac:dyDescent="0.4">
      <c r="A143" s="29" t="s">
        <v>252</v>
      </c>
      <c r="B143" s="29" t="s">
        <v>253</v>
      </c>
      <c r="C143" s="32">
        <v>492</v>
      </c>
      <c r="D143" s="32">
        <v>497</v>
      </c>
      <c r="E143" s="32">
        <v>989</v>
      </c>
      <c r="F143" s="32">
        <v>475</v>
      </c>
      <c r="G143" s="32">
        <v>486</v>
      </c>
      <c r="H143" s="32">
        <v>961</v>
      </c>
      <c r="I143" s="32">
        <v>48.4</v>
      </c>
      <c r="J143" s="32">
        <v>44</v>
      </c>
      <c r="K143" s="32">
        <v>46.2</v>
      </c>
      <c r="L143" s="32">
        <v>7.0000000000000007E-2</v>
      </c>
      <c r="M143" s="32">
        <v>-0.3</v>
      </c>
      <c r="N143" s="32">
        <v>-0.12</v>
      </c>
      <c r="O143" s="32">
        <v>-0.04</v>
      </c>
      <c r="P143" s="32">
        <v>-0.41</v>
      </c>
      <c r="Q143" s="32">
        <v>-0.2</v>
      </c>
      <c r="R143" s="32">
        <v>0.18</v>
      </c>
      <c r="S143" s="32">
        <v>-0.19</v>
      </c>
      <c r="T143" s="32">
        <v>-0.04</v>
      </c>
      <c r="U143" s="32">
        <v>46.3</v>
      </c>
      <c r="V143" s="32">
        <v>40.4</v>
      </c>
      <c r="W143" s="32">
        <v>43.4</v>
      </c>
      <c r="X143" s="32">
        <v>67.7</v>
      </c>
      <c r="Y143" s="32">
        <v>60.2</v>
      </c>
      <c r="Z143" s="32">
        <v>63.9</v>
      </c>
      <c r="AA143" s="32">
        <v>35.799999999999997</v>
      </c>
      <c r="AB143" s="32">
        <v>19.899999999999999</v>
      </c>
      <c r="AC143" s="32">
        <v>27.8</v>
      </c>
      <c r="AD143" s="32">
        <v>24</v>
      </c>
      <c r="AE143" s="32">
        <v>12.1</v>
      </c>
      <c r="AF143" s="32">
        <v>18</v>
      </c>
      <c r="AG143" s="32">
        <v>25.4</v>
      </c>
      <c r="AH143" s="32">
        <v>13.1</v>
      </c>
      <c r="AI143" s="32">
        <v>19.2</v>
      </c>
      <c r="AJ143" s="32">
        <v>26</v>
      </c>
      <c r="AK143" s="32">
        <v>20</v>
      </c>
      <c r="AL143" s="32">
        <v>46</v>
      </c>
      <c r="AM143" s="32">
        <v>26</v>
      </c>
      <c r="AN143" s="32">
        <v>20</v>
      </c>
      <c r="AO143" s="32">
        <v>46</v>
      </c>
      <c r="AP143" s="32">
        <v>45.4</v>
      </c>
      <c r="AQ143" s="32">
        <v>39.700000000000003</v>
      </c>
      <c r="AR143" s="32">
        <v>42.9</v>
      </c>
      <c r="AS143" s="32">
        <v>-0.05</v>
      </c>
      <c r="AT143" s="32">
        <v>-0.56000000000000005</v>
      </c>
      <c r="AU143" s="32">
        <v>-0.27</v>
      </c>
      <c r="AV143" s="32">
        <v>-0.52</v>
      </c>
      <c r="AW143" s="32">
        <v>-1.1000000000000001</v>
      </c>
      <c r="AX143" s="32">
        <v>-0.63</v>
      </c>
      <c r="AY143" s="32">
        <v>0.42</v>
      </c>
      <c r="AZ143" s="32">
        <v>-0.03</v>
      </c>
      <c r="BA143" s="32">
        <v>0.08</v>
      </c>
      <c r="BB143" s="32">
        <v>34.6</v>
      </c>
      <c r="BC143" s="32">
        <v>25</v>
      </c>
      <c r="BD143" s="32">
        <v>30.4</v>
      </c>
      <c r="BE143" s="32">
        <v>53.8</v>
      </c>
      <c r="BF143" s="32">
        <v>60</v>
      </c>
      <c r="BG143" s="32">
        <v>56.5</v>
      </c>
      <c r="BH143" s="32">
        <v>26.9</v>
      </c>
      <c r="BI143" s="32">
        <v>20</v>
      </c>
      <c r="BJ143" s="32">
        <v>23.9</v>
      </c>
      <c r="BK143" s="32" t="s">
        <v>348</v>
      </c>
      <c r="BL143" s="32" t="s">
        <v>348</v>
      </c>
      <c r="BM143" s="32">
        <v>13</v>
      </c>
      <c r="BN143" s="32" t="s">
        <v>348</v>
      </c>
      <c r="BO143" s="32" t="s">
        <v>348</v>
      </c>
      <c r="BP143" s="32">
        <v>13</v>
      </c>
      <c r="BQ143" s="32" t="s">
        <v>348</v>
      </c>
      <c r="BR143" s="32" t="s">
        <v>348</v>
      </c>
      <c r="BS143" s="32">
        <v>52</v>
      </c>
      <c r="BT143" s="32" t="s">
        <v>348</v>
      </c>
      <c r="BU143" s="32" t="s">
        <v>348</v>
      </c>
      <c r="BV143" s="32">
        <v>43</v>
      </c>
      <c r="BW143" s="32" t="s">
        <v>348</v>
      </c>
      <c r="BX143" s="32" t="s">
        <v>348</v>
      </c>
      <c r="BY143" s="32">
        <v>51.1</v>
      </c>
      <c r="BZ143" s="32" t="s">
        <v>348</v>
      </c>
      <c r="CA143" s="32" t="s">
        <v>348</v>
      </c>
      <c r="CB143" s="32">
        <v>0.7</v>
      </c>
      <c r="CC143" s="32" t="s">
        <v>348</v>
      </c>
      <c r="CD143" s="32" t="s">
        <v>348</v>
      </c>
      <c r="CE143" s="32">
        <v>0.33</v>
      </c>
      <c r="CF143" s="32" t="s">
        <v>348</v>
      </c>
      <c r="CG143" s="32" t="s">
        <v>348</v>
      </c>
      <c r="CH143" s="32">
        <v>1.07</v>
      </c>
      <c r="CI143" s="32" t="s">
        <v>348</v>
      </c>
      <c r="CJ143" s="32" t="s">
        <v>348</v>
      </c>
      <c r="CK143" s="32">
        <v>51.9</v>
      </c>
      <c r="CL143" s="32" t="s">
        <v>348</v>
      </c>
      <c r="CM143" s="32" t="s">
        <v>348</v>
      </c>
      <c r="CN143" s="32">
        <v>78.8</v>
      </c>
      <c r="CO143" s="32" t="s">
        <v>348</v>
      </c>
      <c r="CP143" s="32" t="s">
        <v>348</v>
      </c>
      <c r="CQ143" s="32">
        <v>38.5</v>
      </c>
      <c r="CR143" s="32" t="s">
        <v>348</v>
      </c>
      <c r="CS143" s="32" t="s">
        <v>348</v>
      </c>
      <c r="CT143" s="32">
        <v>25</v>
      </c>
      <c r="CU143" s="32" t="s">
        <v>348</v>
      </c>
      <c r="CV143" s="32" t="s">
        <v>348</v>
      </c>
      <c r="CW143" s="32">
        <v>28.8</v>
      </c>
      <c r="CX143" s="32" t="s">
        <v>348</v>
      </c>
      <c r="CY143" s="32">
        <v>11</v>
      </c>
      <c r="CZ143" s="32" t="s">
        <v>348</v>
      </c>
      <c r="DA143" s="32" t="s">
        <v>348</v>
      </c>
      <c r="DB143" s="32">
        <v>9</v>
      </c>
      <c r="DC143" s="32" t="s">
        <v>348</v>
      </c>
      <c r="DD143" s="32" t="s">
        <v>348</v>
      </c>
      <c r="DE143" s="32">
        <v>44.9</v>
      </c>
      <c r="DF143" s="32" t="s">
        <v>348</v>
      </c>
      <c r="DG143" s="32" t="s">
        <v>348</v>
      </c>
      <c r="DH143" s="32">
        <v>0.28000000000000003</v>
      </c>
      <c r="DI143" s="32" t="s">
        <v>348</v>
      </c>
      <c r="DJ143" s="32" t="s">
        <v>348</v>
      </c>
      <c r="DK143" s="32">
        <v>-0.52</v>
      </c>
      <c r="DL143" s="32" t="s">
        <v>348</v>
      </c>
      <c r="DM143" s="32" t="s">
        <v>348</v>
      </c>
      <c r="DN143" s="32">
        <v>1.0900000000000001</v>
      </c>
      <c r="DO143" s="32" t="s">
        <v>348</v>
      </c>
      <c r="DP143" s="32" t="s">
        <v>348</v>
      </c>
      <c r="DQ143" s="32">
        <v>27.3</v>
      </c>
      <c r="DR143" s="32" t="s">
        <v>348</v>
      </c>
      <c r="DS143" s="32" t="s">
        <v>348</v>
      </c>
      <c r="DT143" s="32">
        <v>72.7</v>
      </c>
      <c r="DU143" s="32" t="s">
        <v>348</v>
      </c>
      <c r="DV143" s="32" t="s">
        <v>348</v>
      </c>
      <c r="DW143" s="32">
        <v>27.3</v>
      </c>
      <c r="DX143" s="32" t="s">
        <v>348</v>
      </c>
      <c r="DY143" s="32" t="s">
        <v>348</v>
      </c>
      <c r="DZ143" s="32" t="s">
        <v>348</v>
      </c>
      <c r="EA143" s="32" t="s">
        <v>348</v>
      </c>
      <c r="EB143" s="32" t="s">
        <v>348</v>
      </c>
      <c r="EC143" s="32" t="s">
        <v>348</v>
      </c>
      <c r="ED143" s="32" t="s">
        <v>348</v>
      </c>
      <c r="EE143" s="32" t="s">
        <v>348</v>
      </c>
      <c r="EF143" s="32" t="s">
        <v>348</v>
      </c>
      <c r="EG143" s="32" t="s">
        <v>348</v>
      </c>
      <c r="EH143" s="32" t="s">
        <v>348</v>
      </c>
      <c r="EI143" s="32" t="s">
        <v>348</v>
      </c>
      <c r="EJ143" s="32" t="s">
        <v>348</v>
      </c>
      <c r="EK143" s="32" t="s">
        <v>348</v>
      </c>
      <c r="EL143" s="32" t="s">
        <v>348</v>
      </c>
      <c r="EM143" s="32" t="s">
        <v>348</v>
      </c>
      <c r="EN143" s="32" t="s">
        <v>348</v>
      </c>
      <c r="EO143" s="32" t="s">
        <v>348</v>
      </c>
      <c r="EP143" s="32" t="s">
        <v>348</v>
      </c>
      <c r="EQ143" s="32" t="s">
        <v>348</v>
      </c>
      <c r="ER143" s="32" t="s">
        <v>348</v>
      </c>
      <c r="ES143" s="32" t="s">
        <v>348</v>
      </c>
      <c r="ET143" s="32" t="s">
        <v>348</v>
      </c>
      <c r="EU143" s="32" t="s">
        <v>348</v>
      </c>
      <c r="EV143" s="32" t="s">
        <v>348</v>
      </c>
      <c r="EW143" s="32" t="s">
        <v>348</v>
      </c>
      <c r="EX143" s="32" t="s">
        <v>348</v>
      </c>
      <c r="EY143" s="32" t="s">
        <v>348</v>
      </c>
      <c r="EZ143" s="32" t="s">
        <v>348</v>
      </c>
      <c r="FA143" s="32" t="s">
        <v>348</v>
      </c>
      <c r="FB143" s="32" t="s">
        <v>348</v>
      </c>
      <c r="FC143" s="32" t="s">
        <v>348</v>
      </c>
      <c r="FD143" s="32" t="s">
        <v>348</v>
      </c>
      <c r="FE143" s="32" t="s">
        <v>348</v>
      </c>
      <c r="FF143" s="32" t="s">
        <v>348</v>
      </c>
      <c r="FG143" s="32" t="s">
        <v>348</v>
      </c>
      <c r="FH143" s="32" t="s">
        <v>348</v>
      </c>
      <c r="FI143" s="32" t="s">
        <v>348</v>
      </c>
      <c r="FJ143" s="32" t="s">
        <v>348</v>
      </c>
      <c r="FK143" s="32" t="s">
        <v>348</v>
      </c>
      <c r="FL143" s="32">
        <v>554</v>
      </c>
      <c r="FM143" s="32">
        <v>565</v>
      </c>
      <c r="FN143" s="32">
        <v>1119</v>
      </c>
      <c r="FO143" s="32">
        <v>529</v>
      </c>
      <c r="FP143" s="32">
        <v>546</v>
      </c>
      <c r="FQ143" s="32">
        <v>1075</v>
      </c>
      <c r="FR143" s="32">
        <v>48.5</v>
      </c>
      <c r="FS143" s="32">
        <v>44.2</v>
      </c>
      <c r="FT143" s="32">
        <v>46.3</v>
      </c>
      <c r="FU143" s="32">
        <v>0.11</v>
      </c>
      <c r="FV143" s="32">
        <v>-0.27</v>
      </c>
      <c r="FW143" s="32">
        <v>-0.08</v>
      </c>
      <c r="FX143" s="32">
        <v>0.01</v>
      </c>
      <c r="FY143" s="32">
        <v>-0.37</v>
      </c>
      <c r="FZ143" s="32">
        <v>-0.15</v>
      </c>
      <c r="GA143" s="32">
        <v>0.22</v>
      </c>
      <c r="GB143" s="32">
        <v>-0.16</v>
      </c>
      <c r="GC143" s="32">
        <v>-0.01</v>
      </c>
      <c r="GD143" s="32">
        <v>45.8</v>
      </c>
      <c r="GE143" s="32">
        <v>40.5</v>
      </c>
      <c r="GF143" s="32">
        <v>43.2</v>
      </c>
      <c r="GG143" s="32">
        <v>67.5</v>
      </c>
      <c r="GH143" s="32">
        <v>61.6</v>
      </c>
      <c r="GI143" s="32">
        <v>64.5</v>
      </c>
      <c r="GJ143" s="32">
        <v>35.700000000000003</v>
      </c>
      <c r="GK143" s="32">
        <v>20.9</v>
      </c>
      <c r="GL143" s="32">
        <v>28.2</v>
      </c>
      <c r="GM143" s="32">
        <v>24</v>
      </c>
      <c r="GN143" s="32">
        <v>12</v>
      </c>
      <c r="GO143" s="32">
        <v>18</v>
      </c>
      <c r="GP143" s="32">
        <v>25.5</v>
      </c>
      <c r="GQ143" s="32">
        <v>13.5</v>
      </c>
      <c r="GR143" s="32">
        <v>19.399999999999999</v>
      </c>
    </row>
    <row r="144" spans="1:200" x14ac:dyDescent="0.4">
      <c r="A144" s="29" t="s">
        <v>254</v>
      </c>
      <c r="B144" s="29" t="s">
        <v>255</v>
      </c>
      <c r="C144" s="32">
        <v>856</v>
      </c>
      <c r="D144" s="32">
        <v>991</v>
      </c>
      <c r="E144" s="32">
        <v>1847</v>
      </c>
      <c r="F144" s="32">
        <v>828</v>
      </c>
      <c r="G144" s="32">
        <v>939</v>
      </c>
      <c r="H144" s="32">
        <v>1767</v>
      </c>
      <c r="I144" s="32">
        <v>49.8</v>
      </c>
      <c r="J144" s="32">
        <v>43.8</v>
      </c>
      <c r="K144" s="32">
        <v>46.6</v>
      </c>
      <c r="L144" s="32">
        <v>0</v>
      </c>
      <c r="M144" s="32">
        <v>-0.42</v>
      </c>
      <c r="N144" s="32">
        <v>-0.22</v>
      </c>
      <c r="O144" s="32">
        <v>-0.08</v>
      </c>
      <c r="P144" s="32">
        <v>-0.49</v>
      </c>
      <c r="Q144" s="32">
        <v>-0.28000000000000003</v>
      </c>
      <c r="R144" s="32">
        <v>0.09</v>
      </c>
      <c r="S144" s="32">
        <v>-0.34</v>
      </c>
      <c r="T144" s="32">
        <v>-0.16</v>
      </c>
      <c r="U144" s="32">
        <v>52.1</v>
      </c>
      <c r="V144" s="32">
        <v>43.5</v>
      </c>
      <c r="W144" s="32">
        <v>47.5</v>
      </c>
      <c r="X144" s="32">
        <v>72.2</v>
      </c>
      <c r="Y144" s="32">
        <v>64.099999999999994</v>
      </c>
      <c r="Z144" s="32">
        <v>67.8</v>
      </c>
      <c r="AA144" s="32">
        <v>43.2</v>
      </c>
      <c r="AB144" s="32">
        <v>34.200000000000003</v>
      </c>
      <c r="AC144" s="32">
        <v>38.4</v>
      </c>
      <c r="AD144" s="32">
        <v>28.6</v>
      </c>
      <c r="AE144" s="32">
        <v>20.5</v>
      </c>
      <c r="AF144" s="32">
        <v>24.3</v>
      </c>
      <c r="AG144" s="32">
        <v>30.8</v>
      </c>
      <c r="AH144" s="32">
        <v>23</v>
      </c>
      <c r="AI144" s="32">
        <v>26.6</v>
      </c>
      <c r="AJ144" s="32">
        <v>85</v>
      </c>
      <c r="AK144" s="32">
        <v>79</v>
      </c>
      <c r="AL144" s="32">
        <v>164</v>
      </c>
      <c r="AM144" s="32">
        <v>80</v>
      </c>
      <c r="AN144" s="32">
        <v>72</v>
      </c>
      <c r="AO144" s="32">
        <v>152</v>
      </c>
      <c r="AP144" s="32">
        <v>48.7</v>
      </c>
      <c r="AQ144" s="32">
        <v>43.7</v>
      </c>
      <c r="AR144" s="32">
        <v>46.3</v>
      </c>
      <c r="AS144" s="32">
        <v>0.1</v>
      </c>
      <c r="AT144" s="32">
        <v>-0.34</v>
      </c>
      <c r="AU144" s="32">
        <v>-0.11</v>
      </c>
      <c r="AV144" s="32">
        <v>-0.17</v>
      </c>
      <c r="AW144" s="32">
        <v>-0.63</v>
      </c>
      <c r="AX144" s="32">
        <v>-0.31</v>
      </c>
      <c r="AY144" s="32">
        <v>0.37</v>
      </c>
      <c r="AZ144" s="32">
        <v>-0.06</v>
      </c>
      <c r="BA144" s="32">
        <v>0.08</v>
      </c>
      <c r="BB144" s="32">
        <v>43.5</v>
      </c>
      <c r="BC144" s="32">
        <v>48.1</v>
      </c>
      <c r="BD144" s="32">
        <v>45.7</v>
      </c>
      <c r="BE144" s="32">
        <v>64.7</v>
      </c>
      <c r="BF144" s="32">
        <v>67.099999999999994</v>
      </c>
      <c r="BG144" s="32">
        <v>65.900000000000006</v>
      </c>
      <c r="BH144" s="32">
        <v>50.6</v>
      </c>
      <c r="BI144" s="32">
        <v>31.6</v>
      </c>
      <c r="BJ144" s="32">
        <v>41.5</v>
      </c>
      <c r="BK144" s="32">
        <v>27.1</v>
      </c>
      <c r="BL144" s="32">
        <v>22.8</v>
      </c>
      <c r="BM144" s="32">
        <v>25</v>
      </c>
      <c r="BN144" s="32">
        <v>31.8</v>
      </c>
      <c r="BO144" s="32">
        <v>27.8</v>
      </c>
      <c r="BP144" s="32">
        <v>29.9</v>
      </c>
      <c r="BQ144" s="32">
        <v>27</v>
      </c>
      <c r="BR144" s="32">
        <v>33</v>
      </c>
      <c r="BS144" s="32">
        <v>60</v>
      </c>
      <c r="BT144" s="32">
        <v>22</v>
      </c>
      <c r="BU144" s="32">
        <v>30</v>
      </c>
      <c r="BV144" s="32">
        <v>52</v>
      </c>
      <c r="BW144" s="32">
        <v>55.4</v>
      </c>
      <c r="BX144" s="32">
        <v>44.1</v>
      </c>
      <c r="BY144" s="32">
        <v>49.2</v>
      </c>
      <c r="BZ144" s="32">
        <v>1.37</v>
      </c>
      <c r="CA144" s="32">
        <v>0.13</v>
      </c>
      <c r="CB144" s="32">
        <v>0.66</v>
      </c>
      <c r="CC144" s="32">
        <v>0.86</v>
      </c>
      <c r="CD144" s="32">
        <v>-0.31</v>
      </c>
      <c r="CE144" s="32">
        <v>0.32</v>
      </c>
      <c r="CF144" s="32">
        <v>1.89</v>
      </c>
      <c r="CG144" s="32">
        <v>0.56999999999999995</v>
      </c>
      <c r="CH144" s="32">
        <v>0.99</v>
      </c>
      <c r="CI144" s="32">
        <v>55.6</v>
      </c>
      <c r="CJ144" s="32">
        <v>39.4</v>
      </c>
      <c r="CK144" s="32">
        <v>46.7</v>
      </c>
      <c r="CL144" s="32">
        <v>81.5</v>
      </c>
      <c r="CM144" s="32">
        <v>63.6</v>
      </c>
      <c r="CN144" s="32">
        <v>71.7</v>
      </c>
      <c r="CO144" s="32">
        <v>51.9</v>
      </c>
      <c r="CP144" s="32">
        <v>42.4</v>
      </c>
      <c r="CQ144" s="32">
        <v>46.7</v>
      </c>
      <c r="CR144" s="32">
        <v>29.6</v>
      </c>
      <c r="CS144" s="32">
        <v>12.1</v>
      </c>
      <c r="CT144" s="32">
        <v>20</v>
      </c>
      <c r="CU144" s="32">
        <v>37</v>
      </c>
      <c r="CV144" s="32">
        <v>15.2</v>
      </c>
      <c r="CW144" s="32">
        <v>25</v>
      </c>
      <c r="CX144" s="32">
        <v>20</v>
      </c>
      <c r="CY144" s="32">
        <v>23</v>
      </c>
      <c r="CZ144" s="32">
        <v>43</v>
      </c>
      <c r="DA144" s="32" t="s">
        <v>348</v>
      </c>
      <c r="DB144" s="32" t="s">
        <v>348</v>
      </c>
      <c r="DC144" s="32">
        <v>37</v>
      </c>
      <c r="DD144" s="32">
        <v>51.5</v>
      </c>
      <c r="DE144" s="32">
        <v>40.299999999999997</v>
      </c>
      <c r="DF144" s="32">
        <v>45.5</v>
      </c>
      <c r="DG144" s="32" t="s">
        <v>348</v>
      </c>
      <c r="DH144" s="32" t="s">
        <v>348</v>
      </c>
      <c r="DI144" s="32">
        <v>0.37</v>
      </c>
      <c r="DJ144" s="32" t="s">
        <v>348</v>
      </c>
      <c r="DK144" s="32" t="s">
        <v>348</v>
      </c>
      <c r="DL144" s="32">
        <v>-0.03</v>
      </c>
      <c r="DM144" s="32" t="s">
        <v>348</v>
      </c>
      <c r="DN144" s="32" t="s">
        <v>348</v>
      </c>
      <c r="DO144" s="32">
        <v>0.76</v>
      </c>
      <c r="DP144" s="32">
        <v>35</v>
      </c>
      <c r="DQ144" s="32">
        <v>30.4</v>
      </c>
      <c r="DR144" s="32">
        <v>32.6</v>
      </c>
      <c r="DS144" s="32">
        <v>65</v>
      </c>
      <c r="DT144" s="32">
        <v>52.2</v>
      </c>
      <c r="DU144" s="32">
        <v>58.1</v>
      </c>
      <c r="DV144" s="32" t="s">
        <v>348</v>
      </c>
      <c r="DW144" s="32">
        <v>26.1</v>
      </c>
      <c r="DX144" s="32" t="s">
        <v>348</v>
      </c>
      <c r="DY144" s="32" t="s">
        <v>348</v>
      </c>
      <c r="DZ144" s="32" t="s">
        <v>348</v>
      </c>
      <c r="EA144" s="32" t="s">
        <v>348</v>
      </c>
      <c r="EB144" s="32" t="s">
        <v>348</v>
      </c>
      <c r="EC144" s="32">
        <v>13</v>
      </c>
      <c r="ED144" s="32" t="s">
        <v>348</v>
      </c>
      <c r="EE144" s="32">
        <v>3</v>
      </c>
      <c r="EF144" s="32">
        <v>3</v>
      </c>
      <c r="EG144" s="32">
        <v>6</v>
      </c>
      <c r="EH144" s="32" t="s">
        <v>348</v>
      </c>
      <c r="EI144" s="32" t="s">
        <v>348</v>
      </c>
      <c r="EJ144" s="32">
        <v>5</v>
      </c>
      <c r="EK144" s="32">
        <v>72</v>
      </c>
      <c r="EL144" s="32">
        <v>67.3</v>
      </c>
      <c r="EM144" s="32">
        <v>69.7</v>
      </c>
      <c r="EN144" s="32" t="s">
        <v>348</v>
      </c>
      <c r="EO144" s="32" t="s">
        <v>348</v>
      </c>
      <c r="EP144" s="32">
        <v>1.44</v>
      </c>
      <c r="EQ144" s="32" t="s">
        <v>348</v>
      </c>
      <c r="ER144" s="32" t="s">
        <v>348</v>
      </c>
      <c r="ES144" s="32">
        <v>0.36</v>
      </c>
      <c r="ET144" s="32" t="s">
        <v>348</v>
      </c>
      <c r="EU144" s="32" t="s">
        <v>348</v>
      </c>
      <c r="EV144" s="32">
        <v>2.5099999999999998</v>
      </c>
      <c r="EW144" s="32">
        <v>100</v>
      </c>
      <c r="EX144" s="32">
        <v>100</v>
      </c>
      <c r="EY144" s="32">
        <v>100</v>
      </c>
      <c r="EZ144" s="32">
        <v>100</v>
      </c>
      <c r="FA144" s="32">
        <v>100</v>
      </c>
      <c r="FB144" s="32">
        <v>100</v>
      </c>
      <c r="FC144" s="32" t="s">
        <v>348</v>
      </c>
      <c r="FD144" s="32">
        <v>100</v>
      </c>
      <c r="FE144" s="32" t="s">
        <v>348</v>
      </c>
      <c r="FF144" s="32" t="s">
        <v>348</v>
      </c>
      <c r="FG144" s="32" t="s">
        <v>348</v>
      </c>
      <c r="FH144" s="32" t="s">
        <v>348</v>
      </c>
      <c r="FI144" s="32" t="s">
        <v>348</v>
      </c>
      <c r="FJ144" s="32">
        <v>100</v>
      </c>
      <c r="FK144" s="32" t="s">
        <v>348</v>
      </c>
      <c r="FL144" s="32">
        <v>1033</v>
      </c>
      <c r="FM144" s="32">
        <v>1164</v>
      </c>
      <c r="FN144" s="32">
        <v>2197</v>
      </c>
      <c r="FO144" s="32">
        <v>986</v>
      </c>
      <c r="FP144" s="32">
        <v>1088</v>
      </c>
      <c r="FQ144" s="32">
        <v>2074</v>
      </c>
      <c r="FR144" s="32">
        <v>50</v>
      </c>
      <c r="FS144" s="32">
        <v>43.9</v>
      </c>
      <c r="FT144" s="32">
        <v>46.8</v>
      </c>
      <c r="FU144" s="32">
        <v>0.1</v>
      </c>
      <c r="FV144" s="32">
        <v>-0.38</v>
      </c>
      <c r="FW144" s="32">
        <v>-0.15</v>
      </c>
      <c r="FX144" s="32">
        <v>0.02</v>
      </c>
      <c r="FY144" s="32">
        <v>-0.45</v>
      </c>
      <c r="FZ144" s="32">
        <v>-0.21</v>
      </c>
      <c r="GA144" s="32">
        <v>0.17</v>
      </c>
      <c r="GB144" s="32">
        <v>-0.31</v>
      </c>
      <c r="GC144" s="32">
        <v>-0.1</v>
      </c>
      <c r="GD144" s="32">
        <v>51.4</v>
      </c>
      <c r="GE144" s="32">
        <v>43.5</v>
      </c>
      <c r="GF144" s="32">
        <v>47.2</v>
      </c>
      <c r="GG144" s="32">
        <v>71.599999999999994</v>
      </c>
      <c r="GH144" s="32">
        <v>64.099999999999994</v>
      </c>
      <c r="GI144" s="32">
        <v>67.599999999999994</v>
      </c>
      <c r="GJ144" s="32">
        <v>44.4</v>
      </c>
      <c r="GK144" s="32">
        <v>34.6</v>
      </c>
      <c r="GL144" s="32">
        <v>39.200000000000003</v>
      </c>
      <c r="GM144" s="32">
        <v>28.8</v>
      </c>
      <c r="GN144" s="32">
        <v>20.5</v>
      </c>
      <c r="GO144" s="32">
        <v>24.4</v>
      </c>
      <c r="GP144" s="32">
        <v>31.2</v>
      </c>
      <c r="GQ144" s="32">
        <v>23.3</v>
      </c>
      <c r="GR144" s="32">
        <v>27</v>
      </c>
    </row>
    <row r="145" spans="1:200" x14ac:dyDescent="0.4">
      <c r="A145" s="29" t="s">
        <v>256</v>
      </c>
      <c r="B145" s="29" t="s">
        <v>257</v>
      </c>
      <c r="C145" s="32">
        <v>1965</v>
      </c>
      <c r="D145" s="32">
        <v>2051</v>
      </c>
      <c r="E145" s="32">
        <v>4016</v>
      </c>
      <c r="F145" s="32">
        <v>1801</v>
      </c>
      <c r="G145" s="32">
        <v>1864</v>
      </c>
      <c r="H145" s="32">
        <v>3665</v>
      </c>
      <c r="I145" s="32">
        <v>55.8</v>
      </c>
      <c r="J145" s="32">
        <v>49.9</v>
      </c>
      <c r="K145" s="32">
        <v>52.8</v>
      </c>
      <c r="L145" s="32">
        <v>0.22</v>
      </c>
      <c r="M145" s="32">
        <v>-0.27</v>
      </c>
      <c r="N145" s="32">
        <v>-0.03</v>
      </c>
      <c r="O145" s="32">
        <v>0.16</v>
      </c>
      <c r="P145" s="32">
        <v>-0.33</v>
      </c>
      <c r="Q145" s="32">
        <v>-7.0000000000000007E-2</v>
      </c>
      <c r="R145" s="32">
        <v>0.28000000000000003</v>
      </c>
      <c r="S145" s="32">
        <v>-0.21</v>
      </c>
      <c r="T145" s="32">
        <v>0.01</v>
      </c>
      <c r="U145" s="32">
        <v>62.2</v>
      </c>
      <c r="V145" s="32">
        <v>50.6</v>
      </c>
      <c r="W145" s="32">
        <v>56.3</v>
      </c>
      <c r="X145" s="32">
        <v>79.2</v>
      </c>
      <c r="Y145" s="32">
        <v>66.8</v>
      </c>
      <c r="Z145" s="32">
        <v>72.900000000000006</v>
      </c>
      <c r="AA145" s="32">
        <v>48.9</v>
      </c>
      <c r="AB145" s="32">
        <v>36.299999999999997</v>
      </c>
      <c r="AC145" s="32">
        <v>42.5</v>
      </c>
      <c r="AD145" s="32">
        <v>39.200000000000003</v>
      </c>
      <c r="AE145" s="32">
        <v>26.9</v>
      </c>
      <c r="AF145" s="32">
        <v>32.9</v>
      </c>
      <c r="AG145" s="32">
        <v>40.9</v>
      </c>
      <c r="AH145" s="32">
        <v>27.8</v>
      </c>
      <c r="AI145" s="32">
        <v>34.200000000000003</v>
      </c>
      <c r="AJ145" s="32">
        <v>146</v>
      </c>
      <c r="AK145" s="32">
        <v>159</v>
      </c>
      <c r="AL145" s="32">
        <v>305</v>
      </c>
      <c r="AM145" s="32">
        <v>134</v>
      </c>
      <c r="AN145" s="32">
        <v>139</v>
      </c>
      <c r="AO145" s="32">
        <v>273</v>
      </c>
      <c r="AP145" s="32">
        <v>56.6</v>
      </c>
      <c r="AQ145" s="32">
        <v>49.1</v>
      </c>
      <c r="AR145" s="32">
        <v>52.7</v>
      </c>
      <c r="AS145" s="32">
        <v>0.17</v>
      </c>
      <c r="AT145" s="32">
        <v>-0.26</v>
      </c>
      <c r="AU145" s="32">
        <v>-0.05</v>
      </c>
      <c r="AV145" s="32">
        <v>-0.04</v>
      </c>
      <c r="AW145" s="32">
        <v>-0.46</v>
      </c>
      <c r="AX145" s="32">
        <v>-0.19</v>
      </c>
      <c r="AY145" s="32">
        <v>0.38</v>
      </c>
      <c r="AZ145" s="32">
        <v>-0.05</v>
      </c>
      <c r="BA145" s="32">
        <v>0.1</v>
      </c>
      <c r="BB145" s="32">
        <v>63</v>
      </c>
      <c r="BC145" s="32">
        <v>49.1</v>
      </c>
      <c r="BD145" s="32">
        <v>55.7</v>
      </c>
      <c r="BE145" s="32">
        <v>76.7</v>
      </c>
      <c r="BF145" s="32">
        <v>65.400000000000006</v>
      </c>
      <c r="BG145" s="32">
        <v>70.8</v>
      </c>
      <c r="BH145" s="32">
        <v>46.6</v>
      </c>
      <c r="BI145" s="32">
        <v>41.5</v>
      </c>
      <c r="BJ145" s="32">
        <v>43.9</v>
      </c>
      <c r="BK145" s="32">
        <v>34.9</v>
      </c>
      <c r="BL145" s="32">
        <v>28.9</v>
      </c>
      <c r="BM145" s="32">
        <v>31.8</v>
      </c>
      <c r="BN145" s="32">
        <v>36.299999999999997</v>
      </c>
      <c r="BO145" s="32">
        <v>30.8</v>
      </c>
      <c r="BP145" s="32">
        <v>33.4</v>
      </c>
      <c r="BQ145" s="32">
        <v>479</v>
      </c>
      <c r="BR145" s="32">
        <v>500</v>
      </c>
      <c r="BS145" s="32">
        <v>979</v>
      </c>
      <c r="BT145" s="32">
        <v>443</v>
      </c>
      <c r="BU145" s="32">
        <v>469</v>
      </c>
      <c r="BV145" s="32">
        <v>912</v>
      </c>
      <c r="BW145" s="32">
        <v>57.6</v>
      </c>
      <c r="BX145" s="32">
        <v>49.9</v>
      </c>
      <c r="BY145" s="32">
        <v>53.7</v>
      </c>
      <c r="BZ145" s="32">
        <v>0.65</v>
      </c>
      <c r="CA145" s="32">
        <v>0.01</v>
      </c>
      <c r="CB145" s="32">
        <v>0.32</v>
      </c>
      <c r="CC145" s="32">
        <v>0.54</v>
      </c>
      <c r="CD145" s="32">
        <v>-0.1</v>
      </c>
      <c r="CE145" s="32">
        <v>0.24</v>
      </c>
      <c r="CF145" s="32">
        <v>0.77</v>
      </c>
      <c r="CG145" s="32">
        <v>0.12</v>
      </c>
      <c r="CH145" s="32">
        <v>0.4</v>
      </c>
      <c r="CI145" s="32">
        <v>65.3</v>
      </c>
      <c r="CJ145" s="32">
        <v>48.4</v>
      </c>
      <c r="CK145" s="32">
        <v>56.7</v>
      </c>
      <c r="CL145" s="32">
        <v>81.400000000000006</v>
      </c>
      <c r="CM145" s="32">
        <v>60.8</v>
      </c>
      <c r="CN145" s="32">
        <v>70.900000000000006</v>
      </c>
      <c r="CO145" s="32">
        <v>55.3</v>
      </c>
      <c r="CP145" s="32">
        <v>32.4</v>
      </c>
      <c r="CQ145" s="32">
        <v>43.6</v>
      </c>
      <c r="CR145" s="32">
        <v>44.7</v>
      </c>
      <c r="CS145" s="32">
        <v>22.2</v>
      </c>
      <c r="CT145" s="32">
        <v>33.200000000000003</v>
      </c>
      <c r="CU145" s="32">
        <v>46.1</v>
      </c>
      <c r="CV145" s="32">
        <v>22.8</v>
      </c>
      <c r="CW145" s="32">
        <v>34.200000000000003</v>
      </c>
      <c r="CX145" s="32">
        <v>77</v>
      </c>
      <c r="CY145" s="32">
        <v>94</v>
      </c>
      <c r="CZ145" s="32">
        <v>171</v>
      </c>
      <c r="DA145" s="32">
        <v>66</v>
      </c>
      <c r="DB145" s="32">
        <v>76</v>
      </c>
      <c r="DC145" s="32">
        <v>142</v>
      </c>
      <c r="DD145" s="32">
        <v>48.7</v>
      </c>
      <c r="DE145" s="32">
        <v>47.3</v>
      </c>
      <c r="DF145" s="32">
        <v>47.9</v>
      </c>
      <c r="DG145" s="32">
        <v>0.21</v>
      </c>
      <c r="DH145" s="32">
        <v>7.0000000000000007E-2</v>
      </c>
      <c r="DI145" s="32">
        <v>0.14000000000000001</v>
      </c>
      <c r="DJ145" s="32">
        <v>-0.09</v>
      </c>
      <c r="DK145" s="32">
        <v>-0.21</v>
      </c>
      <c r="DL145" s="32">
        <v>-7.0000000000000007E-2</v>
      </c>
      <c r="DM145" s="32">
        <v>0.51</v>
      </c>
      <c r="DN145" s="32">
        <v>0.35</v>
      </c>
      <c r="DO145" s="32">
        <v>0.34</v>
      </c>
      <c r="DP145" s="32" t="s">
        <v>348</v>
      </c>
      <c r="DQ145" s="32" t="s">
        <v>348</v>
      </c>
      <c r="DR145" s="32">
        <v>45</v>
      </c>
      <c r="DS145" s="32">
        <v>59.7</v>
      </c>
      <c r="DT145" s="32">
        <v>64.900000000000006</v>
      </c>
      <c r="DU145" s="32">
        <v>62.6</v>
      </c>
      <c r="DV145" s="32">
        <v>41.6</v>
      </c>
      <c r="DW145" s="32">
        <v>22.3</v>
      </c>
      <c r="DX145" s="32">
        <v>31</v>
      </c>
      <c r="DY145" s="32">
        <v>32.5</v>
      </c>
      <c r="DZ145" s="32">
        <v>19.100000000000001</v>
      </c>
      <c r="EA145" s="32">
        <v>25.1</v>
      </c>
      <c r="EB145" s="32">
        <v>33.799999999999997</v>
      </c>
      <c r="EC145" s="32">
        <v>19.100000000000001</v>
      </c>
      <c r="ED145" s="32">
        <v>25.7</v>
      </c>
      <c r="EE145" s="32">
        <v>12</v>
      </c>
      <c r="EF145" s="32">
        <v>15</v>
      </c>
      <c r="EG145" s="32">
        <v>27</v>
      </c>
      <c r="EH145" s="32">
        <v>10</v>
      </c>
      <c r="EI145" s="32">
        <v>10</v>
      </c>
      <c r="EJ145" s="32">
        <v>20</v>
      </c>
      <c r="EK145" s="32">
        <v>73</v>
      </c>
      <c r="EL145" s="32">
        <v>67.5</v>
      </c>
      <c r="EM145" s="32">
        <v>69.900000000000006</v>
      </c>
      <c r="EN145" s="32">
        <v>0.81</v>
      </c>
      <c r="EO145" s="32">
        <v>1.04</v>
      </c>
      <c r="EP145" s="32">
        <v>0.92</v>
      </c>
      <c r="EQ145" s="32">
        <v>0.05</v>
      </c>
      <c r="ER145" s="32">
        <v>0.28000000000000003</v>
      </c>
      <c r="ES145" s="32">
        <v>0.39</v>
      </c>
      <c r="ET145" s="32">
        <v>1.57</v>
      </c>
      <c r="EU145" s="32">
        <v>1.8</v>
      </c>
      <c r="EV145" s="32">
        <v>1.46</v>
      </c>
      <c r="EW145" s="32" t="s">
        <v>348</v>
      </c>
      <c r="EX145" s="32" t="s">
        <v>348</v>
      </c>
      <c r="EY145" s="32">
        <v>81.5</v>
      </c>
      <c r="EZ145" s="32">
        <v>100</v>
      </c>
      <c r="FA145" s="32">
        <v>80</v>
      </c>
      <c r="FB145" s="32">
        <v>88.9</v>
      </c>
      <c r="FC145" s="32">
        <v>75</v>
      </c>
      <c r="FD145" s="32">
        <v>53.3</v>
      </c>
      <c r="FE145" s="32">
        <v>63</v>
      </c>
      <c r="FF145" s="32">
        <v>75</v>
      </c>
      <c r="FG145" s="32">
        <v>53.3</v>
      </c>
      <c r="FH145" s="32">
        <v>63</v>
      </c>
      <c r="FI145" s="32">
        <v>75</v>
      </c>
      <c r="FJ145" s="32">
        <v>53.3</v>
      </c>
      <c r="FK145" s="32">
        <v>63</v>
      </c>
      <c r="FL145" s="32">
        <v>2720</v>
      </c>
      <c r="FM145" s="32">
        <v>2879</v>
      </c>
      <c r="FN145" s="32">
        <v>5599</v>
      </c>
      <c r="FO145" s="32">
        <v>2492</v>
      </c>
      <c r="FP145" s="32">
        <v>2606</v>
      </c>
      <c r="FQ145" s="32">
        <v>5098</v>
      </c>
      <c r="FR145" s="32">
        <v>56.1</v>
      </c>
      <c r="FS145" s="32">
        <v>50</v>
      </c>
      <c r="FT145" s="32">
        <v>52.9</v>
      </c>
      <c r="FU145" s="32">
        <v>0.3</v>
      </c>
      <c r="FV145" s="32">
        <v>-0.2</v>
      </c>
      <c r="FW145" s="32">
        <v>0.05</v>
      </c>
      <c r="FX145" s="32">
        <v>0.25</v>
      </c>
      <c r="FY145" s="32">
        <v>-0.24</v>
      </c>
      <c r="FZ145" s="32">
        <v>0.01</v>
      </c>
      <c r="GA145" s="32">
        <v>0.35</v>
      </c>
      <c r="GB145" s="32">
        <v>-0.15</v>
      </c>
      <c r="GC145" s="32">
        <v>0.08</v>
      </c>
      <c r="GD145" s="32">
        <v>62.5</v>
      </c>
      <c r="GE145" s="32">
        <v>50.2</v>
      </c>
      <c r="GF145" s="32">
        <v>56.2</v>
      </c>
      <c r="GG145" s="32">
        <v>79.2</v>
      </c>
      <c r="GH145" s="32">
        <v>65.8</v>
      </c>
      <c r="GI145" s="32">
        <v>72.3</v>
      </c>
      <c r="GJ145" s="32">
        <v>49.9</v>
      </c>
      <c r="GK145" s="32">
        <v>35.700000000000003</v>
      </c>
      <c r="GL145" s="32">
        <v>42.6</v>
      </c>
      <c r="GM145" s="32">
        <v>39.9</v>
      </c>
      <c r="GN145" s="32">
        <v>26.1</v>
      </c>
      <c r="GO145" s="32">
        <v>32.799999999999997</v>
      </c>
      <c r="GP145" s="32">
        <v>41.5</v>
      </c>
      <c r="GQ145" s="32">
        <v>26.9</v>
      </c>
      <c r="GR145" s="32">
        <v>34</v>
      </c>
    </row>
    <row r="146" spans="1:200" x14ac:dyDescent="0.4">
      <c r="A146" s="29" t="s">
        <v>258</v>
      </c>
      <c r="B146" s="29" t="s">
        <v>259</v>
      </c>
      <c r="C146" s="32">
        <v>2131</v>
      </c>
      <c r="D146" s="32">
        <v>2264</v>
      </c>
      <c r="E146" s="32">
        <v>4395</v>
      </c>
      <c r="F146" s="32">
        <v>2081</v>
      </c>
      <c r="G146" s="32">
        <v>2190</v>
      </c>
      <c r="H146" s="32">
        <v>4271</v>
      </c>
      <c r="I146" s="32">
        <v>47.7</v>
      </c>
      <c r="J146" s="32">
        <v>42.8</v>
      </c>
      <c r="K146" s="32">
        <v>45.1</v>
      </c>
      <c r="L146" s="32">
        <v>0.21</v>
      </c>
      <c r="M146" s="32">
        <v>-0.22</v>
      </c>
      <c r="N146" s="32">
        <v>-0.01</v>
      </c>
      <c r="O146" s="32">
        <v>0.16</v>
      </c>
      <c r="P146" s="32">
        <v>-0.28000000000000003</v>
      </c>
      <c r="Q146" s="32">
        <v>-0.05</v>
      </c>
      <c r="R146" s="32">
        <v>0.26</v>
      </c>
      <c r="S146" s="32">
        <v>-0.17</v>
      </c>
      <c r="T146" s="32">
        <v>0.02</v>
      </c>
      <c r="U146" s="32">
        <v>40.1</v>
      </c>
      <c r="V146" s="32">
        <v>36.6</v>
      </c>
      <c r="W146" s="32">
        <v>38.299999999999997</v>
      </c>
      <c r="X146" s="32">
        <v>65.400000000000006</v>
      </c>
      <c r="Y146" s="32">
        <v>57.8</v>
      </c>
      <c r="Z146" s="32">
        <v>61.5</v>
      </c>
      <c r="AA146" s="32">
        <v>32</v>
      </c>
      <c r="AB146" s="32">
        <v>25.6</v>
      </c>
      <c r="AC146" s="32">
        <v>28.7</v>
      </c>
      <c r="AD146" s="32">
        <v>17</v>
      </c>
      <c r="AE146" s="32">
        <v>13.6</v>
      </c>
      <c r="AF146" s="32">
        <v>15.3</v>
      </c>
      <c r="AG146" s="32">
        <v>20.9</v>
      </c>
      <c r="AH146" s="32">
        <v>15.3</v>
      </c>
      <c r="AI146" s="32">
        <v>18</v>
      </c>
      <c r="AJ146" s="32">
        <v>88</v>
      </c>
      <c r="AK146" s="32">
        <v>96</v>
      </c>
      <c r="AL146" s="32">
        <v>184</v>
      </c>
      <c r="AM146" s="32">
        <v>83</v>
      </c>
      <c r="AN146" s="32">
        <v>91</v>
      </c>
      <c r="AO146" s="32">
        <v>174</v>
      </c>
      <c r="AP146" s="32">
        <v>53</v>
      </c>
      <c r="AQ146" s="32">
        <v>41</v>
      </c>
      <c r="AR146" s="32">
        <v>46.8</v>
      </c>
      <c r="AS146" s="32">
        <v>0.2</v>
      </c>
      <c r="AT146" s="32">
        <v>-0.23</v>
      </c>
      <c r="AU146" s="32">
        <v>-0.02</v>
      </c>
      <c r="AV146" s="32">
        <v>-7.0000000000000007E-2</v>
      </c>
      <c r="AW146" s="32">
        <v>-0.48</v>
      </c>
      <c r="AX146" s="32">
        <v>-0.21</v>
      </c>
      <c r="AY146" s="32">
        <v>0.46</v>
      </c>
      <c r="AZ146" s="32">
        <v>0.03</v>
      </c>
      <c r="BA146" s="32">
        <v>0.16</v>
      </c>
      <c r="BB146" s="32">
        <v>46.6</v>
      </c>
      <c r="BC146" s="32">
        <v>36.5</v>
      </c>
      <c r="BD146" s="32">
        <v>41.3</v>
      </c>
      <c r="BE146" s="32">
        <v>71.599999999999994</v>
      </c>
      <c r="BF146" s="32">
        <v>53.1</v>
      </c>
      <c r="BG146" s="32">
        <v>62</v>
      </c>
      <c r="BH146" s="32">
        <v>38.6</v>
      </c>
      <c r="BI146" s="32">
        <v>20.8</v>
      </c>
      <c r="BJ146" s="32">
        <v>29.3</v>
      </c>
      <c r="BK146" s="32">
        <v>22.7</v>
      </c>
      <c r="BL146" s="32">
        <v>10.4</v>
      </c>
      <c r="BM146" s="32">
        <v>16.3</v>
      </c>
      <c r="BN146" s="32">
        <v>26.1</v>
      </c>
      <c r="BO146" s="32">
        <v>13.5</v>
      </c>
      <c r="BP146" s="32">
        <v>19.600000000000001</v>
      </c>
      <c r="BQ146" s="32">
        <v>45</v>
      </c>
      <c r="BR146" s="32">
        <v>37</v>
      </c>
      <c r="BS146" s="32">
        <v>82</v>
      </c>
      <c r="BT146" s="32">
        <v>42</v>
      </c>
      <c r="BU146" s="32">
        <v>33</v>
      </c>
      <c r="BV146" s="32">
        <v>75</v>
      </c>
      <c r="BW146" s="32">
        <v>56.7</v>
      </c>
      <c r="BX146" s="32">
        <v>47.4</v>
      </c>
      <c r="BY146" s="32">
        <v>52.5</v>
      </c>
      <c r="BZ146" s="32">
        <v>1.17</v>
      </c>
      <c r="CA146" s="32">
        <v>0.56000000000000005</v>
      </c>
      <c r="CB146" s="32">
        <v>0.9</v>
      </c>
      <c r="CC146" s="32">
        <v>0.8</v>
      </c>
      <c r="CD146" s="32">
        <v>0.14000000000000001</v>
      </c>
      <c r="CE146" s="32">
        <v>0.63</v>
      </c>
      <c r="CF146" s="32">
        <v>1.54</v>
      </c>
      <c r="CG146" s="32">
        <v>0.98</v>
      </c>
      <c r="CH146" s="32">
        <v>1.18</v>
      </c>
      <c r="CI146" s="32">
        <v>55.6</v>
      </c>
      <c r="CJ146" s="32">
        <v>45.9</v>
      </c>
      <c r="CK146" s="32">
        <v>51.2</v>
      </c>
      <c r="CL146" s="32">
        <v>80</v>
      </c>
      <c r="CM146" s="32">
        <v>70.3</v>
      </c>
      <c r="CN146" s="32">
        <v>75.599999999999994</v>
      </c>
      <c r="CO146" s="32">
        <v>42.2</v>
      </c>
      <c r="CP146" s="32">
        <v>32.4</v>
      </c>
      <c r="CQ146" s="32">
        <v>37.799999999999997</v>
      </c>
      <c r="CR146" s="32">
        <v>33.299999999999997</v>
      </c>
      <c r="CS146" s="32">
        <v>16.2</v>
      </c>
      <c r="CT146" s="32">
        <v>25.6</v>
      </c>
      <c r="CU146" s="32">
        <v>35.6</v>
      </c>
      <c r="CV146" s="32">
        <v>18.899999999999999</v>
      </c>
      <c r="CW146" s="32">
        <v>28</v>
      </c>
      <c r="CX146" s="32">
        <v>14</v>
      </c>
      <c r="CY146" s="32">
        <v>25</v>
      </c>
      <c r="CZ146" s="32">
        <v>39</v>
      </c>
      <c r="DA146" s="32">
        <v>14</v>
      </c>
      <c r="DB146" s="32">
        <v>20</v>
      </c>
      <c r="DC146" s="32">
        <v>34</v>
      </c>
      <c r="DD146" s="32">
        <v>42.1</v>
      </c>
      <c r="DE146" s="32">
        <v>37.799999999999997</v>
      </c>
      <c r="DF146" s="32">
        <v>39.299999999999997</v>
      </c>
      <c r="DG146" s="32">
        <v>0.15</v>
      </c>
      <c r="DH146" s="32">
        <v>0.04</v>
      </c>
      <c r="DI146" s="32">
        <v>0.09</v>
      </c>
      <c r="DJ146" s="32">
        <v>-0.49</v>
      </c>
      <c r="DK146" s="32">
        <v>-0.5</v>
      </c>
      <c r="DL146" s="32">
        <v>-0.33</v>
      </c>
      <c r="DM146" s="32">
        <v>0.8</v>
      </c>
      <c r="DN146" s="32">
        <v>0.57999999999999996</v>
      </c>
      <c r="DO146" s="32">
        <v>0.5</v>
      </c>
      <c r="DP146" s="32" t="s">
        <v>348</v>
      </c>
      <c r="DQ146" s="32" t="s">
        <v>348</v>
      </c>
      <c r="DR146" s="32">
        <v>23.1</v>
      </c>
      <c r="DS146" s="32" t="s">
        <v>348</v>
      </c>
      <c r="DT146" s="32" t="s">
        <v>348</v>
      </c>
      <c r="DU146" s="32">
        <v>51.3</v>
      </c>
      <c r="DV146" s="32">
        <v>42.9</v>
      </c>
      <c r="DW146" s="32">
        <v>20</v>
      </c>
      <c r="DX146" s="32">
        <v>28.2</v>
      </c>
      <c r="DY146" s="32" t="s">
        <v>348</v>
      </c>
      <c r="DZ146" s="32" t="s">
        <v>348</v>
      </c>
      <c r="EA146" s="32">
        <v>12.8</v>
      </c>
      <c r="EB146" s="32" t="s">
        <v>348</v>
      </c>
      <c r="EC146" s="32" t="s">
        <v>348</v>
      </c>
      <c r="ED146" s="32" t="s">
        <v>348</v>
      </c>
      <c r="EE146" s="32">
        <v>8</v>
      </c>
      <c r="EF146" s="32">
        <v>8</v>
      </c>
      <c r="EG146" s="32">
        <v>16</v>
      </c>
      <c r="EH146" s="32">
        <v>7</v>
      </c>
      <c r="EI146" s="32">
        <v>5</v>
      </c>
      <c r="EJ146" s="32">
        <v>12</v>
      </c>
      <c r="EK146" s="32">
        <v>60.9</v>
      </c>
      <c r="EL146" s="32">
        <v>48.9</v>
      </c>
      <c r="EM146" s="32">
        <v>54.9</v>
      </c>
      <c r="EN146" s="32">
        <v>1.56</v>
      </c>
      <c r="EO146" s="32">
        <v>0.24</v>
      </c>
      <c r="EP146" s="32">
        <v>1.01</v>
      </c>
      <c r="EQ146" s="32">
        <v>0.65</v>
      </c>
      <c r="ER146" s="32">
        <v>-0.84</v>
      </c>
      <c r="ES146" s="32">
        <v>0.31</v>
      </c>
      <c r="ET146" s="32">
        <v>2.4700000000000002</v>
      </c>
      <c r="EU146" s="32">
        <v>1.31</v>
      </c>
      <c r="EV146" s="32">
        <v>1.7</v>
      </c>
      <c r="EW146" s="32" t="s">
        <v>348</v>
      </c>
      <c r="EX146" s="32" t="s">
        <v>348</v>
      </c>
      <c r="EY146" s="32">
        <v>50</v>
      </c>
      <c r="EZ146" s="32" t="s">
        <v>348</v>
      </c>
      <c r="FA146" s="32" t="s">
        <v>348</v>
      </c>
      <c r="FB146" s="32">
        <v>75</v>
      </c>
      <c r="FC146" s="32">
        <v>62.5</v>
      </c>
      <c r="FD146" s="32">
        <v>62.5</v>
      </c>
      <c r="FE146" s="32">
        <v>62.5</v>
      </c>
      <c r="FF146" s="32" t="s">
        <v>348</v>
      </c>
      <c r="FG146" s="32" t="s">
        <v>348</v>
      </c>
      <c r="FH146" s="32">
        <v>31.3</v>
      </c>
      <c r="FI146" s="32" t="s">
        <v>348</v>
      </c>
      <c r="FJ146" s="32" t="s">
        <v>348</v>
      </c>
      <c r="FK146" s="32" t="s">
        <v>348</v>
      </c>
      <c r="FL146" s="32">
        <v>2331</v>
      </c>
      <c r="FM146" s="32">
        <v>2481</v>
      </c>
      <c r="FN146" s="32">
        <v>4812</v>
      </c>
      <c r="FO146" s="32">
        <v>2266</v>
      </c>
      <c r="FP146" s="32">
        <v>2384</v>
      </c>
      <c r="FQ146" s="32">
        <v>4650</v>
      </c>
      <c r="FR146" s="32">
        <v>48.1</v>
      </c>
      <c r="FS146" s="32">
        <v>42.7</v>
      </c>
      <c r="FT146" s="32">
        <v>45.3</v>
      </c>
      <c r="FU146" s="32">
        <v>0.23</v>
      </c>
      <c r="FV146" s="32">
        <v>-0.21</v>
      </c>
      <c r="FW146" s="32">
        <v>0</v>
      </c>
      <c r="FX146" s="32">
        <v>0.18</v>
      </c>
      <c r="FY146" s="32">
        <v>-0.26</v>
      </c>
      <c r="FZ146" s="32">
        <v>-0.03</v>
      </c>
      <c r="GA146" s="32">
        <v>0.28000000000000003</v>
      </c>
      <c r="GB146" s="32">
        <v>-0.16</v>
      </c>
      <c r="GC146" s="32">
        <v>0.04</v>
      </c>
      <c r="GD146" s="32">
        <v>40.700000000000003</v>
      </c>
      <c r="GE146" s="32">
        <v>36.299999999999997</v>
      </c>
      <c r="GF146" s="32">
        <v>38.4</v>
      </c>
      <c r="GG146" s="32">
        <v>65.8</v>
      </c>
      <c r="GH146" s="32">
        <v>57.7</v>
      </c>
      <c r="GI146" s="32">
        <v>61.6</v>
      </c>
      <c r="GJ146" s="32">
        <v>32.6</v>
      </c>
      <c r="GK146" s="32">
        <v>25.4</v>
      </c>
      <c r="GL146" s="32">
        <v>28.9</v>
      </c>
      <c r="GM146" s="32">
        <v>17.600000000000001</v>
      </c>
      <c r="GN146" s="32">
        <v>13.3</v>
      </c>
      <c r="GO146" s="32">
        <v>15.4</v>
      </c>
      <c r="GP146" s="32">
        <v>21.6</v>
      </c>
      <c r="GQ146" s="32">
        <v>15.1</v>
      </c>
      <c r="GR146" s="32">
        <v>18.3</v>
      </c>
    </row>
    <row r="147" spans="1:200" x14ac:dyDescent="0.4">
      <c r="A147" s="29" t="s">
        <v>260</v>
      </c>
      <c r="B147" s="29" t="s">
        <v>261</v>
      </c>
      <c r="C147" s="32">
        <v>5751</v>
      </c>
      <c r="D147" s="32">
        <v>5998</v>
      </c>
      <c r="E147" s="32">
        <v>11749</v>
      </c>
      <c r="F147" s="32">
        <v>5604</v>
      </c>
      <c r="G147" s="32">
        <v>5831</v>
      </c>
      <c r="H147" s="32">
        <v>11435</v>
      </c>
      <c r="I147" s="32">
        <v>49.8</v>
      </c>
      <c r="J147" s="32">
        <v>44</v>
      </c>
      <c r="K147" s="32">
        <v>46.8</v>
      </c>
      <c r="L147" s="32">
        <v>0.08</v>
      </c>
      <c r="M147" s="32">
        <v>-0.4</v>
      </c>
      <c r="N147" s="32">
        <v>-0.16</v>
      </c>
      <c r="O147" s="32">
        <v>0.05</v>
      </c>
      <c r="P147" s="32">
        <v>-0.43</v>
      </c>
      <c r="Q147" s="32">
        <v>-0.18</v>
      </c>
      <c r="R147" s="32">
        <v>0.12</v>
      </c>
      <c r="S147" s="32">
        <v>-0.37</v>
      </c>
      <c r="T147" s="32">
        <v>-0.14000000000000001</v>
      </c>
      <c r="U147" s="32">
        <v>49</v>
      </c>
      <c r="V147" s="32">
        <v>41.3</v>
      </c>
      <c r="W147" s="32">
        <v>45.1</v>
      </c>
      <c r="X147" s="32">
        <v>72.400000000000006</v>
      </c>
      <c r="Y147" s="32">
        <v>63.7</v>
      </c>
      <c r="Z147" s="32">
        <v>68</v>
      </c>
      <c r="AA147" s="32">
        <v>43.4</v>
      </c>
      <c r="AB147" s="32">
        <v>34.5</v>
      </c>
      <c r="AC147" s="32">
        <v>38.9</v>
      </c>
      <c r="AD147" s="32">
        <v>26.3</v>
      </c>
      <c r="AE147" s="32">
        <v>18.100000000000001</v>
      </c>
      <c r="AF147" s="32">
        <v>22.1</v>
      </c>
      <c r="AG147" s="32">
        <v>29.3</v>
      </c>
      <c r="AH147" s="32">
        <v>19.600000000000001</v>
      </c>
      <c r="AI147" s="32">
        <v>24.4</v>
      </c>
      <c r="AJ147" s="32">
        <v>179</v>
      </c>
      <c r="AK147" s="32">
        <v>184</v>
      </c>
      <c r="AL147" s="32">
        <v>363</v>
      </c>
      <c r="AM147" s="32">
        <v>171</v>
      </c>
      <c r="AN147" s="32">
        <v>170</v>
      </c>
      <c r="AO147" s="32">
        <v>341</v>
      </c>
      <c r="AP147" s="32">
        <v>50.9</v>
      </c>
      <c r="AQ147" s="32">
        <v>45.5</v>
      </c>
      <c r="AR147" s="32">
        <v>48.2</v>
      </c>
      <c r="AS147" s="32">
        <v>0.02</v>
      </c>
      <c r="AT147" s="32">
        <v>-0.22</v>
      </c>
      <c r="AU147" s="32">
        <v>-0.1</v>
      </c>
      <c r="AV147" s="32">
        <v>-0.16</v>
      </c>
      <c r="AW147" s="32">
        <v>-0.4</v>
      </c>
      <c r="AX147" s="32">
        <v>-0.23</v>
      </c>
      <c r="AY147" s="32">
        <v>0.2</v>
      </c>
      <c r="AZ147" s="32">
        <v>-0.03</v>
      </c>
      <c r="BA147" s="32">
        <v>0.03</v>
      </c>
      <c r="BB147" s="32">
        <v>55.9</v>
      </c>
      <c r="BC147" s="32">
        <v>47.3</v>
      </c>
      <c r="BD147" s="32">
        <v>51.5</v>
      </c>
      <c r="BE147" s="32">
        <v>79.3</v>
      </c>
      <c r="BF147" s="32">
        <v>62</v>
      </c>
      <c r="BG147" s="32">
        <v>70.5</v>
      </c>
      <c r="BH147" s="32">
        <v>51.4</v>
      </c>
      <c r="BI147" s="32">
        <v>35.9</v>
      </c>
      <c r="BJ147" s="32">
        <v>43.5</v>
      </c>
      <c r="BK147" s="32">
        <v>30.7</v>
      </c>
      <c r="BL147" s="32">
        <v>22.8</v>
      </c>
      <c r="BM147" s="32">
        <v>26.7</v>
      </c>
      <c r="BN147" s="32">
        <v>33.5</v>
      </c>
      <c r="BO147" s="32">
        <v>23.4</v>
      </c>
      <c r="BP147" s="32">
        <v>28.4</v>
      </c>
      <c r="BQ147" s="32">
        <v>148</v>
      </c>
      <c r="BR147" s="32">
        <v>184</v>
      </c>
      <c r="BS147" s="32">
        <v>332</v>
      </c>
      <c r="BT147" s="32">
        <v>125</v>
      </c>
      <c r="BU147" s="32">
        <v>154</v>
      </c>
      <c r="BV147" s="32">
        <v>279</v>
      </c>
      <c r="BW147" s="32">
        <v>57</v>
      </c>
      <c r="BX147" s="32">
        <v>48.6</v>
      </c>
      <c r="BY147" s="32">
        <v>52.3</v>
      </c>
      <c r="BZ147" s="32">
        <v>0.78</v>
      </c>
      <c r="CA147" s="32">
        <v>0.31</v>
      </c>
      <c r="CB147" s="32">
        <v>0.52</v>
      </c>
      <c r="CC147" s="32">
        <v>0.56000000000000005</v>
      </c>
      <c r="CD147" s="32">
        <v>0.12</v>
      </c>
      <c r="CE147" s="32">
        <v>0.38</v>
      </c>
      <c r="CF147" s="32">
        <v>0.99</v>
      </c>
      <c r="CG147" s="32">
        <v>0.51</v>
      </c>
      <c r="CH147" s="32">
        <v>0.67</v>
      </c>
      <c r="CI147" s="32">
        <v>60.8</v>
      </c>
      <c r="CJ147" s="32">
        <v>51.1</v>
      </c>
      <c r="CK147" s="32">
        <v>55.4</v>
      </c>
      <c r="CL147" s="32">
        <v>81.099999999999994</v>
      </c>
      <c r="CM147" s="32">
        <v>72.3</v>
      </c>
      <c r="CN147" s="32">
        <v>76.2</v>
      </c>
      <c r="CO147" s="32">
        <v>58.8</v>
      </c>
      <c r="CP147" s="32">
        <v>47.3</v>
      </c>
      <c r="CQ147" s="32">
        <v>52.4</v>
      </c>
      <c r="CR147" s="32">
        <v>42.6</v>
      </c>
      <c r="CS147" s="32">
        <v>31</v>
      </c>
      <c r="CT147" s="32">
        <v>36.1</v>
      </c>
      <c r="CU147" s="32">
        <v>45.9</v>
      </c>
      <c r="CV147" s="32">
        <v>31.5</v>
      </c>
      <c r="CW147" s="32">
        <v>38</v>
      </c>
      <c r="CX147" s="32">
        <v>42</v>
      </c>
      <c r="CY147" s="32">
        <v>47</v>
      </c>
      <c r="CZ147" s="32">
        <v>89</v>
      </c>
      <c r="DA147" s="32">
        <v>35</v>
      </c>
      <c r="DB147" s="32">
        <v>38</v>
      </c>
      <c r="DC147" s="32">
        <v>73</v>
      </c>
      <c r="DD147" s="32">
        <v>49</v>
      </c>
      <c r="DE147" s="32">
        <v>39.6</v>
      </c>
      <c r="DF147" s="32">
        <v>44.1</v>
      </c>
      <c r="DG147" s="32">
        <v>0.53</v>
      </c>
      <c r="DH147" s="32">
        <v>-0.27</v>
      </c>
      <c r="DI147" s="32">
        <v>0.12</v>
      </c>
      <c r="DJ147" s="32">
        <v>0.13</v>
      </c>
      <c r="DK147" s="32">
        <v>-0.66</v>
      </c>
      <c r="DL147" s="32">
        <v>-0.16</v>
      </c>
      <c r="DM147" s="32">
        <v>0.94</v>
      </c>
      <c r="DN147" s="32">
        <v>0.13</v>
      </c>
      <c r="DO147" s="32">
        <v>0.4</v>
      </c>
      <c r="DP147" s="32">
        <v>38.1</v>
      </c>
      <c r="DQ147" s="32">
        <v>25.5</v>
      </c>
      <c r="DR147" s="32">
        <v>31.5</v>
      </c>
      <c r="DS147" s="32" t="s">
        <v>348</v>
      </c>
      <c r="DT147" s="32" t="s">
        <v>348</v>
      </c>
      <c r="DU147" s="32">
        <v>57.3</v>
      </c>
      <c r="DV147" s="32">
        <v>57.1</v>
      </c>
      <c r="DW147" s="32">
        <v>40.4</v>
      </c>
      <c r="DX147" s="32">
        <v>48.3</v>
      </c>
      <c r="DY147" s="32">
        <v>21.4</v>
      </c>
      <c r="DZ147" s="32">
        <v>17</v>
      </c>
      <c r="EA147" s="32">
        <v>19.100000000000001</v>
      </c>
      <c r="EB147" s="32">
        <v>28.6</v>
      </c>
      <c r="EC147" s="32">
        <v>19.100000000000001</v>
      </c>
      <c r="ED147" s="32">
        <v>23.6</v>
      </c>
      <c r="EE147" s="32">
        <v>19</v>
      </c>
      <c r="EF147" s="32">
        <v>17</v>
      </c>
      <c r="EG147" s="32">
        <v>36</v>
      </c>
      <c r="EH147" s="32">
        <v>16</v>
      </c>
      <c r="EI147" s="32">
        <v>13</v>
      </c>
      <c r="EJ147" s="32">
        <v>29</v>
      </c>
      <c r="EK147" s="32">
        <v>59.1</v>
      </c>
      <c r="EL147" s="32">
        <v>55.3</v>
      </c>
      <c r="EM147" s="32">
        <v>57.3</v>
      </c>
      <c r="EN147" s="32">
        <v>0.88</v>
      </c>
      <c r="EO147" s="32">
        <v>0.71</v>
      </c>
      <c r="EP147" s="32">
        <v>0.8</v>
      </c>
      <c r="EQ147" s="32">
        <v>0.27</v>
      </c>
      <c r="ER147" s="32">
        <v>0.04</v>
      </c>
      <c r="ES147" s="32">
        <v>0.35</v>
      </c>
      <c r="ET147" s="32">
        <v>1.48</v>
      </c>
      <c r="EU147" s="32">
        <v>1.38</v>
      </c>
      <c r="EV147" s="32">
        <v>1.25</v>
      </c>
      <c r="EW147" s="32">
        <v>73.7</v>
      </c>
      <c r="EX147" s="32">
        <v>76.5</v>
      </c>
      <c r="EY147" s="32">
        <v>75</v>
      </c>
      <c r="EZ147" s="32" t="s">
        <v>348</v>
      </c>
      <c r="FA147" s="32" t="s">
        <v>348</v>
      </c>
      <c r="FB147" s="32">
        <v>91.7</v>
      </c>
      <c r="FC147" s="32">
        <v>73.7</v>
      </c>
      <c r="FD147" s="32">
        <v>47.1</v>
      </c>
      <c r="FE147" s="32">
        <v>61.1</v>
      </c>
      <c r="FF147" s="32">
        <v>63.2</v>
      </c>
      <c r="FG147" s="32">
        <v>41.2</v>
      </c>
      <c r="FH147" s="32">
        <v>52.8</v>
      </c>
      <c r="FI147" s="32">
        <v>68.400000000000006</v>
      </c>
      <c r="FJ147" s="32">
        <v>41.2</v>
      </c>
      <c r="FK147" s="32">
        <v>55.6</v>
      </c>
      <c r="FL147" s="32">
        <v>6223</v>
      </c>
      <c r="FM147" s="32">
        <v>6517</v>
      </c>
      <c r="FN147" s="32">
        <v>12740</v>
      </c>
      <c r="FO147" s="32">
        <v>6023</v>
      </c>
      <c r="FP147" s="32">
        <v>6283</v>
      </c>
      <c r="FQ147" s="32">
        <v>12306</v>
      </c>
      <c r="FR147" s="32">
        <v>50</v>
      </c>
      <c r="FS147" s="32">
        <v>44.2</v>
      </c>
      <c r="FT147" s="32">
        <v>47</v>
      </c>
      <c r="FU147" s="32">
        <v>0.1</v>
      </c>
      <c r="FV147" s="32">
        <v>-0.37</v>
      </c>
      <c r="FW147" s="32">
        <v>-0.14000000000000001</v>
      </c>
      <c r="FX147" s="32">
        <v>7.0000000000000007E-2</v>
      </c>
      <c r="FY147" s="32">
        <v>-0.4</v>
      </c>
      <c r="FZ147" s="32">
        <v>-0.16</v>
      </c>
      <c r="GA147" s="32">
        <v>0.13</v>
      </c>
      <c r="GB147" s="32">
        <v>-0.34</v>
      </c>
      <c r="GC147" s="32">
        <v>-0.12</v>
      </c>
      <c r="GD147" s="32">
        <v>49.5</v>
      </c>
      <c r="GE147" s="32">
        <v>41.7</v>
      </c>
      <c r="GF147" s="32">
        <v>45.5</v>
      </c>
      <c r="GG147" s="32">
        <v>72.8</v>
      </c>
      <c r="GH147" s="32">
        <v>64</v>
      </c>
      <c r="GI147" s="32">
        <v>68.3</v>
      </c>
      <c r="GJ147" s="32">
        <v>44.2</v>
      </c>
      <c r="GK147" s="32">
        <v>34.9</v>
      </c>
      <c r="GL147" s="32">
        <v>39.4</v>
      </c>
      <c r="GM147" s="32">
        <v>26.9</v>
      </c>
      <c r="GN147" s="32">
        <v>18.5</v>
      </c>
      <c r="GO147" s="32">
        <v>22.6</v>
      </c>
      <c r="GP147" s="32">
        <v>30</v>
      </c>
      <c r="GQ147" s="32">
        <v>20</v>
      </c>
      <c r="GR147" s="32">
        <v>24.9</v>
      </c>
    </row>
    <row r="148" spans="1:200" x14ac:dyDescent="0.4">
      <c r="A148" s="29" t="s">
        <v>262</v>
      </c>
      <c r="B148" s="29" t="s">
        <v>263</v>
      </c>
      <c r="C148" s="32">
        <v>548</v>
      </c>
      <c r="D148" s="32">
        <v>648</v>
      </c>
      <c r="E148" s="32">
        <v>1196</v>
      </c>
      <c r="F148" s="32">
        <v>527</v>
      </c>
      <c r="G148" s="32">
        <v>635</v>
      </c>
      <c r="H148" s="32">
        <v>1162</v>
      </c>
      <c r="I148" s="32">
        <v>42.8</v>
      </c>
      <c r="J148" s="32">
        <v>37.4</v>
      </c>
      <c r="K148" s="32">
        <v>39.9</v>
      </c>
      <c r="L148" s="32">
        <v>-0.08</v>
      </c>
      <c r="M148" s="32">
        <v>-0.62</v>
      </c>
      <c r="N148" s="32">
        <v>-0.37</v>
      </c>
      <c r="O148" s="32">
        <v>-0.18</v>
      </c>
      <c r="P148" s="32">
        <v>-0.71</v>
      </c>
      <c r="Q148" s="32">
        <v>-0.44</v>
      </c>
      <c r="R148" s="32">
        <v>0.03</v>
      </c>
      <c r="S148" s="32">
        <v>-0.52</v>
      </c>
      <c r="T148" s="32">
        <v>-0.3</v>
      </c>
      <c r="U148" s="32">
        <v>34.1</v>
      </c>
      <c r="V148" s="32">
        <v>30.7</v>
      </c>
      <c r="W148" s="32">
        <v>32.299999999999997</v>
      </c>
      <c r="X148" s="32">
        <v>59.1</v>
      </c>
      <c r="Y148" s="32">
        <v>50.6</v>
      </c>
      <c r="Z148" s="32">
        <v>54.5</v>
      </c>
      <c r="AA148" s="32">
        <v>32.5</v>
      </c>
      <c r="AB148" s="32">
        <v>20.399999999999999</v>
      </c>
      <c r="AC148" s="32">
        <v>25.9</v>
      </c>
      <c r="AD148" s="32">
        <v>15.3</v>
      </c>
      <c r="AE148" s="32">
        <v>9.6</v>
      </c>
      <c r="AF148" s="32">
        <v>12.2</v>
      </c>
      <c r="AG148" s="32">
        <v>18.100000000000001</v>
      </c>
      <c r="AH148" s="32">
        <v>10.199999999999999</v>
      </c>
      <c r="AI148" s="32">
        <v>13.8</v>
      </c>
      <c r="AJ148" s="32">
        <v>15</v>
      </c>
      <c r="AK148" s="32">
        <v>15</v>
      </c>
      <c r="AL148" s="32">
        <v>30</v>
      </c>
      <c r="AM148" s="32">
        <v>14</v>
      </c>
      <c r="AN148" s="32">
        <v>13</v>
      </c>
      <c r="AO148" s="32">
        <v>27</v>
      </c>
      <c r="AP148" s="32">
        <v>44.2</v>
      </c>
      <c r="AQ148" s="32">
        <v>47.1</v>
      </c>
      <c r="AR148" s="32">
        <v>45.7</v>
      </c>
      <c r="AS148" s="32">
        <v>-0.09</v>
      </c>
      <c r="AT148" s="32">
        <v>-0.56000000000000005</v>
      </c>
      <c r="AU148" s="32">
        <v>-0.32</v>
      </c>
      <c r="AV148" s="32">
        <v>-0.74</v>
      </c>
      <c r="AW148" s="32">
        <v>-1.22</v>
      </c>
      <c r="AX148" s="32">
        <v>-0.78</v>
      </c>
      <c r="AY148" s="32">
        <v>0.55000000000000004</v>
      </c>
      <c r="AZ148" s="32">
        <v>0.11</v>
      </c>
      <c r="BA148" s="32">
        <v>0.15</v>
      </c>
      <c r="BB148" s="32">
        <v>46.7</v>
      </c>
      <c r="BC148" s="32">
        <v>46.7</v>
      </c>
      <c r="BD148" s="32">
        <v>46.7</v>
      </c>
      <c r="BE148" s="32">
        <v>60</v>
      </c>
      <c r="BF148" s="32">
        <v>66.7</v>
      </c>
      <c r="BG148" s="32">
        <v>63.3</v>
      </c>
      <c r="BH148" s="32">
        <v>26.7</v>
      </c>
      <c r="BI148" s="32">
        <v>46.7</v>
      </c>
      <c r="BJ148" s="32">
        <v>36.700000000000003</v>
      </c>
      <c r="BK148" s="32" t="s">
        <v>348</v>
      </c>
      <c r="BL148" s="32" t="s">
        <v>348</v>
      </c>
      <c r="BM148" s="32">
        <v>13.3</v>
      </c>
      <c r="BN148" s="32" t="s">
        <v>348</v>
      </c>
      <c r="BO148" s="32" t="s">
        <v>348</v>
      </c>
      <c r="BP148" s="32">
        <v>13.3</v>
      </c>
      <c r="BQ148" s="32" t="s">
        <v>348</v>
      </c>
      <c r="BR148" s="32" t="s">
        <v>348</v>
      </c>
      <c r="BS148" s="32">
        <v>5</v>
      </c>
      <c r="BT148" s="32" t="s">
        <v>348</v>
      </c>
      <c r="BU148" s="32" t="s">
        <v>348</v>
      </c>
      <c r="BV148" s="32">
        <v>5</v>
      </c>
      <c r="BW148" s="32" t="s">
        <v>348</v>
      </c>
      <c r="BX148" s="32" t="s">
        <v>348</v>
      </c>
      <c r="BY148" s="32">
        <v>54.5</v>
      </c>
      <c r="BZ148" s="32" t="s">
        <v>348</v>
      </c>
      <c r="CA148" s="32" t="s">
        <v>348</v>
      </c>
      <c r="CB148" s="32">
        <v>1.19</v>
      </c>
      <c r="CC148" s="32" t="s">
        <v>348</v>
      </c>
      <c r="CD148" s="32" t="s">
        <v>348</v>
      </c>
      <c r="CE148" s="32">
        <v>0.11</v>
      </c>
      <c r="CF148" s="32" t="s">
        <v>348</v>
      </c>
      <c r="CG148" s="32" t="s">
        <v>348</v>
      </c>
      <c r="CH148" s="32">
        <v>2.27</v>
      </c>
      <c r="CI148" s="32" t="s">
        <v>348</v>
      </c>
      <c r="CJ148" s="32" t="s">
        <v>348</v>
      </c>
      <c r="CK148" s="32" t="s">
        <v>348</v>
      </c>
      <c r="CL148" s="32" t="s">
        <v>348</v>
      </c>
      <c r="CM148" s="32" t="s">
        <v>348</v>
      </c>
      <c r="CN148" s="32">
        <v>100</v>
      </c>
      <c r="CO148" s="32" t="s">
        <v>348</v>
      </c>
      <c r="CP148" s="32" t="s">
        <v>348</v>
      </c>
      <c r="CQ148" s="32" t="s">
        <v>348</v>
      </c>
      <c r="CR148" s="32" t="s">
        <v>348</v>
      </c>
      <c r="CS148" s="32" t="s">
        <v>348</v>
      </c>
      <c r="CT148" s="32" t="s">
        <v>348</v>
      </c>
      <c r="CU148" s="32" t="s">
        <v>348</v>
      </c>
      <c r="CV148" s="32" t="s">
        <v>348</v>
      </c>
      <c r="CW148" s="32" t="s">
        <v>348</v>
      </c>
      <c r="CX148" s="32" t="s">
        <v>348</v>
      </c>
      <c r="CY148" s="32" t="s">
        <v>348</v>
      </c>
      <c r="CZ148" s="32" t="s">
        <v>348</v>
      </c>
      <c r="DA148" s="32" t="s">
        <v>348</v>
      </c>
      <c r="DB148" s="32">
        <v>0</v>
      </c>
      <c r="DC148" s="32" t="s">
        <v>348</v>
      </c>
      <c r="DD148" s="32" t="s">
        <v>348</v>
      </c>
      <c r="DE148" s="32" t="s">
        <v>348</v>
      </c>
      <c r="DF148" s="32" t="s">
        <v>348</v>
      </c>
      <c r="DG148" s="32" t="s">
        <v>348</v>
      </c>
      <c r="DH148" s="32" t="s">
        <v>348</v>
      </c>
      <c r="DI148" s="32" t="s">
        <v>348</v>
      </c>
      <c r="DJ148" s="32" t="s">
        <v>348</v>
      </c>
      <c r="DK148" s="32" t="s">
        <v>348</v>
      </c>
      <c r="DL148" s="32" t="s">
        <v>348</v>
      </c>
      <c r="DM148" s="32" t="s">
        <v>348</v>
      </c>
      <c r="DN148" s="32" t="s">
        <v>348</v>
      </c>
      <c r="DO148" s="32" t="s">
        <v>348</v>
      </c>
      <c r="DP148" s="32" t="s">
        <v>348</v>
      </c>
      <c r="DQ148" s="32" t="s">
        <v>348</v>
      </c>
      <c r="DR148" s="32" t="s">
        <v>348</v>
      </c>
      <c r="DS148" s="32" t="s">
        <v>348</v>
      </c>
      <c r="DT148" s="32" t="s">
        <v>348</v>
      </c>
      <c r="DU148" s="32" t="s">
        <v>348</v>
      </c>
      <c r="DV148" s="32" t="s">
        <v>348</v>
      </c>
      <c r="DW148" s="32" t="s">
        <v>348</v>
      </c>
      <c r="DX148" s="32" t="s">
        <v>348</v>
      </c>
      <c r="DY148" s="32" t="s">
        <v>348</v>
      </c>
      <c r="DZ148" s="32" t="s">
        <v>348</v>
      </c>
      <c r="EA148" s="32" t="s">
        <v>348</v>
      </c>
      <c r="EB148" s="32" t="s">
        <v>348</v>
      </c>
      <c r="EC148" s="32" t="s">
        <v>348</v>
      </c>
      <c r="ED148" s="32" t="s">
        <v>348</v>
      </c>
      <c r="EE148" s="32" t="s">
        <v>348</v>
      </c>
      <c r="EF148" s="32" t="s">
        <v>348</v>
      </c>
      <c r="EG148" s="32" t="s">
        <v>348</v>
      </c>
      <c r="EH148" s="32" t="s">
        <v>348</v>
      </c>
      <c r="EI148" s="32" t="s">
        <v>348</v>
      </c>
      <c r="EJ148" s="32" t="s">
        <v>348</v>
      </c>
      <c r="EK148" s="32" t="s">
        <v>348</v>
      </c>
      <c r="EL148" s="32" t="s">
        <v>348</v>
      </c>
      <c r="EM148" s="32" t="s">
        <v>348</v>
      </c>
      <c r="EN148" s="32" t="s">
        <v>348</v>
      </c>
      <c r="EO148" s="32" t="s">
        <v>348</v>
      </c>
      <c r="EP148" s="32" t="s">
        <v>348</v>
      </c>
      <c r="EQ148" s="32" t="s">
        <v>348</v>
      </c>
      <c r="ER148" s="32" t="s">
        <v>348</v>
      </c>
      <c r="ES148" s="32" t="s">
        <v>348</v>
      </c>
      <c r="ET148" s="32" t="s">
        <v>348</v>
      </c>
      <c r="EU148" s="32" t="s">
        <v>348</v>
      </c>
      <c r="EV148" s="32" t="s">
        <v>348</v>
      </c>
      <c r="EW148" s="32" t="s">
        <v>348</v>
      </c>
      <c r="EX148" s="32" t="s">
        <v>348</v>
      </c>
      <c r="EY148" s="32" t="s">
        <v>348</v>
      </c>
      <c r="EZ148" s="32" t="s">
        <v>348</v>
      </c>
      <c r="FA148" s="32" t="s">
        <v>348</v>
      </c>
      <c r="FB148" s="32" t="s">
        <v>348</v>
      </c>
      <c r="FC148" s="32" t="s">
        <v>348</v>
      </c>
      <c r="FD148" s="32" t="s">
        <v>348</v>
      </c>
      <c r="FE148" s="32" t="s">
        <v>348</v>
      </c>
      <c r="FF148" s="32" t="s">
        <v>348</v>
      </c>
      <c r="FG148" s="32" t="s">
        <v>348</v>
      </c>
      <c r="FH148" s="32" t="s">
        <v>348</v>
      </c>
      <c r="FI148" s="32" t="s">
        <v>348</v>
      </c>
      <c r="FJ148" s="32" t="s">
        <v>348</v>
      </c>
      <c r="FK148" s="32" t="s">
        <v>348</v>
      </c>
      <c r="FL148" s="32">
        <v>578</v>
      </c>
      <c r="FM148" s="32">
        <v>673</v>
      </c>
      <c r="FN148" s="32">
        <v>1251</v>
      </c>
      <c r="FO148" s="32">
        <v>556</v>
      </c>
      <c r="FP148" s="32">
        <v>657</v>
      </c>
      <c r="FQ148" s="32">
        <v>1213</v>
      </c>
      <c r="FR148" s="32">
        <v>43</v>
      </c>
      <c r="FS148" s="32">
        <v>37.700000000000003</v>
      </c>
      <c r="FT148" s="32">
        <v>40.1</v>
      </c>
      <c r="FU148" s="32">
        <v>-0.06</v>
      </c>
      <c r="FV148" s="32">
        <v>-0.62</v>
      </c>
      <c r="FW148" s="32">
        <v>-0.36</v>
      </c>
      <c r="FX148" s="32">
        <v>-0.16</v>
      </c>
      <c r="FY148" s="32">
        <v>-0.71</v>
      </c>
      <c r="FZ148" s="32">
        <v>-0.43</v>
      </c>
      <c r="GA148" s="32">
        <v>0.04</v>
      </c>
      <c r="GB148" s="32">
        <v>-0.52</v>
      </c>
      <c r="GC148" s="32">
        <v>-0.28999999999999998</v>
      </c>
      <c r="GD148" s="32">
        <v>34.6</v>
      </c>
      <c r="GE148" s="32">
        <v>30.9</v>
      </c>
      <c r="GF148" s="32">
        <v>32.6</v>
      </c>
      <c r="GG148" s="32">
        <v>59</v>
      </c>
      <c r="GH148" s="32">
        <v>51.1</v>
      </c>
      <c r="GI148" s="32">
        <v>54.8</v>
      </c>
      <c r="GJ148" s="32">
        <v>32.700000000000003</v>
      </c>
      <c r="GK148" s="32">
        <v>21</v>
      </c>
      <c r="GL148" s="32">
        <v>26.4</v>
      </c>
      <c r="GM148" s="32">
        <v>15.7</v>
      </c>
      <c r="GN148" s="32">
        <v>9.6999999999999993</v>
      </c>
      <c r="GO148" s="32">
        <v>12.5</v>
      </c>
      <c r="GP148" s="32">
        <v>18.5</v>
      </c>
      <c r="GQ148" s="32">
        <v>10.4</v>
      </c>
      <c r="GR148" s="32">
        <v>14.1</v>
      </c>
    </row>
    <row r="149" spans="1:200" x14ac:dyDescent="0.4">
      <c r="A149" s="29" t="s">
        <v>264</v>
      </c>
      <c r="B149" s="29" t="s">
        <v>265</v>
      </c>
      <c r="C149" s="32">
        <v>6591</v>
      </c>
      <c r="D149" s="32">
        <v>6947</v>
      </c>
      <c r="E149" s="32">
        <v>13538</v>
      </c>
      <c r="F149" s="32">
        <v>6285</v>
      </c>
      <c r="G149" s="32">
        <v>6595</v>
      </c>
      <c r="H149" s="32">
        <v>12880</v>
      </c>
      <c r="I149" s="32">
        <v>48</v>
      </c>
      <c r="J149" s="32">
        <v>42.9</v>
      </c>
      <c r="K149" s="32">
        <v>45.4</v>
      </c>
      <c r="L149" s="32">
        <v>0.03</v>
      </c>
      <c r="M149" s="32">
        <v>-0.36</v>
      </c>
      <c r="N149" s="32">
        <v>-0.17</v>
      </c>
      <c r="O149" s="32">
        <v>0</v>
      </c>
      <c r="P149" s="32">
        <v>-0.39</v>
      </c>
      <c r="Q149" s="32">
        <v>-0.19</v>
      </c>
      <c r="R149" s="32">
        <v>0.06</v>
      </c>
      <c r="S149" s="32">
        <v>-0.33</v>
      </c>
      <c r="T149" s="32">
        <v>-0.15</v>
      </c>
      <c r="U149" s="32">
        <v>44.4</v>
      </c>
      <c r="V149" s="32">
        <v>36.5</v>
      </c>
      <c r="W149" s="32">
        <v>40.299999999999997</v>
      </c>
      <c r="X149" s="32">
        <v>65.099999999999994</v>
      </c>
      <c r="Y149" s="32">
        <v>55.8</v>
      </c>
      <c r="Z149" s="32">
        <v>60.3</v>
      </c>
      <c r="AA149" s="32">
        <v>45.2</v>
      </c>
      <c r="AB149" s="32">
        <v>34.4</v>
      </c>
      <c r="AC149" s="32">
        <v>39.6</v>
      </c>
      <c r="AD149" s="32">
        <v>28</v>
      </c>
      <c r="AE149" s="32">
        <v>18.2</v>
      </c>
      <c r="AF149" s="32">
        <v>23</v>
      </c>
      <c r="AG149" s="32">
        <v>30.7</v>
      </c>
      <c r="AH149" s="32">
        <v>19.5</v>
      </c>
      <c r="AI149" s="32">
        <v>24.9</v>
      </c>
      <c r="AJ149" s="32">
        <v>313</v>
      </c>
      <c r="AK149" s="32">
        <v>302</v>
      </c>
      <c r="AL149" s="32">
        <v>615</v>
      </c>
      <c r="AM149" s="32">
        <v>286</v>
      </c>
      <c r="AN149" s="32">
        <v>276</v>
      </c>
      <c r="AO149" s="32">
        <v>562</v>
      </c>
      <c r="AP149" s="32">
        <v>55.3</v>
      </c>
      <c r="AQ149" s="32">
        <v>46.8</v>
      </c>
      <c r="AR149" s="32">
        <v>51.1</v>
      </c>
      <c r="AS149" s="32">
        <v>0.47</v>
      </c>
      <c r="AT149" s="32">
        <v>-0.19</v>
      </c>
      <c r="AU149" s="32">
        <v>0.15</v>
      </c>
      <c r="AV149" s="32">
        <v>0.33</v>
      </c>
      <c r="AW149" s="32">
        <v>-0.34</v>
      </c>
      <c r="AX149" s="32">
        <v>0.04</v>
      </c>
      <c r="AY149" s="32">
        <v>0.62</v>
      </c>
      <c r="AZ149" s="32">
        <v>-0.05</v>
      </c>
      <c r="BA149" s="32">
        <v>0.25</v>
      </c>
      <c r="BB149" s="32">
        <v>56.9</v>
      </c>
      <c r="BC149" s="32">
        <v>45</v>
      </c>
      <c r="BD149" s="32">
        <v>51.1</v>
      </c>
      <c r="BE149" s="32">
        <v>74.400000000000006</v>
      </c>
      <c r="BF149" s="32">
        <v>62.6</v>
      </c>
      <c r="BG149" s="32">
        <v>68.599999999999994</v>
      </c>
      <c r="BH149" s="32">
        <v>59.1</v>
      </c>
      <c r="BI149" s="32">
        <v>38.700000000000003</v>
      </c>
      <c r="BJ149" s="32">
        <v>49.1</v>
      </c>
      <c r="BK149" s="32">
        <v>42.2</v>
      </c>
      <c r="BL149" s="32">
        <v>24.2</v>
      </c>
      <c r="BM149" s="32">
        <v>33.299999999999997</v>
      </c>
      <c r="BN149" s="32">
        <v>45</v>
      </c>
      <c r="BO149" s="32">
        <v>27.2</v>
      </c>
      <c r="BP149" s="32">
        <v>36.299999999999997</v>
      </c>
      <c r="BQ149" s="32">
        <v>275</v>
      </c>
      <c r="BR149" s="32">
        <v>291</v>
      </c>
      <c r="BS149" s="32">
        <v>566</v>
      </c>
      <c r="BT149" s="32">
        <v>247</v>
      </c>
      <c r="BU149" s="32">
        <v>258</v>
      </c>
      <c r="BV149" s="32">
        <v>505</v>
      </c>
      <c r="BW149" s="32">
        <v>58.7</v>
      </c>
      <c r="BX149" s="32">
        <v>56.6</v>
      </c>
      <c r="BY149" s="32">
        <v>57.6</v>
      </c>
      <c r="BZ149" s="32">
        <v>0.83</v>
      </c>
      <c r="CA149" s="32">
        <v>0.75</v>
      </c>
      <c r="CB149" s="32">
        <v>0.79</v>
      </c>
      <c r="CC149" s="32">
        <v>0.68</v>
      </c>
      <c r="CD149" s="32">
        <v>0.6</v>
      </c>
      <c r="CE149" s="32">
        <v>0.68</v>
      </c>
      <c r="CF149" s="32">
        <v>0.99</v>
      </c>
      <c r="CG149" s="32">
        <v>0.9</v>
      </c>
      <c r="CH149" s="32">
        <v>0.9</v>
      </c>
      <c r="CI149" s="32">
        <v>66.2</v>
      </c>
      <c r="CJ149" s="32">
        <v>62.2</v>
      </c>
      <c r="CK149" s="32">
        <v>64.099999999999994</v>
      </c>
      <c r="CL149" s="32">
        <v>84.7</v>
      </c>
      <c r="CM149" s="32">
        <v>79</v>
      </c>
      <c r="CN149" s="32">
        <v>81.8</v>
      </c>
      <c r="CO149" s="32">
        <v>66.2</v>
      </c>
      <c r="CP149" s="32">
        <v>60.5</v>
      </c>
      <c r="CQ149" s="32">
        <v>63.3</v>
      </c>
      <c r="CR149" s="32">
        <v>49.5</v>
      </c>
      <c r="CS149" s="32">
        <v>45.4</v>
      </c>
      <c r="CT149" s="32">
        <v>47.3</v>
      </c>
      <c r="CU149" s="32">
        <v>54.2</v>
      </c>
      <c r="CV149" s="32">
        <v>47.1</v>
      </c>
      <c r="CW149" s="32">
        <v>50.5</v>
      </c>
      <c r="CX149" s="32">
        <v>179</v>
      </c>
      <c r="CY149" s="32">
        <v>166</v>
      </c>
      <c r="CZ149" s="32">
        <v>345</v>
      </c>
      <c r="DA149" s="32">
        <v>143</v>
      </c>
      <c r="DB149" s="32">
        <v>128</v>
      </c>
      <c r="DC149" s="32">
        <v>271</v>
      </c>
      <c r="DD149" s="32">
        <v>56.8</v>
      </c>
      <c r="DE149" s="32">
        <v>48.4</v>
      </c>
      <c r="DF149" s="32">
        <v>52.7</v>
      </c>
      <c r="DG149" s="32">
        <v>0.67</v>
      </c>
      <c r="DH149" s="32">
        <v>0.11</v>
      </c>
      <c r="DI149" s="32">
        <v>0.4</v>
      </c>
      <c r="DJ149" s="32">
        <v>0.46</v>
      </c>
      <c r="DK149" s="32">
        <v>-0.1</v>
      </c>
      <c r="DL149" s="32">
        <v>0.26</v>
      </c>
      <c r="DM149" s="32">
        <v>0.87</v>
      </c>
      <c r="DN149" s="32">
        <v>0.32</v>
      </c>
      <c r="DO149" s="32">
        <v>0.55000000000000004</v>
      </c>
      <c r="DP149" s="32">
        <v>60.9</v>
      </c>
      <c r="DQ149" s="32">
        <v>56.6</v>
      </c>
      <c r="DR149" s="32">
        <v>58.8</v>
      </c>
      <c r="DS149" s="32" t="s">
        <v>348</v>
      </c>
      <c r="DT149" s="32" t="s">
        <v>348</v>
      </c>
      <c r="DU149" s="32">
        <v>75.099999999999994</v>
      </c>
      <c r="DV149" s="32">
        <v>64.2</v>
      </c>
      <c r="DW149" s="32">
        <v>47.6</v>
      </c>
      <c r="DX149" s="32">
        <v>56.2</v>
      </c>
      <c r="DY149" s="32">
        <v>48</v>
      </c>
      <c r="DZ149" s="32">
        <v>29.5</v>
      </c>
      <c r="EA149" s="32">
        <v>39.1</v>
      </c>
      <c r="EB149" s="32">
        <v>52.5</v>
      </c>
      <c r="EC149" s="32">
        <v>30.7</v>
      </c>
      <c r="ED149" s="32">
        <v>42</v>
      </c>
      <c r="EE149" s="32">
        <v>33</v>
      </c>
      <c r="EF149" s="32">
        <v>32</v>
      </c>
      <c r="EG149" s="32">
        <v>65</v>
      </c>
      <c r="EH149" s="32">
        <v>24</v>
      </c>
      <c r="EI149" s="32">
        <v>26</v>
      </c>
      <c r="EJ149" s="32">
        <v>50</v>
      </c>
      <c r="EK149" s="32">
        <v>68</v>
      </c>
      <c r="EL149" s="32">
        <v>68.3</v>
      </c>
      <c r="EM149" s="32">
        <v>68.099999999999994</v>
      </c>
      <c r="EN149" s="32">
        <v>1.07</v>
      </c>
      <c r="EO149" s="32">
        <v>0.93</v>
      </c>
      <c r="EP149" s="32">
        <v>1</v>
      </c>
      <c r="EQ149" s="32">
        <v>0.57999999999999996</v>
      </c>
      <c r="ER149" s="32">
        <v>0.46</v>
      </c>
      <c r="ES149" s="32">
        <v>0.66</v>
      </c>
      <c r="ET149" s="32">
        <v>1.57</v>
      </c>
      <c r="EU149" s="32">
        <v>1.4</v>
      </c>
      <c r="EV149" s="32">
        <v>1.34</v>
      </c>
      <c r="EW149" s="32">
        <v>90.9</v>
      </c>
      <c r="EX149" s="32">
        <v>81.3</v>
      </c>
      <c r="EY149" s="32">
        <v>86.2</v>
      </c>
      <c r="EZ149" s="32" t="s">
        <v>348</v>
      </c>
      <c r="FA149" s="32" t="s">
        <v>348</v>
      </c>
      <c r="FB149" s="32">
        <v>92.3</v>
      </c>
      <c r="FC149" s="32">
        <v>69.7</v>
      </c>
      <c r="FD149" s="32">
        <v>81.3</v>
      </c>
      <c r="FE149" s="32">
        <v>75.400000000000006</v>
      </c>
      <c r="FF149" s="32">
        <v>69.7</v>
      </c>
      <c r="FG149" s="32">
        <v>75</v>
      </c>
      <c r="FH149" s="32">
        <v>72.3</v>
      </c>
      <c r="FI149" s="32">
        <v>69.7</v>
      </c>
      <c r="FJ149" s="32">
        <v>75</v>
      </c>
      <c r="FK149" s="32">
        <v>72.3</v>
      </c>
      <c r="FL149" s="32">
        <v>7520</v>
      </c>
      <c r="FM149" s="32">
        <v>7887</v>
      </c>
      <c r="FN149" s="32">
        <v>15407</v>
      </c>
      <c r="FO149" s="32">
        <v>7097</v>
      </c>
      <c r="FP149" s="32">
        <v>7396</v>
      </c>
      <c r="FQ149" s="32">
        <v>14493</v>
      </c>
      <c r="FR149" s="32">
        <v>49</v>
      </c>
      <c r="FS149" s="32">
        <v>43.7</v>
      </c>
      <c r="FT149" s="32">
        <v>46.3</v>
      </c>
      <c r="FU149" s="32">
        <v>0.09</v>
      </c>
      <c r="FV149" s="32">
        <v>-0.31</v>
      </c>
      <c r="FW149" s="32">
        <v>-0.11</v>
      </c>
      <c r="FX149" s="32">
        <v>0.06</v>
      </c>
      <c r="FY149" s="32">
        <v>-0.33</v>
      </c>
      <c r="FZ149" s="32">
        <v>-0.13</v>
      </c>
      <c r="GA149" s="32">
        <v>0.12</v>
      </c>
      <c r="GB149" s="32">
        <v>-0.28000000000000003</v>
      </c>
      <c r="GC149" s="32">
        <v>-0.09</v>
      </c>
      <c r="GD149" s="32">
        <v>46.4</v>
      </c>
      <c r="GE149" s="32">
        <v>38.299999999999997</v>
      </c>
      <c r="GF149" s="32">
        <v>42.3</v>
      </c>
      <c r="GG149" s="32">
        <v>66.7</v>
      </c>
      <c r="GH149" s="32">
        <v>57.3</v>
      </c>
      <c r="GI149" s="32">
        <v>61.9</v>
      </c>
      <c r="GJ149" s="32">
        <v>47.1</v>
      </c>
      <c r="GK149" s="32">
        <v>36</v>
      </c>
      <c r="GL149" s="32">
        <v>41.4</v>
      </c>
      <c r="GM149" s="32">
        <v>30.1</v>
      </c>
      <c r="GN149" s="32">
        <v>20</v>
      </c>
      <c r="GO149" s="32">
        <v>24.9</v>
      </c>
      <c r="GP149" s="32">
        <v>32.9</v>
      </c>
      <c r="GQ149" s="32">
        <v>21.3</v>
      </c>
      <c r="GR149" s="32">
        <v>27</v>
      </c>
    </row>
    <row r="150" spans="1:200" x14ac:dyDescent="0.4">
      <c r="A150" s="29" t="s">
        <v>266</v>
      </c>
      <c r="B150" s="29" t="s">
        <v>267</v>
      </c>
      <c r="C150" s="32">
        <v>1194</v>
      </c>
      <c r="D150" s="32">
        <v>1221</v>
      </c>
      <c r="E150" s="32">
        <v>2415</v>
      </c>
      <c r="F150" s="32">
        <v>1163</v>
      </c>
      <c r="G150" s="32">
        <v>1190</v>
      </c>
      <c r="H150" s="32">
        <v>2353</v>
      </c>
      <c r="I150" s="32">
        <v>46.1</v>
      </c>
      <c r="J150" s="32">
        <v>42.8</v>
      </c>
      <c r="K150" s="32">
        <v>44.4</v>
      </c>
      <c r="L150" s="32">
        <v>0.04</v>
      </c>
      <c r="M150" s="32">
        <v>-0.14000000000000001</v>
      </c>
      <c r="N150" s="32">
        <v>-0.05</v>
      </c>
      <c r="O150" s="32">
        <v>-0.03</v>
      </c>
      <c r="P150" s="32">
        <v>-0.21</v>
      </c>
      <c r="Q150" s="32">
        <v>-0.1</v>
      </c>
      <c r="R150" s="32">
        <v>0.11</v>
      </c>
      <c r="S150" s="32">
        <v>-7.0000000000000007E-2</v>
      </c>
      <c r="T150" s="32">
        <v>0</v>
      </c>
      <c r="U150" s="32">
        <v>42</v>
      </c>
      <c r="V150" s="32">
        <v>34.9</v>
      </c>
      <c r="W150" s="32">
        <v>38.4</v>
      </c>
      <c r="X150" s="32">
        <v>62.5</v>
      </c>
      <c r="Y150" s="32">
        <v>53</v>
      </c>
      <c r="Z150" s="32">
        <v>57.7</v>
      </c>
      <c r="AA150" s="32">
        <v>37.9</v>
      </c>
      <c r="AB150" s="32">
        <v>35.1</v>
      </c>
      <c r="AC150" s="32">
        <v>36.5</v>
      </c>
      <c r="AD150" s="32">
        <v>22.3</v>
      </c>
      <c r="AE150" s="32">
        <v>18.3</v>
      </c>
      <c r="AF150" s="32">
        <v>20.3</v>
      </c>
      <c r="AG150" s="32">
        <v>25.1</v>
      </c>
      <c r="AH150" s="32">
        <v>20.100000000000001</v>
      </c>
      <c r="AI150" s="32">
        <v>22.6</v>
      </c>
      <c r="AJ150" s="32">
        <v>65</v>
      </c>
      <c r="AK150" s="32">
        <v>74</v>
      </c>
      <c r="AL150" s="32">
        <v>139</v>
      </c>
      <c r="AM150" s="32">
        <v>63</v>
      </c>
      <c r="AN150" s="32">
        <v>70</v>
      </c>
      <c r="AO150" s="32">
        <v>133</v>
      </c>
      <c r="AP150" s="32">
        <v>52.8</v>
      </c>
      <c r="AQ150" s="32">
        <v>44.5</v>
      </c>
      <c r="AR150" s="32">
        <v>48.4</v>
      </c>
      <c r="AS150" s="32">
        <v>0.21</v>
      </c>
      <c r="AT150" s="32">
        <v>-0.04</v>
      </c>
      <c r="AU150" s="32">
        <v>0.08</v>
      </c>
      <c r="AV150" s="32">
        <v>-0.09</v>
      </c>
      <c r="AW150" s="32">
        <v>-0.33</v>
      </c>
      <c r="AX150" s="32">
        <v>-0.13</v>
      </c>
      <c r="AY150" s="32">
        <v>0.51</v>
      </c>
      <c r="AZ150" s="32">
        <v>0.25</v>
      </c>
      <c r="BA150" s="32">
        <v>0.28999999999999998</v>
      </c>
      <c r="BB150" s="32">
        <v>53.8</v>
      </c>
      <c r="BC150" s="32">
        <v>37.799999999999997</v>
      </c>
      <c r="BD150" s="32">
        <v>45.3</v>
      </c>
      <c r="BE150" s="32">
        <v>72.3</v>
      </c>
      <c r="BF150" s="32">
        <v>55.4</v>
      </c>
      <c r="BG150" s="32">
        <v>63.3</v>
      </c>
      <c r="BH150" s="32">
        <v>53.8</v>
      </c>
      <c r="BI150" s="32">
        <v>39.200000000000003</v>
      </c>
      <c r="BJ150" s="32">
        <v>46</v>
      </c>
      <c r="BK150" s="32">
        <v>38.5</v>
      </c>
      <c r="BL150" s="32">
        <v>25.7</v>
      </c>
      <c r="BM150" s="32">
        <v>31.7</v>
      </c>
      <c r="BN150" s="32">
        <v>43.1</v>
      </c>
      <c r="BO150" s="32">
        <v>25.7</v>
      </c>
      <c r="BP150" s="32">
        <v>33.799999999999997</v>
      </c>
      <c r="BQ150" s="32">
        <v>70</v>
      </c>
      <c r="BR150" s="32">
        <v>64</v>
      </c>
      <c r="BS150" s="32">
        <v>134</v>
      </c>
      <c r="BT150" s="32">
        <v>64</v>
      </c>
      <c r="BU150" s="32">
        <v>59</v>
      </c>
      <c r="BV150" s="32">
        <v>123</v>
      </c>
      <c r="BW150" s="32">
        <v>58.3</v>
      </c>
      <c r="BX150" s="32">
        <v>55.5</v>
      </c>
      <c r="BY150" s="32">
        <v>57</v>
      </c>
      <c r="BZ150" s="32">
        <v>0.97</v>
      </c>
      <c r="CA150" s="32">
        <v>0.83</v>
      </c>
      <c r="CB150" s="32">
        <v>0.9</v>
      </c>
      <c r="CC150" s="32">
        <v>0.67</v>
      </c>
      <c r="CD150" s="32">
        <v>0.52</v>
      </c>
      <c r="CE150" s="32">
        <v>0.69</v>
      </c>
      <c r="CF150" s="32">
        <v>1.27</v>
      </c>
      <c r="CG150" s="32">
        <v>1.1499999999999999</v>
      </c>
      <c r="CH150" s="32">
        <v>1.1200000000000001</v>
      </c>
      <c r="CI150" s="32">
        <v>65.7</v>
      </c>
      <c r="CJ150" s="32">
        <v>60.9</v>
      </c>
      <c r="CK150" s="32">
        <v>63.4</v>
      </c>
      <c r="CL150" s="32">
        <v>84.3</v>
      </c>
      <c r="CM150" s="32">
        <v>78.099999999999994</v>
      </c>
      <c r="CN150" s="32">
        <v>81.3</v>
      </c>
      <c r="CO150" s="32">
        <v>70</v>
      </c>
      <c r="CP150" s="32">
        <v>51.6</v>
      </c>
      <c r="CQ150" s="32">
        <v>61.2</v>
      </c>
      <c r="CR150" s="32">
        <v>47.1</v>
      </c>
      <c r="CS150" s="32">
        <v>39.1</v>
      </c>
      <c r="CT150" s="32">
        <v>43.3</v>
      </c>
      <c r="CU150" s="32">
        <v>52.9</v>
      </c>
      <c r="CV150" s="32">
        <v>42.2</v>
      </c>
      <c r="CW150" s="32">
        <v>47.8</v>
      </c>
      <c r="CX150" s="32" t="s">
        <v>348</v>
      </c>
      <c r="CY150" s="32" t="s">
        <v>348</v>
      </c>
      <c r="CZ150" s="32">
        <v>159</v>
      </c>
      <c r="DA150" s="32" t="s">
        <v>348</v>
      </c>
      <c r="DB150" s="32" t="s">
        <v>348</v>
      </c>
      <c r="DC150" s="32">
        <v>125</v>
      </c>
      <c r="DD150" s="32" t="s">
        <v>348</v>
      </c>
      <c r="DE150" s="32" t="s">
        <v>348</v>
      </c>
      <c r="DF150" s="32">
        <v>51.5</v>
      </c>
      <c r="DG150" s="32" t="s">
        <v>348</v>
      </c>
      <c r="DH150" s="32" t="s">
        <v>348</v>
      </c>
      <c r="DI150" s="32">
        <v>0.56000000000000005</v>
      </c>
      <c r="DJ150" s="32" t="s">
        <v>348</v>
      </c>
      <c r="DK150" s="32" t="s">
        <v>348</v>
      </c>
      <c r="DL150" s="32">
        <v>0.35</v>
      </c>
      <c r="DM150" s="32" t="s">
        <v>348</v>
      </c>
      <c r="DN150" s="32" t="s">
        <v>348</v>
      </c>
      <c r="DO150" s="32">
        <v>0.78</v>
      </c>
      <c r="DP150" s="32" t="s">
        <v>348</v>
      </c>
      <c r="DQ150" s="32" t="s">
        <v>348</v>
      </c>
      <c r="DR150" s="32" t="s">
        <v>348</v>
      </c>
      <c r="DS150" s="32" t="s">
        <v>348</v>
      </c>
      <c r="DT150" s="32" t="s">
        <v>348</v>
      </c>
      <c r="DU150" s="32" t="s">
        <v>348</v>
      </c>
      <c r="DV150" s="32" t="s">
        <v>348</v>
      </c>
      <c r="DW150" s="32" t="s">
        <v>348</v>
      </c>
      <c r="DX150" s="32">
        <v>52.2</v>
      </c>
      <c r="DY150" s="32" t="s">
        <v>348</v>
      </c>
      <c r="DZ150" s="32" t="s">
        <v>348</v>
      </c>
      <c r="EA150" s="32">
        <v>34.6</v>
      </c>
      <c r="EB150" s="32" t="s">
        <v>348</v>
      </c>
      <c r="EC150" s="32" t="s">
        <v>348</v>
      </c>
      <c r="ED150" s="32">
        <v>37.1</v>
      </c>
      <c r="EE150" s="32" t="s">
        <v>348</v>
      </c>
      <c r="EF150" s="32" t="s">
        <v>348</v>
      </c>
      <c r="EG150" s="32">
        <v>10</v>
      </c>
      <c r="EH150" s="32" t="s">
        <v>348</v>
      </c>
      <c r="EI150" s="32" t="s">
        <v>348</v>
      </c>
      <c r="EJ150" s="32">
        <v>6</v>
      </c>
      <c r="EK150" s="32" t="s">
        <v>348</v>
      </c>
      <c r="EL150" s="32" t="s">
        <v>348</v>
      </c>
      <c r="EM150" s="32">
        <v>63.4</v>
      </c>
      <c r="EN150" s="32" t="s">
        <v>348</v>
      </c>
      <c r="EO150" s="32" t="s">
        <v>348</v>
      </c>
      <c r="EP150" s="32">
        <v>1</v>
      </c>
      <c r="EQ150" s="32" t="s">
        <v>348</v>
      </c>
      <c r="ER150" s="32" t="s">
        <v>348</v>
      </c>
      <c r="ES150" s="32">
        <v>0.02</v>
      </c>
      <c r="ET150" s="32" t="s">
        <v>348</v>
      </c>
      <c r="EU150" s="32" t="s">
        <v>348</v>
      </c>
      <c r="EV150" s="32">
        <v>1.99</v>
      </c>
      <c r="EW150" s="32" t="s">
        <v>348</v>
      </c>
      <c r="EX150" s="32" t="s">
        <v>348</v>
      </c>
      <c r="EY150" s="32" t="s">
        <v>348</v>
      </c>
      <c r="EZ150" s="32" t="s">
        <v>348</v>
      </c>
      <c r="FA150" s="32" t="s">
        <v>348</v>
      </c>
      <c r="FB150" s="32" t="s">
        <v>348</v>
      </c>
      <c r="FC150" s="32" t="s">
        <v>348</v>
      </c>
      <c r="FD150" s="32" t="s">
        <v>348</v>
      </c>
      <c r="FE150" s="32">
        <v>70</v>
      </c>
      <c r="FF150" s="32" t="s">
        <v>348</v>
      </c>
      <c r="FG150" s="32" t="s">
        <v>348</v>
      </c>
      <c r="FH150" s="32">
        <v>40</v>
      </c>
      <c r="FI150" s="32" t="s">
        <v>348</v>
      </c>
      <c r="FJ150" s="32" t="s">
        <v>348</v>
      </c>
      <c r="FK150" s="32">
        <v>40</v>
      </c>
      <c r="FL150" s="32">
        <v>1430</v>
      </c>
      <c r="FM150" s="32">
        <v>1480</v>
      </c>
      <c r="FN150" s="32">
        <v>2910</v>
      </c>
      <c r="FO150" s="32">
        <v>1372</v>
      </c>
      <c r="FP150" s="32">
        <v>1419</v>
      </c>
      <c r="FQ150" s="32">
        <v>2791</v>
      </c>
      <c r="FR150" s="32">
        <v>47.4</v>
      </c>
      <c r="FS150" s="32">
        <v>44</v>
      </c>
      <c r="FT150" s="32">
        <v>45.7</v>
      </c>
      <c r="FU150" s="32">
        <v>0.11</v>
      </c>
      <c r="FV150" s="32">
        <v>-0.05</v>
      </c>
      <c r="FW150" s="32">
        <v>0.03</v>
      </c>
      <c r="FX150" s="32">
        <v>0.05</v>
      </c>
      <c r="FY150" s="32">
        <v>-0.11</v>
      </c>
      <c r="FZ150" s="32">
        <v>-0.01</v>
      </c>
      <c r="GA150" s="32">
        <v>0.18</v>
      </c>
      <c r="GB150" s="32">
        <v>0.02</v>
      </c>
      <c r="GC150" s="32">
        <v>0.08</v>
      </c>
      <c r="GD150" s="32">
        <v>44.5</v>
      </c>
      <c r="GE150" s="32">
        <v>37.799999999999997</v>
      </c>
      <c r="GF150" s="32">
        <v>41.1</v>
      </c>
      <c r="GG150" s="32">
        <v>64.7</v>
      </c>
      <c r="GH150" s="32">
        <v>55.5</v>
      </c>
      <c r="GI150" s="32">
        <v>60</v>
      </c>
      <c r="GJ150" s="32">
        <v>41.3</v>
      </c>
      <c r="GK150" s="32">
        <v>36.799999999999997</v>
      </c>
      <c r="GL150" s="32">
        <v>39</v>
      </c>
      <c r="GM150" s="32">
        <v>25.2</v>
      </c>
      <c r="GN150" s="32">
        <v>20.5</v>
      </c>
      <c r="GO150" s="32">
        <v>22.8</v>
      </c>
      <c r="GP150" s="32">
        <v>28.3</v>
      </c>
      <c r="GQ150" s="32">
        <v>22.2</v>
      </c>
      <c r="GR150" s="32">
        <v>25.2</v>
      </c>
    </row>
    <row r="151" spans="1:200" x14ac:dyDescent="0.4">
      <c r="A151" s="29" t="s">
        <v>268</v>
      </c>
      <c r="B151" s="29" t="s">
        <v>269</v>
      </c>
      <c r="C151" s="32">
        <v>960</v>
      </c>
      <c r="D151" s="32">
        <v>1025</v>
      </c>
      <c r="E151" s="32">
        <v>1985</v>
      </c>
      <c r="F151" s="32">
        <v>934</v>
      </c>
      <c r="G151" s="32">
        <v>979</v>
      </c>
      <c r="H151" s="32">
        <v>1913</v>
      </c>
      <c r="I151" s="32">
        <v>47</v>
      </c>
      <c r="J151" s="32">
        <v>41.7</v>
      </c>
      <c r="K151" s="32">
        <v>44.3</v>
      </c>
      <c r="L151" s="32">
        <v>-0.05</v>
      </c>
      <c r="M151" s="32">
        <v>-0.51</v>
      </c>
      <c r="N151" s="32">
        <v>-0.28999999999999998</v>
      </c>
      <c r="O151" s="32">
        <v>-0.13</v>
      </c>
      <c r="P151" s="32">
        <v>-0.59</v>
      </c>
      <c r="Q151" s="32">
        <v>-0.34</v>
      </c>
      <c r="R151" s="32">
        <v>0.03</v>
      </c>
      <c r="S151" s="32">
        <v>-0.43</v>
      </c>
      <c r="T151" s="32">
        <v>-0.23</v>
      </c>
      <c r="U151" s="32">
        <v>43.2</v>
      </c>
      <c r="V151" s="32">
        <v>38.1</v>
      </c>
      <c r="W151" s="32">
        <v>40.6</v>
      </c>
      <c r="X151" s="32">
        <v>65</v>
      </c>
      <c r="Y151" s="32">
        <v>59.1</v>
      </c>
      <c r="Z151" s="32">
        <v>62</v>
      </c>
      <c r="AA151" s="32">
        <v>47.3</v>
      </c>
      <c r="AB151" s="32">
        <v>39.1</v>
      </c>
      <c r="AC151" s="32">
        <v>43.1</v>
      </c>
      <c r="AD151" s="32">
        <v>23.3</v>
      </c>
      <c r="AE151" s="32">
        <v>14.4</v>
      </c>
      <c r="AF151" s="32">
        <v>18.7</v>
      </c>
      <c r="AG151" s="32">
        <v>26.4</v>
      </c>
      <c r="AH151" s="32">
        <v>16</v>
      </c>
      <c r="AI151" s="32">
        <v>21</v>
      </c>
      <c r="AJ151" s="32">
        <v>74</v>
      </c>
      <c r="AK151" s="32">
        <v>93</v>
      </c>
      <c r="AL151" s="32">
        <v>167</v>
      </c>
      <c r="AM151" s="32">
        <v>69</v>
      </c>
      <c r="AN151" s="32">
        <v>87</v>
      </c>
      <c r="AO151" s="32">
        <v>156</v>
      </c>
      <c r="AP151" s="32">
        <v>46.5</v>
      </c>
      <c r="AQ151" s="32">
        <v>42.7</v>
      </c>
      <c r="AR151" s="32">
        <v>44.3</v>
      </c>
      <c r="AS151" s="32">
        <v>-0.09</v>
      </c>
      <c r="AT151" s="32">
        <v>-0.27</v>
      </c>
      <c r="AU151" s="32">
        <v>-0.19</v>
      </c>
      <c r="AV151" s="32">
        <v>-0.38</v>
      </c>
      <c r="AW151" s="32">
        <v>-0.53</v>
      </c>
      <c r="AX151" s="32">
        <v>-0.38</v>
      </c>
      <c r="AY151" s="32">
        <v>0.2</v>
      </c>
      <c r="AZ151" s="32">
        <v>-0.01</v>
      </c>
      <c r="BA151" s="32">
        <v>0</v>
      </c>
      <c r="BB151" s="32">
        <v>40.5</v>
      </c>
      <c r="BC151" s="32">
        <v>34.4</v>
      </c>
      <c r="BD151" s="32">
        <v>37.1</v>
      </c>
      <c r="BE151" s="32">
        <v>63.5</v>
      </c>
      <c r="BF151" s="32">
        <v>59.1</v>
      </c>
      <c r="BG151" s="32">
        <v>61.1</v>
      </c>
      <c r="BH151" s="32">
        <v>63.5</v>
      </c>
      <c r="BI151" s="32">
        <v>40.9</v>
      </c>
      <c r="BJ151" s="32">
        <v>50.9</v>
      </c>
      <c r="BK151" s="32">
        <v>32.4</v>
      </c>
      <c r="BL151" s="32">
        <v>9.6999999999999993</v>
      </c>
      <c r="BM151" s="32">
        <v>19.8</v>
      </c>
      <c r="BN151" s="32">
        <v>32.4</v>
      </c>
      <c r="BO151" s="32">
        <v>11.8</v>
      </c>
      <c r="BP151" s="32">
        <v>21</v>
      </c>
      <c r="BQ151" s="32">
        <v>124</v>
      </c>
      <c r="BR151" s="32">
        <v>124</v>
      </c>
      <c r="BS151" s="32">
        <v>248</v>
      </c>
      <c r="BT151" s="32">
        <v>114</v>
      </c>
      <c r="BU151" s="32">
        <v>113</v>
      </c>
      <c r="BV151" s="32">
        <v>227</v>
      </c>
      <c r="BW151" s="32">
        <v>50.8</v>
      </c>
      <c r="BX151" s="32">
        <v>48.1</v>
      </c>
      <c r="BY151" s="32">
        <v>49.5</v>
      </c>
      <c r="BZ151" s="32">
        <v>0.72</v>
      </c>
      <c r="CA151" s="32">
        <v>0.34</v>
      </c>
      <c r="CB151" s="32">
        <v>0.53</v>
      </c>
      <c r="CC151" s="32">
        <v>0.5</v>
      </c>
      <c r="CD151" s="32">
        <v>0.11</v>
      </c>
      <c r="CE151" s="32">
        <v>0.37</v>
      </c>
      <c r="CF151" s="32">
        <v>0.95</v>
      </c>
      <c r="CG151" s="32">
        <v>0.56999999999999995</v>
      </c>
      <c r="CH151" s="32">
        <v>0.69</v>
      </c>
      <c r="CI151" s="32">
        <v>50</v>
      </c>
      <c r="CJ151" s="32">
        <v>47.6</v>
      </c>
      <c r="CK151" s="32">
        <v>48.8</v>
      </c>
      <c r="CL151" s="32">
        <v>70.2</v>
      </c>
      <c r="CM151" s="32">
        <v>70.2</v>
      </c>
      <c r="CN151" s="32">
        <v>70.2</v>
      </c>
      <c r="CO151" s="32">
        <v>58.1</v>
      </c>
      <c r="CP151" s="32">
        <v>55.6</v>
      </c>
      <c r="CQ151" s="32">
        <v>56.9</v>
      </c>
      <c r="CR151" s="32">
        <v>30.6</v>
      </c>
      <c r="CS151" s="32">
        <v>22.6</v>
      </c>
      <c r="CT151" s="32">
        <v>26.6</v>
      </c>
      <c r="CU151" s="32">
        <v>35.5</v>
      </c>
      <c r="CV151" s="32">
        <v>25</v>
      </c>
      <c r="CW151" s="32">
        <v>30.2</v>
      </c>
      <c r="CX151" s="32">
        <v>176</v>
      </c>
      <c r="CY151" s="32">
        <v>176</v>
      </c>
      <c r="CZ151" s="32">
        <v>352</v>
      </c>
      <c r="DA151" s="32">
        <v>138</v>
      </c>
      <c r="DB151" s="32">
        <v>143</v>
      </c>
      <c r="DC151" s="32">
        <v>281</v>
      </c>
      <c r="DD151" s="32">
        <v>47.3</v>
      </c>
      <c r="DE151" s="32">
        <v>42</v>
      </c>
      <c r="DF151" s="32">
        <v>44.6</v>
      </c>
      <c r="DG151" s="32">
        <v>0.4</v>
      </c>
      <c r="DH151" s="32">
        <v>0.12</v>
      </c>
      <c r="DI151" s="32">
        <v>0.26</v>
      </c>
      <c r="DJ151" s="32">
        <v>0.2</v>
      </c>
      <c r="DK151" s="32">
        <v>-0.08</v>
      </c>
      <c r="DL151" s="32">
        <v>0.12</v>
      </c>
      <c r="DM151" s="32">
        <v>0.61</v>
      </c>
      <c r="DN151" s="32">
        <v>0.32</v>
      </c>
      <c r="DO151" s="32">
        <v>0.4</v>
      </c>
      <c r="DP151" s="32" t="s">
        <v>348</v>
      </c>
      <c r="DQ151" s="32" t="s">
        <v>348</v>
      </c>
      <c r="DR151" s="32">
        <v>34.700000000000003</v>
      </c>
      <c r="DS151" s="32" t="s">
        <v>348</v>
      </c>
      <c r="DT151" s="32" t="s">
        <v>348</v>
      </c>
      <c r="DU151" s="32" t="s">
        <v>348</v>
      </c>
      <c r="DV151" s="32" t="s">
        <v>348</v>
      </c>
      <c r="DW151" s="32" t="s">
        <v>348</v>
      </c>
      <c r="DX151" s="32">
        <v>65.099999999999994</v>
      </c>
      <c r="DY151" s="32">
        <v>25</v>
      </c>
      <c r="DZ151" s="32">
        <v>15.3</v>
      </c>
      <c r="EA151" s="32">
        <v>20.2</v>
      </c>
      <c r="EB151" s="32">
        <v>31.3</v>
      </c>
      <c r="EC151" s="32">
        <v>17.600000000000001</v>
      </c>
      <c r="ED151" s="32">
        <v>24.4</v>
      </c>
      <c r="EE151" s="32">
        <v>7</v>
      </c>
      <c r="EF151" s="32">
        <v>8</v>
      </c>
      <c r="EG151" s="32">
        <v>15</v>
      </c>
      <c r="EH151" s="32">
        <v>7</v>
      </c>
      <c r="EI151" s="32">
        <v>6</v>
      </c>
      <c r="EJ151" s="32">
        <v>13</v>
      </c>
      <c r="EK151" s="32">
        <v>63</v>
      </c>
      <c r="EL151" s="32">
        <v>63.4</v>
      </c>
      <c r="EM151" s="32">
        <v>63.2</v>
      </c>
      <c r="EN151" s="32">
        <v>1.51</v>
      </c>
      <c r="EO151" s="32">
        <v>1.32</v>
      </c>
      <c r="EP151" s="32">
        <v>1.43</v>
      </c>
      <c r="EQ151" s="32">
        <v>0.6</v>
      </c>
      <c r="ER151" s="32">
        <v>0.34</v>
      </c>
      <c r="ES151" s="32">
        <v>0.76</v>
      </c>
      <c r="ET151" s="32">
        <v>2.42</v>
      </c>
      <c r="EU151" s="32">
        <v>2.31</v>
      </c>
      <c r="EV151" s="32">
        <v>2.09</v>
      </c>
      <c r="EW151" s="32" t="s">
        <v>348</v>
      </c>
      <c r="EX151" s="32" t="s">
        <v>348</v>
      </c>
      <c r="EY151" s="32">
        <v>73.3</v>
      </c>
      <c r="EZ151" s="32" t="s">
        <v>348</v>
      </c>
      <c r="FA151" s="32" t="s">
        <v>348</v>
      </c>
      <c r="FB151" s="32" t="s">
        <v>348</v>
      </c>
      <c r="FC151" s="32" t="s">
        <v>348</v>
      </c>
      <c r="FD151" s="32" t="s">
        <v>348</v>
      </c>
      <c r="FE151" s="32">
        <v>73.3</v>
      </c>
      <c r="FF151" s="32">
        <v>57.1</v>
      </c>
      <c r="FG151" s="32">
        <v>62.5</v>
      </c>
      <c r="FH151" s="32">
        <v>60</v>
      </c>
      <c r="FI151" s="32">
        <v>57.1</v>
      </c>
      <c r="FJ151" s="32">
        <v>62.5</v>
      </c>
      <c r="FK151" s="32">
        <v>60</v>
      </c>
      <c r="FL151" s="32">
        <v>1372</v>
      </c>
      <c r="FM151" s="32">
        <v>1469</v>
      </c>
      <c r="FN151" s="32">
        <v>2841</v>
      </c>
      <c r="FO151" s="32">
        <v>1290</v>
      </c>
      <c r="FP151" s="32">
        <v>1366</v>
      </c>
      <c r="FQ151" s="32">
        <v>2656</v>
      </c>
      <c r="FR151" s="32">
        <v>47.5</v>
      </c>
      <c r="FS151" s="32">
        <v>42.6</v>
      </c>
      <c r="FT151" s="32">
        <v>44.9</v>
      </c>
      <c r="FU151" s="32">
        <v>0.09</v>
      </c>
      <c r="FV151" s="32">
        <v>-0.33</v>
      </c>
      <c r="FW151" s="32">
        <v>-0.13</v>
      </c>
      <c r="FX151" s="32">
        <v>0.02</v>
      </c>
      <c r="FY151" s="32">
        <v>-0.4</v>
      </c>
      <c r="FZ151" s="32">
        <v>-0.18</v>
      </c>
      <c r="GA151" s="32">
        <v>0.15</v>
      </c>
      <c r="GB151" s="32">
        <v>-0.27</v>
      </c>
      <c r="GC151" s="32">
        <v>-0.08</v>
      </c>
      <c r="GD151" s="32">
        <v>43.4</v>
      </c>
      <c r="GE151" s="32">
        <v>38.299999999999997</v>
      </c>
      <c r="GF151" s="32">
        <v>40.799999999999997</v>
      </c>
      <c r="GG151" s="32">
        <v>65.599999999999994</v>
      </c>
      <c r="GH151" s="32">
        <v>59.8</v>
      </c>
      <c r="GI151" s="32">
        <v>62.6</v>
      </c>
      <c r="GJ151" s="32">
        <v>52.2</v>
      </c>
      <c r="GK151" s="32">
        <v>43.8</v>
      </c>
      <c r="GL151" s="32">
        <v>47.9</v>
      </c>
      <c r="GM151" s="32">
        <v>25.1</v>
      </c>
      <c r="GN151" s="32">
        <v>15.2</v>
      </c>
      <c r="GO151" s="32">
        <v>20</v>
      </c>
      <c r="GP151" s="32">
        <v>28.5</v>
      </c>
      <c r="GQ151" s="32">
        <v>17</v>
      </c>
      <c r="GR151" s="32">
        <v>22.5</v>
      </c>
    </row>
    <row r="152" spans="1:200" x14ac:dyDescent="0.4">
      <c r="A152" s="29" t="s">
        <v>270</v>
      </c>
      <c r="B152" s="29" t="s">
        <v>271</v>
      </c>
      <c r="C152" s="32">
        <v>2542</v>
      </c>
      <c r="D152" s="32">
        <v>2535</v>
      </c>
      <c r="E152" s="32">
        <v>5077</v>
      </c>
      <c r="F152" s="32">
        <v>2452</v>
      </c>
      <c r="G152" s="32">
        <v>2428</v>
      </c>
      <c r="H152" s="32">
        <v>4880</v>
      </c>
      <c r="I152" s="32">
        <v>50.5</v>
      </c>
      <c r="J152" s="32">
        <v>44.9</v>
      </c>
      <c r="K152" s="32">
        <v>47.7</v>
      </c>
      <c r="L152" s="32">
        <v>0.22</v>
      </c>
      <c r="M152" s="32">
        <v>-0.28999999999999998</v>
      </c>
      <c r="N152" s="32">
        <v>-0.03</v>
      </c>
      <c r="O152" s="32">
        <v>0.17</v>
      </c>
      <c r="P152" s="32">
        <v>-0.34</v>
      </c>
      <c r="Q152" s="32">
        <v>-7.0000000000000007E-2</v>
      </c>
      <c r="R152" s="32">
        <v>0.27</v>
      </c>
      <c r="S152" s="32">
        <v>-0.24</v>
      </c>
      <c r="T152" s="32">
        <v>0</v>
      </c>
      <c r="U152" s="32">
        <v>52.1</v>
      </c>
      <c r="V152" s="32">
        <v>44.9</v>
      </c>
      <c r="W152" s="32">
        <v>48.5</v>
      </c>
      <c r="X152" s="32">
        <v>72.7</v>
      </c>
      <c r="Y152" s="32">
        <v>65.099999999999994</v>
      </c>
      <c r="Z152" s="32">
        <v>68.900000000000006</v>
      </c>
      <c r="AA152" s="32">
        <v>41.9</v>
      </c>
      <c r="AB152" s="32">
        <v>29</v>
      </c>
      <c r="AC152" s="32">
        <v>35.5</v>
      </c>
      <c r="AD152" s="32">
        <v>27.5</v>
      </c>
      <c r="AE152" s="32">
        <v>17.8</v>
      </c>
      <c r="AF152" s="32">
        <v>22.7</v>
      </c>
      <c r="AG152" s="32">
        <v>29.8</v>
      </c>
      <c r="AH152" s="32">
        <v>19.100000000000001</v>
      </c>
      <c r="AI152" s="32">
        <v>24.4</v>
      </c>
      <c r="AJ152" s="32">
        <v>147</v>
      </c>
      <c r="AK152" s="32">
        <v>173</v>
      </c>
      <c r="AL152" s="32">
        <v>320</v>
      </c>
      <c r="AM152" s="32">
        <v>133</v>
      </c>
      <c r="AN152" s="32">
        <v>155</v>
      </c>
      <c r="AO152" s="32">
        <v>288</v>
      </c>
      <c r="AP152" s="32">
        <v>49.7</v>
      </c>
      <c r="AQ152" s="32">
        <v>43.3</v>
      </c>
      <c r="AR152" s="32">
        <v>46.2</v>
      </c>
      <c r="AS152" s="32">
        <v>0.1</v>
      </c>
      <c r="AT152" s="32">
        <v>-0.18</v>
      </c>
      <c r="AU152" s="32">
        <v>-0.05</v>
      </c>
      <c r="AV152" s="32">
        <v>-0.11</v>
      </c>
      <c r="AW152" s="32">
        <v>-0.37</v>
      </c>
      <c r="AX152" s="32">
        <v>-0.19</v>
      </c>
      <c r="AY152" s="32">
        <v>0.31</v>
      </c>
      <c r="AZ152" s="32">
        <v>0.02</v>
      </c>
      <c r="BA152" s="32">
        <v>0.09</v>
      </c>
      <c r="BB152" s="32">
        <v>49</v>
      </c>
      <c r="BC152" s="32">
        <v>39.9</v>
      </c>
      <c r="BD152" s="32">
        <v>44.1</v>
      </c>
      <c r="BE152" s="32">
        <v>67.3</v>
      </c>
      <c r="BF152" s="32">
        <v>56.6</v>
      </c>
      <c r="BG152" s="32">
        <v>61.6</v>
      </c>
      <c r="BH152" s="32">
        <v>36.700000000000003</v>
      </c>
      <c r="BI152" s="32">
        <v>29.5</v>
      </c>
      <c r="BJ152" s="32">
        <v>32.799999999999997</v>
      </c>
      <c r="BK152" s="32">
        <v>26.5</v>
      </c>
      <c r="BL152" s="32">
        <v>19.7</v>
      </c>
      <c r="BM152" s="32">
        <v>22.8</v>
      </c>
      <c r="BN152" s="32">
        <v>27.9</v>
      </c>
      <c r="BO152" s="32">
        <v>20.8</v>
      </c>
      <c r="BP152" s="32">
        <v>24.1</v>
      </c>
      <c r="BQ152" s="32">
        <v>155</v>
      </c>
      <c r="BR152" s="32">
        <v>155</v>
      </c>
      <c r="BS152" s="32">
        <v>310</v>
      </c>
      <c r="BT152" s="32">
        <v>142</v>
      </c>
      <c r="BU152" s="32">
        <v>140</v>
      </c>
      <c r="BV152" s="32">
        <v>282</v>
      </c>
      <c r="BW152" s="32">
        <v>48.2</v>
      </c>
      <c r="BX152" s="32">
        <v>44.3</v>
      </c>
      <c r="BY152" s="32">
        <v>46.3</v>
      </c>
      <c r="BZ152" s="32">
        <v>0.56000000000000005</v>
      </c>
      <c r="CA152" s="32">
        <v>0.19</v>
      </c>
      <c r="CB152" s="32">
        <v>0.38</v>
      </c>
      <c r="CC152" s="32">
        <v>0.36</v>
      </c>
      <c r="CD152" s="32">
        <v>-0.01</v>
      </c>
      <c r="CE152" s="32">
        <v>0.23</v>
      </c>
      <c r="CF152" s="32">
        <v>0.76</v>
      </c>
      <c r="CG152" s="32">
        <v>0.39</v>
      </c>
      <c r="CH152" s="32">
        <v>0.52</v>
      </c>
      <c r="CI152" s="32">
        <v>43.9</v>
      </c>
      <c r="CJ152" s="32">
        <v>48.4</v>
      </c>
      <c r="CK152" s="32">
        <v>46.1</v>
      </c>
      <c r="CL152" s="32">
        <v>62.6</v>
      </c>
      <c r="CM152" s="32">
        <v>67.7</v>
      </c>
      <c r="CN152" s="32">
        <v>65.2</v>
      </c>
      <c r="CO152" s="32">
        <v>42.6</v>
      </c>
      <c r="CP152" s="32">
        <v>38.1</v>
      </c>
      <c r="CQ152" s="32">
        <v>40.299999999999997</v>
      </c>
      <c r="CR152" s="32">
        <v>23.9</v>
      </c>
      <c r="CS152" s="32">
        <v>18.7</v>
      </c>
      <c r="CT152" s="32">
        <v>21.3</v>
      </c>
      <c r="CU152" s="32">
        <v>28.4</v>
      </c>
      <c r="CV152" s="32">
        <v>20</v>
      </c>
      <c r="CW152" s="32">
        <v>24.2</v>
      </c>
      <c r="CX152" s="32">
        <v>45</v>
      </c>
      <c r="CY152" s="32">
        <v>69</v>
      </c>
      <c r="CZ152" s="32">
        <v>114</v>
      </c>
      <c r="DA152" s="32">
        <v>45</v>
      </c>
      <c r="DB152" s="32">
        <v>51</v>
      </c>
      <c r="DC152" s="32">
        <v>96</v>
      </c>
      <c r="DD152" s="32">
        <v>47.9</v>
      </c>
      <c r="DE152" s="32">
        <v>43.3</v>
      </c>
      <c r="DF152" s="32">
        <v>45.2</v>
      </c>
      <c r="DG152" s="32">
        <v>0.5</v>
      </c>
      <c r="DH152" s="32">
        <v>0.23</v>
      </c>
      <c r="DI152" s="32">
        <v>0.35</v>
      </c>
      <c r="DJ152" s="32">
        <v>0.14000000000000001</v>
      </c>
      <c r="DK152" s="32">
        <v>-0.11</v>
      </c>
      <c r="DL152" s="32">
        <v>0.11</v>
      </c>
      <c r="DM152" s="32">
        <v>0.85</v>
      </c>
      <c r="DN152" s="32">
        <v>0.56000000000000005</v>
      </c>
      <c r="DO152" s="32">
        <v>0.6</v>
      </c>
      <c r="DP152" s="32">
        <v>37.799999999999997</v>
      </c>
      <c r="DQ152" s="32">
        <v>42</v>
      </c>
      <c r="DR152" s="32">
        <v>40.4</v>
      </c>
      <c r="DS152" s="32" t="s">
        <v>348</v>
      </c>
      <c r="DT152" s="32" t="s">
        <v>348</v>
      </c>
      <c r="DU152" s="32">
        <v>63.2</v>
      </c>
      <c r="DV152" s="32">
        <v>53.3</v>
      </c>
      <c r="DW152" s="32">
        <v>27.5</v>
      </c>
      <c r="DX152" s="32">
        <v>37.700000000000003</v>
      </c>
      <c r="DY152" s="32">
        <v>22.2</v>
      </c>
      <c r="DZ152" s="32">
        <v>15.9</v>
      </c>
      <c r="EA152" s="32">
        <v>18.399999999999999</v>
      </c>
      <c r="EB152" s="32">
        <v>33.299999999999997</v>
      </c>
      <c r="EC152" s="32">
        <v>17.399999999999999</v>
      </c>
      <c r="ED152" s="32">
        <v>23.7</v>
      </c>
      <c r="EE152" s="32">
        <v>15</v>
      </c>
      <c r="EF152" s="32">
        <v>13</v>
      </c>
      <c r="EG152" s="32">
        <v>28</v>
      </c>
      <c r="EH152" s="32">
        <v>9</v>
      </c>
      <c r="EI152" s="32">
        <v>5</v>
      </c>
      <c r="EJ152" s="32">
        <v>14</v>
      </c>
      <c r="EK152" s="32">
        <v>65.099999999999994</v>
      </c>
      <c r="EL152" s="32">
        <v>54.8</v>
      </c>
      <c r="EM152" s="32">
        <v>60.3</v>
      </c>
      <c r="EN152" s="32">
        <v>1.21</v>
      </c>
      <c r="EO152" s="32">
        <v>0.86</v>
      </c>
      <c r="EP152" s="32">
        <v>1.0900000000000001</v>
      </c>
      <c r="EQ152" s="32">
        <v>0.41</v>
      </c>
      <c r="ER152" s="32">
        <v>-0.22</v>
      </c>
      <c r="ES152" s="32">
        <v>0.44</v>
      </c>
      <c r="ET152" s="32">
        <v>2.0099999999999998</v>
      </c>
      <c r="EU152" s="32">
        <v>1.94</v>
      </c>
      <c r="EV152" s="32">
        <v>1.73</v>
      </c>
      <c r="EW152" s="32">
        <v>80</v>
      </c>
      <c r="EX152" s="32">
        <v>53.8</v>
      </c>
      <c r="EY152" s="32">
        <v>67.900000000000006</v>
      </c>
      <c r="EZ152" s="32" t="s">
        <v>348</v>
      </c>
      <c r="FA152" s="32" t="s">
        <v>348</v>
      </c>
      <c r="FB152" s="32">
        <v>82.1</v>
      </c>
      <c r="FC152" s="32">
        <v>46.7</v>
      </c>
      <c r="FD152" s="32">
        <v>38.5</v>
      </c>
      <c r="FE152" s="32">
        <v>42.9</v>
      </c>
      <c r="FF152" s="32">
        <v>40</v>
      </c>
      <c r="FG152" s="32">
        <v>23.1</v>
      </c>
      <c r="FH152" s="32">
        <v>32.1</v>
      </c>
      <c r="FI152" s="32">
        <v>40</v>
      </c>
      <c r="FJ152" s="32">
        <v>30.8</v>
      </c>
      <c r="FK152" s="32">
        <v>35.700000000000003</v>
      </c>
      <c r="FL152" s="32">
        <v>2939</v>
      </c>
      <c r="FM152" s="32">
        <v>3006</v>
      </c>
      <c r="FN152" s="32">
        <v>5945</v>
      </c>
      <c r="FO152" s="32">
        <v>2813</v>
      </c>
      <c r="FP152" s="32">
        <v>2829</v>
      </c>
      <c r="FQ152" s="32">
        <v>5642</v>
      </c>
      <c r="FR152" s="32">
        <v>50.4</v>
      </c>
      <c r="FS152" s="32">
        <v>44.8</v>
      </c>
      <c r="FT152" s="32">
        <v>47.6</v>
      </c>
      <c r="FU152" s="32">
        <v>0.24</v>
      </c>
      <c r="FV152" s="32">
        <v>-0.24</v>
      </c>
      <c r="FW152" s="32">
        <v>0</v>
      </c>
      <c r="FX152" s="32">
        <v>0.2</v>
      </c>
      <c r="FY152" s="32">
        <v>-0.28999999999999998</v>
      </c>
      <c r="FZ152" s="32">
        <v>-0.03</v>
      </c>
      <c r="GA152" s="32">
        <v>0.28999999999999998</v>
      </c>
      <c r="GB152" s="32">
        <v>-0.19</v>
      </c>
      <c r="GC152" s="32">
        <v>0.03</v>
      </c>
      <c r="GD152" s="32">
        <v>51.7</v>
      </c>
      <c r="GE152" s="32">
        <v>44.6</v>
      </c>
      <c r="GF152" s="32">
        <v>48.1</v>
      </c>
      <c r="GG152" s="32">
        <v>71.900000000000006</v>
      </c>
      <c r="GH152" s="32">
        <v>64.599999999999994</v>
      </c>
      <c r="GI152" s="32">
        <v>68.2</v>
      </c>
      <c r="GJ152" s="32">
        <v>42</v>
      </c>
      <c r="GK152" s="32">
        <v>29.4</v>
      </c>
      <c r="GL152" s="32">
        <v>35.6</v>
      </c>
      <c r="GM152" s="32">
        <v>27.5</v>
      </c>
      <c r="GN152" s="32">
        <v>17.899999999999999</v>
      </c>
      <c r="GO152" s="32">
        <v>22.6</v>
      </c>
      <c r="GP152" s="32">
        <v>29.9</v>
      </c>
      <c r="GQ152" s="32">
        <v>19.100000000000001</v>
      </c>
      <c r="GR152" s="32">
        <v>24.5</v>
      </c>
    </row>
    <row r="153" spans="1:200" x14ac:dyDescent="0.4">
      <c r="A153" s="29" t="s">
        <v>272</v>
      </c>
      <c r="B153" s="29" t="s">
        <v>273</v>
      </c>
      <c r="C153" s="32">
        <v>659</v>
      </c>
      <c r="D153" s="32">
        <v>753</v>
      </c>
      <c r="E153" s="32">
        <v>1412</v>
      </c>
      <c r="F153" s="32">
        <v>640</v>
      </c>
      <c r="G153" s="32">
        <v>735</v>
      </c>
      <c r="H153" s="32">
        <v>1375</v>
      </c>
      <c r="I153" s="32">
        <v>44.4</v>
      </c>
      <c r="J153" s="32">
        <v>38</v>
      </c>
      <c r="K153" s="32">
        <v>41</v>
      </c>
      <c r="L153" s="32">
        <v>0.01</v>
      </c>
      <c r="M153" s="32">
        <v>-0.46</v>
      </c>
      <c r="N153" s="32">
        <v>-0.24</v>
      </c>
      <c r="O153" s="32">
        <v>-0.09</v>
      </c>
      <c r="P153" s="32">
        <v>-0.55000000000000004</v>
      </c>
      <c r="Q153" s="32">
        <v>-0.31</v>
      </c>
      <c r="R153" s="32">
        <v>0.1</v>
      </c>
      <c r="S153" s="32">
        <v>-0.37</v>
      </c>
      <c r="T153" s="32">
        <v>-0.18</v>
      </c>
      <c r="U153" s="32">
        <v>40.1</v>
      </c>
      <c r="V153" s="32">
        <v>30.4</v>
      </c>
      <c r="W153" s="32">
        <v>34.9</v>
      </c>
      <c r="X153" s="32">
        <v>60.8</v>
      </c>
      <c r="Y153" s="32">
        <v>52.2</v>
      </c>
      <c r="Z153" s="32">
        <v>56.2</v>
      </c>
      <c r="AA153" s="32">
        <v>49.6</v>
      </c>
      <c r="AB153" s="32">
        <v>36.9</v>
      </c>
      <c r="AC153" s="32">
        <v>42.8</v>
      </c>
      <c r="AD153" s="32">
        <v>22.8</v>
      </c>
      <c r="AE153" s="32">
        <v>12.2</v>
      </c>
      <c r="AF153" s="32">
        <v>17.100000000000001</v>
      </c>
      <c r="AG153" s="32">
        <v>25.3</v>
      </c>
      <c r="AH153" s="32">
        <v>14.6</v>
      </c>
      <c r="AI153" s="32">
        <v>19.600000000000001</v>
      </c>
      <c r="AJ153" s="32">
        <v>24</v>
      </c>
      <c r="AK153" s="32">
        <v>25</v>
      </c>
      <c r="AL153" s="32">
        <v>49</v>
      </c>
      <c r="AM153" s="32">
        <v>22</v>
      </c>
      <c r="AN153" s="32">
        <v>24</v>
      </c>
      <c r="AO153" s="32">
        <v>46</v>
      </c>
      <c r="AP153" s="32">
        <v>50.4</v>
      </c>
      <c r="AQ153" s="32">
        <v>43.3</v>
      </c>
      <c r="AR153" s="32">
        <v>46.8</v>
      </c>
      <c r="AS153" s="32">
        <v>0.44</v>
      </c>
      <c r="AT153" s="32">
        <v>-0.28999999999999998</v>
      </c>
      <c r="AU153" s="32">
        <v>0.06</v>
      </c>
      <c r="AV153" s="32">
        <v>-7.0000000000000007E-2</v>
      </c>
      <c r="AW153" s="32">
        <v>-0.78</v>
      </c>
      <c r="AX153" s="32">
        <v>-0.28999999999999998</v>
      </c>
      <c r="AY153" s="32">
        <v>0.96</v>
      </c>
      <c r="AZ153" s="32">
        <v>0.21</v>
      </c>
      <c r="BA153" s="32">
        <v>0.42</v>
      </c>
      <c r="BB153" s="32">
        <v>58.3</v>
      </c>
      <c r="BC153" s="32">
        <v>32</v>
      </c>
      <c r="BD153" s="32">
        <v>44.9</v>
      </c>
      <c r="BE153" s="32">
        <v>66.7</v>
      </c>
      <c r="BF153" s="32">
        <v>64</v>
      </c>
      <c r="BG153" s="32">
        <v>65.3</v>
      </c>
      <c r="BH153" s="32">
        <v>41.7</v>
      </c>
      <c r="BI153" s="32">
        <v>60</v>
      </c>
      <c r="BJ153" s="32">
        <v>51</v>
      </c>
      <c r="BK153" s="32">
        <v>25</v>
      </c>
      <c r="BL153" s="32">
        <v>12</v>
      </c>
      <c r="BM153" s="32">
        <v>18.399999999999999</v>
      </c>
      <c r="BN153" s="32">
        <v>29.2</v>
      </c>
      <c r="BO153" s="32">
        <v>16</v>
      </c>
      <c r="BP153" s="32">
        <v>22.4</v>
      </c>
      <c r="BQ153" s="32">
        <v>43</v>
      </c>
      <c r="BR153" s="32">
        <v>39</v>
      </c>
      <c r="BS153" s="32">
        <v>82</v>
      </c>
      <c r="BT153" s="32">
        <v>38</v>
      </c>
      <c r="BU153" s="32">
        <v>36</v>
      </c>
      <c r="BV153" s="32">
        <v>74</v>
      </c>
      <c r="BW153" s="32">
        <v>59.2</v>
      </c>
      <c r="BX153" s="32">
        <v>52.8</v>
      </c>
      <c r="BY153" s="32">
        <v>56.2</v>
      </c>
      <c r="BZ153" s="32">
        <v>1.39</v>
      </c>
      <c r="CA153" s="32">
        <v>0.78</v>
      </c>
      <c r="CB153" s="32">
        <v>1.0900000000000001</v>
      </c>
      <c r="CC153" s="32">
        <v>1</v>
      </c>
      <c r="CD153" s="32">
        <v>0.37</v>
      </c>
      <c r="CE153" s="32">
        <v>0.81</v>
      </c>
      <c r="CF153" s="32">
        <v>1.78</v>
      </c>
      <c r="CG153" s="32">
        <v>1.18</v>
      </c>
      <c r="CH153" s="32">
        <v>1.37</v>
      </c>
      <c r="CI153" s="32">
        <v>65.099999999999994</v>
      </c>
      <c r="CJ153" s="32">
        <v>56.4</v>
      </c>
      <c r="CK153" s="32">
        <v>61</v>
      </c>
      <c r="CL153" s="32">
        <v>79.099999999999994</v>
      </c>
      <c r="CM153" s="32">
        <v>82.1</v>
      </c>
      <c r="CN153" s="32">
        <v>80.5</v>
      </c>
      <c r="CO153" s="32">
        <v>41.9</v>
      </c>
      <c r="CP153" s="32">
        <v>48.7</v>
      </c>
      <c r="CQ153" s="32">
        <v>45.1</v>
      </c>
      <c r="CR153" s="32">
        <v>32.6</v>
      </c>
      <c r="CS153" s="32">
        <v>30.8</v>
      </c>
      <c r="CT153" s="32">
        <v>31.7</v>
      </c>
      <c r="CU153" s="32">
        <v>37.200000000000003</v>
      </c>
      <c r="CV153" s="32">
        <v>30.8</v>
      </c>
      <c r="CW153" s="32">
        <v>34.1</v>
      </c>
      <c r="CX153" s="32" t="s">
        <v>348</v>
      </c>
      <c r="CY153" s="32" t="s">
        <v>348</v>
      </c>
      <c r="CZ153" s="32">
        <v>43</v>
      </c>
      <c r="DA153" s="32" t="s">
        <v>348</v>
      </c>
      <c r="DB153" s="32" t="s">
        <v>348</v>
      </c>
      <c r="DC153" s="32">
        <v>34</v>
      </c>
      <c r="DD153" s="32" t="s">
        <v>348</v>
      </c>
      <c r="DE153" s="32" t="s">
        <v>348</v>
      </c>
      <c r="DF153" s="32">
        <v>48</v>
      </c>
      <c r="DG153" s="32" t="s">
        <v>348</v>
      </c>
      <c r="DH153" s="32" t="s">
        <v>348</v>
      </c>
      <c r="DI153" s="32">
        <v>0.73</v>
      </c>
      <c r="DJ153" s="32" t="s">
        <v>348</v>
      </c>
      <c r="DK153" s="32" t="s">
        <v>348</v>
      </c>
      <c r="DL153" s="32">
        <v>0.31</v>
      </c>
      <c r="DM153" s="32" t="s">
        <v>348</v>
      </c>
      <c r="DN153" s="32" t="s">
        <v>348</v>
      </c>
      <c r="DO153" s="32">
        <v>1.1399999999999999</v>
      </c>
      <c r="DP153" s="32" t="s">
        <v>348</v>
      </c>
      <c r="DQ153" s="32" t="s">
        <v>348</v>
      </c>
      <c r="DR153" s="32">
        <v>48.8</v>
      </c>
      <c r="DS153" s="32" t="s">
        <v>348</v>
      </c>
      <c r="DT153" s="32" t="s">
        <v>348</v>
      </c>
      <c r="DU153" s="32">
        <v>65.099999999999994</v>
      </c>
      <c r="DV153" s="32" t="s">
        <v>348</v>
      </c>
      <c r="DW153" s="32" t="s">
        <v>348</v>
      </c>
      <c r="DX153" s="32">
        <v>37.200000000000003</v>
      </c>
      <c r="DY153" s="32" t="s">
        <v>348</v>
      </c>
      <c r="DZ153" s="32" t="s">
        <v>348</v>
      </c>
      <c r="EA153" s="32">
        <v>18.600000000000001</v>
      </c>
      <c r="EB153" s="32" t="s">
        <v>348</v>
      </c>
      <c r="EC153" s="32" t="s">
        <v>348</v>
      </c>
      <c r="ED153" s="32">
        <v>20.9</v>
      </c>
      <c r="EE153" s="32" t="s">
        <v>348</v>
      </c>
      <c r="EF153" s="32" t="s">
        <v>348</v>
      </c>
      <c r="EG153" s="32">
        <v>5</v>
      </c>
      <c r="EH153" s="32" t="s">
        <v>348</v>
      </c>
      <c r="EI153" s="32" t="s">
        <v>348</v>
      </c>
      <c r="EJ153" s="32">
        <v>3</v>
      </c>
      <c r="EK153" s="32" t="s">
        <v>348</v>
      </c>
      <c r="EL153" s="32" t="s">
        <v>348</v>
      </c>
      <c r="EM153" s="32">
        <v>69.7</v>
      </c>
      <c r="EN153" s="32" t="s">
        <v>348</v>
      </c>
      <c r="EO153" s="32" t="s">
        <v>348</v>
      </c>
      <c r="EP153" s="32">
        <v>0.41</v>
      </c>
      <c r="EQ153" s="32" t="s">
        <v>348</v>
      </c>
      <c r="ER153" s="32" t="s">
        <v>348</v>
      </c>
      <c r="ES153" s="32">
        <v>-0.98</v>
      </c>
      <c r="ET153" s="32" t="s">
        <v>348</v>
      </c>
      <c r="EU153" s="32" t="s">
        <v>348</v>
      </c>
      <c r="EV153" s="32">
        <v>1.8</v>
      </c>
      <c r="EW153" s="32" t="s">
        <v>348</v>
      </c>
      <c r="EX153" s="32" t="s">
        <v>348</v>
      </c>
      <c r="EY153" s="32">
        <v>100</v>
      </c>
      <c r="EZ153" s="32" t="s">
        <v>348</v>
      </c>
      <c r="FA153" s="32" t="s">
        <v>348</v>
      </c>
      <c r="FB153" s="32">
        <v>100</v>
      </c>
      <c r="FC153" s="32" t="s">
        <v>348</v>
      </c>
      <c r="FD153" s="32" t="s">
        <v>348</v>
      </c>
      <c r="FE153" s="32">
        <v>100</v>
      </c>
      <c r="FF153" s="32" t="s">
        <v>348</v>
      </c>
      <c r="FG153" s="32" t="s">
        <v>348</v>
      </c>
      <c r="FH153" s="32">
        <v>100</v>
      </c>
      <c r="FI153" s="32" t="s">
        <v>348</v>
      </c>
      <c r="FJ153" s="32" t="s">
        <v>348</v>
      </c>
      <c r="FK153" s="32">
        <v>100</v>
      </c>
      <c r="FL153" s="32">
        <v>763</v>
      </c>
      <c r="FM153" s="32">
        <v>864</v>
      </c>
      <c r="FN153" s="32">
        <v>1627</v>
      </c>
      <c r="FO153" s="32">
        <v>727</v>
      </c>
      <c r="FP153" s="32">
        <v>833</v>
      </c>
      <c r="FQ153" s="32">
        <v>1560</v>
      </c>
      <c r="FR153" s="32">
        <v>45.9</v>
      </c>
      <c r="FS153" s="32">
        <v>39.200000000000003</v>
      </c>
      <c r="FT153" s="32">
        <v>42.3</v>
      </c>
      <c r="FU153" s="32">
        <v>0.13</v>
      </c>
      <c r="FV153" s="32">
        <v>-0.35</v>
      </c>
      <c r="FW153" s="32">
        <v>-0.13</v>
      </c>
      <c r="FX153" s="32">
        <v>0.04</v>
      </c>
      <c r="FY153" s="32">
        <v>-0.44</v>
      </c>
      <c r="FZ153" s="32">
        <v>-0.19</v>
      </c>
      <c r="GA153" s="32">
        <v>0.22</v>
      </c>
      <c r="GB153" s="32">
        <v>-0.27</v>
      </c>
      <c r="GC153" s="32">
        <v>-7.0000000000000007E-2</v>
      </c>
      <c r="GD153" s="32">
        <v>42.9</v>
      </c>
      <c r="GE153" s="32">
        <v>32.200000000000003</v>
      </c>
      <c r="GF153" s="32">
        <v>37.200000000000003</v>
      </c>
      <c r="GG153" s="32">
        <v>63</v>
      </c>
      <c r="GH153" s="32">
        <v>54.3</v>
      </c>
      <c r="GI153" s="32">
        <v>58.4</v>
      </c>
      <c r="GJ153" s="32">
        <v>48.5</v>
      </c>
      <c r="GK153" s="32">
        <v>38.299999999999997</v>
      </c>
      <c r="GL153" s="32">
        <v>43.1</v>
      </c>
      <c r="GM153" s="32">
        <v>23.5</v>
      </c>
      <c r="GN153" s="32">
        <v>13.7</v>
      </c>
      <c r="GO153" s="32">
        <v>18.3</v>
      </c>
      <c r="GP153" s="32">
        <v>26.2</v>
      </c>
      <c r="GQ153" s="32">
        <v>16.100000000000001</v>
      </c>
      <c r="GR153" s="32">
        <v>20.8</v>
      </c>
    </row>
    <row r="154" spans="1:200" x14ac:dyDescent="0.4">
      <c r="A154" s="29" t="s">
        <v>274</v>
      </c>
      <c r="B154" s="29" t="s">
        <v>275</v>
      </c>
      <c r="C154" s="32">
        <v>294</v>
      </c>
      <c r="D154" s="32">
        <v>348</v>
      </c>
      <c r="E154" s="32">
        <v>642</v>
      </c>
      <c r="F154" s="32">
        <v>277</v>
      </c>
      <c r="G154" s="32">
        <v>312</v>
      </c>
      <c r="H154" s="32">
        <v>589</v>
      </c>
      <c r="I154" s="32">
        <v>49.8</v>
      </c>
      <c r="J154" s="32">
        <v>48.2</v>
      </c>
      <c r="K154" s="32">
        <v>48.9</v>
      </c>
      <c r="L154" s="32">
        <v>0.03</v>
      </c>
      <c r="M154" s="32">
        <v>-0.39</v>
      </c>
      <c r="N154" s="32">
        <v>-0.19</v>
      </c>
      <c r="O154" s="32">
        <v>-0.11</v>
      </c>
      <c r="P154" s="32">
        <v>-0.52</v>
      </c>
      <c r="Q154" s="32">
        <v>-0.28999999999999998</v>
      </c>
      <c r="R154" s="32">
        <v>0.18</v>
      </c>
      <c r="S154" s="32">
        <v>-0.25</v>
      </c>
      <c r="T154" s="32">
        <v>-0.09</v>
      </c>
      <c r="U154" s="32">
        <v>46.9</v>
      </c>
      <c r="V154" s="32">
        <v>48.9</v>
      </c>
      <c r="W154" s="32">
        <v>48</v>
      </c>
      <c r="X154" s="32">
        <v>67</v>
      </c>
      <c r="Y154" s="32">
        <v>60.9</v>
      </c>
      <c r="Z154" s="32">
        <v>63.7</v>
      </c>
      <c r="AA154" s="32">
        <v>36.1</v>
      </c>
      <c r="AB154" s="32">
        <v>32.5</v>
      </c>
      <c r="AC154" s="32">
        <v>34.1</v>
      </c>
      <c r="AD154" s="32">
        <v>25.9</v>
      </c>
      <c r="AE154" s="32">
        <v>26.4</v>
      </c>
      <c r="AF154" s="32">
        <v>26.2</v>
      </c>
      <c r="AG154" s="32">
        <v>26.5</v>
      </c>
      <c r="AH154" s="32">
        <v>26.4</v>
      </c>
      <c r="AI154" s="32">
        <v>26.5</v>
      </c>
      <c r="AJ154" s="32">
        <v>53</v>
      </c>
      <c r="AK154" s="32">
        <v>52</v>
      </c>
      <c r="AL154" s="32">
        <v>105</v>
      </c>
      <c r="AM154" s="32">
        <v>52</v>
      </c>
      <c r="AN154" s="32">
        <v>44</v>
      </c>
      <c r="AO154" s="32">
        <v>96</v>
      </c>
      <c r="AP154" s="32">
        <v>51.2</v>
      </c>
      <c r="AQ154" s="32">
        <v>42</v>
      </c>
      <c r="AR154" s="32">
        <v>46.6</v>
      </c>
      <c r="AS154" s="32">
        <v>0.35</v>
      </c>
      <c r="AT154" s="32">
        <v>-0.3</v>
      </c>
      <c r="AU154" s="32">
        <v>0.05</v>
      </c>
      <c r="AV154" s="32">
        <v>0.01</v>
      </c>
      <c r="AW154" s="32">
        <v>-0.67</v>
      </c>
      <c r="AX154" s="32">
        <v>-0.2</v>
      </c>
      <c r="AY154" s="32">
        <v>0.68</v>
      </c>
      <c r="AZ154" s="32">
        <v>0.06</v>
      </c>
      <c r="BA154" s="32">
        <v>0.3</v>
      </c>
      <c r="BB154" s="32">
        <v>54.7</v>
      </c>
      <c r="BC154" s="32">
        <v>38.5</v>
      </c>
      <c r="BD154" s="32">
        <v>46.7</v>
      </c>
      <c r="BE154" s="32">
        <v>69.8</v>
      </c>
      <c r="BF154" s="32">
        <v>50</v>
      </c>
      <c r="BG154" s="32">
        <v>60</v>
      </c>
      <c r="BH154" s="32">
        <v>34</v>
      </c>
      <c r="BI154" s="32">
        <v>25</v>
      </c>
      <c r="BJ154" s="32">
        <v>29.5</v>
      </c>
      <c r="BK154" s="32">
        <v>28.3</v>
      </c>
      <c r="BL154" s="32">
        <v>19.2</v>
      </c>
      <c r="BM154" s="32">
        <v>23.8</v>
      </c>
      <c r="BN154" s="32">
        <v>30.2</v>
      </c>
      <c r="BO154" s="32">
        <v>21.2</v>
      </c>
      <c r="BP154" s="32">
        <v>25.7</v>
      </c>
      <c r="BQ154" s="32">
        <v>125</v>
      </c>
      <c r="BR154" s="32">
        <v>97</v>
      </c>
      <c r="BS154" s="32">
        <v>222</v>
      </c>
      <c r="BT154" s="32">
        <v>109</v>
      </c>
      <c r="BU154" s="32">
        <v>78</v>
      </c>
      <c r="BV154" s="32">
        <v>187</v>
      </c>
      <c r="BW154" s="32">
        <v>58.9</v>
      </c>
      <c r="BX154" s="32">
        <v>53.4</v>
      </c>
      <c r="BY154" s="32">
        <v>56.5</v>
      </c>
      <c r="BZ154" s="32">
        <v>0.84</v>
      </c>
      <c r="CA154" s="32">
        <v>0.41</v>
      </c>
      <c r="CB154" s="32">
        <v>0.66</v>
      </c>
      <c r="CC154" s="32">
        <v>0.61</v>
      </c>
      <c r="CD154" s="32">
        <v>0.14000000000000001</v>
      </c>
      <c r="CE154" s="32">
        <v>0.48</v>
      </c>
      <c r="CF154" s="32">
        <v>1.07</v>
      </c>
      <c r="CG154" s="32">
        <v>0.68</v>
      </c>
      <c r="CH154" s="32">
        <v>0.84</v>
      </c>
      <c r="CI154" s="32">
        <v>71.2</v>
      </c>
      <c r="CJ154" s="32">
        <v>58.8</v>
      </c>
      <c r="CK154" s="32">
        <v>65.8</v>
      </c>
      <c r="CL154" s="32">
        <v>81.599999999999994</v>
      </c>
      <c r="CM154" s="32">
        <v>72.2</v>
      </c>
      <c r="CN154" s="32">
        <v>77.5</v>
      </c>
      <c r="CO154" s="32">
        <v>46.4</v>
      </c>
      <c r="CP154" s="32">
        <v>40.200000000000003</v>
      </c>
      <c r="CQ154" s="32">
        <v>43.7</v>
      </c>
      <c r="CR154" s="32">
        <v>43.2</v>
      </c>
      <c r="CS154" s="32">
        <v>33</v>
      </c>
      <c r="CT154" s="32">
        <v>38.700000000000003</v>
      </c>
      <c r="CU154" s="32">
        <v>43.2</v>
      </c>
      <c r="CV154" s="32">
        <v>34</v>
      </c>
      <c r="CW154" s="32">
        <v>39.200000000000003</v>
      </c>
      <c r="CX154" s="32">
        <v>62</v>
      </c>
      <c r="CY154" s="32">
        <v>43</v>
      </c>
      <c r="CZ154" s="32">
        <v>105</v>
      </c>
      <c r="DA154" s="32">
        <v>47</v>
      </c>
      <c r="DB154" s="32">
        <v>37</v>
      </c>
      <c r="DC154" s="32">
        <v>84</v>
      </c>
      <c r="DD154" s="32">
        <v>44.9</v>
      </c>
      <c r="DE154" s="32">
        <v>37</v>
      </c>
      <c r="DF154" s="32">
        <v>41.7</v>
      </c>
      <c r="DG154" s="32">
        <v>0.06</v>
      </c>
      <c r="DH154" s="32">
        <v>-0.1</v>
      </c>
      <c r="DI154" s="32">
        <v>-0.01</v>
      </c>
      <c r="DJ154" s="32">
        <v>-0.28999999999999998</v>
      </c>
      <c r="DK154" s="32">
        <v>-0.5</v>
      </c>
      <c r="DL154" s="32">
        <v>-0.28000000000000003</v>
      </c>
      <c r="DM154" s="32">
        <v>0.41</v>
      </c>
      <c r="DN154" s="32">
        <v>0.28999999999999998</v>
      </c>
      <c r="DO154" s="32">
        <v>0.25</v>
      </c>
      <c r="DP154" s="32">
        <v>32.299999999999997</v>
      </c>
      <c r="DQ154" s="32">
        <v>25.6</v>
      </c>
      <c r="DR154" s="32">
        <v>29.5</v>
      </c>
      <c r="DS154" s="32">
        <v>59.7</v>
      </c>
      <c r="DT154" s="32">
        <v>51.2</v>
      </c>
      <c r="DU154" s="32">
        <v>56.2</v>
      </c>
      <c r="DV154" s="32" t="s">
        <v>348</v>
      </c>
      <c r="DW154" s="32" t="s">
        <v>348</v>
      </c>
      <c r="DX154" s="32" t="s">
        <v>348</v>
      </c>
      <c r="DY154" s="32" t="s">
        <v>348</v>
      </c>
      <c r="DZ154" s="32" t="s">
        <v>348</v>
      </c>
      <c r="EA154" s="32" t="s">
        <v>348</v>
      </c>
      <c r="EB154" s="32" t="s">
        <v>348</v>
      </c>
      <c r="EC154" s="32" t="s">
        <v>348</v>
      </c>
      <c r="ED154" s="32" t="s">
        <v>348</v>
      </c>
      <c r="EE154" s="32">
        <v>7</v>
      </c>
      <c r="EF154" s="32">
        <v>9</v>
      </c>
      <c r="EG154" s="32">
        <v>16</v>
      </c>
      <c r="EH154" s="32">
        <v>4</v>
      </c>
      <c r="EI154" s="32">
        <v>8</v>
      </c>
      <c r="EJ154" s="32">
        <v>12</v>
      </c>
      <c r="EK154" s="32">
        <v>82.5</v>
      </c>
      <c r="EL154" s="32">
        <v>79.5</v>
      </c>
      <c r="EM154" s="32">
        <v>80.8</v>
      </c>
      <c r="EN154" s="32">
        <v>1</v>
      </c>
      <c r="EO154" s="32">
        <v>1.1499999999999999</v>
      </c>
      <c r="EP154" s="32">
        <v>1.1000000000000001</v>
      </c>
      <c r="EQ154" s="32">
        <v>-0.2</v>
      </c>
      <c r="ER154" s="32">
        <v>0.3</v>
      </c>
      <c r="ES154" s="32">
        <v>0.41</v>
      </c>
      <c r="ET154" s="32">
        <v>2.21</v>
      </c>
      <c r="EU154" s="32">
        <v>2</v>
      </c>
      <c r="EV154" s="32">
        <v>1.8</v>
      </c>
      <c r="EW154" s="32">
        <v>100</v>
      </c>
      <c r="EX154" s="32">
        <v>100</v>
      </c>
      <c r="EY154" s="32">
        <v>100</v>
      </c>
      <c r="EZ154" s="32">
        <v>100</v>
      </c>
      <c r="FA154" s="32">
        <v>100</v>
      </c>
      <c r="FB154" s="32">
        <v>100</v>
      </c>
      <c r="FC154" s="32" t="s">
        <v>348</v>
      </c>
      <c r="FD154" s="32" t="s">
        <v>348</v>
      </c>
      <c r="FE154" s="32" t="s">
        <v>348</v>
      </c>
      <c r="FF154" s="32" t="s">
        <v>348</v>
      </c>
      <c r="FG154" s="32" t="s">
        <v>348</v>
      </c>
      <c r="FH154" s="32" t="s">
        <v>348</v>
      </c>
      <c r="FI154" s="32" t="s">
        <v>348</v>
      </c>
      <c r="FJ154" s="32" t="s">
        <v>348</v>
      </c>
      <c r="FK154" s="32" t="s">
        <v>348</v>
      </c>
      <c r="FL154" s="32">
        <v>563</v>
      </c>
      <c r="FM154" s="32">
        <v>571</v>
      </c>
      <c r="FN154" s="32">
        <v>1134</v>
      </c>
      <c r="FO154" s="32">
        <v>508</v>
      </c>
      <c r="FP154" s="32">
        <v>496</v>
      </c>
      <c r="FQ154" s="32">
        <v>1004</v>
      </c>
      <c r="FR154" s="32">
        <v>51.5</v>
      </c>
      <c r="FS154" s="32">
        <v>47.8</v>
      </c>
      <c r="FT154" s="32">
        <v>49.6</v>
      </c>
      <c r="FU154" s="32">
        <v>0.24</v>
      </c>
      <c r="FV154" s="32">
        <v>-0.21</v>
      </c>
      <c r="FW154" s="32">
        <v>0.02</v>
      </c>
      <c r="FX154" s="32">
        <v>0.13</v>
      </c>
      <c r="FY154" s="32">
        <v>-0.32</v>
      </c>
      <c r="FZ154" s="32">
        <v>-0.06</v>
      </c>
      <c r="GA154" s="32">
        <v>0.35</v>
      </c>
      <c r="GB154" s="32">
        <v>-0.11</v>
      </c>
      <c r="GC154" s="32">
        <v>0.09</v>
      </c>
      <c r="GD154" s="32">
        <v>51.9</v>
      </c>
      <c r="GE154" s="32">
        <v>47.8</v>
      </c>
      <c r="GF154" s="32">
        <v>49.8</v>
      </c>
      <c r="GG154" s="32">
        <v>69.400000000000006</v>
      </c>
      <c r="GH154" s="32">
        <v>61.3</v>
      </c>
      <c r="GI154" s="32">
        <v>65.3</v>
      </c>
      <c r="GJ154" s="32">
        <v>37.5</v>
      </c>
      <c r="GK154" s="32">
        <v>32.6</v>
      </c>
      <c r="GL154" s="32">
        <v>35</v>
      </c>
      <c r="GM154" s="32">
        <v>29.3</v>
      </c>
      <c r="GN154" s="32">
        <v>26.1</v>
      </c>
      <c r="GO154" s="32">
        <v>27.7</v>
      </c>
      <c r="GP154" s="32">
        <v>30.2</v>
      </c>
      <c r="GQ154" s="32">
        <v>26.6</v>
      </c>
      <c r="GR154" s="32">
        <v>28.4</v>
      </c>
    </row>
    <row r="155" spans="1:200" x14ac:dyDescent="0.4">
      <c r="A155" s="29" t="s">
        <v>276</v>
      </c>
      <c r="B155" s="29" t="s">
        <v>277</v>
      </c>
      <c r="C155" s="32">
        <v>230</v>
      </c>
      <c r="D155" s="32">
        <v>226</v>
      </c>
      <c r="E155" s="32">
        <v>456</v>
      </c>
      <c r="F155" s="32">
        <v>216</v>
      </c>
      <c r="G155" s="32">
        <v>213</v>
      </c>
      <c r="H155" s="32">
        <v>429</v>
      </c>
      <c r="I155" s="32">
        <v>52.6</v>
      </c>
      <c r="J155" s="32">
        <v>42.7</v>
      </c>
      <c r="K155" s="32">
        <v>47.7</v>
      </c>
      <c r="L155" s="32">
        <v>0.32</v>
      </c>
      <c r="M155" s="32">
        <v>-0.3</v>
      </c>
      <c r="N155" s="32">
        <v>0.02</v>
      </c>
      <c r="O155" s="32">
        <v>0.16</v>
      </c>
      <c r="P155" s="32">
        <v>-0.46</v>
      </c>
      <c r="Q155" s="32">
        <v>-0.1</v>
      </c>
      <c r="R155" s="32">
        <v>0.49</v>
      </c>
      <c r="S155" s="32">
        <v>-0.13</v>
      </c>
      <c r="T155" s="32">
        <v>0.13</v>
      </c>
      <c r="U155" s="32">
        <v>53.5</v>
      </c>
      <c r="V155" s="32">
        <v>32.299999999999997</v>
      </c>
      <c r="W155" s="32">
        <v>43</v>
      </c>
      <c r="X155" s="32">
        <v>73.5</v>
      </c>
      <c r="Y155" s="32">
        <v>57.1</v>
      </c>
      <c r="Z155" s="32">
        <v>65.400000000000006</v>
      </c>
      <c r="AA155" s="32">
        <v>43</v>
      </c>
      <c r="AB155" s="32">
        <v>35.799999999999997</v>
      </c>
      <c r="AC155" s="32">
        <v>39.5</v>
      </c>
      <c r="AD155" s="32">
        <v>30.4</v>
      </c>
      <c r="AE155" s="32">
        <v>18.600000000000001</v>
      </c>
      <c r="AF155" s="32">
        <v>24.6</v>
      </c>
      <c r="AG155" s="32">
        <v>34.299999999999997</v>
      </c>
      <c r="AH155" s="32">
        <v>21.2</v>
      </c>
      <c r="AI155" s="32">
        <v>27.9</v>
      </c>
      <c r="AJ155" s="32">
        <v>63</v>
      </c>
      <c r="AK155" s="32">
        <v>59</v>
      </c>
      <c r="AL155" s="32">
        <v>122</v>
      </c>
      <c r="AM155" s="32">
        <v>62</v>
      </c>
      <c r="AN155" s="32">
        <v>54</v>
      </c>
      <c r="AO155" s="32">
        <v>116</v>
      </c>
      <c r="AP155" s="32">
        <v>50.7</v>
      </c>
      <c r="AQ155" s="32">
        <v>49.4</v>
      </c>
      <c r="AR155" s="32">
        <v>50.1</v>
      </c>
      <c r="AS155" s="32">
        <v>0.18</v>
      </c>
      <c r="AT155" s="32">
        <v>-0.18</v>
      </c>
      <c r="AU155" s="32">
        <v>0.01</v>
      </c>
      <c r="AV155" s="32">
        <v>-0.13</v>
      </c>
      <c r="AW155" s="32">
        <v>-0.51</v>
      </c>
      <c r="AX155" s="32">
        <v>-0.22</v>
      </c>
      <c r="AY155" s="32">
        <v>0.48</v>
      </c>
      <c r="AZ155" s="32">
        <v>0.14000000000000001</v>
      </c>
      <c r="BA155" s="32">
        <v>0.23</v>
      </c>
      <c r="BB155" s="32">
        <v>52.4</v>
      </c>
      <c r="BC155" s="32">
        <v>50.8</v>
      </c>
      <c r="BD155" s="32">
        <v>51.6</v>
      </c>
      <c r="BE155" s="32">
        <v>69.8</v>
      </c>
      <c r="BF155" s="32">
        <v>69.5</v>
      </c>
      <c r="BG155" s="32">
        <v>69.7</v>
      </c>
      <c r="BH155" s="32">
        <v>42.9</v>
      </c>
      <c r="BI155" s="32">
        <v>40.700000000000003</v>
      </c>
      <c r="BJ155" s="32">
        <v>41.8</v>
      </c>
      <c r="BK155" s="32">
        <v>28.6</v>
      </c>
      <c r="BL155" s="32">
        <v>28.8</v>
      </c>
      <c r="BM155" s="32">
        <v>28.7</v>
      </c>
      <c r="BN155" s="32">
        <v>31.7</v>
      </c>
      <c r="BO155" s="32">
        <v>28.8</v>
      </c>
      <c r="BP155" s="32">
        <v>30.3</v>
      </c>
      <c r="BQ155" s="32">
        <v>393</v>
      </c>
      <c r="BR155" s="32">
        <v>446</v>
      </c>
      <c r="BS155" s="32">
        <v>839</v>
      </c>
      <c r="BT155" s="32">
        <v>378</v>
      </c>
      <c r="BU155" s="32">
        <v>421</v>
      </c>
      <c r="BV155" s="32">
        <v>799</v>
      </c>
      <c r="BW155" s="32">
        <v>58.1</v>
      </c>
      <c r="BX155" s="32">
        <v>52.8</v>
      </c>
      <c r="BY155" s="32">
        <v>55.3</v>
      </c>
      <c r="BZ155" s="32">
        <v>0.69</v>
      </c>
      <c r="CA155" s="32">
        <v>0.32</v>
      </c>
      <c r="CB155" s="32">
        <v>0.5</v>
      </c>
      <c r="CC155" s="32">
        <v>0.56999999999999995</v>
      </c>
      <c r="CD155" s="32">
        <v>0.2</v>
      </c>
      <c r="CE155" s="32">
        <v>0.41</v>
      </c>
      <c r="CF155" s="32">
        <v>0.82</v>
      </c>
      <c r="CG155" s="32">
        <v>0.44</v>
      </c>
      <c r="CH155" s="32">
        <v>0.57999999999999996</v>
      </c>
      <c r="CI155" s="32">
        <v>67.7</v>
      </c>
      <c r="CJ155" s="32">
        <v>60.8</v>
      </c>
      <c r="CK155" s="32">
        <v>64</v>
      </c>
      <c r="CL155" s="32">
        <v>82.4</v>
      </c>
      <c r="CM155" s="32">
        <v>76.2</v>
      </c>
      <c r="CN155" s="32">
        <v>79.099999999999994</v>
      </c>
      <c r="CO155" s="32">
        <v>43.8</v>
      </c>
      <c r="CP155" s="32">
        <v>39</v>
      </c>
      <c r="CQ155" s="32">
        <v>41.2</v>
      </c>
      <c r="CR155" s="32">
        <v>34.4</v>
      </c>
      <c r="CS155" s="32">
        <v>28</v>
      </c>
      <c r="CT155" s="32">
        <v>31</v>
      </c>
      <c r="CU155" s="32">
        <v>34.9</v>
      </c>
      <c r="CV155" s="32">
        <v>28.7</v>
      </c>
      <c r="CW155" s="32">
        <v>31.6</v>
      </c>
      <c r="CX155" s="32" t="s">
        <v>348</v>
      </c>
      <c r="CY155" s="32" t="s">
        <v>348</v>
      </c>
      <c r="CZ155" s="32" t="s">
        <v>348</v>
      </c>
      <c r="DA155" s="32" t="s">
        <v>348</v>
      </c>
      <c r="DB155" s="32" t="s">
        <v>348</v>
      </c>
      <c r="DC155" s="32" t="s">
        <v>348</v>
      </c>
      <c r="DD155" s="32" t="s">
        <v>348</v>
      </c>
      <c r="DE155" s="32" t="s">
        <v>348</v>
      </c>
      <c r="DF155" s="32" t="s">
        <v>348</v>
      </c>
      <c r="DG155" s="32" t="s">
        <v>348</v>
      </c>
      <c r="DH155" s="32" t="s">
        <v>348</v>
      </c>
      <c r="DI155" s="32" t="s">
        <v>348</v>
      </c>
      <c r="DJ155" s="32" t="s">
        <v>348</v>
      </c>
      <c r="DK155" s="32" t="s">
        <v>348</v>
      </c>
      <c r="DL155" s="32" t="s">
        <v>348</v>
      </c>
      <c r="DM155" s="32" t="s">
        <v>348</v>
      </c>
      <c r="DN155" s="32" t="s">
        <v>348</v>
      </c>
      <c r="DO155" s="32" t="s">
        <v>348</v>
      </c>
      <c r="DP155" s="32" t="s">
        <v>348</v>
      </c>
      <c r="DQ155" s="32" t="s">
        <v>348</v>
      </c>
      <c r="DR155" s="32" t="s">
        <v>348</v>
      </c>
      <c r="DS155" s="32" t="s">
        <v>348</v>
      </c>
      <c r="DT155" s="32" t="s">
        <v>348</v>
      </c>
      <c r="DU155" s="32" t="s">
        <v>348</v>
      </c>
      <c r="DV155" s="32" t="s">
        <v>348</v>
      </c>
      <c r="DW155" s="32" t="s">
        <v>348</v>
      </c>
      <c r="DX155" s="32" t="s">
        <v>348</v>
      </c>
      <c r="DY155" s="32" t="s">
        <v>348</v>
      </c>
      <c r="DZ155" s="32" t="s">
        <v>348</v>
      </c>
      <c r="EA155" s="32" t="s">
        <v>348</v>
      </c>
      <c r="EB155" s="32" t="s">
        <v>348</v>
      </c>
      <c r="EC155" s="32" t="s">
        <v>348</v>
      </c>
      <c r="ED155" s="32" t="s">
        <v>348</v>
      </c>
      <c r="EE155" s="32" t="s">
        <v>348</v>
      </c>
      <c r="EF155" s="32" t="s">
        <v>348</v>
      </c>
      <c r="EG155" s="32" t="s">
        <v>348</v>
      </c>
      <c r="EH155" s="32" t="s">
        <v>348</v>
      </c>
      <c r="EI155" s="32" t="s">
        <v>348</v>
      </c>
      <c r="EJ155" s="32" t="s">
        <v>348</v>
      </c>
      <c r="EK155" s="32" t="s">
        <v>348</v>
      </c>
      <c r="EL155" s="32" t="s">
        <v>348</v>
      </c>
      <c r="EM155" s="32" t="s">
        <v>348</v>
      </c>
      <c r="EN155" s="32" t="s">
        <v>348</v>
      </c>
      <c r="EO155" s="32" t="s">
        <v>348</v>
      </c>
      <c r="EP155" s="32" t="s">
        <v>348</v>
      </c>
      <c r="EQ155" s="32" t="s">
        <v>348</v>
      </c>
      <c r="ER155" s="32" t="s">
        <v>348</v>
      </c>
      <c r="ES155" s="32" t="s">
        <v>348</v>
      </c>
      <c r="ET155" s="32" t="s">
        <v>348</v>
      </c>
      <c r="EU155" s="32" t="s">
        <v>348</v>
      </c>
      <c r="EV155" s="32" t="s">
        <v>348</v>
      </c>
      <c r="EW155" s="32" t="s">
        <v>348</v>
      </c>
      <c r="EX155" s="32" t="s">
        <v>348</v>
      </c>
      <c r="EY155" s="32" t="s">
        <v>348</v>
      </c>
      <c r="EZ155" s="32" t="s">
        <v>348</v>
      </c>
      <c r="FA155" s="32" t="s">
        <v>348</v>
      </c>
      <c r="FB155" s="32" t="s">
        <v>348</v>
      </c>
      <c r="FC155" s="32" t="s">
        <v>348</v>
      </c>
      <c r="FD155" s="32" t="s">
        <v>348</v>
      </c>
      <c r="FE155" s="32" t="s">
        <v>348</v>
      </c>
      <c r="FF155" s="32" t="s">
        <v>348</v>
      </c>
      <c r="FG155" s="32" t="s">
        <v>348</v>
      </c>
      <c r="FH155" s="32" t="s">
        <v>348</v>
      </c>
      <c r="FI155" s="32" t="s">
        <v>348</v>
      </c>
      <c r="FJ155" s="32" t="s">
        <v>348</v>
      </c>
      <c r="FK155" s="32" t="s">
        <v>348</v>
      </c>
      <c r="FL155" s="32">
        <v>813</v>
      </c>
      <c r="FM155" s="32">
        <v>835</v>
      </c>
      <c r="FN155" s="32">
        <v>1648</v>
      </c>
      <c r="FO155" s="32">
        <v>778</v>
      </c>
      <c r="FP155" s="32">
        <v>787</v>
      </c>
      <c r="FQ155" s="32">
        <v>1565</v>
      </c>
      <c r="FR155" s="32">
        <v>55.4</v>
      </c>
      <c r="FS155" s="32">
        <v>49</v>
      </c>
      <c r="FT155" s="32">
        <v>52.2</v>
      </c>
      <c r="FU155" s="32">
        <v>0.54</v>
      </c>
      <c r="FV155" s="32">
        <v>0.11</v>
      </c>
      <c r="FW155" s="32">
        <v>0.32</v>
      </c>
      <c r="FX155" s="32">
        <v>0.45</v>
      </c>
      <c r="FY155" s="32">
        <v>0.02</v>
      </c>
      <c r="FZ155" s="32">
        <v>0.26</v>
      </c>
      <c r="GA155" s="32">
        <v>0.62</v>
      </c>
      <c r="GB155" s="32">
        <v>0.19</v>
      </c>
      <c r="GC155" s="32">
        <v>0.38</v>
      </c>
      <c r="GD155" s="32">
        <v>61.3</v>
      </c>
      <c r="GE155" s="32">
        <v>51</v>
      </c>
      <c r="GF155" s="32">
        <v>56.1</v>
      </c>
      <c r="GG155" s="32">
        <v>78</v>
      </c>
      <c r="GH155" s="32">
        <v>68.900000000000006</v>
      </c>
      <c r="GI155" s="32">
        <v>73.400000000000006</v>
      </c>
      <c r="GJ155" s="32">
        <v>43.4</v>
      </c>
      <c r="GK155" s="32">
        <v>37.5</v>
      </c>
      <c r="GL155" s="32">
        <v>40.4</v>
      </c>
      <c r="GM155" s="32">
        <v>32.299999999999997</v>
      </c>
      <c r="GN155" s="32">
        <v>25.3</v>
      </c>
      <c r="GO155" s="32">
        <v>28.8</v>
      </c>
      <c r="GP155" s="32">
        <v>34.1</v>
      </c>
      <c r="GQ155" s="32">
        <v>26.3</v>
      </c>
      <c r="GR155" s="32">
        <v>30.2</v>
      </c>
    </row>
    <row r="156" spans="1:200" x14ac:dyDescent="0.4">
      <c r="A156" s="29" t="s">
        <v>278</v>
      </c>
      <c r="B156" s="29" t="s">
        <v>279</v>
      </c>
      <c r="C156" s="32">
        <v>769</v>
      </c>
      <c r="D156" s="32">
        <v>720</v>
      </c>
      <c r="E156" s="32">
        <v>1489</v>
      </c>
      <c r="F156" s="32">
        <v>733</v>
      </c>
      <c r="G156" s="32">
        <v>686</v>
      </c>
      <c r="H156" s="32">
        <v>1419</v>
      </c>
      <c r="I156" s="32">
        <v>45.4</v>
      </c>
      <c r="J156" s="32">
        <v>40.700000000000003</v>
      </c>
      <c r="K156" s="32">
        <v>43.1</v>
      </c>
      <c r="L156" s="32">
        <v>7.0000000000000007E-2</v>
      </c>
      <c r="M156" s="32">
        <v>-0.38</v>
      </c>
      <c r="N156" s="32">
        <v>-0.15</v>
      </c>
      <c r="O156" s="32">
        <v>-0.02</v>
      </c>
      <c r="P156" s="32">
        <v>-0.47</v>
      </c>
      <c r="Q156" s="32">
        <v>-0.21</v>
      </c>
      <c r="R156" s="32">
        <v>0.15</v>
      </c>
      <c r="S156" s="32">
        <v>-0.28000000000000003</v>
      </c>
      <c r="T156" s="32">
        <v>-0.08</v>
      </c>
      <c r="U156" s="32">
        <v>35.1</v>
      </c>
      <c r="V156" s="32">
        <v>28.9</v>
      </c>
      <c r="W156" s="32">
        <v>32.1</v>
      </c>
      <c r="X156" s="32">
        <v>58.6</v>
      </c>
      <c r="Y156" s="32">
        <v>52.5</v>
      </c>
      <c r="Z156" s="32">
        <v>55.7</v>
      </c>
      <c r="AA156" s="32">
        <v>37.299999999999997</v>
      </c>
      <c r="AB156" s="32">
        <v>25.4</v>
      </c>
      <c r="AC156" s="32">
        <v>31.6</v>
      </c>
      <c r="AD156" s="32">
        <v>18.600000000000001</v>
      </c>
      <c r="AE156" s="32">
        <v>11.1</v>
      </c>
      <c r="AF156" s="32">
        <v>15</v>
      </c>
      <c r="AG156" s="32">
        <v>21.1</v>
      </c>
      <c r="AH156" s="32">
        <v>14.3</v>
      </c>
      <c r="AI156" s="32">
        <v>17.8</v>
      </c>
      <c r="AJ156" s="32">
        <v>55</v>
      </c>
      <c r="AK156" s="32">
        <v>44</v>
      </c>
      <c r="AL156" s="32">
        <v>99</v>
      </c>
      <c r="AM156" s="32">
        <v>53</v>
      </c>
      <c r="AN156" s="32">
        <v>43</v>
      </c>
      <c r="AO156" s="32">
        <v>96</v>
      </c>
      <c r="AP156" s="32">
        <v>50.5</v>
      </c>
      <c r="AQ156" s="32">
        <v>43.4</v>
      </c>
      <c r="AR156" s="32">
        <v>47.3</v>
      </c>
      <c r="AS156" s="32">
        <v>0.28999999999999998</v>
      </c>
      <c r="AT156" s="32">
        <v>-0.02</v>
      </c>
      <c r="AU156" s="32">
        <v>0.15</v>
      </c>
      <c r="AV156" s="32">
        <v>-0.04</v>
      </c>
      <c r="AW156" s="32">
        <v>-0.39</v>
      </c>
      <c r="AX156" s="32">
        <v>-0.09</v>
      </c>
      <c r="AY156" s="32">
        <v>0.63</v>
      </c>
      <c r="AZ156" s="32">
        <v>0.35</v>
      </c>
      <c r="BA156" s="32">
        <v>0.4</v>
      </c>
      <c r="BB156" s="32">
        <v>43.6</v>
      </c>
      <c r="BC156" s="32">
        <v>29.5</v>
      </c>
      <c r="BD156" s="32">
        <v>37.4</v>
      </c>
      <c r="BE156" s="32">
        <v>70.900000000000006</v>
      </c>
      <c r="BF156" s="32">
        <v>50</v>
      </c>
      <c r="BG156" s="32">
        <v>61.6</v>
      </c>
      <c r="BH156" s="32">
        <v>47.3</v>
      </c>
      <c r="BI156" s="32">
        <v>34.1</v>
      </c>
      <c r="BJ156" s="32">
        <v>41.4</v>
      </c>
      <c r="BK156" s="32">
        <v>29.1</v>
      </c>
      <c r="BL156" s="32">
        <v>22.7</v>
      </c>
      <c r="BM156" s="32">
        <v>26.3</v>
      </c>
      <c r="BN156" s="32">
        <v>38.200000000000003</v>
      </c>
      <c r="BO156" s="32">
        <v>22.7</v>
      </c>
      <c r="BP156" s="32">
        <v>31.3</v>
      </c>
      <c r="BQ156" s="32">
        <v>95</v>
      </c>
      <c r="BR156" s="32">
        <v>96</v>
      </c>
      <c r="BS156" s="32">
        <v>191</v>
      </c>
      <c r="BT156" s="32">
        <v>84</v>
      </c>
      <c r="BU156" s="32">
        <v>91</v>
      </c>
      <c r="BV156" s="32">
        <v>175</v>
      </c>
      <c r="BW156" s="32">
        <v>54.5</v>
      </c>
      <c r="BX156" s="32">
        <v>47.3</v>
      </c>
      <c r="BY156" s="32">
        <v>50.9</v>
      </c>
      <c r="BZ156" s="32">
        <v>0.93</v>
      </c>
      <c r="CA156" s="32">
        <v>0.52</v>
      </c>
      <c r="CB156" s="32">
        <v>0.71</v>
      </c>
      <c r="CC156" s="32">
        <v>0.67</v>
      </c>
      <c r="CD156" s="32">
        <v>0.26</v>
      </c>
      <c r="CE156" s="32">
        <v>0.53</v>
      </c>
      <c r="CF156" s="32">
        <v>1.19</v>
      </c>
      <c r="CG156" s="32">
        <v>0.77</v>
      </c>
      <c r="CH156" s="32">
        <v>0.9</v>
      </c>
      <c r="CI156" s="32">
        <v>51.6</v>
      </c>
      <c r="CJ156" s="32">
        <v>42.7</v>
      </c>
      <c r="CK156" s="32">
        <v>47.1</v>
      </c>
      <c r="CL156" s="32">
        <v>76.8</v>
      </c>
      <c r="CM156" s="32">
        <v>65.599999999999994</v>
      </c>
      <c r="CN156" s="32">
        <v>71.2</v>
      </c>
      <c r="CO156" s="32">
        <v>58.9</v>
      </c>
      <c r="CP156" s="32">
        <v>40.6</v>
      </c>
      <c r="CQ156" s="32">
        <v>49.7</v>
      </c>
      <c r="CR156" s="32">
        <v>29.5</v>
      </c>
      <c r="CS156" s="32">
        <v>27.1</v>
      </c>
      <c r="CT156" s="32">
        <v>28.3</v>
      </c>
      <c r="CU156" s="32">
        <v>33.700000000000003</v>
      </c>
      <c r="CV156" s="32">
        <v>29.2</v>
      </c>
      <c r="CW156" s="32">
        <v>31.4</v>
      </c>
      <c r="CX156" s="32" t="s">
        <v>348</v>
      </c>
      <c r="CY156" s="32" t="s">
        <v>348</v>
      </c>
      <c r="CZ156" s="32">
        <v>42</v>
      </c>
      <c r="DA156" s="32" t="s">
        <v>348</v>
      </c>
      <c r="DB156" s="32" t="s">
        <v>348</v>
      </c>
      <c r="DC156" s="32">
        <v>36</v>
      </c>
      <c r="DD156" s="32" t="s">
        <v>348</v>
      </c>
      <c r="DE156" s="32" t="s">
        <v>348</v>
      </c>
      <c r="DF156" s="32">
        <v>43</v>
      </c>
      <c r="DG156" s="32" t="s">
        <v>348</v>
      </c>
      <c r="DH156" s="32" t="s">
        <v>348</v>
      </c>
      <c r="DI156" s="32">
        <v>0.42</v>
      </c>
      <c r="DJ156" s="32" t="s">
        <v>348</v>
      </c>
      <c r="DK156" s="32" t="s">
        <v>348</v>
      </c>
      <c r="DL156" s="32">
        <v>0.02</v>
      </c>
      <c r="DM156" s="32" t="s">
        <v>348</v>
      </c>
      <c r="DN156" s="32" t="s">
        <v>348</v>
      </c>
      <c r="DO156" s="32">
        <v>0.83</v>
      </c>
      <c r="DP156" s="32" t="s">
        <v>348</v>
      </c>
      <c r="DQ156" s="32" t="s">
        <v>348</v>
      </c>
      <c r="DR156" s="32" t="s">
        <v>348</v>
      </c>
      <c r="DS156" s="32" t="s">
        <v>348</v>
      </c>
      <c r="DT156" s="32" t="s">
        <v>348</v>
      </c>
      <c r="DU156" s="32">
        <v>61.9</v>
      </c>
      <c r="DV156" s="32" t="s">
        <v>348</v>
      </c>
      <c r="DW156" s="32" t="s">
        <v>348</v>
      </c>
      <c r="DX156" s="32" t="s">
        <v>348</v>
      </c>
      <c r="DY156" s="32" t="s">
        <v>348</v>
      </c>
      <c r="DZ156" s="32" t="s">
        <v>348</v>
      </c>
      <c r="EA156" s="32" t="s">
        <v>348</v>
      </c>
      <c r="EB156" s="32" t="s">
        <v>348</v>
      </c>
      <c r="EC156" s="32" t="s">
        <v>348</v>
      </c>
      <c r="ED156" s="32" t="s">
        <v>348</v>
      </c>
      <c r="EE156" s="32" t="s">
        <v>348</v>
      </c>
      <c r="EF156" s="32" t="s">
        <v>348</v>
      </c>
      <c r="EG156" s="32">
        <v>5</v>
      </c>
      <c r="EH156" s="32" t="s">
        <v>348</v>
      </c>
      <c r="EI156" s="32" t="s">
        <v>348</v>
      </c>
      <c r="EJ156" s="32">
        <v>5</v>
      </c>
      <c r="EK156" s="32" t="s">
        <v>348</v>
      </c>
      <c r="EL156" s="32" t="s">
        <v>348</v>
      </c>
      <c r="EM156" s="32">
        <v>68.599999999999994</v>
      </c>
      <c r="EN156" s="32" t="s">
        <v>348</v>
      </c>
      <c r="EO156" s="32" t="s">
        <v>348</v>
      </c>
      <c r="EP156" s="32">
        <v>1.79</v>
      </c>
      <c r="EQ156" s="32" t="s">
        <v>348</v>
      </c>
      <c r="ER156" s="32" t="s">
        <v>348</v>
      </c>
      <c r="ES156" s="32">
        <v>0.71</v>
      </c>
      <c r="ET156" s="32" t="s">
        <v>348</v>
      </c>
      <c r="EU156" s="32" t="s">
        <v>348</v>
      </c>
      <c r="EV156" s="32">
        <v>2.86</v>
      </c>
      <c r="EW156" s="32" t="s">
        <v>348</v>
      </c>
      <c r="EX156" s="32" t="s">
        <v>348</v>
      </c>
      <c r="EY156" s="32" t="s">
        <v>348</v>
      </c>
      <c r="EZ156" s="32" t="s">
        <v>348</v>
      </c>
      <c r="FA156" s="32" t="s">
        <v>348</v>
      </c>
      <c r="FB156" s="32">
        <v>100</v>
      </c>
      <c r="FC156" s="32" t="s">
        <v>348</v>
      </c>
      <c r="FD156" s="32" t="s">
        <v>348</v>
      </c>
      <c r="FE156" s="32" t="s">
        <v>348</v>
      </c>
      <c r="FF156" s="32" t="s">
        <v>348</v>
      </c>
      <c r="FG156" s="32" t="s">
        <v>348</v>
      </c>
      <c r="FH156" s="32" t="s">
        <v>348</v>
      </c>
      <c r="FI156" s="32" t="s">
        <v>348</v>
      </c>
      <c r="FJ156" s="32" t="s">
        <v>348</v>
      </c>
      <c r="FK156" s="32" t="s">
        <v>348</v>
      </c>
      <c r="FL156" s="32">
        <v>952</v>
      </c>
      <c r="FM156" s="32">
        <v>893</v>
      </c>
      <c r="FN156" s="32">
        <v>1845</v>
      </c>
      <c r="FO156" s="32">
        <v>898</v>
      </c>
      <c r="FP156" s="32">
        <v>846</v>
      </c>
      <c r="FQ156" s="32">
        <v>1744</v>
      </c>
      <c r="FR156" s="32">
        <v>46.8</v>
      </c>
      <c r="FS156" s="32">
        <v>41.5</v>
      </c>
      <c r="FT156" s="32">
        <v>44.2</v>
      </c>
      <c r="FU156" s="32">
        <v>0.18</v>
      </c>
      <c r="FV156" s="32">
        <v>-0.24</v>
      </c>
      <c r="FW156" s="32">
        <v>-0.02</v>
      </c>
      <c r="FX156" s="32">
        <v>0.1</v>
      </c>
      <c r="FY156" s="32">
        <v>-0.32</v>
      </c>
      <c r="FZ156" s="32">
        <v>-0.08</v>
      </c>
      <c r="GA156" s="32">
        <v>0.26</v>
      </c>
      <c r="GB156" s="32">
        <v>-0.15</v>
      </c>
      <c r="GC156" s="32">
        <v>0.04</v>
      </c>
      <c r="GD156" s="32">
        <v>37.6</v>
      </c>
      <c r="GE156" s="32">
        <v>30.5</v>
      </c>
      <c r="GF156" s="32">
        <v>34.1</v>
      </c>
      <c r="GG156" s="32">
        <v>61.9</v>
      </c>
      <c r="GH156" s="32">
        <v>53.8</v>
      </c>
      <c r="GI156" s="32">
        <v>57.9</v>
      </c>
      <c r="GJ156" s="32">
        <v>40.700000000000003</v>
      </c>
      <c r="GK156" s="32">
        <v>27.4</v>
      </c>
      <c r="GL156" s="32">
        <v>34.299999999999997</v>
      </c>
      <c r="GM156" s="32">
        <v>20.7</v>
      </c>
      <c r="GN156" s="32">
        <v>13.5</v>
      </c>
      <c r="GO156" s="32">
        <v>17.2</v>
      </c>
      <c r="GP156" s="32">
        <v>23.9</v>
      </c>
      <c r="GQ156" s="32">
        <v>16.3</v>
      </c>
      <c r="GR156" s="32">
        <v>20.3</v>
      </c>
    </row>
    <row r="157" spans="1:200" x14ac:dyDescent="0.4">
      <c r="A157" s="29" t="s">
        <v>280</v>
      </c>
      <c r="B157" s="29" t="s">
        <v>281</v>
      </c>
      <c r="C157" s="32">
        <v>4129</v>
      </c>
      <c r="D157" s="32">
        <v>4492</v>
      </c>
      <c r="E157" s="32">
        <v>8621</v>
      </c>
      <c r="F157" s="32">
        <v>3986</v>
      </c>
      <c r="G157" s="32">
        <v>4279</v>
      </c>
      <c r="H157" s="32">
        <v>8265</v>
      </c>
      <c r="I157" s="32">
        <v>52.1</v>
      </c>
      <c r="J157" s="32">
        <v>47.1</v>
      </c>
      <c r="K157" s="32">
        <v>49.5</v>
      </c>
      <c r="L157" s="32">
        <v>0.3</v>
      </c>
      <c r="M157" s="32">
        <v>-0.13</v>
      </c>
      <c r="N157" s="32">
        <v>0.08</v>
      </c>
      <c r="O157" s="32">
        <v>0.26</v>
      </c>
      <c r="P157" s="32">
        <v>-0.17</v>
      </c>
      <c r="Q157" s="32">
        <v>0.05</v>
      </c>
      <c r="R157" s="32">
        <v>0.34</v>
      </c>
      <c r="S157" s="32">
        <v>-0.09</v>
      </c>
      <c r="T157" s="32">
        <v>0.1</v>
      </c>
      <c r="U157" s="32">
        <v>53.4</v>
      </c>
      <c r="V157" s="32">
        <v>48.8</v>
      </c>
      <c r="W157" s="32">
        <v>51</v>
      </c>
      <c r="X157" s="32">
        <v>75.2</v>
      </c>
      <c r="Y157" s="32">
        <v>69.7</v>
      </c>
      <c r="Z157" s="32">
        <v>72.400000000000006</v>
      </c>
      <c r="AA157" s="32">
        <v>48.5</v>
      </c>
      <c r="AB157" s="32">
        <v>38.799999999999997</v>
      </c>
      <c r="AC157" s="32">
        <v>43.5</v>
      </c>
      <c r="AD157" s="32">
        <v>30.2</v>
      </c>
      <c r="AE157" s="32">
        <v>20.7</v>
      </c>
      <c r="AF157" s="32">
        <v>25.2</v>
      </c>
      <c r="AG157" s="32">
        <v>33.5</v>
      </c>
      <c r="AH157" s="32">
        <v>21.9</v>
      </c>
      <c r="AI157" s="32">
        <v>27.5</v>
      </c>
      <c r="AJ157" s="32">
        <v>223</v>
      </c>
      <c r="AK157" s="32">
        <v>244</v>
      </c>
      <c r="AL157" s="32">
        <v>467</v>
      </c>
      <c r="AM157" s="32">
        <v>208</v>
      </c>
      <c r="AN157" s="32">
        <v>222</v>
      </c>
      <c r="AO157" s="32">
        <v>430</v>
      </c>
      <c r="AP157" s="32">
        <v>53.7</v>
      </c>
      <c r="AQ157" s="32">
        <v>50.1</v>
      </c>
      <c r="AR157" s="32">
        <v>51.8</v>
      </c>
      <c r="AS157" s="32">
        <v>0.39</v>
      </c>
      <c r="AT157" s="32">
        <v>0.12</v>
      </c>
      <c r="AU157" s="32">
        <v>0.25</v>
      </c>
      <c r="AV157" s="32">
        <v>0.22</v>
      </c>
      <c r="AW157" s="32">
        <v>-0.05</v>
      </c>
      <c r="AX157" s="32">
        <v>0.13</v>
      </c>
      <c r="AY157" s="32">
        <v>0.56000000000000005</v>
      </c>
      <c r="AZ157" s="32">
        <v>0.28000000000000003</v>
      </c>
      <c r="BA157" s="32">
        <v>0.36</v>
      </c>
      <c r="BB157" s="32">
        <v>55.2</v>
      </c>
      <c r="BC157" s="32">
        <v>54.9</v>
      </c>
      <c r="BD157" s="32">
        <v>55</v>
      </c>
      <c r="BE157" s="32">
        <v>75.8</v>
      </c>
      <c r="BF157" s="32">
        <v>75.8</v>
      </c>
      <c r="BG157" s="32">
        <v>75.8</v>
      </c>
      <c r="BH157" s="32">
        <v>48.4</v>
      </c>
      <c r="BI157" s="32">
        <v>45.5</v>
      </c>
      <c r="BJ157" s="32">
        <v>46.9</v>
      </c>
      <c r="BK157" s="32">
        <v>30</v>
      </c>
      <c r="BL157" s="32">
        <v>27.5</v>
      </c>
      <c r="BM157" s="32">
        <v>28.7</v>
      </c>
      <c r="BN157" s="32">
        <v>34.5</v>
      </c>
      <c r="BO157" s="32">
        <v>28.3</v>
      </c>
      <c r="BP157" s="32">
        <v>31.3</v>
      </c>
      <c r="BQ157" s="32">
        <v>285</v>
      </c>
      <c r="BR157" s="32">
        <v>307</v>
      </c>
      <c r="BS157" s="32">
        <v>592</v>
      </c>
      <c r="BT157" s="32">
        <v>248</v>
      </c>
      <c r="BU157" s="32">
        <v>269</v>
      </c>
      <c r="BV157" s="32">
        <v>517</v>
      </c>
      <c r="BW157" s="32">
        <v>57.8</v>
      </c>
      <c r="BX157" s="32">
        <v>50.5</v>
      </c>
      <c r="BY157" s="32">
        <v>54</v>
      </c>
      <c r="BZ157" s="32">
        <v>0.95</v>
      </c>
      <c r="CA157" s="32">
        <v>0.56000000000000005</v>
      </c>
      <c r="CB157" s="32">
        <v>0.75</v>
      </c>
      <c r="CC157" s="32">
        <v>0.8</v>
      </c>
      <c r="CD157" s="32">
        <v>0.42</v>
      </c>
      <c r="CE157" s="32">
        <v>0.64</v>
      </c>
      <c r="CF157" s="32">
        <v>1.1100000000000001</v>
      </c>
      <c r="CG157" s="32">
        <v>0.71</v>
      </c>
      <c r="CH157" s="32">
        <v>0.86</v>
      </c>
      <c r="CI157" s="32">
        <v>63.5</v>
      </c>
      <c r="CJ157" s="32">
        <v>52.1</v>
      </c>
      <c r="CK157" s="32">
        <v>57.6</v>
      </c>
      <c r="CL157" s="32">
        <v>81.8</v>
      </c>
      <c r="CM157" s="32">
        <v>76.900000000000006</v>
      </c>
      <c r="CN157" s="32">
        <v>79.2</v>
      </c>
      <c r="CO157" s="32">
        <v>64.599999999999994</v>
      </c>
      <c r="CP157" s="32">
        <v>44.6</v>
      </c>
      <c r="CQ157" s="32">
        <v>54.2</v>
      </c>
      <c r="CR157" s="32">
        <v>44.6</v>
      </c>
      <c r="CS157" s="32">
        <v>22.5</v>
      </c>
      <c r="CT157" s="32">
        <v>33.1</v>
      </c>
      <c r="CU157" s="32">
        <v>48.8</v>
      </c>
      <c r="CV157" s="32">
        <v>26.1</v>
      </c>
      <c r="CW157" s="32">
        <v>37</v>
      </c>
      <c r="CX157" s="32">
        <v>96</v>
      </c>
      <c r="CY157" s="32">
        <v>101</v>
      </c>
      <c r="CZ157" s="32">
        <v>197</v>
      </c>
      <c r="DA157" s="32">
        <v>79</v>
      </c>
      <c r="DB157" s="32">
        <v>86</v>
      </c>
      <c r="DC157" s="32">
        <v>165</v>
      </c>
      <c r="DD157" s="32">
        <v>52.3</v>
      </c>
      <c r="DE157" s="32">
        <v>44.9</v>
      </c>
      <c r="DF157" s="32">
        <v>48.5</v>
      </c>
      <c r="DG157" s="32">
        <v>0.54</v>
      </c>
      <c r="DH157" s="32">
        <v>0.24</v>
      </c>
      <c r="DI157" s="32">
        <v>0.38</v>
      </c>
      <c r="DJ157" s="32">
        <v>0.27</v>
      </c>
      <c r="DK157" s="32">
        <v>-0.02</v>
      </c>
      <c r="DL157" s="32">
        <v>0.19</v>
      </c>
      <c r="DM157" s="32">
        <v>0.81</v>
      </c>
      <c r="DN157" s="32">
        <v>0.5</v>
      </c>
      <c r="DO157" s="32">
        <v>0.56999999999999995</v>
      </c>
      <c r="DP157" s="32">
        <v>50</v>
      </c>
      <c r="DQ157" s="32">
        <v>41.6</v>
      </c>
      <c r="DR157" s="32">
        <v>45.7</v>
      </c>
      <c r="DS157" s="32" t="s">
        <v>348</v>
      </c>
      <c r="DT157" s="32" t="s">
        <v>348</v>
      </c>
      <c r="DU157" s="32">
        <v>68.5</v>
      </c>
      <c r="DV157" s="32">
        <v>62.5</v>
      </c>
      <c r="DW157" s="32">
        <v>31.7</v>
      </c>
      <c r="DX157" s="32">
        <v>46.7</v>
      </c>
      <c r="DY157" s="32">
        <v>32.299999999999997</v>
      </c>
      <c r="DZ157" s="32">
        <v>18.8</v>
      </c>
      <c r="EA157" s="32">
        <v>25.4</v>
      </c>
      <c r="EB157" s="32">
        <v>37.5</v>
      </c>
      <c r="EC157" s="32">
        <v>20.8</v>
      </c>
      <c r="ED157" s="32">
        <v>28.9</v>
      </c>
      <c r="EE157" s="32">
        <v>25</v>
      </c>
      <c r="EF157" s="32">
        <v>20</v>
      </c>
      <c r="EG157" s="32">
        <v>45</v>
      </c>
      <c r="EH157" s="32">
        <v>24</v>
      </c>
      <c r="EI157" s="32">
        <v>17</v>
      </c>
      <c r="EJ157" s="32">
        <v>41</v>
      </c>
      <c r="EK157" s="32">
        <v>69.099999999999994</v>
      </c>
      <c r="EL157" s="32">
        <v>64.7</v>
      </c>
      <c r="EM157" s="32">
        <v>67.099999999999994</v>
      </c>
      <c r="EN157" s="32">
        <v>0.97</v>
      </c>
      <c r="EO157" s="32">
        <v>0.64</v>
      </c>
      <c r="EP157" s="32">
        <v>0.83</v>
      </c>
      <c r="EQ157" s="32">
        <v>0.48</v>
      </c>
      <c r="ER157" s="32">
        <v>0.05</v>
      </c>
      <c r="ES157" s="32">
        <v>0.46</v>
      </c>
      <c r="ET157" s="32">
        <v>1.46</v>
      </c>
      <c r="EU157" s="32">
        <v>1.22</v>
      </c>
      <c r="EV157" s="32">
        <v>1.21</v>
      </c>
      <c r="EW157" s="32">
        <v>80</v>
      </c>
      <c r="EX157" s="32">
        <v>75</v>
      </c>
      <c r="EY157" s="32">
        <v>77.8</v>
      </c>
      <c r="EZ157" s="32" t="s">
        <v>348</v>
      </c>
      <c r="FA157" s="32" t="s">
        <v>348</v>
      </c>
      <c r="FB157" s="32">
        <v>91.1</v>
      </c>
      <c r="FC157" s="32">
        <v>72</v>
      </c>
      <c r="FD157" s="32">
        <v>80</v>
      </c>
      <c r="FE157" s="32">
        <v>75.599999999999994</v>
      </c>
      <c r="FF157" s="32">
        <v>64</v>
      </c>
      <c r="FG157" s="32">
        <v>45</v>
      </c>
      <c r="FH157" s="32">
        <v>55.6</v>
      </c>
      <c r="FI157" s="32">
        <v>64</v>
      </c>
      <c r="FJ157" s="32">
        <v>55</v>
      </c>
      <c r="FK157" s="32">
        <v>60</v>
      </c>
      <c r="FL157" s="32">
        <v>4821</v>
      </c>
      <c r="FM157" s="32">
        <v>5246</v>
      </c>
      <c r="FN157" s="32">
        <v>10067</v>
      </c>
      <c r="FO157" s="32">
        <v>4602</v>
      </c>
      <c r="FP157" s="32">
        <v>4943</v>
      </c>
      <c r="FQ157" s="32">
        <v>9545</v>
      </c>
      <c r="FR157" s="32">
        <v>52.7</v>
      </c>
      <c r="FS157" s="32">
        <v>47.4</v>
      </c>
      <c r="FT157" s="32">
        <v>50</v>
      </c>
      <c r="FU157" s="32">
        <v>0.35</v>
      </c>
      <c r="FV157" s="32">
        <v>-7.0000000000000007E-2</v>
      </c>
      <c r="FW157" s="32">
        <v>0.13</v>
      </c>
      <c r="FX157" s="32">
        <v>0.32</v>
      </c>
      <c r="FY157" s="32">
        <v>-0.1</v>
      </c>
      <c r="FZ157" s="32">
        <v>0.11</v>
      </c>
      <c r="GA157" s="32">
        <v>0.39</v>
      </c>
      <c r="GB157" s="32">
        <v>-0.03</v>
      </c>
      <c r="GC157" s="32">
        <v>0.16</v>
      </c>
      <c r="GD157" s="32">
        <v>54.3</v>
      </c>
      <c r="GE157" s="32">
        <v>49.1</v>
      </c>
      <c r="GF157" s="32">
        <v>51.6</v>
      </c>
      <c r="GG157" s="32">
        <v>75.8</v>
      </c>
      <c r="GH157" s="32">
        <v>70.400000000000006</v>
      </c>
      <c r="GI157" s="32">
        <v>73</v>
      </c>
      <c r="GJ157" s="32">
        <v>50.1</v>
      </c>
      <c r="GK157" s="32">
        <v>39.4</v>
      </c>
      <c r="GL157" s="32">
        <v>44.5</v>
      </c>
      <c r="GM157" s="32">
        <v>31.5</v>
      </c>
      <c r="GN157" s="32">
        <v>21.1</v>
      </c>
      <c r="GO157" s="32">
        <v>26.1</v>
      </c>
      <c r="GP157" s="32">
        <v>35</v>
      </c>
      <c r="GQ157" s="32">
        <v>22.5</v>
      </c>
      <c r="GR157" s="32">
        <v>28.5</v>
      </c>
    </row>
    <row r="158" spans="1:200" x14ac:dyDescent="0.4">
      <c r="A158" s="29" t="s">
        <v>282</v>
      </c>
      <c r="B158" s="29" t="s">
        <v>283</v>
      </c>
      <c r="C158" s="32">
        <v>746</v>
      </c>
      <c r="D158" s="32">
        <v>841</v>
      </c>
      <c r="E158" s="32">
        <v>1587</v>
      </c>
      <c r="F158" s="32">
        <v>713</v>
      </c>
      <c r="G158" s="32">
        <v>805</v>
      </c>
      <c r="H158" s="32">
        <v>1518</v>
      </c>
      <c r="I158" s="32">
        <v>51.1</v>
      </c>
      <c r="J158" s="32">
        <v>45.2</v>
      </c>
      <c r="K158" s="32">
        <v>48</v>
      </c>
      <c r="L158" s="32">
        <v>0.31</v>
      </c>
      <c r="M158" s="32">
        <v>-0.21</v>
      </c>
      <c r="N158" s="32">
        <v>0.03</v>
      </c>
      <c r="O158" s="32">
        <v>0.22</v>
      </c>
      <c r="P158" s="32">
        <v>-0.3</v>
      </c>
      <c r="Q158" s="32">
        <v>-0.03</v>
      </c>
      <c r="R158" s="32">
        <v>0.4</v>
      </c>
      <c r="S158" s="32">
        <v>-0.13</v>
      </c>
      <c r="T158" s="32">
        <v>0.09</v>
      </c>
      <c r="U158" s="32">
        <v>52</v>
      </c>
      <c r="V158" s="32">
        <v>45.8</v>
      </c>
      <c r="W158" s="32">
        <v>48.7</v>
      </c>
      <c r="X158" s="32">
        <v>72.400000000000006</v>
      </c>
      <c r="Y158" s="32">
        <v>67.7</v>
      </c>
      <c r="Z158" s="32">
        <v>69.900000000000006</v>
      </c>
      <c r="AA158" s="32">
        <v>56.6</v>
      </c>
      <c r="AB158" s="32">
        <v>44.9</v>
      </c>
      <c r="AC158" s="32">
        <v>50.4</v>
      </c>
      <c r="AD158" s="32">
        <v>32.700000000000003</v>
      </c>
      <c r="AE158" s="32">
        <v>21.6</v>
      </c>
      <c r="AF158" s="32">
        <v>26.8</v>
      </c>
      <c r="AG158" s="32">
        <v>35.799999999999997</v>
      </c>
      <c r="AH158" s="32">
        <v>23.9</v>
      </c>
      <c r="AI158" s="32">
        <v>29.5</v>
      </c>
      <c r="AJ158" s="32">
        <v>41</v>
      </c>
      <c r="AK158" s="32">
        <v>35</v>
      </c>
      <c r="AL158" s="32">
        <v>76</v>
      </c>
      <c r="AM158" s="32">
        <v>39</v>
      </c>
      <c r="AN158" s="32">
        <v>31</v>
      </c>
      <c r="AO158" s="32">
        <v>70</v>
      </c>
      <c r="AP158" s="32">
        <v>54</v>
      </c>
      <c r="AQ158" s="32">
        <v>40.799999999999997</v>
      </c>
      <c r="AR158" s="32">
        <v>47.9</v>
      </c>
      <c r="AS158" s="32">
        <v>0.43</v>
      </c>
      <c r="AT158" s="32">
        <v>-0.51</v>
      </c>
      <c r="AU158" s="32">
        <v>0.01</v>
      </c>
      <c r="AV158" s="32">
        <v>0.04</v>
      </c>
      <c r="AW158" s="32">
        <v>-0.94</v>
      </c>
      <c r="AX158" s="32">
        <v>-0.28000000000000003</v>
      </c>
      <c r="AY158" s="32">
        <v>0.81</v>
      </c>
      <c r="AZ158" s="32">
        <v>-0.08</v>
      </c>
      <c r="BA158" s="32">
        <v>0.3</v>
      </c>
      <c r="BB158" s="32">
        <v>51.2</v>
      </c>
      <c r="BC158" s="32">
        <v>25.7</v>
      </c>
      <c r="BD158" s="32">
        <v>39.5</v>
      </c>
      <c r="BE158" s="32">
        <v>75.599999999999994</v>
      </c>
      <c r="BF158" s="32">
        <v>51.4</v>
      </c>
      <c r="BG158" s="32">
        <v>64.5</v>
      </c>
      <c r="BH158" s="32">
        <v>56.1</v>
      </c>
      <c r="BI158" s="32">
        <v>40</v>
      </c>
      <c r="BJ158" s="32">
        <v>48.7</v>
      </c>
      <c r="BK158" s="32">
        <v>39</v>
      </c>
      <c r="BL158" s="32">
        <v>20</v>
      </c>
      <c r="BM158" s="32">
        <v>30.3</v>
      </c>
      <c r="BN158" s="32">
        <v>43.9</v>
      </c>
      <c r="BO158" s="32">
        <v>22.9</v>
      </c>
      <c r="BP158" s="32">
        <v>34.200000000000003</v>
      </c>
      <c r="BQ158" s="32">
        <v>24</v>
      </c>
      <c r="BR158" s="32">
        <v>22</v>
      </c>
      <c r="BS158" s="32">
        <v>46</v>
      </c>
      <c r="BT158" s="32">
        <v>24</v>
      </c>
      <c r="BU158" s="32">
        <v>20</v>
      </c>
      <c r="BV158" s="32">
        <v>44</v>
      </c>
      <c r="BW158" s="32" t="s">
        <v>348</v>
      </c>
      <c r="BX158" s="32" t="s">
        <v>348</v>
      </c>
      <c r="BY158" s="32">
        <v>53.5</v>
      </c>
      <c r="BZ158" s="32" t="s">
        <v>348</v>
      </c>
      <c r="CA158" s="32" t="s">
        <v>348</v>
      </c>
      <c r="CB158" s="32">
        <v>0.59</v>
      </c>
      <c r="CC158" s="32" t="s">
        <v>348</v>
      </c>
      <c r="CD158" s="32" t="s">
        <v>348</v>
      </c>
      <c r="CE158" s="32">
        <v>0.23</v>
      </c>
      <c r="CF158" s="32" t="s">
        <v>348</v>
      </c>
      <c r="CG158" s="32" t="s">
        <v>348</v>
      </c>
      <c r="CH158" s="32">
        <v>0.96</v>
      </c>
      <c r="CI158" s="32" t="s">
        <v>348</v>
      </c>
      <c r="CJ158" s="32" t="s">
        <v>348</v>
      </c>
      <c r="CK158" s="32" t="s">
        <v>348</v>
      </c>
      <c r="CL158" s="32" t="s">
        <v>348</v>
      </c>
      <c r="CM158" s="32" t="s">
        <v>348</v>
      </c>
      <c r="CN158" s="32">
        <v>78.3</v>
      </c>
      <c r="CO158" s="32" t="s">
        <v>348</v>
      </c>
      <c r="CP158" s="32" t="s">
        <v>348</v>
      </c>
      <c r="CQ158" s="32" t="s">
        <v>348</v>
      </c>
      <c r="CR158" s="32" t="s">
        <v>348</v>
      </c>
      <c r="CS158" s="32" t="s">
        <v>348</v>
      </c>
      <c r="CT158" s="32" t="s">
        <v>348</v>
      </c>
      <c r="CU158" s="32" t="s">
        <v>348</v>
      </c>
      <c r="CV158" s="32" t="s">
        <v>348</v>
      </c>
      <c r="CW158" s="32" t="s">
        <v>348</v>
      </c>
      <c r="CX158" s="32" t="s">
        <v>348</v>
      </c>
      <c r="CY158" s="32" t="s">
        <v>348</v>
      </c>
      <c r="CZ158" s="32">
        <v>29</v>
      </c>
      <c r="DA158" s="32" t="s">
        <v>348</v>
      </c>
      <c r="DB158" s="32" t="s">
        <v>348</v>
      </c>
      <c r="DC158" s="32">
        <v>26</v>
      </c>
      <c r="DD158" s="32" t="s">
        <v>348</v>
      </c>
      <c r="DE158" s="32" t="s">
        <v>348</v>
      </c>
      <c r="DF158" s="32">
        <v>40.4</v>
      </c>
      <c r="DG158" s="32" t="s">
        <v>348</v>
      </c>
      <c r="DH158" s="32" t="s">
        <v>348</v>
      </c>
      <c r="DI158" s="32">
        <v>0.15</v>
      </c>
      <c r="DJ158" s="32" t="s">
        <v>348</v>
      </c>
      <c r="DK158" s="32" t="s">
        <v>348</v>
      </c>
      <c r="DL158" s="32">
        <v>-0.33</v>
      </c>
      <c r="DM158" s="32" t="s">
        <v>348</v>
      </c>
      <c r="DN158" s="32" t="s">
        <v>348</v>
      </c>
      <c r="DO158" s="32">
        <v>0.62</v>
      </c>
      <c r="DP158" s="32" t="s">
        <v>348</v>
      </c>
      <c r="DQ158" s="32" t="s">
        <v>348</v>
      </c>
      <c r="DR158" s="32" t="s">
        <v>348</v>
      </c>
      <c r="DS158" s="32" t="s">
        <v>348</v>
      </c>
      <c r="DT158" s="32" t="s">
        <v>348</v>
      </c>
      <c r="DU158" s="32">
        <v>58.6</v>
      </c>
      <c r="DV158" s="32" t="s">
        <v>348</v>
      </c>
      <c r="DW158" s="32" t="s">
        <v>348</v>
      </c>
      <c r="DX158" s="32" t="s">
        <v>348</v>
      </c>
      <c r="DY158" s="32" t="s">
        <v>348</v>
      </c>
      <c r="DZ158" s="32" t="s">
        <v>348</v>
      </c>
      <c r="EA158" s="32">
        <v>10.3</v>
      </c>
      <c r="EB158" s="32" t="s">
        <v>348</v>
      </c>
      <c r="EC158" s="32" t="s">
        <v>348</v>
      </c>
      <c r="ED158" s="32">
        <v>13.8</v>
      </c>
      <c r="EE158" s="32" t="s">
        <v>348</v>
      </c>
      <c r="EF158" s="32" t="s">
        <v>348</v>
      </c>
      <c r="EG158" s="32">
        <v>6</v>
      </c>
      <c r="EH158" s="32" t="s">
        <v>348</v>
      </c>
      <c r="EI158" s="32" t="s">
        <v>348</v>
      </c>
      <c r="EJ158" s="32">
        <v>5</v>
      </c>
      <c r="EK158" s="32" t="s">
        <v>348</v>
      </c>
      <c r="EL158" s="32" t="s">
        <v>348</v>
      </c>
      <c r="EM158" s="32">
        <v>69.900000000000006</v>
      </c>
      <c r="EN158" s="32" t="s">
        <v>348</v>
      </c>
      <c r="EO158" s="32" t="s">
        <v>348</v>
      </c>
      <c r="EP158" s="32">
        <v>1.74</v>
      </c>
      <c r="EQ158" s="32" t="s">
        <v>348</v>
      </c>
      <c r="ER158" s="32" t="s">
        <v>348</v>
      </c>
      <c r="ES158" s="32">
        <v>0.66</v>
      </c>
      <c r="ET158" s="32" t="s">
        <v>348</v>
      </c>
      <c r="EU158" s="32" t="s">
        <v>348</v>
      </c>
      <c r="EV158" s="32">
        <v>2.82</v>
      </c>
      <c r="EW158" s="32" t="s">
        <v>348</v>
      </c>
      <c r="EX158" s="32" t="s">
        <v>348</v>
      </c>
      <c r="EY158" s="32" t="s">
        <v>348</v>
      </c>
      <c r="EZ158" s="32" t="s">
        <v>348</v>
      </c>
      <c r="FA158" s="32" t="s">
        <v>348</v>
      </c>
      <c r="FB158" s="32">
        <v>100</v>
      </c>
      <c r="FC158" s="32" t="s">
        <v>348</v>
      </c>
      <c r="FD158" s="32" t="s">
        <v>348</v>
      </c>
      <c r="FE158" s="32" t="s">
        <v>348</v>
      </c>
      <c r="FF158" s="32" t="s">
        <v>348</v>
      </c>
      <c r="FG158" s="32" t="s">
        <v>348</v>
      </c>
      <c r="FH158" s="32" t="s">
        <v>348</v>
      </c>
      <c r="FI158" s="32" t="s">
        <v>348</v>
      </c>
      <c r="FJ158" s="32" t="s">
        <v>348</v>
      </c>
      <c r="FK158" s="32" t="s">
        <v>348</v>
      </c>
      <c r="FL158" s="32">
        <v>850</v>
      </c>
      <c r="FM158" s="32">
        <v>940</v>
      </c>
      <c r="FN158" s="32">
        <v>1790</v>
      </c>
      <c r="FO158" s="32">
        <v>813</v>
      </c>
      <c r="FP158" s="32">
        <v>891</v>
      </c>
      <c r="FQ158" s="32">
        <v>1704</v>
      </c>
      <c r="FR158" s="32">
        <v>50.5</v>
      </c>
      <c r="FS158" s="32">
        <v>44.5</v>
      </c>
      <c r="FT158" s="32">
        <v>47.4</v>
      </c>
      <c r="FU158" s="32">
        <v>0.27</v>
      </c>
      <c r="FV158" s="32">
        <v>-0.25</v>
      </c>
      <c r="FW158" s="32">
        <v>0</v>
      </c>
      <c r="FX158" s="32">
        <v>0.18</v>
      </c>
      <c r="FY158" s="32">
        <v>-0.33</v>
      </c>
      <c r="FZ158" s="32">
        <v>-0.06</v>
      </c>
      <c r="GA158" s="32">
        <v>0.35</v>
      </c>
      <c r="GB158" s="32">
        <v>-0.17</v>
      </c>
      <c r="GC158" s="32">
        <v>0.06</v>
      </c>
      <c r="GD158" s="32">
        <v>51.2</v>
      </c>
      <c r="GE158" s="32">
        <v>44.7</v>
      </c>
      <c r="GF158" s="32">
        <v>47.8</v>
      </c>
      <c r="GG158" s="32">
        <v>71.5</v>
      </c>
      <c r="GH158" s="32">
        <v>66.3</v>
      </c>
      <c r="GI158" s="32">
        <v>68.8</v>
      </c>
      <c r="GJ158" s="32">
        <v>56</v>
      </c>
      <c r="GK158" s="32">
        <v>44.1</v>
      </c>
      <c r="GL158" s="32">
        <v>49.8</v>
      </c>
      <c r="GM158" s="32">
        <v>32.9</v>
      </c>
      <c r="GN158" s="32">
        <v>21.5</v>
      </c>
      <c r="GO158" s="32">
        <v>26.9</v>
      </c>
      <c r="GP158" s="32">
        <v>36.1</v>
      </c>
      <c r="GQ158" s="32">
        <v>23.7</v>
      </c>
      <c r="GR158" s="32">
        <v>29.6</v>
      </c>
    </row>
    <row r="159" spans="1:200" x14ac:dyDescent="0.4">
      <c r="A159" s="29" t="s">
        <v>284</v>
      </c>
      <c r="B159" s="29" t="s">
        <v>285</v>
      </c>
      <c r="C159" s="32">
        <v>3364</v>
      </c>
      <c r="D159" s="32">
        <v>3643</v>
      </c>
      <c r="E159" s="32">
        <v>7007</v>
      </c>
      <c r="F159" s="32">
        <v>3231</v>
      </c>
      <c r="G159" s="32">
        <v>3498</v>
      </c>
      <c r="H159" s="32">
        <v>6729</v>
      </c>
      <c r="I159" s="32">
        <v>49.8</v>
      </c>
      <c r="J159" s="32">
        <v>43.8</v>
      </c>
      <c r="K159" s="32">
        <v>46.7</v>
      </c>
      <c r="L159" s="32">
        <v>0.25</v>
      </c>
      <c r="M159" s="32">
        <v>-0.25</v>
      </c>
      <c r="N159" s="32">
        <v>-0.01</v>
      </c>
      <c r="O159" s="32">
        <v>0.21</v>
      </c>
      <c r="P159" s="32">
        <v>-0.28999999999999998</v>
      </c>
      <c r="Q159" s="32">
        <v>-0.04</v>
      </c>
      <c r="R159" s="32">
        <v>0.28999999999999998</v>
      </c>
      <c r="S159" s="32">
        <v>-0.21</v>
      </c>
      <c r="T159" s="32">
        <v>0.02</v>
      </c>
      <c r="U159" s="32">
        <v>48.8</v>
      </c>
      <c r="V159" s="32">
        <v>42.1</v>
      </c>
      <c r="W159" s="32">
        <v>45.3</v>
      </c>
      <c r="X159" s="32">
        <v>69.7</v>
      </c>
      <c r="Y159" s="32">
        <v>62.6</v>
      </c>
      <c r="Z159" s="32">
        <v>66</v>
      </c>
      <c r="AA159" s="32">
        <v>43.9</v>
      </c>
      <c r="AB159" s="32">
        <v>29.9</v>
      </c>
      <c r="AC159" s="32">
        <v>36.6</v>
      </c>
      <c r="AD159" s="32">
        <v>26.7</v>
      </c>
      <c r="AE159" s="32">
        <v>15.2</v>
      </c>
      <c r="AF159" s="32">
        <v>20.7</v>
      </c>
      <c r="AG159" s="32">
        <v>29.6</v>
      </c>
      <c r="AH159" s="32">
        <v>16.399999999999999</v>
      </c>
      <c r="AI159" s="32">
        <v>22.7</v>
      </c>
      <c r="AJ159" s="32">
        <v>115</v>
      </c>
      <c r="AK159" s="32">
        <v>137</v>
      </c>
      <c r="AL159" s="32">
        <v>252</v>
      </c>
      <c r="AM159" s="32">
        <v>111</v>
      </c>
      <c r="AN159" s="32">
        <v>119</v>
      </c>
      <c r="AO159" s="32">
        <v>230</v>
      </c>
      <c r="AP159" s="32">
        <v>52.2</v>
      </c>
      <c r="AQ159" s="32">
        <v>46.1</v>
      </c>
      <c r="AR159" s="32">
        <v>48.8</v>
      </c>
      <c r="AS159" s="32">
        <v>0.44</v>
      </c>
      <c r="AT159" s="32">
        <v>-0.06</v>
      </c>
      <c r="AU159" s="32">
        <v>0.18</v>
      </c>
      <c r="AV159" s="32">
        <v>0.21</v>
      </c>
      <c r="AW159" s="32">
        <v>-0.28000000000000003</v>
      </c>
      <c r="AX159" s="32">
        <v>0.02</v>
      </c>
      <c r="AY159" s="32">
        <v>0.67</v>
      </c>
      <c r="AZ159" s="32">
        <v>0.16</v>
      </c>
      <c r="BA159" s="32">
        <v>0.34</v>
      </c>
      <c r="BB159" s="32">
        <v>48.7</v>
      </c>
      <c r="BC159" s="32">
        <v>44.5</v>
      </c>
      <c r="BD159" s="32">
        <v>46.4</v>
      </c>
      <c r="BE159" s="32">
        <v>66.099999999999994</v>
      </c>
      <c r="BF159" s="32">
        <v>67.2</v>
      </c>
      <c r="BG159" s="32">
        <v>66.7</v>
      </c>
      <c r="BH159" s="32">
        <v>40.9</v>
      </c>
      <c r="BI159" s="32">
        <v>36.5</v>
      </c>
      <c r="BJ159" s="32">
        <v>38.5</v>
      </c>
      <c r="BK159" s="32">
        <v>27</v>
      </c>
      <c r="BL159" s="32">
        <v>19</v>
      </c>
      <c r="BM159" s="32">
        <v>22.6</v>
      </c>
      <c r="BN159" s="32">
        <v>31.3</v>
      </c>
      <c r="BO159" s="32">
        <v>21.9</v>
      </c>
      <c r="BP159" s="32">
        <v>26.2</v>
      </c>
      <c r="BQ159" s="32">
        <v>163</v>
      </c>
      <c r="BR159" s="32">
        <v>166</v>
      </c>
      <c r="BS159" s="32">
        <v>329</v>
      </c>
      <c r="BT159" s="32">
        <v>145</v>
      </c>
      <c r="BU159" s="32">
        <v>151</v>
      </c>
      <c r="BV159" s="32">
        <v>296</v>
      </c>
      <c r="BW159" s="32">
        <v>52.9</v>
      </c>
      <c r="BX159" s="32">
        <v>46.2</v>
      </c>
      <c r="BY159" s="32">
        <v>49.5</v>
      </c>
      <c r="BZ159" s="32">
        <v>0.96</v>
      </c>
      <c r="CA159" s="32">
        <v>0.43</v>
      </c>
      <c r="CB159" s="32">
        <v>0.69</v>
      </c>
      <c r="CC159" s="32">
        <v>0.76</v>
      </c>
      <c r="CD159" s="32">
        <v>0.23</v>
      </c>
      <c r="CE159" s="32">
        <v>0.55000000000000004</v>
      </c>
      <c r="CF159" s="32">
        <v>1.1599999999999999</v>
      </c>
      <c r="CG159" s="32">
        <v>0.63</v>
      </c>
      <c r="CH159" s="32">
        <v>0.83</v>
      </c>
      <c r="CI159" s="32">
        <v>54</v>
      </c>
      <c r="CJ159" s="32">
        <v>44.6</v>
      </c>
      <c r="CK159" s="32">
        <v>49.2</v>
      </c>
      <c r="CL159" s="32">
        <v>73.599999999999994</v>
      </c>
      <c r="CM159" s="32">
        <v>68.7</v>
      </c>
      <c r="CN159" s="32">
        <v>71.099999999999994</v>
      </c>
      <c r="CO159" s="32">
        <v>57.1</v>
      </c>
      <c r="CP159" s="32">
        <v>44</v>
      </c>
      <c r="CQ159" s="32">
        <v>50.5</v>
      </c>
      <c r="CR159" s="32">
        <v>36.200000000000003</v>
      </c>
      <c r="CS159" s="32">
        <v>27.1</v>
      </c>
      <c r="CT159" s="32">
        <v>31.6</v>
      </c>
      <c r="CU159" s="32">
        <v>44.8</v>
      </c>
      <c r="CV159" s="32">
        <v>28.9</v>
      </c>
      <c r="CW159" s="32">
        <v>36.799999999999997</v>
      </c>
      <c r="CX159" s="32">
        <v>43</v>
      </c>
      <c r="CY159" s="32">
        <v>54</v>
      </c>
      <c r="CZ159" s="32">
        <v>97</v>
      </c>
      <c r="DA159" s="32">
        <v>29</v>
      </c>
      <c r="DB159" s="32">
        <v>45</v>
      </c>
      <c r="DC159" s="32">
        <v>74</v>
      </c>
      <c r="DD159" s="32">
        <v>44.9</v>
      </c>
      <c r="DE159" s="32">
        <v>35.4</v>
      </c>
      <c r="DF159" s="32">
        <v>39.6</v>
      </c>
      <c r="DG159" s="32">
        <v>0.68</v>
      </c>
      <c r="DH159" s="32">
        <v>-0.4</v>
      </c>
      <c r="DI159" s="32">
        <v>0.03</v>
      </c>
      <c r="DJ159" s="32">
        <v>0.23</v>
      </c>
      <c r="DK159" s="32">
        <v>-0.76</v>
      </c>
      <c r="DL159" s="32">
        <v>-0.25</v>
      </c>
      <c r="DM159" s="32">
        <v>1.1299999999999999</v>
      </c>
      <c r="DN159" s="32">
        <v>-0.04</v>
      </c>
      <c r="DO159" s="32">
        <v>0.31</v>
      </c>
      <c r="DP159" s="32" t="s">
        <v>348</v>
      </c>
      <c r="DQ159" s="32" t="s">
        <v>348</v>
      </c>
      <c r="DR159" s="32">
        <v>27.8</v>
      </c>
      <c r="DS159" s="32" t="s">
        <v>348</v>
      </c>
      <c r="DT159" s="32" t="s">
        <v>348</v>
      </c>
      <c r="DU159" s="32">
        <v>48.5</v>
      </c>
      <c r="DV159" s="32" t="s">
        <v>348</v>
      </c>
      <c r="DW159" s="32" t="s">
        <v>348</v>
      </c>
      <c r="DX159" s="32">
        <v>38.1</v>
      </c>
      <c r="DY159" s="32" t="s">
        <v>348</v>
      </c>
      <c r="DZ159" s="32" t="s">
        <v>348</v>
      </c>
      <c r="EA159" s="32">
        <v>17.5</v>
      </c>
      <c r="EB159" s="32" t="s">
        <v>348</v>
      </c>
      <c r="EC159" s="32" t="s">
        <v>348</v>
      </c>
      <c r="ED159" s="32">
        <v>22.7</v>
      </c>
      <c r="EE159" s="32">
        <v>11</v>
      </c>
      <c r="EF159" s="32">
        <v>7</v>
      </c>
      <c r="EG159" s="32">
        <v>18</v>
      </c>
      <c r="EH159" s="32">
        <v>8</v>
      </c>
      <c r="EI159" s="32">
        <v>5</v>
      </c>
      <c r="EJ159" s="32">
        <v>13</v>
      </c>
      <c r="EK159" s="32">
        <v>50.4</v>
      </c>
      <c r="EL159" s="32">
        <v>57</v>
      </c>
      <c r="EM159" s="32">
        <v>53</v>
      </c>
      <c r="EN159" s="32">
        <v>0.65</v>
      </c>
      <c r="EO159" s="32">
        <v>1.21</v>
      </c>
      <c r="EP159" s="32">
        <v>0.87</v>
      </c>
      <c r="EQ159" s="32">
        <v>-0.2</v>
      </c>
      <c r="ER159" s="32">
        <v>0.13</v>
      </c>
      <c r="ES159" s="32">
        <v>0.2</v>
      </c>
      <c r="ET159" s="32">
        <v>1.5</v>
      </c>
      <c r="EU159" s="32">
        <v>2.29</v>
      </c>
      <c r="EV159" s="32">
        <v>1.53</v>
      </c>
      <c r="EW159" s="32" t="s">
        <v>348</v>
      </c>
      <c r="EX159" s="32" t="s">
        <v>348</v>
      </c>
      <c r="EY159" s="32">
        <v>61.1</v>
      </c>
      <c r="EZ159" s="32" t="s">
        <v>348</v>
      </c>
      <c r="FA159" s="32" t="s">
        <v>348</v>
      </c>
      <c r="FB159" s="32">
        <v>77.8</v>
      </c>
      <c r="FC159" s="32" t="s">
        <v>348</v>
      </c>
      <c r="FD159" s="32" t="s">
        <v>348</v>
      </c>
      <c r="FE159" s="32">
        <v>50</v>
      </c>
      <c r="FF159" s="32" t="s">
        <v>348</v>
      </c>
      <c r="FG159" s="32" t="s">
        <v>348</v>
      </c>
      <c r="FH159" s="32">
        <v>27.8</v>
      </c>
      <c r="FI159" s="32" t="s">
        <v>348</v>
      </c>
      <c r="FJ159" s="32" t="s">
        <v>348</v>
      </c>
      <c r="FK159" s="32">
        <v>33.299999999999997</v>
      </c>
      <c r="FL159" s="32">
        <v>3735</v>
      </c>
      <c r="FM159" s="32">
        <v>4047</v>
      </c>
      <c r="FN159" s="32">
        <v>7782</v>
      </c>
      <c r="FO159" s="32">
        <v>3557</v>
      </c>
      <c r="FP159" s="32">
        <v>3846</v>
      </c>
      <c r="FQ159" s="32">
        <v>7403</v>
      </c>
      <c r="FR159" s="32">
        <v>49.9</v>
      </c>
      <c r="FS159" s="32">
        <v>43.9</v>
      </c>
      <c r="FT159" s="32">
        <v>46.8</v>
      </c>
      <c r="FU159" s="32">
        <v>0.28999999999999998</v>
      </c>
      <c r="FV159" s="32">
        <v>-0.21</v>
      </c>
      <c r="FW159" s="32">
        <v>0.03</v>
      </c>
      <c r="FX159" s="32">
        <v>0.25</v>
      </c>
      <c r="FY159" s="32">
        <v>-0.25</v>
      </c>
      <c r="FZ159" s="32">
        <v>0</v>
      </c>
      <c r="GA159" s="32">
        <v>0.33</v>
      </c>
      <c r="GB159" s="32">
        <v>-0.17</v>
      </c>
      <c r="GC159" s="32">
        <v>0.06</v>
      </c>
      <c r="GD159" s="32">
        <v>48.8</v>
      </c>
      <c r="GE159" s="32">
        <v>42.2</v>
      </c>
      <c r="GF159" s="32">
        <v>45.3</v>
      </c>
      <c r="GG159" s="32">
        <v>69.5</v>
      </c>
      <c r="GH159" s="32">
        <v>62.8</v>
      </c>
      <c r="GI159" s="32">
        <v>66</v>
      </c>
      <c r="GJ159" s="32">
        <v>44.5</v>
      </c>
      <c r="GK159" s="32">
        <v>30.7</v>
      </c>
      <c r="GL159" s="32">
        <v>37.299999999999997</v>
      </c>
      <c r="GM159" s="32">
        <v>27.1</v>
      </c>
      <c r="GN159" s="32">
        <v>15.8</v>
      </c>
      <c r="GO159" s="32">
        <v>21.3</v>
      </c>
      <c r="GP159" s="32">
        <v>30.4</v>
      </c>
      <c r="GQ159" s="32">
        <v>17.100000000000001</v>
      </c>
      <c r="GR159" s="32">
        <v>23.5</v>
      </c>
    </row>
    <row r="160" spans="1:200" x14ac:dyDescent="0.4">
      <c r="A160" s="29" t="s">
        <v>286</v>
      </c>
      <c r="B160" s="29" t="s">
        <v>287</v>
      </c>
      <c r="C160" s="32">
        <v>594</v>
      </c>
      <c r="D160" s="32">
        <v>565</v>
      </c>
      <c r="E160" s="32">
        <v>1159</v>
      </c>
      <c r="F160" s="32">
        <v>551</v>
      </c>
      <c r="G160" s="32">
        <v>508</v>
      </c>
      <c r="H160" s="32">
        <v>1059</v>
      </c>
      <c r="I160" s="32">
        <v>51.7</v>
      </c>
      <c r="J160" s="32">
        <v>47.9</v>
      </c>
      <c r="K160" s="32">
        <v>49.9</v>
      </c>
      <c r="L160" s="32">
        <v>0.27</v>
      </c>
      <c r="M160" s="32">
        <v>-0.16</v>
      </c>
      <c r="N160" s="32">
        <v>0.06</v>
      </c>
      <c r="O160" s="32">
        <v>0.16</v>
      </c>
      <c r="P160" s="32">
        <v>-0.27</v>
      </c>
      <c r="Q160" s="32">
        <v>-0.01</v>
      </c>
      <c r="R160" s="32">
        <v>0.37</v>
      </c>
      <c r="S160" s="32">
        <v>-0.06</v>
      </c>
      <c r="T160" s="32">
        <v>0.13</v>
      </c>
      <c r="U160" s="32">
        <v>56.1</v>
      </c>
      <c r="V160" s="32">
        <v>46.4</v>
      </c>
      <c r="W160" s="32">
        <v>51.3</v>
      </c>
      <c r="X160" s="32">
        <v>77.3</v>
      </c>
      <c r="Y160" s="32">
        <v>68.8</v>
      </c>
      <c r="Z160" s="32">
        <v>73.2</v>
      </c>
      <c r="AA160" s="32">
        <v>51.2</v>
      </c>
      <c r="AB160" s="32">
        <v>33.1</v>
      </c>
      <c r="AC160" s="32">
        <v>42.4</v>
      </c>
      <c r="AD160" s="32">
        <v>36</v>
      </c>
      <c r="AE160" s="32">
        <v>21.1</v>
      </c>
      <c r="AF160" s="32">
        <v>28.7</v>
      </c>
      <c r="AG160" s="32">
        <v>39.1</v>
      </c>
      <c r="AH160" s="32">
        <v>23.2</v>
      </c>
      <c r="AI160" s="32">
        <v>31.3</v>
      </c>
      <c r="AJ160" s="32">
        <v>59</v>
      </c>
      <c r="AK160" s="32">
        <v>32</v>
      </c>
      <c r="AL160" s="32">
        <v>91</v>
      </c>
      <c r="AM160" s="32">
        <v>52</v>
      </c>
      <c r="AN160" s="32">
        <v>26</v>
      </c>
      <c r="AO160" s="32">
        <v>78</v>
      </c>
      <c r="AP160" s="32">
        <v>45.9</v>
      </c>
      <c r="AQ160" s="32">
        <v>43.8</v>
      </c>
      <c r="AR160" s="32">
        <v>45.2</v>
      </c>
      <c r="AS160" s="32">
        <v>0.17</v>
      </c>
      <c r="AT160" s="32">
        <v>0.04</v>
      </c>
      <c r="AU160" s="32">
        <v>0.13</v>
      </c>
      <c r="AV160" s="32">
        <v>-0.16</v>
      </c>
      <c r="AW160" s="32">
        <v>-0.43</v>
      </c>
      <c r="AX160" s="32">
        <v>-0.14000000000000001</v>
      </c>
      <c r="AY160" s="32">
        <v>0.51</v>
      </c>
      <c r="AZ160" s="32">
        <v>0.51</v>
      </c>
      <c r="BA160" s="32">
        <v>0.4</v>
      </c>
      <c r="BB160" s="32">
        <v>39</v>
      </c>
      <c r="BC160" s="32">
        <v>34.4</v>
      </c>
      <c r="BD160" s="32">
        <v>37.4</v>
      </c>
      <c r="BE160" s="32">
        <v>62.7</v>
      </c>
      <c r="BF160" s="32">
        <v>56.3</v>
      </c>
      <c r="BG160" s="32">
        <v>60.4</v>
      </c>
      <c r="BH160" s="32">
        <v>49.2</v>
      </c>
      <c r="BI160" s="32">
        <v>31.3</v>
      </c>
      <c r="BJ160" s="32">
        <v>42.9</v>
      </c>
      <c r="BK160" s="32">
        <v>28.8</v>
      </c>
      <c r="BL160" s="32">
        <v>21.9</v>
      </c>
      <c r="BM160" s="32">
        <v>26.4</v>
      </c>
      <c r="BN160" s="32">
        <v>33.9</v>
      </c>
      <c r="BO160" s="32">
        <v>21.9</v>
      </c>
      <c r="BP160" s="32">
        <v>29.7</v>
      </c>
      <c r="BQ160" s="32">
        <v>110</v>
      </c>
      <c r="BR160" s="32">
        <v>102</v>
      </c>
      <c r="BS160" s="32">
        <v>212</v>
      </c>
      <c r="BT160" s="32">
        <v>102</v>
      </c>
      <c r="BU160" s="32">
        <v>89</v>
      </c>
      <c r="BV160" s="32">
        <v>191</v>
      </c>
      <c r="BW160" s="32">
        <v>53.2</v>
      </c>
      <c r="BX160" s="32">
        <v>45.1</v>
      </c>
      <c r="BY160" s="32">
        <v>49.3</v>
      </c>
      <c r="BZ160" s="32">
        <v>0.77</v>
      </c>
      <c r="CA160" s="32">
        <v>0.24</v>
      </c>
      <c r="CB160" s="32">
        <v>0.52</v>
      </c>
      <c r="CC160" s="32">
        <v>0.53</v>
      </c>
      <c r="CD160" s="32">
        <v>-0.01</v>
      </c>
      <c r="CE160" s="32">
        <v>0.35</v>
      </c>
      <c r="CF160" s="32">
        <v>1.01</v>
      </c>
      <c r="CG160" s="32">
        <v>0.5</v>
      </c>
      <c r="CH160" s="32">
        <v>0.7</v>
      </c>
      <c r="CI160" s="32">
        <v>55.5</v>
      </c>
      <c r="CJ160" s="32">
        <v>42.2</v>
      </c>
      <c r="CK160" s="32">
        <v>49.1</v>
      </c>
      <c r="CL160" s="32">
        <v>80.900000000000006</v>
      </c>
      <c r="CM160" s="32">
        <v>74.5</v>
      </c>
      <c r="CN160" s="32">
        <v>77.8</v>
      </c>
      <c r="CO160" s="32">
        <v>60.9</v>
      </c>
      <c r="CP160" s="32">
        <v>21.6</v>
      </c>
      <c r="CQ160" s="32">
        <v>42</v>
      </c>
      <c r="CR160" s="32">
        <v>42.7</v>
      </c>
      <c r="CS160" s="32">
        <v>9.8000000000000007</v>
      </c>
      <c r="CT160" s="32">
        <v>26.9</v>
      </c>
      <c r="CU160" s="32">
        <v>50</v>
      </c>
      <c r="CV160" s="32">
        <v>10.8</v>
      </c>
      <c r="CW160" s="32">
        <v>31.1</v>
      </c>
      <c r="CX160" s="32">
        <v>16</v>
      </c>
      <c r="CY160" s="32">
        <v>11</v>
      </c>
      <c r="CZ160" s="32">
        <v>27</v>
      </c>
      <c r="DA160" s="32" t="s">
        <v>348</v>
      </c>
      <c r="DB160" s="32" t="s">
        <v>348</v>
      </c>
      <c r="DC160" s="32">
        <v>22</v>
      </c>
      <c r="DD160" s="32">
        <v>53</v>
      </c>
      <c r="DE160" s="32">
        <v>44.1</v>
      </c>
      <c r="DF160" s="32">
        <v>49.4</v>
      </c>
      <c r="DG160" s="32" t="s">
        <v>348</v>
      </c>
      <c r="DH160" s="32" t="s">
        <v>348</v>
      </c>
      <c r="DI160" s="32">
        <v>-0.28000000000000003</v>
      </c>
      <c r="DJ160" s="32" t="s">
        <v>348</v>
      </c>
      <c r="DK160" s="32" t="s">
        <v>348</v>
      </c>
      <c r="DL160" s="32">
        <v>-0.79</v>
      </c>
      <c r="DM160" s="32" t="s">
        <v>348</v>
      </c>
      <c r="DN160" s="32" t="s">
        <v>348</v>
      </c>
      <c r="DO160" s="32">
        <v>0.24</v>
      </c>
      <c r="DP160" s="32" t="s">
        <v>348</v>
      </c>
      <c r="DQ160" s="32" t="s">
        <v>348</v>
      </c>
      <c r="DR160" s="32">
        <v>55.6</v>
      </c>
      <c r="DS160" s="32" t="s">
        <v>348</v>
      </c>
      <c r="DT160" s="32" t="s">
        <v>348</v>
      </c>
      <c r="DU160" s="32">
        <v>70.400000000000006</v>
      </c>
      <c r="DV160" s="32" t="s">
        <v>348</v>
      </c>
      <c r="DW160" s="32" t="s">
        <v>348</v>
      </c>
      <c r="DX160" s="32">
        <v>51.9</v>
      </c>
      <c r="DY160" s="32" t="s">
        <v>348</v>
      </c>
      <c r="DZ160" s="32" t="s">
        <v>348</v>
      </c>
      <c r="EA160" s="32" t="s">
        <v>348</v>
      </c>
      <c r="EB160" s="32" t="s">
        <v>348</v>
      </c>
      <c r="EC160" s="32" t="s">
        <v>348</v>
      </c>
      <c r="ED160" s="32" t="s">
        <v>348</v>
      </c>
      <c r="EE160" s="32">
        <v>5</v>
      </c>
      <c r="EF160" s="32">
        <v>4</v>
      </c>
      <c r="EG160" s="32">
        <v>9</v>
      </c>
      <c r="EH160" s="32" t="s">
        <v>348</v>
      </c>
      <c r="EI160" s="32" t="s">
        <v>348</v>
      </c>
      <c r="EJ160" s="32">
        <v>5</v>
      </c>
      <c r="EK160" s="32">
        <v>51</v>
      </c>
      <c r="EL160" s="32">
        <v>34</v>
      </c>
      <c r="EM160" s="32">
        <v>43.4</v>
      </c>
      <c r="EN160" s="32" t="s">
        <v>348</v>
      </c>
      <c r="EO160" s="32" t="s">
        <v>348</v>
      </c>
      <c r="EP160" s="32">
        <v>0.64</v>
      </c>
      <c r="EQ160" s="32" t="s">
        <v>348</v>
      </c>
      <c r="ER160" s="32" t="s">
        <v>348</v>
      </c>
      <c r="ES160" s="32">
        <v>-0.44</v>
      </c>
      <c r="ET160" s="32" t="s">
        <v>348</v>
      </c>
      <c r="EU160" s="32" t="s">
        <v>348</v>
      </c>
      <c r="EV160" s="32">
        <v>1.72</v>
      </c>
      <c r="EW160" s="32" t="s">
        <v>348</v>
      </c>
      <c r="EX160" s="32" t="s">
        <v>348</v>
      </c>
      <c r="EY160" s="32">
        <v>33.299999999999997</v>
      </c>
      <c r="EZ160" s="32" t="s">
        <v>348</v>
      </c>
      <c r="FA160" s="32" t="s">
        <v>348</v>
      </c>
      <c r="FB160" s="32">
        <v>44.4</v>
      </c>
      <c r="FC160" s="32" t="s">
        <v>348</v>
      </c>
      <c r="FD160" s="32" t="s">
        <v>348</v>
      </c>
      <c r="FE160" s="32">
        <v>33.299999999999997</v>
      </c>
      <c r="FF160" s="32" t="s">
        <v>348</v>
      </c>
      <c r="FG160" s="32" t="s">
        <v>348</v>
      </c>
      <c r="FH160" s="32" t="s">
        <v>348</v>
      </c>
      <c r="FI160" s="32" t="s">
        <v>348</v>
      </c>
      <c r="FJ160" s="32" t="s">
        <v>348</v>
      </c>
      <c r="FK160" s="32" t="s">
        <v>348</v>
      </c>
      <c r="FL160" s="32">
        <v>806</v>
      </c>
      <c r="FM160" s="32">
        <v>741</v>
      </c>
      <c r="FN160" s="32">
        <v>1547</v>
      </c>
      <c r="FO160" s="32">
        <v>738</v>
      </c>
      <c r="FP160" s="32">
        <v>658</v>
      </c>
      <c r="FQ160" s="32">
        <v>1396</v>
      </c>
      <c r="FR160" s="32">
        <v>51.5</v>
      </c>
      <c r="FS160" s="32">
        <v>47.1</v>
      </c>
      <c r="FT160" s="32">
        <v>49.4</v>
      </c>
      <c r="FU160" s="32">
        <v>0.32</v>
      </c>
      <c r="FV160" s="32">
        <v>-0.09</v>
      </c>
      <c r="FW160" s="32">
        <v>0.13</v>
      </c>
      <c r="FX160" s="32">
        <v>0.23</v>
      </c>
      <c r="FY160" s="32">
        <v>-0.19</v>
      </c>
      <c r="FZ160" s="32">
        <v>0.06</v>
      </c>
      <c r="GA160" s="32">
        <v>0.41</v>
      </c>
      <c r="GB160" s="32">
        <v>0</v>
      </c>
      <c r="GC160" s="32">
        <v>0.19</v>
      </c>
      <c r="GD160" s="32">
        <v>54.8</v>
      </c>
      <c r="GE160" s="32">
        <v>44.9</v>
      </c>
      <c r="GF160" s="32">
        <v>50.1</v>
      </c>
      <c r="GG160" s="32">
        <v>76.400000000000006</v>
      </c>
      <c r="GH160" s="32">
        <v>68.400000000000006</v>
      </c>
      <c r="GI160" s="32">
        <v>72.599999999999994</v>
      </c>
      <c r="GJ160" s="32">
        <v>52.9</v>
      </c>
      <c r="GK160" s="32">
        <v>31.8</v>
      </c>
      <c r="GL160" s="32">
        <v>42.8</v>
      </c>
      <c r="GM160" s="32">
        <v>37</v>
      </c>
      <c r="GN160" s="32">
        <v>19.399999999999999</v>
      </c>
      <c r="GO160" s="32">
        <v>28.6</v>
      </c>
      <c r="GP160" s="32">
        <v>40.799999999999997</v>
      </c>
      <c r="GQ160" s="32">
        <v>21.2</v>
      </c>
      <c r="GR160" s="32">
        <v>31.4</v>
      </c>
    </row>
    <row r="161" spans="1:200" x14ac:dyDescent="0.4">
      <c r="A161" s="29" t="s">
        <v>288</v>
      </c>
      <c r="B161" s="29" t="s">
        <v>289</v>
      </c>
      <c r="C161" s="32">
        <v>623</v>
      </c>
      <c r="D161" s="32">
        <v>647</v>
      </c>
      <c r="E161" s="32">
        <v>1270</v>
      </c>
      <c r="F161" s="32">
        <v>600</v>
      </c>
      <c r="G161" s="32">
        <v>613</v>
      </c>
      <c r="H161" s="32">
        <v>1213</v>
      </c>
      <c r="I161" s="32">
        <v>54.9</v>
      </c>
      <c r="J161" s="32">
        <v>48.6</v>
      </c>
      <c r="K161" s="32">
        <v>51.7</v>
      </c>
      <c r="L161" s="32">
        <v>0.56999999999999995</v>
      </c>
      <c r="M161" s="32">
        <v>0</v>
      </c>
      <c r="N161" s="32">
        <v>0.28000000000000003</v>
      </c>
      <c r="O161" s="32">
        <v>0.47</v>
      </c>
      <c r="P161" s="32">
        <v>-0.1</v>
      </c>
      <c r="Q161" s="32">
        <v>0.21</v>
      </c>
      <c r="R161" s="32">
        <v>0.66</v>
      </c>
      <c r="S161" s="32">
        <v>0.09</v>
      </c>
      <c r="T161" s="32">
        <v>0.35</v>
      </c>
      <c r="U161" s="32">
        <v>59.2</v>
      </c>
      <c r="V161" s="32">
        <v>51.3</v>
      </c>
      <c r="W161" s="32">
        <v>55.2</v>
      </c>
      <c r="X161" s="32">
        <v>80.900000000000006</v>
      </c>
      <c r="Y161" s="32">
        <v>72.8</v>
      </c>
      <c r="Z161" s="32">
        <v>76.8</v>
      </c>
      <c r="AA161" s="32">
        <v>63.2</v>
      </c>
      <c r="AB161" s="32">
        <v>48.4</v>
      </c>
      <c r="AC161" s="32">
        <v>55.7</v>
      </c>
      <c r="AD161" s="32">
        <v>39.299999999999997</v>
      </c>
      <c r="AE161" s="32">
        <v>28</v>
      </c>
      <c r="AF161" s="32">
        <v>33.5</v>
      </c>
      <c r="AG161" s="32">
        <v>43.2</v>
      </c>
      <c r="AH161" s="32">
        <v>30</v>
      </c>
      <c r="AI161" s="32">
        <v>36.5</v>
      </c>
      <c r="AJ161" s="32">
        <v>46</v>
      </c>
      <c r="AK161" s="32">
        <v>43</v>
      </c>
      <c r="AL161" s="32">
        <v>89</v>
      </c>
      <c r="AM161" s="32">
        <v>40</v>
      </c>
      <c r="AN161" s="32">
        <v>42</v>
      </c>
      <c r="AO161" s="32">
        <v>82</v>
      </c>
      <c r="AP161" s="32">
        <v>49.7</v>
      </c>
      <c r="AQ161" s="32">
        <v>49.7</v>
      </c>
      <c r="AR161" s="32">
        <v>49.7</v>
      </c>
      <c r="AS161" s="32">
        <v>0.37</v>
      </c>
      <c r="AT161" s="32">
        <v>0.09</v>
      </c>
      <c r="AU161" s="32">
        <v>0.23</v>
      </c>
      <c r="AV161" s="32">
        <v>-0.01</v>
      </c>
      <c r="AW161" s="32">
        <v>-0.28000000000000003</v>
      </c>
      <c r="AX161" s="32">
        <v>-0.04</v>
      </c>
      <c r="AY161" s="32">
        <v>0.75</v>
      </c>
      <c r="AZ161" s="32">
        <v>0.47</v>
      </c>
      <c r="BA161" s="32">
        <v>0.49</v>
      </c>
      <c r="BB161" s="32">
        <v>52.2</v>
      </c>
      <c r="BC161" s="32">
        <v>51.2</v>
      </c>
      <c r="BD161" s="32">
        <v>51.7</v>
      </c>
      <c r="BE161" s="32">
        <v>67.400000000000006</v>
      </c>
      <c r="BF161" s="32">
        <v>76.7</v>
      </c>
      <c r="BG161" s="32">
        <v>71.900000000000006</v>
      </c>
      <c r="BH161" s="32">
        <v>56.5</v>
      </c>
      <c r="BI161" s="32">
        <v>55.8</v>
      </c>
      <c r="BJ161" s="32">
        <v>56.2</v>
      </c>
      <c r="BK161" s="32">
        <v>34.799999999999997</v>
      </c>
      <c r="BL161" s="32">
        <v>25.6</v>
      </c>
      <c r="BM161" s="32">
        <v>30.3</v>
      </c>
      <c r="BN161" s="32">
        <v>39.1</v>
      </c>
      <c r="BO161" s="32">
        <v>32.6</v>
      </c>
      <c r="BP161" s="32">
        <v>36</v>
      </c>
      <c r="BQ161" s="32">
        <v>80</v>
      </c>
      <c r="BR161" s="32">
        <v>102</v>
      </c>
      <c r="BS161" s="32">
        <v>182</v>
      </c>
      <c r="BT161" s="32">
        <v>72</v>
      </c>
      <c r="BU161" s="32">
        <v>94</v>
      </c>
      <c r="BV161" s="32">
        <v>166</v>
      </c>
      <c r="BW161" s="32">
        <v>57.2</v>
      </c>
      <c r="BX161" s="32">
        <v>51.2</v>
      </c>
      <c r="BY161" s="32">
        <v>53.8</v>
      </c>
      <c r="BZ161" s="32">
        <v>1.1100000000000001</v>
      </c>
      <c r="CA161" s="32">
        <v>0.56999999999999995</v>
      </c>
      <c r="CB161" s="32">
        <v>0.8</v>
      </c>
      <c r="CC161" s="32">
        <v>0.82</v>
      </c>
      <c r="CD161" s="32">
        <v>0.32</v>
      </c>
      <c r="CE161" s="32">
        <v>0.62</v>
      </c>
      <c r="CF161" s="32">
        <v>1.39</v>
      </c>
      <c r="CG161" s="32">
        <v>0.82</v>
      </c>
      <c r="CH161" s="32">
        <v>0.99</v>
      </c>
      <c r="CI161" s="32">
        <v>63.8</v>
      </c>
      <c r="CJ161" s="32">
        <v>52</v>
      </c>
      <c r="CK161" s="32">
        <v>57.1</v>
      </c>
      <c r="CL161" s="32">
        <v>78.8</v>
      </c>
      <c r="CM161" s="32">
        <v>77.5</v>
      </c>
      <c r="CN161" s="32">
        <v>78</v>
      </c>
      <c r="CO161" s="32">
        <v>65</v>
      </c>
      <c r="CP161" s="32">
        <v>51</v>
      </c>
      <c r="CQ161" s="32">
        <v>57.1</v>
      </c>
      <c r="CR161" s="32">
        <v>47.5</v>
      </c>
      <c r="CS161" s="32">
        <v>29.4</v>
      </c>
      <c r="CT161" s="32">
        <v>37.4</v>
      </c>
      <c r="CU161" s="32">
        <v>50</v>
      </c>
      <c r="CV161" s="32">
        <v>29.4</v>
      </c>
      <c r="CW161" s="32">
        <v>38.5</v>
      </c>
      <c r="CX161" s="32" t="s">
        <v>348</v>
      </c>
      <c r="CY161" s="32" t="s">
        <v>348</v>
      </c>
      <c r="CZ161" s="32">
        <v>59</v>
      </c>
      <c r="DA161" s="32" t="s">
        <v>348</v>
      </c>
      <c r="DB161" s="32" t="s">
        <v>348</v>
      </c>
      <c r="DC161" s="32">
        <v>55</v>
      </c>
      <c r="DD161" s="32" t="s">
        <v>348</v>
      </c>
      <c r="DE161" s="32" t="s">
        <v>348</v>
      </c>
      <c r="DF161" s="32">
        <v>46.1</v>
      </c>
      <c r="DG161" s="32" t="s">
        <v>348</v>
      </c>
      <c r="DH161" s="32" t="s">
        <v>348</v>
      </c>
      <c r="DI161" s="32">
        <v>0.17</v>
      </c>
      <c r="DJ161" s="32" t="s">
        <v>348</v>
      </c>
      <c r="DK161" s="32" t="s">
        <v>348</v>
      </c>
      <c r="DL161" s="32">
        <v>-0.15</v>
      </c>
      <c r="DM161" s="32" t="s">
        <v>348</v>
      </c>
      <c r="DN161" s="32" t="s">
        <v>348</v>
      </c>
      <c r="DO161" s="32">
        <v>0.5</v>
      </c>
      <c r="DP161" s="32" t="s">
        <v>348</v>
      </c>
      <c r="DQ161" s="32" t="s">
        <v>348</v>
      </c>
      <c r="DR161" s="32" t="s">
        <v>348</v>
      </c>
      <c r="DS161" s="32" t="s">
        <v>348</v>
      </c>
      <c r="DT161" s="32" t="s">
        <v>348</v>
      </c>
      <c r="DU161" s="32" t="s">
        <v>348</v>
      </c>
      <c r="DV161" s="32" t="s">
        <v>348</v>
      </c>
      <c r="DW161" s="32" t="s">
        <v>348</v>
      </c>
      <c r="DX161" s="32" t="s">
        <v>348</v>
      </c>
      <c r="DY161" s="32" t="s">
        <v>348</v>
      </c>
      <c r="DZ161" s="32" t="s">
        <v>348</v>
      </c>
      <c r="EA161" s="32">
        <v>18.600000000000001</v>
      </c>
      <c r="EB161" s="32" t="s">
        <v>348</v>
      </c>
      <c r="EC161" s="32" t="s">
        <v>348</v>
      </c>
      <c r="ED161" s="32">
        <v>25.4</v>
      </c>
      <c r="EE161" s="32" t="s">
        <v>348</v>
      </c>
      <c r="EF161" s="32" t="s">
        <v>348</v>
      </c>
      <c r="EG161" s="32">
        <v>7</v>
      </c>
      <c r="EH161" s="32" t="s">
        <v>348</v>
      </c>
      <c r="EI161" s="32" t="s">
        <v>348</v>
      </c>
      <c r="EJ161" s="32">
        <v>5</v>
      </c>
      <c r="EK161" s="32" t="s">
        <v>348</v>
      </c>
      <c r="EL161" s="32" t="s">
        <v>348</v>
      </c>
      <c r="EM161" s="32">
        <v>69.2</v>
      </c>
      <c r="EN161" s="32" t="s">
        <v>348</v>
      </c>
      <c r="EO161" s="32" t="s">
        <v>348</v>
      </c>
      <c r="EP161" s="32">
        <v>1.73</v>
      </c>
      <c r="EQ161" s="32" t="s">
        <v>348</v>
      </c>
      <c r="ER161" s="32" t="s">
        <v>348</v>
      </c>
      <c r="ES161" s="32">
        <v>0.65</v>
      </c>
      <c r="ET161" s="32" t="s">
        <v>348</v>
      </c>
      <c r="EU161" s="32" t="s">
        <v>348</v>
      </c>
      <c r="EV161" s="32">
        <v>2.8</v>
      </c>
      <c r="EW161" s="32" t="s">
        <v>348</v>
      </c>
      <c r="EX161" s="32" t="s">
        <v>348</v>
      </c>
      <c r="EY161" s="32" t="s">
        <v>348</v>
      </c>
      <c r="EZ161" s="32" t="s">
        <v>348</v>
      </c>
      <c r="FA161" s="32" t="s">
        <v>348</v>
      </c>
      <c r="FB161" s="32" t="s">
        <v>348</v>
      </c>
      <c r="FC161" s="32" t="s">
        <v>348</v>
      </c>
      <c r="FD161" s="32" t="s">
        <v>348</v>
      </c>
      <c r="FE161" s="32" t="s">
        <v>348</v>
      </c>
      <c r="FF161" s="32" t="s">
        <v>348</v>
      </c>
      <c r="FG161" s="32" t="s">
        <v>348</v>
      </c>
      <c r="FH161" s="32">
        <v>57.1</v>
      </c>
      <c r="FI161" s="32" t="s">
        <v>348</v>
      </c>
      <c r="FJ161" s="32" t="s">
        <v>348</v>
      </c>
      <c r="FK161" s="32">
        <v>57.1</v>
      </c>
      <c r="FL161" s="32">
        <v>789</v>
      </c>
      <c r="FM161" s="32">
        <v>853</v>
      </c>
      <c r="FN161" s="32">
        <v>1642</v>
      </c>
      <c r="FO161" s="32">
        <v>750</v>
      </c>
      <c r="FP161" s="32">
        <v>804</v>
      </c>
      <c r="FQ161" s="32">
        <v>1554</v>
      </c>
      <c r="FR161" s="32">
        <v>54.8</v>
      </c>
      <c r="FS161" s="32">
        <v>48.8</v>
      </c>
      <c r="FT161" s="32">
        <v>51.7</v>
      </c>
      <c r="FU161" s="32">
        <v>0.6</v>
      </c>
      <c r="FV161" s="32">
        <v>0.09</v>
      </c>
      <c r="FW161" s="32">
        <v>0.34</v>
      </c>
      <c r="FX161" s="32">
        <v>0.52</v>
      </c>
      <c r="FY161" s="32">
        <v>0</v>
      </c>
      <c r="FZ161" s="32">
        <v>0.28000000000000003</v>
      </c>
      <c r="GA161" s="32">
        <v>0.69</v>
      </c>
      <c r="GB161" s="32">
        <v>0.17</v>
      </c>
      <c r="GC161" s="32">
        <v>0.4</v>
      </c>
      <c r="GD161" s="32">
        <v>59.7</v>
      </c>
      <c r="GE161" s="32">
        <v>50.8</v>
      </c>
      <c r="GF161" s="32">
        <v>55.1</v>
      </c>
      <c r="GG161" s="32">
        <v>80.099999999999994</v>
      </c>
      <c r="GH161" s="32">
        <v>73.2</v>
      </c>
      <c r="GI161" s="32">
        <v>76.5</v>
      </c>
      <c r="GJ161" s="32">
        <v>63.2</v>
      </c>
      <c r="GK161" s="32">
        <v>49</v>
      </c>
      <c r="GL161" s="32">
        <v>55.8</v>
      </c>
      <c r="GM161" s="32">
        <v>39.9</v>
      </c>
      <c r="GN161" s="32">
        <v>27.7</v>
      </c>
      <c r="GO161" s="32">
        <v>33.6</v>
      </c>
      <c r="GP161" s="32">
        <v>43.9</v>
      </c>
      <c r="GQ161" s="32">
        <v>29.7</v>
      </c>
      <c r="GR161" s="32">
        <v>36.5</v>
      </c>
    </row>
    <row r="162" spans="1:200" x14ac:dyDescent="0.4">
      <c r="A162" s="29">
        <v>0</v>
      </c>
      <c r="B162" s="29" t="s">
        <v>775</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c r="GN162" s="32"/>
      <c r="GO162" s="32"/>
      <c r="GP162" s="32"/>
      <c r="GQ162" s="32"/>
      <c r="GR162" s="32"/>
    </row>
    <row r="163" spans="1:200" x14ac:dyDescent="0.4">
      <c r="A163" s="29" t="s">
        <v>337</v>
      </c>
      <c r="B163" s="29" t="s">
        <v>290</v>
      </c>
      <c r="C163" s="32">
        <v>22454</v>
      </c>
      <c r="D163" s="32">
        <v>23476</v>
      </c>
      <c r="E163" s="32">
        <v>45930</v>
      </c>
      <c r="F163" s="32">
        <v>21636</v>
      </c>
      <c r="G163" s="32">
        <v>22588</v>
      </c>
      <c r="H163" s="32">
        <v>44224</v>
      </c>
      <c r="I163" s="32">
        <v>49.1</v>
      </c>
      <c r="J163" s="32">
        <v>43.4</v>
      </c>
      <c r="K163" s="32">
        <v>46.2</v>
      </c>
      <c r="L163" s="32">
        <v>0.08</v>
      </c>
      <c r="M163" s="32">
        <v>-0.36</v>
      </c>
      <c r="N163" s="32">
        <v>-0.14000000000000001</v>
      </c>
      <c r="O163" s="32">
        <v>0.06</v>
      </c>
      <c r="P163" s="32">
        <v>-0.37</v>
      </c>
      <c r="Q163" s="32">
        <v>-0.16</v>
      </c>
      <c r="R163" s="32">
        <v>0.09</v>
      </c>
      <c r="S163" s="32">
        <v>-0.34</v>
      </c>
      <c r="T163" s="32">
        <v>-0.13</v>
      </c>
      <c r="U163" s="32">
        <v>46</v>
      </c>
      <c r="V163" s="32">
        <v>38.4</v>
      </c>
      <c r="W163" s="32">
        <v>42.1</v>
      </c>
      <c r="X163" s="32">
        <v>68.7</v>
      </c>
      <c r="Y163" s="32">
        <v>59.9</v>
      </c>
      <c r="Z163" s="32">
        <v>64.2</v>
      </c>
      <c r="AA163" s="32">
        <v>42.3</v>
      </c>
      <c r="AB163" s="32">
        <v>30</v>
      </c>
      <c r="AC163" s="32">
        <v>36</v>
      </c>
      <c r="AD163" s="32">
        <v>24.1</v>
      </c>
      <c r="AE163" s="32">
        <v>15.2</v>
      </c>
      <c r="AF163" s="32">
        <v>19.5</v>
      </c>
      <c r="AG163" s="32">
        <v>27.2</v>
      </c>
      <c r="AH163" s="32">
        <v>16.3</v>
      </c>
      <c r="AI163" s="32">
        <v>21.7</v>
      </c>
      <c r="AJ163" s="32">
        <v>729</v>
      </c>
      <c r="AK163" s="32">
        <v>707</v>
      </c>
      <c r="AL163" s="32">
        <v>1436</v>
      </c>
      <c r="AM163" s="32">
        <v>683</v>
      </c>
      <c r="AN163" s="32">
        <v>657</v>
      </c>
      <c r="AO163" s="32">
        <v>1340</v>
      </c>
      <c r="AP163" s="32">
        <v>50.5</v>
      </c>
      <c r="AQ163" s="32">
        <v>44.8</v>
      </c>
      <c r="AR163" s="32">
        <v>47.7</v>
      </c>
      <c r="AS163" s="32">
        <v>0.14000000000000001</v>
      </c>
      <c r="AT163" s="32">
        <v>-0.25</v>
      </c>
      <c r="AU163" s="32">
        <v>-0.05</v>
      </c>
      <c r="AV163" s="32">
        <v>0.05</v>
      </c>
      <c r="AW163" s="32">
        <v>-0.34</v>
      </c>
      <c r="AX163" s="32">
        <v>-0.11</v>
      </c>
      <c r="AY163" s="32">
        <v>0.24</v>
      </c>
      <c r="AZ163" s="32">
        <v>-0.15</v>
      </c>
      <c r="BA163" s="32">
        <v>0.02</v>
      </c>
      <c r="BB163" s="32">
        <v>46.6</v>
      </c>
      <c r="BC163" s="32">
        <v>39.9</v>
      </c>
      <c r="BD163" s="32">
        <v>43.3</v>
      </c>
      <c r="BE163" s="32">
        <v>67.900000000000006</v>
      </c>
      <c r="BF163" s="32">
        <v>62.2</v>
      </c>
      <c r="BG163" s="32">
        <v>65.099999999999994</v>
      </c>
      <c r="BH163" s="32">
        <v>46.4</v>
      </c>
      <c r="BI163" s="32">
        <v>31.1</v>
      </c>
      <c r="BJ163" s="32">
        <v>38.9</v>
      </c>
      <c r="BK163" s="32">
        <v>25.7</v>
      </c>
      <c r="BL163" s="32">
        <v>16.3</v>
      </c>
      <c r="BM163" s="32">
        <v>21</v>
      </c>
      <c r="BN163" s="32">
        <v>29.6</v>
      </c>
      <c r="BO163" s="32">
        <v>18</v>
      </c>
      <c r="BP163" s="32">
        <v>23.9</v>
      </c>
      <c r="BQ163" s="32">
        <v>489</v>
      </c>
      <c r="BR163" s="32">
        <v>526</v>
      </c>
      <c r="BS163" s="32">
        <v>1015</v>
      </c>
      <c r="BT163" s="32">
        <v>435</v>
      </c>
      <c r="BU163" s="32">
        <v>452</v>
      </c>
      <c r="BV163" s="32">
        <v>887</v>
      </c>
      <c r="BW163" s="32">
        <v>53.5</v>
      </c>
      <c r="BX163" s="32">
        <v>48.6</v>
      </c>
      <c r="BY163" s="32">
        <v>51</v>
      </c>
      <c r="BZ163" s="32">
        <v>0.72</v>
      </c>
      <c r="CA163" s="32">
        <v>0.46</v>
      </c>
      <c r="CB163" s="32">
        <v>0.59</v>
      </c>
      <c r="CC163" s="32">
        <v>0.6</v>
      </c>
      <c r="CD163" s="32">
        <v>0.35</v>
      </c>
      <c r="CE163" s="32">
        <v>0.51</v>
      </c>
      <c r="CF163" s="32">
        <v>0.83</v>
      </c>
      <c r="CG163" s="32">
        <v>0.56999999999999995</v>
      </c>
      <c r="CH163" s="32">
        <v>0.67</v>
      </c>
      <c r="CI163" s="32">
        <v>56</v>
      </c>
      <c r="CJ163" s="32">
        <v>49.8</v>
      </c>
      <c r="CK163" s="32">
        <v>52.8</v>
      </c>
      <c r="CL163" s="32">
        <v>74.400000000000006</v>
      </c>
      <c r="CM163" s="32">
        <v>69.2</v>
      </c>
      <c r="CN163" s="32">
        <v>71.7</v>
      </c>
      <c r="CO163" s="32">
        <v>53.8</v>
      </c>
      <c r="CP163" s="32">
        <v>35.9</v>
      </c>
      <c r="CQ163" s="32">
        <v>44.5</v>
      </c>
      <c r="CR163" s="32">
        <v>30.9</v>
      </c>
      <c r="CS163" s="32">
        <v>20.9</v>
      </c>
      <c r="CT163" s="32">
        <v>25.7</v>
      </c>
      <c r="CU163" s="32">
        <v>34.799999999999997</v>
      </c>
      <c r="CV163" s="32">
        <v>22.1</v>
      </c>
      <c r="CW163" s="32">
        <v>28.2</v>
      </c>
      <c r="CX163" s="32">
        <v>310</v>
      </c>
      <c r="CY163" s="32">
        <v>312</v>
      </c>
      <c r="CZ163" s="32">
        <v>622</v>
      </c>
      <c r="DA163" s="32">
        <v>262</v>
      </c>
      <c r="DB163" s="32">
        <v>259</v>
      </c>
      <c r="DC163" s="32">
        <v>521</v>
      </c>
      <c r="DD163" s="32">
        <v>42.8</v>
      </c>
      <c r="DE163" s="32">
        <v>39.4</v>
      </c>
      <c r="DF163" s="32">
        <v>41.1</v>
      </c>
      <c r="DG163" s="32">
        <v>0.28999999999999998</v>
      </c>
      <c r="DH163" s="32">
        <v>-0.04</v>
      </c>
      <c r="DI163" s="32">
        <v>0.12</v>
      </c>
      <c r="DJ163" s="32">
        <v>0.14000000000000001</v>
      </c>
      <c r="DK163" s="32">
        <v>-0.19</v>
      </c>
      <c r="DL163" s="32">
        <v>0.02</v>
      </c>
      <c r="DM163" s="32">
        <v>0.44</v>
      </c>
      <c r="DN163" s="32">
        <v>0.11</v>
      </c>
      <c r="DO163" s="32">
        <v>0.23</v>
      </c>
      <c r="DP163" s="32">
        <v>34.200000000000003</v>
      </c>
      <c r="DQ163" s="32">
        <v>30.1</v>
      </c>
      <c r="DR163" s="32">
        <v>32.200000000000003</v>
      </c>
      <c r="DS163" s="32">
        <v>53.5</v>
      </c>
      <c r="DT163" s="32">
        <v>51.6</v>
      </c>
      <c r="DU163" s="32">
        <v>52.6</v>
      </c>
      <c r="DV163" s="32">
        <v>44.8</v>
      </c>
      <c r="DW163" s="32">
        <v>28.8</v>
      </c>
      <c r="DX163" s="32">
        <v>36.799999999999997</v>
      </c>
      <c r="DY163" s="32">
        <v>17.100000000000001</v>
      </c>
      <c r="DZ163" s="32">
        <v>6.7</v>
      </c>
      <c r="EA163" s="32">
        <v>11.9</v>
      </c>
      <c r="EB163" s="32">
        <v>20.6</v>
      </c>
      <c r="EC163" s="32">
        <v>7.4</v>
      </c>
      <c r="ED163" s="32">
        <v>14</v>
      </c>
      <c r="EE163" s="32">
        <v>65</v>
      </c>
      <c r="EF163" s="32">
        <v>74</v>
      </c>
      <c r="EG163" s="32">
        <v>139</v>
      </c>
      <c r="EH163" s="32">
        <v>52</v>
      </c>
      <c r="EI163" s="32">
        <v>61</v>
      </c>
      <c r="EJ163" s="32">
        <v>113</v>
      </c>
      <c r="EK163" s="32">
        <v>59.4</v>
      </c>
      <c r="EL163" s="32">
        <v>57.7</v>
      </c>
      <c r="EM163" s="32">
        <v>58.5</v>
      </c>
      <c r="EN163" s="32">
        <v>0.97</v>
      </c>
      <c r="EO163" s="32">
        <v>0.53</v>
      </c>
      <c r="EP163" s="32">
        <v>0.73</v>
      </c>
      <c r="EQ163" s="32">
        <v>0.63</v>
      </c>
      <c r="ER163" s="32">
        <v>0.22</v>
      </c>
      <c r="ES163" s="32">
        <v>0.5</v>
      </c>
      <c r="ET163" s="32">
        <v>1.3</v>
      </c>
      <c r="EU163" s="32">
        <v>0.84</v>
      </c>
      <c r="EV163" s="32">
        <v>0.96</v>
      </c>
      <c r="EW163" s="32">
        <v>64.599999999999994</v>
      </c>
      <c r="EX163" s="32">
        <v>59.5</v>
      </c>
      <c r="EY163" s="32">
        <v>61.9</v>
      </c>
      <c r="EZ163" s="32">
        <v>81.5</v>
      </c>
      <c r="FA163" s="32">
        <v>70.3</v>
      </c>
      <c r="FB163" s="32">
        <v>75.5</v>
      </c>
      <c r="FC163" s="32">
        <v>60</v>
      </c>
      <c r="FD163" s="32">
        <v>47.3</v>
      </c>
      <c r="FE163" s="32">
        <v>53.2</v>
      </c>
      <c r="FF163" s="32">
        <v>44.6</v>
      </c>
      <c r="FG163" s="32">
        <v>32.4</v>
      </c>
      <c r="FH163" s="32">
        <v>38.1</v>
      </c>
      <c r="FI163" s="32">
        <v>49.2</v>
      </c>
      <c r="FJ163" s="32">
        <v>33.799999999999997</v>
      </c>
      <c r="FK163" s="32">
        <v>41</v>
      </c>
      <c r="FL163" s="32">
        <v>24600</v>
      </c>
      <c r="FM163" s="32">
        <v>25708</v>
      </c>
      <c r="FN163" s="32">
        <v>50308</v>
      </c>
      <c r="FO163" s="32">
        <v>23553</v>
      </c>
      <c r="FP163" s="32">
        <v>24563</v>
      </c>
      <c r="FQ163" s="32">
        <v>48116</v>
      </c>
      <c r="FR163" s="32">
        <v>49.1</v>
      </c>
      <c r="FS163" s="32">
        <v>43.5</v>
      </c>
      <c r="FT163" s="32">
        <v>46.2</v>
      </c>
      <c r="FU163" s="32">
        <v>0.1</v>
      </c>
      <c r="FV163" s="32">
        <v>-0.34</v>
      </c>
      <c r="FW163" s="32">
        <v>-0.13</v>
      </c>
      <c r="FX163" s="32">
        <v>0.08</v>
      </c>
      <c r="FY163" s="32">
        <v>-0.35</v>
      </c>
      <c r="FZ163" s="32">
        <v>-0.14000000000000001</v>
      </c>
      <c r="GA163" s="32">
        <v>0.11</v>
      </c>
      <c r="GB163" s="32">
        <v>-0.32</v>
      </c>
      <c r="GC163" s="32">
        <v>-0.11</v>
      </c>
      <c r="GD163" s="32">
        <v>46</v>
      </c>
      <c r="GE163" s="32">
        <v>38.4</v>
      </c>
      <c r="GF163" s="32">
        <v>42.2</v>
      </c>
      <c r="GG163" s="32">
        <v>68.5</v>
      </c>
      <c r="GH163" s="32">
        <v>59.9</v>
      </c>
      <c r="GI163" s="32">
        <v>64.099999999999994</v>
      </c>
      <c r="GJ163" s="32">
        <v>42.6</v>
      </c>
      <c r="GK163" s="32">
        <v>30</v>
      </c>
      <c r="GL163" s="32">
        <v>36.200000000000003</v>
      </c>
      <c r="GM163" s="32">
        <v>24.1</v>
      </c>
      <c r="GN163" s="32">
        <v>15.1</v>
      </c>
      <c r="GO163" s="32">
        <v>19.5</v>
      </c>
      <c r="GP163" s="32">
        <v>27.3</v>
      </c>
      <c r="GQ163" s="32">
        <v>16.3</v>
      </c>
      <c r="GR163" s="32">
        <v>21.7</v>
      </c>
    </row>
    <row r="164" spans="1:200" x14ac:dyDescent="0.4">
      <c r="A164" s="29" t="s">
        <v>293</v>
      </c>
      <c r="B164" s="29" t="s">
        <v>294</v>
      </c>
      <c r="C164" s="32">
        <v>913</v>
      </c>
      <c r="D164" s="32">
        <v>925</v>
      </c>
      <c r="E164" s="32">
        <v>1838</v>
      </c>
      <c r="F164" s="32">
        <v>877</v>
      </c>
      <c r="G164" s="32">
        <v>887</v>
      </c>
      <c r="H164" s="32">
        <v>1764</v>
      </c>
      <c r="I164" s="32">
        <v>52</v>
      </c>
      <c r="J164" s="32">
        <v>43.5</v>
      </c>
      <c r="K164" s="32">
        <v>47.7</v>
      </c>
      <c r="L164" s="32">
        <v>0.27</v>
      </c>
      <c r="M164" s="32">
        <v>-0.4</v>
      </c>
      <c r="N164" s="32">
        <v>-7.0000000000000007E-2</v>
      </c>
      <c r="O164" s="32">
        <v>0.19</v>
      </c>
      <c r="P164" s="32">
        <v>-0.48</v>
      </c>
      <c r="Q164" s="32">
        <v>-0.12</v>
      </c>
      <c r="R164" s="32">
        <v>0.35</v>
      </c>
      <c r="S164" s="32">
        <v>-0.32</v>
      </c>
      <c r="T164" s="32">
        <v>-0.01</v>
      </c>
      <c r="U164" s="32">
        <v>51.7</v>
      </c>
      <c r="V164" s="32">
        <v>33.200000000000003</v>
      </c>
      <c r="W164" s="32">
        <v>42.4</v>
      </c>
      <c r="X164" s="32">
        <v>74.5</v>
      </c>
      <c r="Y164" s="32">
        <v>53.4</v>
      </c>
      <c r="Z164" s="32">
        <v>63.9</v>
      </c>
      <c r="AA164" s="32">
        <v>58.7</v>
      </c>
      <c r="AB164" s="32">
        <v>30.3</v>
      </c>
      <c r="AC164" s="32">
        <v>44.4</v>
      </c>
      <c r="AD164" s="32">
        <v>36</v>
      </c>
      <c r="AE164" s="32">
        <v>15.6</v>
      </c>
      <c r="AF164" s="32">
        <v>25.7</v>
      </c>
      <c r="AG164" s="32">
        <v>41.6</v>
      </c>
      <c r="AH164" s="32">
        <v>17</v>
      </c>
      <c r="AI164" s="32">
        <v>29.2</v>
      </c>
      <c r="AJ164" s="32">
        <v>46</v>
      </c>
      <c r="AK164" s="32">
        <v>26</v>
      </c>
      <c r="AL164" s="32">
        <v>72</v>
      </c>
      <c r="AM164" s="32">
        <v>45</v>
      </c>
      <c r="AN164" s="32">
        <v>26</v>
      </c>
      <c r="AO164" s="32">
        <v>71</v>
      </c>
      <c r="AP164" s="32">
        <v>47.4</v>
      </c>
      <c r="AQ164" s="32">
        <v>39.4</v>
      </c>
      <c r="AR164" s="32">
        <v>44.5</v>
      </c>
      <c r="AS164" s="32">
        <v>0.28000000000000003</v>
      </c>
      <c r="AT164" s="32">
        <v>-0.85</v>
      </c>
      <c r="AU164" s="32">
        <v>-0.14000000000000001</v>
      </c>
      <c r="AV164" s="32">
        <v>-0.08</v>
      </c>
      <c r="AW164" s="32">
        <v>-1.32</v>
      </c>
      <c r="AX164" s="32">
        <v>-0.42</v>
      </c>
      <c r="AY164" s="32">
        <v>0.64</v>
      </c>
      <c r="AZ164" s="32">
        <v>-0.38</v>
      </c>
      <c r="BA164" s="32">
        <v>0.15</v>
      </c>
      <c r="BB164" s="32">
        <v>39.1</v>
      </c>
      <c r="BC164" s="32">
        <v>26.9</v>
      </c>
      <c r="BD164" s="32">
        <v>34.700000000000003</v>
      </c>
      <c r="BE164" s="32">
        <v>63</v>
      </c>
      <c r="BF164" s="32">
        <v>46.2</v>
      </c>
      <c r="BG164" s="32">
        <v>56.9</v>
      </c>
      <c r="BH164" s="32">
        <v>50</v>
      </c>
      <c r="BI164" s="32">
        <v>19.2</v>
      </c>
      <c r="BJ164" s="32">
        <v>38.9</v>
      </c>
      <c r="BK164" s="32" t="s">
        <v>348</v>
      </c>
      <c r="BL164" s="32" t="s">
        <v>348</v>
      </c>
      <c r="BM164" s="32">
        <v>20.8</v>
      </c>
      <c r="BN164" s="32" t="s">
        <v>348</v>
      </c>
      <c r="BO164" s="32" t="s">
        <v>348</v>
      </c>
      <c r="BP164" s="32">
        <v>23.6</v>
      </c>
      <c r="BQ164" s="32">
        <v>16</v>
      </c>
      <c r="BR164" s="32">
        <v>17</v>
      </c>
      <c r="BS164" s="32">
        <v>33</v>
      </c>
      <c r="BT164" s="32">
        <v>15</v>
      </c>
      <c r="BU164" s="32">
        <v>15</v>
      </c>
      <c r="BV164" s="32">
        <v>30</v>
      </c>
      <c r="BW164" s="32">
        <v>59.4</v>
      </c>
      <c r="BX164" s="32">
        <v>53.4</v>
      </c>
      <c r="BY164" s="32">
        <v>56.3</v>
      </c>
      <c r="BZ164" s="32">
        <v>0.72</v>
      </c>
      <c r="CA164" s="32">
        <v>0.39</v>
      </c>
      <c r="CB164" s="32">
        <v>0.56000000000000005</v>
      </c>
      <c r="CC164" s="32">
        <v>0.1</v>
      </c>
      <c r="CD164" s="32">
        <v>-0.23</v>
      </c>
      <c r="CE164" s="32">
        <v>0.12</v>
      </c>
      <c r="CF164" s="32">
        <v>1.34</v>
      </c>
      <c r="CG164" s="32">
        <v>1.02</v>
      </c>
      <c r="CH164" s="32">
        <v>1</v>
      </c>
      <c r="CI164" s="32">
        <v>62.5</v>
      </c>
      <c r="CJ164" s="32">
        <v>52.9</v>
      </c>
      <c r="CK164" s="32">
        <v>57.6</v>
      </c>
      <c r="CL164" s="32" t="s">
        <v>348</v>
      </c>
      <c r="CM164" s="32" t="s">
        <v>348</v>
      </c>
      <c r="CN164" s="32">
        <v>78.8</v>
      </c>
      <c r="CO164" s="32">
        <v>68.8</v>
      </c>
      <c r="CP164" s="32">
        <v>41.2</v>
      </c>
      <c r="CQ164" s="32">
        <v>54.5</v>
      </c>
      <c r="CR164" s="32" t="s">
        <v>348</v>
      </c>
      <c r="CS164" s="32" t="s">
        <v>348</v>
      </c>
      <c r="CT164" s="32">
        <v>30.3</v>
      </c>
      <c r="CU164" s="32">
        <v>56.3</v>
      </c>
      <c r="CV164" s="32">
        <v>17.600000000000001</v>
      </c>
      <c r="CW164" s="32">
        <v>36.4</v>
      </c>
      <c r="CX164" s="32" t="s">
        <v>348</v>
      </c>
      <c r="CY164" s="32" t="s">
        <v>348</v>
      </c>
      <c r="CZ164" s="32">
        <v>22</v>
      </c>
      <c r="DA164" s="32" t="s">
        <v>348</v>
      </c>
      <c r="DB164" s="32" t="s">
        <v>348</v>
      </c>
      <c r="DC164" s="32">
        <v>20</v>
      </c>
      <c r="DD164" s="32" t="s">
        <v>348</v>
      </c>
      <c r="DE164" s="32" t="s">
        <v>348</v>
      </c>
      <c r="DF164" s="32">
        <v>37</v>
      </c>
      <c r="DG164" s="32" t="s">
        <v>348</v>
      </c>
      <c r="DH164" s="32" t="s">
        <v>348</v>
      </c>
      <c r="DI164" s="32">
        <v>-0.55000000000000004</v>
      </c>
      <c r="DJ164" s="32" t="s">
        <v>348</v>
      </c>
      <c r="DK164" s="32" t="s">
        <v>348</v>
      </c>
      <c r="DL164" s="32">
        <v>-1.0900000000000001</v>
      </c>
      <c r="DM164" s="32" t="s">
        <v>348</v>
      </c>
      <c r="DN164" s="32" t="s">
        <v>348</v>
      </c>
      <c r="DO164" s="32">
        <v>-0.01</v>
      </c>
      <c r="DP164" s="32" t="s">
        <v>348</v>
      </c>
      <c r="DQ164" s="32" t="s">
        <v>348</v>
      </c>
      <c r="DR164" s="32" t="s">
        <v>348</v>
      </c>
      <c r="DS164" s="32" t="s">
        <v>348</v>
      </c>
      <c r="DT164" s="32" t="s">
        <v>348</v>
      </c>
      <c r="DU164" s="32" t="s">
        <v>348</v>
      </c>
      <c r="DV164" s="32" t="s">
        <v>348</v>
      </c>
      <c r="DW164" s="32" t="s">
        <v>348</v>
      </c>
      <c r="DX164" s="32" t="s">
        <v>348</v>
      </c>
      <c r="DY164" s="32" t="s">
        <v>348</v>
      </c>
      <c r="DZ164" s="32" t="s">
        <v>348</v>
      </c>
      <c r="EA164" s="32" t="s">
        <v>348</v>
      </c>
      <c r="EB164" s="32" t="s">
        <v>348</v>
      </c>
      <c r="EC164" s="32" t="s">
        <v>348</v>
      </c>
      <c r="ED164" s="32" t="s">
        <v>348</v>
      </c>
      <c r="EE164" s="32" t="s">
        <v>348</v>
      </c>
      <c r="EF164" s="32" t="s">
        <v>348</v>
      </c>
      <c r="EG164" s="32">
        <v>5</v>
      </c>
      <c r="EH164" s="32" t="s">
        <v>348</v>
      </c>
      <c r="EI164" s="32" t="s">
        <v>348</v>
      </c>
      <c r="EJ164" s="32">
        <v>4</v>
      </c>
      <c r="EK164" s="32" t="s">
        <v>348</v>
      </c>
      <c r="EL164" s="32" t="s">
        <v>348</v>
      </c>
      <c r="EM164" s="32">
        <v>55.8</v>
      </c>
      <c r="EN164" s="32" t="s">
        <v>348</v>
      </c>
      <c r="EO164" s="32" t="s">
        <v>348</v>
      </c>
      <c r="EP164" s="32">
        <v>-0.35</v>
      </c>
      <c r="EQ164" s="32" t="s">
        <v>348</v>
      </c>
      <c r="ER164" s="32" t="s">
        <v>348</v>
      </c>
      <c r="ES164" s="32">
        <v>-1.56</v>
      </c>
      <c r="ET164" s="32" t="s">
        <v>348</v>
      </c>
      <c r="EU164" s="32" t="s">
        <v>348</v>
      </c>
      <c r="EV164" s="32">
        <v>0.85</v>
      </c>
      <c r="EW164" s="32" t="s">
        <v>348</v>
      </c>
      <c r="EX164" s="32" t="s">
        <v>348</v>
      </c>
      <c r="EY164" s="32" t="s">
        <v>348</v>
      </c>
      <c r="EZ164" s="32" t="s">
        <v>348</v>
      </c>
      <c r="FA164" s="32" t="s">
        <v>348</v>
      </c>
      <c r="FB164" s="32" t="s">
        <v>348</v>
      </c>
      <c r="FC164" s="32" t="s">
        <v>348</v>
      </c>
      <c r="FD164" s="32" t="s">
        <v>348</v>
      </c>
      <c r="FE164" s="32" t="s">
        <v>348</v>
      </c>
      <c r="FF164" s="32" t="s">
        <v>348</v>
      </c>
      <c r="FG164" s="32" t="s">
        <v>348</v>
      </c>
      <c r="FH164" s="32" t="s">
        <v>348</v>
      </c>
      <c r="FI164" s="32" t="s">
        <v>348</v>
      </c>
      <c r="FJ164" s="32" t="s">
        <v>348</v>
      </c>
      <c r="FK164" s="32" t="s">
        <v>348</v>
      </c>
      <c r="FL164" s="32">
        <v>995</v>
      </c>
      <c r="FM164" s="32">
        <v>1006</v>
      </c>
      <c r="FN164" s="32">
        <v>2001</v>
      </c>
      <c r="FO164" s="32">
        <v>954</v>
      </c>
      <c r="FP164" s="32">
        <v>964</v>
      </c>
      <c r="FQ164" s="32">
        <v>1918</v>
      </c>
      <c r="FR164" s="32">
        <v>51.8</v>
      </c>
      <c r="FS164" s="32">
        <v>43.3</v>
      </c>
      <c r="FT164" s="32">
        <v>47.5</v>
      </c>
      <c r="FU164" s="32">
        <v>0.27</v>
      </c>
      <c r="FV164" s="32">
        <v>-0.41</v>
      </c>
      <c r="FW164" s="32">
        <v>-7.0000000000000007E-2</v>
      </c>
      <c r="FX164" s="32">
        <v>0.19</v>
      </c>
      <c r="FY164" s="32">
        <v>-0.49</v>
      </c>
      <c r="FZ164" s="32">
        <v>-0.13</v>
      </c>
      <c r="GA164" s="32">
        <v>0.35</v>
      </c>
      <c r="GB164" s="32">
        <v>-0.34</v>
      </c>
      <c r="GC164" s="32">
        <v>-0.02</v>
      </c>
      <c r="GD164" s="32">
        <v>51.1</v>
      </c>
      <c r="GE164" s="32">
        <v>32.799999999999997</v>
      </c>
      <c r="GF164" s="32">
        <v>41.9</v>
      </c>
      <c r="GG164" s="32">
        <v>74</v>
      </c>
      <c r="GH164" s="32">
        <v>52.9</v>
      </c>
      <c r="GI164" s="32">
        <v>63.4</v>
      </c>
      <c r="GJ164" s="32">
        <v>58.1</v>
      </c>
      <c r="GK164" s="32">
        <v>29.8</v>
      </c>
      <c r="GL164" s="32">
        <v>43.9</v>
      </c>
      <c r="GM164" s="32">
        <v>35.700000000000003</v>
      </c>
      <c r="GN164" s="32">
        <v>15.1</v>
      </c>
      <c r="GO164" s="32">
        <v>25.3</v>
      </c>
      <c r="GP164" s="32">
        <v>41.2</v>
      </c>
      <c r="GQ164" s="32">
        <v>16.600000000000001</v>
      </c>
      <c r="GR164" s="32">
        <v>28.8</v>
      </c>
    </row>
    <row r="165" spans="1:200" x14ac:dyDescent="0.4">
      <c r="A165" s="29" t="s">
        <v>295</v>
      </c>
      <c r="B165" s="29" t="s">
        <v>296</v>
      </c>
      <c r="C165" s="32">
        <v>691</v>
      </c>
      <c r="D165" s="32">
        <v>737</v>
      </c>
      <c r="E165" s="32">
        <v>1428</v>
      </c>
      <c r="F165" s="32">
        <v>640</v>
      </c>
      <c r="G165" s="32">
        <v>671</v>
      </c>
      <c r="H165" s="32">
        <v>1311</v>
      </c>
      <c r="I165" s="32">
        <v>50.4</v>
      </c>
      <c r="J165" s="32">
        <v>45.2</v>
      </c>
      <c r="K165" s="32">
        <v>47.7</v>
      </c>
      <c r="L165" s="32">
        <v>0.14000000000000001</v>
      </c>
      <c r="M165" s="32">
        <v>-0.28999999999999998</v>
      </c>
      <c r="N165" s="32">
        <v>-0.08</v>
      </c>
      <c r="O165" s="32">
        <v>0.04</v>
      </c>
      <c r="P165" s="32">
        <v>-0.38</v>
      </c>
      <c r="Q165" s="32">
        <v>-0.15</v>
      </c>
      <c r="R165" s="32">
        <v>0.23</v>
      </c>
      <c r="S165" s="32">
        <v>-0.19</v>
      </c>
      <c r="T165" s="32">
        <v>-0.01</v>
      </c>
      <c r="U165" s="32">
        <v>49.6</v>
      </c>
      <c r="V165" s="32">
        <v>44.5</v>
      </c>
      <c r="W165" s="32">
        <v>47</v>
      </c>
      <c r="X165" s="32">
        <v>72.099999999999994</v>
      </c>
      <c r="Y165" s="32">
        <v>64</v>
      </c>
      <c r="Z165" s="32">
        <v>67.900000000000006</v>
      </c>
      <c r="AA165" s="32">
        <v>40.799999999999997</v>
      </c>
      <c r="AB165" s="32">
        <v>41.1</v>
      </c>
      <c r="AC165" s="32">
        <v>41</v>
      </c>
      <c r="AD165" s="32">
        <v>22.7</v>
      </c>
      <c r="AE165" s="32">
        <v>21.4</v>
      </c>
      <c r="AF165" s="32">
        <v>22.1</v>
      </c>
      <c r="AG165" s="32">
        <v>25.5</v>
      </c>
      <c r="AH165" s="32">
        <v>22.4</v>
      </c>
      <c r="AI165" s="32">
        <v>23.9</v>
      </c>
      <c r="AJ165" s="32">
        <v>27</v>
      </c>
      <c r="AK165" s="32">
        <v>48</v>
      </c>
      <c r="AL165" s="32">
        <v>75</v>
      </c>
      <c r="AM165" s="32">
        <v>24</v>
      </c>
      <c r="AN165" s="32">
        <v>44</v>
      </c>
      <c r="AO165" s="32">
        <v>68</v>
      </c>
      <c r="AP165" s="32">
        <v>47.4</v>
      </c>
      <c r="AQ165" s="32">
        <v>49.3</v>
      </c>
      <c r="AR165" s="32">
        <v>48.6</v>
      </c>
      <c r="AS165" s="32">
        <v>0.27</v>
      </c>
      <c r="AT165" s="32">
        <v>0.14000000000000001</v>
      </c>
      <c r="AU165" s="32">
        <v>0.19</v>
      </c>
      <c r="AV165" s="32">
        <v>-0.22</v>
      </c>
      <c r="AW165" s="32">
        <v>-0.22</v>
      </c>
      <c r="AX165" s="32">
        <v>-0.1</v>
      </c>
      <c r="AY165" s="32">
        <v>0.77</v>
      </c>
      <c r="AZ165" s="32">
        <v>0.51</v>
      </c>
      <c r="BA165" s="32">
        <v>0.48</v>
      </c>
      <c r="BB165" s="32">
        <v>40.700000000000003</v>
      </c>
      <c r="BC165" s="32">
        <v>54.2</v>
      </c>
      <c r="BD165" s="32">
        <v>49.3</v>
      </c>
      <c r="BE165" s="32">
        <v>66.7</v>
      </c>
      <c r="BF165" s="32">
        <v>70.8</v>
      </c>
      <c r="BG165" s="32">
        <v>69.3</v>
      </c>
      <c r="BH165" s="32">
        <v>40.700000000000003</v>
      </c>
      <c r="BI165" s="32">
        <v>43.8</v>
      </c>
      <c r="BJ165" s="32">
        <v>42.7</v>
      </c>
      <c r="BK165" s="32">
        <v>14.8</v>
      </c>
      <c r="BL165" s="32">
        <v>25</v>
      </c>
      <c r="BM165" s="32">
        <v>21.3</v>
      </c>
      <c r="BN165" s="32">
        <v>18.5</v>
      </c>
      <c r="BO165" s="32">
        <v>27.1</v>
      </c>
      <c r="BP165" s="32">
        <v>24</v>
      </c>
      <c r="BQ165" s="32">
        <v>15</v>
      </c>
      <c r="BR165" s="32">
        <v>20</v>
      </c>
      <c r="BS165" s="32">
        <v>35</v>
      </c>
      <c r="BT165" s="32">
        <v>11</v>
      </c>
      <c r="BU165" s="32">
        <v>16</v>
      </c>
      <c r="BV165" s="32">
        <v>27</v>
      </c>
      <c r="BW165" s="32">
        <v>57.8</v>
      </c>
      <c r="BX165" s="32">
        <v>54</v>
      </c>
      <c r="BY165" s="32">
        <v>55.7</v>
      </c>
      <c r="BZ165" s="32">
        <v>1.59</v>
      </c>
      <c r="CA165" s="32">
        <v>0.68</v>
      </c>
      <c r="CB165" s="32">
        <v>1.05</v>
      </c>
      <c r="CC165" s="32">
        <v>0.86</v>
      </c>
      <c r="CD165" s="32">
        <v>0.08</v>
      </c>
      <c r="CE165" s="32">
        <v>0.59</v>
      </c>
      <c r="CF165" s="32">
        <v>2.31</v>
      </c>
      <c r="CG165" s="32">
        <v>1.28</v>
      </c>
      <c r="CH165" s="32">
        <v>1.51</v>
      </c>
      <c r="CI165" s="32">
        <v>66.7</v>
      </c>
      <c r="CJ165" s="32">
        <v>65</v>
      </c>
      <c r="CK165" s="32">
        <v>65.7</v>
      </c>
      <c r="CL165" s="32">
        <v>73.3</v>
      </c>
      <c r="CM165" s="32">
        <v>80</v>
      </c>
      <c r="CN165" s="32">
        <v>77.099999999999994</v>
      </c>
      <c r="CO165" s="32">
        <v>26.7</v>
      </c>
      <c r="CP165" s="32">
        <v>30</v>
      </c>
      <c r="CQ165" s="32">
        <v>28.6</v>
      </c>
      <c r="CR165" s="32">
        <v>20</v>
      </c>
      <c r="CS165" s="32">
        <v>25</v>
      </c>
      <c r="CT165" s="32">
        <v>22.9</v>
      </c>
      <c r="CU165" s="32">
        <v>20</v>
      </c>
      <c r="CV165" s="32">
        <v>25</v>
      </c>
      <c r="CW165" s="32">
        <v>22.9</v>
      </c>
      <c r="CX165" s="32">
        <v>11</v>
      </c>
      <c r="CY165" s="32">
        <v>8</v>
      </c>
      <c r="CZ165" s="32">
        <v>19</v>
      </c>
      <c r="DA165" s="32">
        <v>8</v>
      </c>
      <c r="DB165" s="32">
        <v>5</v>
      </c>
      <c r="DC165" s="32">
        <v>13</v>
      </c>
      <c r="DD165" s="32">
        <v>46.3</v>
      </c>
      <c r="DE165" s="32">
        <v>42.5</v>
      </c>
      <c r="DF165" s="32">
        <v>44.7</v>
      </c>
      <c r="DG165" s="32">
        <v>0.3</v>
      </c>
      <c r="DH165" s="32">
        <v>0.39</v>
      </c>
      <c r="DI165" s="32">
        <v>0.33</v>
      </c>
      <c r="DJ165" s="32">
        <v>-0.56000000000000005</v>
      </c>
      <c r="DK165" s="32">
        <v>-0.69</v>
      </c>
      <c r="DL165" s="32">
        <v>-0.34</v>
      </c>
      <c r="DM165" s="32">
        <v>1.1499999999999999</v>
      </c>
      <c r="DN165" s="32">
        <v>1.47</v>
      </c>
      <c r="DO165" s="32">
        <v>1</v>
      </c>
      <c r="DP165" s="32" t="s">
        <v>348</v>
      </c>
      <c r="DQ165" s="32" t="s">
        <v>348</v>
      </c>
      <c r="DR165" s="32">
        <v>42.1</v>
      </c>
      <c r="DS165" s="32" t="s">
        <v>348</v>
      </c>
      <c r="DT165" s="32" t="s">
        <v>348</v>
      </c>
      <c r="DU165" s="32">
        <v>73.7</v>
      </c>
      <c r="DV165" s="32" t="s">
        <v>348</v>
      </c>
      <c r="DW165" s="32" t="s">
        <v>348</v>
      </c>
      <c r="DX165" s="32">
        <v>57.9</v>
      </c>
      <c r="DY165" s="32" t="s">
        <v>348</v>
      </c>
      <c r="DZ165" s="32" t="s">
        <v>348</v>
      </c>
      <c r="EA165" s="32">
        <v>21.1</v>
      </c>
      <c r="EB165" s="32" t="s">
        <v>348</v>
      </c>
      <c r="EC165" s="32" t="s">
        <v>348</v>
      </c>
      <c r="ED165" s="32">
        <v>26.3</v>
      </c>
      <c r="EE165" s="32">
        <v>5</v>
      </c>
      <c r="EF165" s="32">
        <v>6</v>
      </c>
      <c r="EG165" s="32">
        <v>11</v>
      </c>
      <c r="EH165" s="32">
        <v>4</v>
      </c>
      <c r="EI165" s="32">
        <v>6</v>
      </c>
      <c r="EJ165" s="32">
        <v>10</v>
      </c>
      <c r="EK165" s="32">
        <v>43.4</v>
      </c>
      <c r="EL165" s="32">
        <v>72.3</v>
      </c>
      <c r="EM165" s="32">
        <v>59.1</v>
      </c>
      <c r="EN165" s="32">
        <v>1.01</v>
      </c>
      <c r="EO165" s="32">
        <v>1.22</v>
      </c>
      <c r="EP165" s="32">
        <v>1.1399999999999999</v>
      </c>
      <c r="EQ165" s="32">
        <v>-0.19</v>
      </c>
      <c r="ER165" s="32">
        <v>0.23</v>
      </c>
      <c r="ES165" s="32">
        <v>0.37</v>
      </c>
      <c r="ET165" s="32">
        <v>2.2200000000000002</v>
      </c>
      <c r="EU165" s="32">
        <v>2.2000000000000002</v>
      </c>
      <c r="EV165" s="32">
        <v>1.9</v>
      </c>
      <c r="EW165" s="32" t="s">
        <v>348</v>
      </c>
      <c r="EX165" s="32" t="s">
        <v>348</v>
      </c>
      <c r="EY165" s="32">
        <v>72.7</v>
      </c>
      <c r="EZ165" s="32" t="s">
        <v>348</v>
      </c>
      <c r="FA165" s="32" t="s">
        <v>348</v>
      </c>
      <c r="FB165" s="32">
        <v>72.7</v>
      </c>
      <c r="FC165" s="32" t="s">
        <v>348</v>
      </c>
      <c r="FD165" s="32" t="s">
        <v>348</v>
      </c>
      <c r="FE165" s="32">
        <v>36.4</v>
      </c>
      <c r="FF165" s="32" t="s">
        <v>348</v>
      </c>
      <c r="FG165" s="32" t="s">
        <v>348</v>
      </c>
      <c r="FH165" s="32">
        <v>36.4</v>
      </c>
      <c r="FI165" s="32" t="s">
        <v>348</v>
      </c>
      <c r="FJ165" s="32" t="s">
        <v>348</v>
      </c>
      <c r="FK165" s="32">
        <v>36.4</v>
      </c>
      <c r="FL165" s="32">
        <v>778</v>
      </c>
      <c r="FM165" s="32">
        <v>833</v>
      </c>
      <c r="FN165" s="32">
        <v>1611</v>
      </c>
      <c r="FO165" s="32">
        <v>708</v>
      </c>
      <c r="FP165" s="32">
        <v>754</v>
      </c>
      <c r="FQ165" s="32">
        <v>1462</v>
      </c>
      <c r="FR165" s="32">
        <v>50.5</v>
      </c>
      <c r="FS165" s="32">
        <v>45.7</v>
      </c>
      <c r="FT165" s="32">
        <v>48</v>
      </c>
      <c r="FU165" s="32">
        <v>0.18</v>
      </c>
      <c r="FV165" s="32">
        <v>-0.23</v>
      </c>
      <c r="FW165" s="32">
        <v>-0.03</v>
      </c>
      <c r="FX165" s="32">
        <v>0.09</v>
      </c>
      <c r="FY165" s="32">
        <v>-0.32</v>
      </c>
      <c r="FZ165" s="32">
        <v>-0.09</v>
      </c>
      <c r="GA165" s="32">
        <v>0.27</v>
      </c>
      <c r="GB165" s="32">
        <v>-0.14000000000000001</v>
      </c>
      <c r="GC165" s="32">
        <v>0.03</v>
      </c>
      <c r="GD165" s="32">
        <v>49.9</v>
      </c>
      <c r="GE165" s="32">
        <v>45.9</v>
      </c>
      <c r="GF165" s="32">
        <v>47.8</v>
      </c>
      <c r="GG165" s="32">
        <v>72.099999999999994</v>
      </c>
      <c r="GH165" s="32">
        <v>64.8</v>
      </c>
      <c r="GI165" s="32">
        <v>68.3</v>
      </c>
      <c r="GJ165" s="32">
        <v>41.4</v>
      </c>
      <c r="GK165" s="32">
        <v>40.700000000000003</v>
      </c>
      <c r="GL165" s="32">
        <v>41</v>
      </c>
      <c r="GM165" s="32">
        <v>23</v>
      </c>
      <c r="GN165" s="32">
        <v>21.7</v>
      </c>
      <c r="GO165" s="32">
        <v>22.3</v>
      </c>
      <c r="GP165" s="32">
        <v>25.8</v>
      </c>
      <c r="GQ165" s="32">
        <v>22.7</v>
      </c>
      <c r="GR165" s="32">
        <v>24.2</v>
      </c>
    </row>
    <row r="166" spans="1:200" x14ac:dyDescent="0.4">
      <c r="A166" s="29" t="s">
        <v>297</v>
      </c>
      <c r="B166" s="29" t="s">
        <v>298</v>
      </c>
      <c r="C166" s="32">
        <v>1171</v>
      </c>
      <c r="D166" s="32">
        <v>1205</v>
      </c>
      <c r="E166" s="32">
        <v>2376</v>
      </c>
      <c r="F166" s="32">
        <v>1123</v>
      </c>
      <c r="G166" s="32">
        <v>1152</v>
      </c>
      <c r="H166" s="32">
        <v>2275</v>
      </c>
      <c r="I166" s="32">
        <v>48.2</v>
      </c>
      <c r="J166" s="32">
        <v>40.5</v>
      </c>
      <c r="K166" s="32">
        <v>44.3</v>
      </c>
      <c r="L166" s="32">
        <v>-0.05</v>
      </c>
      <c r="M166" s="32">
        <v>-0.64</v>
      </c>
      <c r="N166" s="32">
        <v>-0.35</v>
      </c>
      <c r="O166" s="32">
        <v>-0.12</v>
      </c>
      <c r="P166" s="32">
        <v>-0.71</v>
      </c>
      <c r="Q166" s="32">
        <v>-0.4</v>
      </c>
      <c r="R166" s="32">
        <v>0.02</v>
      </c>
      <c r="S166" s="32">
        <v>-0.56999999999999995</v>
      </c>
      <c r="T166" s="32">
        <v>-0.3</v>
      </c>
      <c r="U166" s="32">
        <v>47.7</v>
      </c>
      <c r="V166" s="32">
        <v>36.1</v>
      </c>
      <c r="W166" s="32">
        <v>41.8</v>
      </c>
      <c r="X166" s="32">
        <v>65.7</v>
      </c>
      <c r="Y166" s="32">
        <v>52.9</v>
      </c>
      <c r="Z166" s="32">
        <v>59.2</v>
      </c>
      <c r="AA166" s="32">
        <v>36.5</v>
      </c>
      <c r="AB166" s="32">
        <v>26.3</v>
      </c>
      <c r="AC166" s="32">
        <v>31.3</v>
      </c>
      <c r="AD166" s="32">
        <v>22.2</v>
      </c>
      <c r="AE166" s="32">
        <v>13.2</v>
      </c>
      <c r="AF166" s="32">
        <v>17.600000000000001</v>
      </c>
      <c r="AG166" s="32">
        <v>23.7</v>
      </c>
      <c r="AH166" s="32">
        <v>14.2</v>
      </c>
      <c r="AI166" s="32">
        <v>18.899999999999999</v>
      </c>
      <c r="AJ166" s="32">
        <v>137</v>
      </c>
      <c r="AK166" s="32">
        <v>107</v>
      </c>
      <c r="AL166" s="32">
        <v>244</v>
      </c>
      <c r="AM166" s="32">
        <v>129</v>
      </c>
      <c r="AN166" s="32">
        <v>101</v>
      </c>
      <c r="AO166" s="32">
        <v>230</v>
      </c>
      <c r="AP166" s="32">
        <v>48.3</v>
      </c>
      <c r="AQ166" s="32">
        <v>40.299999999999997</v>
      </c>
      <c r="AR166" s="32">
        <v>44.8</v>
      </c>
      <c r="AS166" s="32">
        <v>0.03</v>
      </c>
      <c r="AT166" s="32">
        <v>-0.26</v>
      </c>
      <c r="AU166" s="32">
        <v>-0.1</v>
      </c>
      <c r="AV166" s="32">
        <v>-0.18</v>
      </c>
      <c r="AW166" s="32">
        <v>-0.5</v>
      </c>
      <c r="AX166" s="32">
        <v>-0.25</v>
      </c>
      <c r="AY166" s="32">
        <v>0.25</v>
      </c>
      <c r="AZ166" s="32">
        <v>-0.02</v>
      </c>
      <c r="BA166" s="32">
        <v>0.06</v>
      </c>
      <c r="BB166" s="32">
        <v>44.5</v>
      </c>
      <c r="BC166" s="32">
        <v>29</v>
      </c>
      <c r="BD166" s="32">
        <v>37.700000000000003</v>
      </c>
      <c r="BE166" s="32">
        <v>67.2</v>
      </c>
      <c r="BF166" s="32">
        <v>55.1</v>
      </c>
      <c r="BG166" s="32">
        <v>61.9</v>
      </c>
      <c r="BH166" s="32">
        <v>54.7</v>
      </c>
      <c r="BI166" s="32">
        <v>17.8</v>
      </c>
      <c r="BJ166" s="32">
        <v>38.5</v>
      </c>
      <c r="BK166" s="32">
        <v>26.3</v>
      </c>
      <c r="BL166" s="32">
        <v>6.5</v>
      </c>
      <c r="BM166" s="32">
        <v>17.600000000000001</v>
      </c>
      <c r="BN166" s="32">
        <v>28.5</v>
      </c>
      <c r="BO166" s="32">
        <v>9.3000000000000007</v>
      </c>
      <c r="BP166" s="32">
        <v>20.100000000000001</v>
      </c>
      <c r="BQ166" s="32">
        <v>110</v>
      </c>
      <c r="BR166" s="32">
        <v>119</v>
      </c>
      <c r="BS166" s="32">
        <v>229</v>
      </c>
      <c r="BT166" s="32">
        <v>105</v>
      </c>
      <c r="BU166" s="32">
        <v>112</v>
      </c>
      <c r="BV166" s="32">
        <v>217</v>
      </c>
      <c r="BW166" s="32">
        <v>49.4</v>
      </c>
      <c r="BX166" s="32">
        <v>44.3</v>
      </c>
      <c r="BY166" s="32">
        <v>46.8</v>
      </c>
      <c r="BZ166" s="32">
        <v>0.62</v>
      </c>
      <c r="CA166" s="32">
        <v>0.36</v>
      </c>
      <c r="CB166" s="32">
        <v>0.49</v>
      </c>
      <c r="CC166" s="32">
        <v>0.38</v>
      </c>
      <c r="CD166" s="32">
        <v>0.13</v>
      </c>
      <c r="CE166" s="32">
        <v>0.32</v>
      </c>
      <c r="CF166" s="32">
        <v>0.85</v>
      </c>
      <c r="CG166" s="32">
        <v>0.59</v>
      </c>
      <c r="CH166" s="32">
        <v>0.65</v>
      </c>
      <c r="CI166" s="32">
        <v>51.8</v>
      </c>
      <c r="CJ166" s="32">
        <v>45.4</v>
      </c>
      <c r="CK166" s="32">
        <v>48.5</v>
      </c>
      <c r="CL166" s="32">
        <v>70</v>
      </c>
      <c r="CM166" s="32">
        <v>64.7</v>
      </c>
      <c r="CN166" s="32">
        <v>67.2</v>
      </c>
      <c r="CO166" s="32">
        <v>52.7</v>
      </c>
      <c r="CP166" s="32">
        <v>32.799999999999997</v>
      </c>
      <c r="CQ166" s="32">
        <v>42.4</v>
      </c>
      <c r="CR166" s="32">
        <v>21.8</v>
      </c>
      <c r="CS166" s="32">
        <v>16.8</v>
      </c>
      <c r="CT166" s="32">
        <v>19.2</v>
      </c>
      <c r="CU166" s="32">
        <v>24.5</v>
      </c>
      <c r="CV166" s="32">
        <v>17.600000000000001</v>
      </c>
      <c r="CW166" s="32">
        <v>21</v>
      </c>
      <c r="CX166" s="32">
        <v>154</v>
      </c>
      <c r="CY166" s="32">
        <v>172</v>
      </c>
      <c r="CZ166" s="32">
        <v>326</v>
      </c>
      <c r="DA166" s="32">
        <v>140</v>
      </c>
      <c r="DB166" s="32">
        <v>146</v>
      </c>
      <c r="DC166" s="32">
        <v>286</v>
      </c>
      <c r="DD166" s="32">
        <v>39.700000000000003</v>
      </c>
      <c r="DE166" s="32">
        <v>39.200000000000003</v>
      </c>
      <c r="DF166" s="32">
        <v>39.4</v>
      </c>
      <c r="DG166" s="32">
        <v>0.22</v>
      </c>
      <c r="DH166" s="32">
        <v>0</v>
      </c>
      <c r="DI166" s="32">
        <v>0.11</v>
      </c>
      <c r="DJ166" s="32">
        <v>0.02</v>
      </c>
      <c r="DK166" s="32">
        <v>-0.2</v>
      </c>
      <c r="DL166" s="32">
        <v>-0.03</v>
      </c>
      <c r="DM166" s="32">
        <v>0.42</v>
      </c>
      <c r="DN166" s="32">
        <v>0.2</v>
      </c>
      <c r="DO166" s="32">
        <v>0.25</v>
      </c>
      <c r="DP166" s="32" t="s">
        <v>348</v>
      </c>
      <c r="DQ166" s="32" t="s">
        <v>348</v>
      </c>
      <c r="DR166" s="32">
        <v>31.6</v>
      </c>
      <c r="DS166" s="32">
        <v>50</v>
      </c>
      <c r="DT166" s="32" t="s">
        <v>348</v>
      </c>
      <c r="DU166" s="32" t="s">
        <v>348</v>
      </c>
      <c r="DV166" s="32" t="s">
        <v>348</v>
      </c>
      <c r="DW166" s="32" t="s">
        <v>348</v>
      </c>
      <c r="DX166" s="32">
        <v>38</v>
      </c>
      <c r="DY166" s="32" t="s">
        <v>348</v>
      </c>
      <c r="DZ166" s="32" t="s">
        <v>348</v>
      </c>
      <c r="EA166" s="32" t="s">
        <v>348</v>
      </c>
      <c r="EB166" s="32" t="s">
        <v>348</v>
      </c>
      <c r="EC166" s="32" t="s">
        <v>348</v>
      </c>
      <c r="ED166" s="32">
        <v>10.4</v>
      </c>
      <c r="EE166" s="32">
        <v>5</v>
      </c>
      <c r="EF166" s="32">
        <v>7</v>
      </c>
      <c r="EG166" s="32">
        <v>12</v>
      </c>
      <c r="EH166" s="32">
        <v>5</v>
      </c>
      <c r="EI166" s="32">
        <v>6</v>
      </c>
      <c r="EJ166" s="32">
        <v>11</v>
      </c>
      <c r="EK166" s="32">
        <v>56.7</v>
      </c>
      <c r="EL166" s="32">
        <v>48.9</v>
      </c>
      <c r="EM166" s="32">
        <v>52.2</v>
      </c>
      <c r="EN166" s="32">
        <v>0.33</v>
      </c>
      <c r="EO166" s="32">
        <v>0.67</v>
      </c>
      <c r="EP166" s="32">
        <v>0.52</v>
      </c>
      <c r="EQ166" s="32">
        <v>-0.74</v>
      </c>
      <c r="ER166" s="32">
        <v>-0.31</v>
      </c>
      <c r="ES166" s="32">
        <v>-0.21</v>
      </c>
      <c r="ET166" s="32">
        <v>1.41</v>
      </c>
      <c r="EU166" s="32">
        <v>1.66</v>
      </c>
      <c r="EV166" s="32">
        <v>1.25</v>
      </c>
      <c r="EW166" s="32" t="s">
        <v>348</v>
      </c>
      <c r="EX166" s="32" t="s">
        <v>348</v>
      </c>
      <c r="EY166" s="32">
        <v>58.3</v>
      </c>
      <c r="EZ166" s="32">
        <v>100</v>
      </c>
      <c r="FA166" s="32" t="s">
        <v>348</v>
      </c>
      <c r="FB166" s="32" t="s">
        <v>348</v>
      </c>
      <c r="FC166" s="32" t="s">
        <v>348</v>
      </c>
      <c r="FD166" s="32" t="s">
        <v>348</v>
      </c>
      <c r="FE166" s="32">
        <v>41.7</v>
      </c>
      <c r="FF166" s="32" t="s">
        <v>348</v>
      </c>
      <c r="FG166" s="32" t="s">
        <v>348</v>
      </c>
      <c r="FH166" s="32" t="s">
        <v>348</v>
      </c>
      <c r="FI166" s="32" t="s">
        <v>348</v>
      </c>
      <c r="FJ166" s="32" t="s">
        <v>348</v>
      </c>
      <c r="FK166" s="32">
        <v>25</v>
      </c>
      <c r="FL166" s="32">
        <v>1608</v>
      </c>
      <c r="FM166" s="32">
        <v>1628</v>
      </c>
      <c r="FN166" s="32">
        <v>3236</v>
      </c>
      <c r="FO166" s="32">
        <v>1526</v>
      </c>
      <c r="FP166" s="32">
        <v>1533</v>
      </c>
      <c r="FQ166" s="32">
        <v>3059</v>
      </c>
      <c r="FR166" s="32">
        <v>47.4</v>
      </c>
      <c r="FS166" s="32">
        <v>40.700000000000003</v>
      </c>
      <c r="FT166" s="32">
        <v>44</v>
      </c>
      <c r="FU166" s="32">
        <v>0.04</v>
      </c>
      <c r="FV166" s="32">
        <v>-0.47</v>
      </c>
      <c r="FW166" s="32">
        <v>-0.22</v>
      </c>
      <c r="FX166" s="32">
        <v>-0.02</v>
      </c>
      <c r="FY166" s="32">
        <v>-0.53</v>
      </c>
      <c r="FZ166" s="32">
        <v>-0.26</v>
      </c>
      <c r="GA166" s="32">
        <v>0.1</v>
      </c>
      <c r="GB166" s="32">
        <v>-0.41</v>
      </c>
      <c r="GC166" s="32">
        <v>-0.17</v>
      </c>
      <c r="GD166" s="32">
        <v>46.1</v>
      </c>
      <c r="GE166" s="32">
        <v>35.9</v>
      </c>
      <c r="GF166" s="32">
        <v>41</v>
      </c>
      <c r="GG166" s="32">
        <v>64.7</v>
      </c>
      <c r="GH166" s="32">
        <v>53.9</v>
      </c>
      <c r="GI166" s="32">
        <v>59.3</v>
      </c>
      <c r="GJ166" s="32">
        <v>40.4</v>
      </c>
      <c r="GK166" s="32">
        <v>26.8</v>
      </c>
      <c r="GL166" s="32">
        <v>33.6</v>
      </c>
      <c r="GM166" s="32">
        <v>21.6</v>
      </c>
      <c r="GN166" s="32">
        <v>12.3</v>
      </c>
      <c r="GO166" s="32">
        <v>16.899999999999999</v>
      </c>
      <c r="GP166" s="32">
        <v>23.4</v>
      </c>
      <c r="GQ166" s="32">
        <v>13.3</v>
      </c>
      <c r="GR166" s="32">
        <v>18.399999999999999</v>
      </c>
    </row>
    <row r="167" spans="1:200" x14ac:dyDescent="0.4">
      <c r="A167" s="29" t="s">
        <v>299</v>
      </c>
      <c r="B167" s="29" t="s">
        <v>300</v>
      </c>
      <c r="C167" s="32">
        <v>2400</v>
      </c>
      <c r="D167" s="32">
        <v>2528</v>
      </c>
      <c r="E167" s="32">
        <v>4928</v>
      </c>
      <c r="F167" s="32">
        <v>2359</v>
      </c>
      <c r="G167" s="32">
        <v>2476</v>
      </c>
      <c r="H167" s="32">
        <v>4835</v>
      </c>
      <c r="I167" s="32">
        <v>48.3</v>
      </c>
      <c r="J167" s="32">
        <v>43.3</v>
      </c>
      <c r="K167" s="32">
        <v>45.7</v>
      </c>
      <c r="L167" s="32">
        <v>0.16</v>
      </c>
      <c r="M167" s="32">
        <v>-0.21</v>
      </c>
      <c r="N167" s="32">
        <v>-0.03</v>
      </c>
      <c r="O167" s="32">
        <v>0.11</v>
      </c>
      <c r="P167" s="32">
        <v>-0.26</v>
      </c>
      <c r="Q167" s="32">
        <v>-0.06</v>
      </c>
      <c r="R167" s="32">
        <v>0.21</v>
      </c>
      <c r="S167" s="32">
        <v>-0.16</v>
      </c>
      <c r="T167" s="32">
        <v>0.01</v>
      </c>
      <c r="U167" s="32">
        <v>42.2</v>
      </c>
      <c r="V167" s="32">
        <v>34.4</v>
      </c>
      <c r="W167" s="32">
        <v>38.200000000000003</v>
      </c>
      <c r="X167" s="32">
        <v>64.900000000000006</v>
      </c>
      <c r="Y167" s="32">
        <v>57</v>
      </c>
      <c r="Z167" s="32">
        <v>60.8</v>
      </c>
      <c r="AA167" s="32">
        <v>37.299999999999997</v>
      </c>
      <c r="AB167" s="32">
        <v>24.1</v>
      </c>
      <c r="AC167" s="32">
        <v>30.5</v>
      </c>
      <c r="AD167" s="32">
        <v>20.100000000000001</v>
      </c>
      <c r="AE167" s="32">
        <v>11.8</v>
      </c>
      <c r="AF167" s="32">
        <v>15.8</v>
      </c>
      <c r="AG167" s="32">
        <v>22.4</v>
      </c>
      <c r="AH167" s="32">
        <v>12.9</v>
      </c>
      <c r="AI167" s="32">
        <v>17.5</v>
      </c>
      <c r="AJ167" s="32">
        <v>54</v>
      </c>
      <c r="AK167" s="32">
        <v>44</v>
      </c>
      <c r="AL167" s="32">
        <v>98</v>
      </c>
      <c r="AM167" s="32" t="s">
        <v>348</v>
      </c>
      <c r="AN167" s="32">
        <v>40</v>
      </c>
      <c r="AO167" s="32" t="s">
        <v>348</v>
      </c>
      <c r="AP167" s="32">
        <v>51.8</v>
      </c>
      <c r="AQ167" s="32">
        <v>43.8</v>
      </c>
      <c r="AR167" s="32">
        <v>48.2</v>
      </c>
      <c r="AS167" s="32" t="s">
        <v>348</v>
      </c>
      <c r="AT167" s="32" t="s">
        <v>348</v>
      </c>
      <c r="AU167" s="32" t="s">
        <v>348</v>
      </c>
      <c r="AV167" s="32" t="s">
        <v>348</v>
      </c>
      <c r="AW167" s="32" t="s">
        <v>348</v>
      </c>
      <c r="AX167" s="32" t="s">
        <v>348</v>
      </c>
      <c r="AY167" s="32" t="s">
        <v>348</v>
      </c>
      <c r="AZ167" s="32" t="s">
        <v>348</v>
      </c>
      <c r="BA167" s="32" t="s">
        <v>348</v>
      </c>
      <c r="BB167" s="32">
        <v>44.4</v>
      </c>
      <c r="BC167" s="32">
        <v>47.7</v>
      </c>
      <c r="BD167" s="32">
        <v>45.9</v>
      </c>
      <c r="BE167" s="32">
        <v>64.8</v>
      </c>
      <c r="BF167" s="32">
        <v>61.4</v>
      </c>
      <c r="BG167" s="32">
        <v>63.3</v>
      </c>
      <c r="BH167" s="32">
        <v>46.3</v>
      </c>
      <c r="BI167" s="32">
        <v>20.5</v>
      </c>
      <c r="BJ167" s="32">
        <v>34.700000000000003</v>
      </c>
      <c r="BK167" s="32">
        <v>29.6</v>
      </c>
      <c r="BL167" s="32">
        <v>11.4</v>
      </c>
      <c r="BM167" s="32">
        <v>21.4</v>
      </c>
      <c r="BN167" s="32">
        <v>35.200000000000003</v>
      </c>
      <c r="BO167" s="32">
        <v>11.4</v>
      </c>
      <c r="BP167" s="32">
        <v>24.5</v>
      </c>
      <c r="BQ167" s="32">
        <v>13</v>
      </c>
      <c r="BR167" s="32">
        <v>8</v>
      </c>
      <c r="BS167" s="32">
        <v>21</v>
      </c>
      <c r="BT167" s="32">
        <v>9</v>
      </c>
      <c r="BU167" s="32">
        <v>8</v>
      </c>
      <c r="BV167" s="32">
        <v>17</v>
      </c>
      <c r="BW167" s="32">
        <v>39.9</v>
      </c>
      <c r="BX167" s="32">
        <v>54.2</v>
      </c>
      <c r="BY167" s="32">
        <v>45.4</v>
      </c>
      <c r="BZ167" s="32">
        <v>0.23</v>
      </c>
      <c r="CA167" s="32">
        <v>0.57999999999999996</v>
      </c>
      <c r="CB167" s="32">
        <v>0.4</v>
      </c>
      <c r="CC167" s="32">
        <v>-0.56999999999999995</v>
      </c>
      <c r="CD167" s="32">
        <v>-0.28000000000000003</v>
      </c>
      <c r="CE167" s="32">
        <v>-0.19</v>
      </c>
      <c r="CF167" s="32">
        <v>1.04</v>
      </c>
      <c r="CG167" s="32">
        <v>1.43</v>
      </c>
      <c r="CH167" s="32">
        <v>0.98</v>
      </c>
      <c r="CI167" s="32">
        <v>23.1</v>
      </c>
      <c r="CJ167" s="32">
        <v>62.5</v>
      </c>
      <c r="CK167" s="32">
        <v>38.1</v>
      </c>
      <c r="CL167" s="32">
        <v>46.2</v>
      </c>
      <c r="CM167" s="32">
        <v>100</v>
      </c>
      <c r="CN167" s="32">
        <v>66.7</v>
      </c>
      <c r="CO167" s="32">
        <v>38.5</v>
      </c>
      <c r="CP167" s="32">
        <v>50</v>
      </c>
      <c r="CQ167" s="32">
        <v>42.9</v>
      </c>
      <c r="CR167" s="32" t="s">
        <v>348</v>
      </c>
      <c r="CS167" s="32" t="s">
        <v>348</v>
      </c>
      <c r="CT167" s="32">
        <v>14.3</v>
      </c>
      <c r="CU167" s="32" t="s">
        <v>348</v>
      </c>
      <c r="CV167" s="32" t="s">
        <v>348</v>
      </c>
      <c r="CW167" s="32">
        <v>14.3</v>
      </c>
      <c r="CX167" s="32" t="s">
        <v>348</v>
      </c>
      <c r="CY167" s="32" t="s">
        <v>348</v>
      </c>
      <c r="CZ167" s="32" t="s">
        <v>348</v>
      </c>
      <c r="DA167" s="32" t="s">
        <v>348</v>
      </c>
      <c r="DB167" s="32" t="s">
        <v>348</v>
      </c>
      <c r="DC167" s="32" t="s">
        <v>348</v>
      </c>
      <c r="DD167" s="32" t="s">
        <v>348</v>
      </c>
      <c r="DE167" s="32" t="s">
        <v>348</v>
      </c>
      <c r="DF167" s="32" t="s">
        <v>348</v>
      </c>
      <c r="DG167" s="32" t="s">
        <v>348</v>
      </c>
      <c r="DH167" s="32" t="s">
        <v>348</v>
      </c>
      <c r="DI167" s="32" t="s">
        <v>348</v>
      </c>
      <c r="DJ167" s="32" t="s">
        <v>348</v>
      </c>
      <c r="DK167" s="32" t="s">
        <v>348</v>
      </c>
      <c r="DL167" s="32" t="s">
        <v>348</v>
      </c>
      <c r="DM167" s="32" t="s">
        <v>348</v>
      </c>
      <c r="DN167" s="32" t="s">
        <v>348</v>
      </c>
      <c r="DO167" s="32" t="s">
        <v>348</v>
      </c>
      <c r="DP167" s="32" t="s">
        <v>348</v>
      </c>
      <c r="DQ167" s="32" t="s">
        <v>348</v>
      </c>
      <c r="DR167" s="32" t="s">
        <v>348</v>
      </c>
      <c r="DS167" s="32" t="s">
        <v>348</v>
      </c>
      <c r="DT167" s="32" t="s">
        <v>348</v>
      </c>
      <c r="DU167" s="32" t="s">
        <v>348</v>
      </c>
      <c r="DV167" s="32" t="s">
        <v>348</v>
      </c>
      <c r="DW167" s="32" t="s">
        <v>348</v>
      </c>
      <c r="DX167" s="32" t="s">
        <v>348</v>
      </c>
      <c r="DY167" s="32" t="s">
        <v>348</v>
      </c>
      <c r="DZ167" s="32" t="s">
        <v>348</v>
      </c>
      <c r="EA167" s="32" t="s">
        <v>348</v>
      </c>
      <c r="EB167" s="32" t="s">
        <v>348</v>
      </c>
      <c r="EC167" s="32" t="s">
        <v>348</v>
      </c>
      <c r="ED167" s="32" t="s">
        <v>348</v>
      </c>
      <c r="EE167" s="32" t="s">
        <v>348</v>
      </c>
      <c r="EF167" s="32" t="s">
        <v>348</v>
      </c>
      <c r="EG167" s="32" t="s">
        <v>348</v>
      </c>
      <c r="EH167" s="32" t="s">
        <v>348</v>
      </c>
      <c r="EI167" s="32" t="s">
        <v>348</v>
      </c>
      <c r="EJ167" s="32" t="s">
        <v>348</v>
      </c>
      <c r="EK167" s="32" t="s">
        <v>348</v>
      </c>
      <c r="EL167" s="32" t="s">
        <v>348</v>
      </c>
      <c r="EM167" s="32" t="s">
        <v>348</v>
      </c>
      <c r="EN167" s="32" t="s">
        <v>348</v>
      </c>
      <c r="EO167" s="32" t="s">
        <v>348</v>
      </c>
      <c r="EP167" s="32" t="s">
        <v>348</v>
      </c>
      <c r="EQ167" s="32" t="s">
        <v>348</v>
      </c>
      <c r="ER167" s="32" t="s">
        <v>348</v>
      </c>
      <c r="ES167" s="32" t="s">
        <v>348</v>
      </c>
      <c r="ET167" s="32" t="s">
        <v>348</v>
      </c>
      <c r="EU167" s="32" t="s">
        <v>348</v>
      </c>
      <c r="EV167" s="32" t="s">
        <v>348</v>
      </c>
      <c r="EW167" s="32" t="s">
        <v>348</v>
      </c>
      <c r="EX167" s="32" t="s">
        <v>348</v>
      </c>
      <c r="EY167" s="32" t="s">
        <v>348</v>
      </c>
      <c r="EZ167" s="32" t="s">
        <v>348</v>
      </c>
      <c r="FA167" s="32" t="s">
        <v>348</v>
      </c>
      <c r="FB167" s="32" t="s">
        <v>348</v>
      </c>
      <c r="FC167" s="32" t="s">
        <v>348</v>
      </c>
      <c r="FD167" s="32" t="s">
        <v>348</v>
      </c>
      <c r="FE167" s="32" t="s">
        <v>348</v>
      </c>
      <c r="FF167" s="32" t="s">
        <v>348</v>
      </c>
      <c r="FG167" s="32" t="s">
        <v>348</v>
      </c>
      <c r="FH167" s="32" t="s">
        <v>348</v>
      </c>
      <c r="FI167" s="32" t="s">
        <v>348</v>
      </c>
      <c r="FJ167" s="32" t="s">
        <v>348</v>
      </c>
      <c r="FK167" s="32" t="s">
        <v>348</v>
      </c>
      <c r="FL167" s="32">
        <v>2514</v>
      </c>
      <c r="FM167" s="32">
        <v>2619</v>
      </c>
      <c r="FN167" s="32">
        <v>5133</v>
      </c>
      <c r="FO167" s="32">
        <v>2459</v>
      </c>
      <c r="FP167" s="32">
        <v>2560</v>
      </c>
      <c r="FQ167" s="32">
        <v>5019</v>
      </c>
      <c r="FR167" s="32">
        <v>48.3</v>
      </c>
      <c r="FS167" s="32">
        <v>43.3</v>
      </c>
      <c r="FT167" s="32">
        <v>45.7</v>
      </c>
      <c r="FU167" s="32">
        <v>0.16</v>
      </c>
      <c r="FV167" s="32">
        <v>-0.21</v>
      </c>
      <c r="FW167" s="32">
        <v>-0.03</v>
      </c>
      <c r="FX167" s="32">
        <v>0.11</v>
      </c>
      <c r="FY167" s="32">
        <v>-0.26</v>
      </c>
      <c r="FZ167" s="32">
        <v>-0.06</v>
      </c>
      <c r="GA167" s="32">
        <v>0.21</v>
      </c>
      <c r="GB167" s="32">
        <v>-0.16</v>
      </c>
      <c r="GC167" s="32">
        <v>0</v>
      </c>
      <c r="GD167" s="32">
        <v>42.1</v>
      </c>
      <c r="GE167" s="32">
        <v>34.799999999999997</v>
      </c>
      <c r="GF167" s="32">
        <v>38.4</v>
      </c>
      <c r="GG167" s="32">
        <v>64.7</v>
      </c>
      <c r="GH167" s="32">
        <v>57.2</v>
      </c>
      <c r="GI167" s="32">
        <v>60.9</v>
      </c>
      <c r="GJ167" s="32">
        <v>37.4</v>
      </c>
      <c r="GK167" s="32">
        <v>24.1</v>
      </c>
      <c r="GL167" s="32">
        <v>30.6</v>
      </c>
      <c r="GM167" s="32">
        <v>20.2</v>
      </c>
      <c r="GN167" s="32">
        <v>11.8</v>
      </c>
      <c r="GO167" s="32">
        <v>15.9</v>
      </c>
      <c r="GP167" s="32">
        <v>22.6</v>
      </c>
      <c r="GQ167" s="32">
        <v>12.9</v>
      </c>
      <c r="GR167" s="32">
        <v>17.7</v>
      </c>
    </row>
    <row r="168" spans="1:200" x14ac:dyDescent="0.4">
      <c r="A168" s="29" t="s">
        <v>301</v>
      </c>
      <c r="B168" s="29" t="s">
        <v>302</v>
      </c>
      <c r="C168" s="32">
        <v>2971</v>
      </c>
      <c r="D168" s="32">
        <v>3294</v>
      </c>
      <c r="E168" s="32">
        <v>6265</v>
      </c>
      <c r="F168" s="32">
        <v>2871</v>
      </c>
      <c r="G168" s="32">
        <v>3189</v>
      </c>
      <c r="H168" s="32">
        <v>6060</v>
      </c>
      <c r="I168" s="32">
        <v>49.3</v>
      </c>
      <c r="J168" s="32">
        <v>43.7</v>
      </c>
      <c r="K168" s="32">
        <v>46.4</v>
      </c>
      <c r="L168" s="32">
        <v>0.12</v>
      </c>
      <c r="M168" s="32">
        <v>-0.34</v>
      </c>
      <c r="N168" s="32">
        <v>-0.12</v>
      </c>
      <c r="O168" s="32">
        <v>0.08</v>
      </c>
      <c r="P168" s="32">
        <v>-0.38</v>
      </c>
      <c r="Q168" s="32">
        <v>-0.15</v>
      </c>
      <c r="R168" s="32">
        <v>0.17</v>
      </c>
      <c r="S168" s="32">
        <v>-0.28999999999999998</v>
      </c>
      <c r="T168" s="32">
        <v>-0.09</v>
      </c>
      <c r="U168" s="32">
        <v>45.6</v>
      </c>
      <c r="V168" s="32">
        <v>39.6</v>
      </c>
      <c r="W168" s="32">
        <v>42.5</v>
      </c>
      <c r="X168" s="32">
        <v>68.5</v>
      </c>
      <c r="Y168" s="32">
        <v>62.1</v>
      </c>
      <c r="Z168" s="32">
        <v>65.099999999999994</v>
      </c>
      <c r="AA168" s="32">
        <v>46</v>
      </c>
      <c r="AB168" s="32">
        <v>31.5</v>
      </c>
      <c r="AC168" s="32">
        <v>38.4</v>
      </c>
      <c r="AD168" s="32">
        <v>25.3</v>
      </c>
      <c r="AE168" s="32">
        <v>14.3</v>
      </c>
      <c r="AF168" s="32">
        <v>19.5</v>
      </c>
      <c r="AG168" s="32">
        <v>28.8</v>
      </c>
      <c r="AH168" s="32">
        <v>15.6</v>
      </c>
      <c r="AI168" s="32">
        <v>21.9</v>
      </c>
      <c r="AJ168" s="32">
        <v>51</v>
      </c>
      <c r="AK168" s="32">
        <v>45</v>
      </c>
      <c r="AL168" s="32">
        <v>96</v>
      </c>
      <c r="AM168" s="32">
        <v>50</v>
      </c>
      <c r="AN168" s="32">
        <v>44</v>
      </c>
      <c r="AO168" s="32">
        <v>94</v>
      </c>
      <c r="AP168" s="32">
        <v>53.7</v>
      </c>
      <c r="AQ168" s="32">
        <v>49.1</v>
      </c>
      <c r="AR168" s="32">
        <v>51.5</v>
      </c>
      <c r="AS168" s="32">
        <v>0.33</v>
      </c>
      <c r="AT168" s="32">
        <v>-0.04</v>
      </c>
      <c r="AU168" s="32">
        <v>0.16</v>
      </c>
      <c r="AV168" s="32">
        <v>-0.01</v>
      </c>
      <c r="AW168" s="32">
        <v>-0.4</v>
      </c>
      <c r="AX168" s="32">
        <v>-0.09</v>
      </c>
      <c r="AY168" s="32">
        <v>0.67</v>
      </c>
      <c r="AZ168" s="32">
        <v>0.33</v>
      </c>
      <c r="BA168" s="32">
        <v>0.4</v>
      </c>
      <c r="BB168" s="32">
        <v>51</v>
      </c>
      <c r="BC168" s="32">
        <v>53.3</v>
      </c>
      <c r="BD168" s="32">
        <v>52.1</v>
      </c>
      <c r="BE168" s="32">
        <v>68.599999999999994</v>
      </c>
      <c r="BF168" s="32">
        <v>71.099999999999994</v>
      </c>
      <c r="BG168" s="32">
        <v>69.8</v>
      </c>
      <c r="BH168" s="32">
        <v>47.1</v>
      </c>
      <c r="BI168" s="32">
        <v>55.6</v>
      </c>
      <c r="BJ168" s="32">
        <v>51</v>
      </c>
      <c r="BK168" s="32">
        <v>21.6</v>
      </c>
      <c r="BL168" s="32">
        <v>28.9</v>
      </c>
      <c r="BM168" s="32">
        <v>25</v>
      </c>
      <c r="BN168" s="32">
        <v>27.5</v>
      </c>
      <c r="BO168" s="32">
        <v>31.1</v>
      </c>
      <c r="BP168" s="32">
        <v>29.2</v>
      </c>
      <c r="BQ168" s="32">
        <v>19</v>
      </c>
      <c r="BR168" s="32">
        <v>13</v>
      </c>
      <c r="BS168" s="32">
        <v>32</v>
      </c>
      <c r="BT168" s="32">
        <v>18</v>
      </c>
      <c r="BU168" s="32">
        <v>11</v>
      </c>
      <c r="BV168" s="32">
        <v>29</v>
      </c>
      <c r="BW168" s="32">
        <v>59.8</v>
      </c>
      <c r="BX168" s="32">
        <v>50</v>
      </c>
      <c r="BY168" s="32">
        <v>55.8</v>
      </c>
      <c r="BZ168" s="32">
        <v>0.86</v>
      </c>
      <c r="CA168" s="32">
        <v>0.35</v>
      </c>
      <c r="CB168" s="32">
        <v>0.67</v>
      </c>
      <c r="CC168" s="32">
        <v>0.28999999999999998</v>
      </c>
      <c r="CD168" s="32">
        <v>-0.38</v>
      </c>
      <c r="CE168" s="32">
        <v>0.22</v>
      </c>
      <c r="CF168" s="32">
        <v>1.43</v>
      </c>
      <c r="CG168" s="32">
        <v>1.08</v>
      </c>
      <c r="CH168" s="32">
        <v>1.1100000000000001</v>
      </c>
      <c r="CI168" s="32">
        <v>73.7</v>
      </c>
      <c r="CJ168" s="32">
        <v>53.8</v>
      </c>
      <c r="CK168" s="32">
        <v>65.599999999999994</v>
      </c>
      <c r="CL168" s="32">
        <v>78.900000000000006</v>
      </c>
      <c r="CM168" s="32">
        <v>69.2</v>
      </c>
      <c r="CN168" s="32">
        <v>75</v>
      </c>
      <c r="CO168" s="32">
        <v>84.2</v>
      </c>
      <c r="CP168" s="32">
        <v>61.5</v>
      </c>
      <c r="CQ168" s="32">
        <v>75</v>
      </c>
      <c r="CR168" s="32">
        <v>47.4</v>
      </c>
      <c r="CS168" s="32">
        <v>23.1</v>
      </c>
      <c r="CT168" s="32">
        <v>37.5</v>
      </c>
      <c r="CU168" s="32">
        <v>47.4</v>
      </c>
      <c r="CV168" s="32">
        <v>23.1</v>
      </c>
      <c r="CW168" s="32">
        <v>37.5</v>
      </c>
      <c r="CX168" s="32" t="s">
        <v>348</v>
      </c>
      <c r="CY168" s="32" t="s">
        <v>348</v>
      </c>
      <c r="CZ168" s="32">
        <v>5</v>
      </c>
      <c r="DA168" s="32" t="s">
        <v>348</v>
      </c>
      <c r="DB168" s="32" t="s">
        <v>348</v>
      </c>
      <c r="DC168" s="32">
        <v>4</v>
      </c>
      <c r="DD168" s="32" t="s">
        <v>348</v>
      </c>
      <c r="DE168" s="32" t="s">
        <v>348</v>
      </c>
      <c r="DF168" s="32">
        <v>25.2</v>
      </c>
      <c r="DG168" s="32" t="s">
        <v>348</v>
      </c>
      <c r="DH168" s="32" t="s">
        <v>348</v>
      </c>
      <c r="DI168" s="32">
        <v>-0.56999999999999995</v>
      </c>
      <c r="DJ168" s="32" t="s">
        <v>348</v>
      </c>
      <c r="DK168" s="32" t="s">
        <v>348</v>
      </c>
      <c r="DL168" s="32">
        <v>-1.78</v>
      </c>
      <c r="DM168" s="32" t="s">
        <v>348</v>
      </c>
      <c r="DN168" s="32" t="s">
        <v>348</v>
      </c>
      <c r="DO168" s="32">
        <v>0.63</v>
      </c>
      <c r="DP168" s="32" t="s">
        <v>348</v>
      </c>
      <c r="DQ168" s="32" t="s">
        <v>348</v>
      </c>
      <c r="DR168" s="32" t="s">
        <v>348</v>
      </c>
      <c r="DS168" s="32" t="s">
        <v>348</v>
      </c>
      <c r="DT168" s="32" t="s">
        <v>348</v>
      </c>
      <c r="DU168" s="32" t="s">
        <v>348</v>
      </c>
      <c r="DV168" s="32" t="s">
        <v>348</v>
      </c>
      <c r="DW168" s="32" t="s">
        <v>348</v>
      </c>
      <c r="DX168" s="32" t="s">
        <v>348</v>
      </c>
      <c r="DY168" s="32" t="s">
        <v>348</v>
      </c>
      <c r="DZ168" s="32" t="s">
        <v>348</v>
      </c>
      <c r="EA168" s="32" t="s">
        <v>348</v>
      </c>
      <c r="EB168" s="32" t="s">
        <v>348</v>
      </c>
      <c r="EC168" s="32" t="s">
        <v>348</v>
      </c>
      <c r="ED168" s="32" t="s">
        <v>348</v>
      </c>
      <c r="EE168" s="32" t="s">
        <v>348</v>
      </c>
      <c r="EF168" s="32" t="s">
        <v>348</v>
      </c>
      <c r="EG168" s="32">
        <v>21</v>
      </c>
      <c r="EH168" s="32" t="s">
        <v>348</v>
      </c>
      <c r="EI168" s="32" t="s">
        <v>348</v>
      </c>
      <c r="EJ168" s="32">
        <v>17</v>
      </c>
      <c r="EK168" s="32" t="s">
        <v>348</v>
      </c>
      <c r="EL168" s="32" t="s">
        <v>348</v>
      </c>
      <c r="EM168" s="32">
        <v>51.8</v>
      </c>
      <c r="EN168" s="32" t="s">
        <v>348</v>
      </c>
      <c r="EO168" s="32" t="s">
        <v>348</v>
      </c>
      <c r="EP168" s="32">
        <v>0.42</v>
      </c>
      <c r="EQ168" s="32" t="s">
        <v>348</v>
      </c>
      <c r="ER168" s="32" t="s">
        <v>348</v>
      </c>
      <c r="ES168" s="32">
        <v>-0.16</v>
      </c>
      <c r="ET168" s="32" t="s">
        <v>348</v>
      </c>
      <c r="EU168" s="32" t="s">
        <v>348</v>
      </c>
      <c r="EV168" s="32">
        <v>1.01</v>
      </c>
      <c r="EW168" s="32" t="s">
        <v>348</v>
      </c>
      <c r="EX168" s="32" t="s">
        <v>348</v>
      </c>
      <c r="EY168" s="32" t="s">
        <v>348</v>
      </c>
      <c r="EZ168" s="32" t="s">
        <v>348</v>
      </c>
      <c r="FA168" s="32" t="s">
        <v>348</v>
      </c>
      <c r="FB168" s="32" t="s">
        <v>348</v>
      </c>
      <c r="FC168" s="32" t="s">
        <v>348</v>
      </c>
      <c r="FD168" s="32" t="s">
        <v>348</v>
      </c>
      <c r="FE168" s="32" t="s">
        <v>348</v>
      </c>
      <c r="FF168" s="32" t="s">
        <v>348</v>
      </c>
      <c r="FG168" s="32" t="s">
        <v>348</v>
      </c>
      <c r="FH168" s="32" t="s">
        <v>348</v>
      </c>
      <c r="FI168" s="32" t="s">
        <v>348</v>
      </c>
      <c r="FJ168" s="32" t="s">
        <v>348</v>
      </c>
      <c r="FK168" s="32" t="s">
        <v>348</v>
      </c>
      <c r="FL168" s="32">
        <v>3198</v>
      </c>
      <c r="FM168" s="32">
        <v>3506</v>
      </c>
      <c r="FN168" s="32">
        <v>6704</v>
      </c>
      <c r="FO168" s="32">
        <v>3079</v>
      </c>
      <c r="FP168" s="32">
        <v>3371</v>
      </c>
      <c r="FQ168" s="32">
        <v>6450</v>
      </c>
      <c r="FR168" s="32">
        <v>49.4</v>
      </c>
      <c r="FS168" s="32">
        <v>43.8</v>
      </c>
      <c r="FT168" s="32">
        <v>46.5</v>
      </c>
      <c r="FU168" s="32">
        <v>0.14000000000000001</v>
      </c>
      <c r="FV168" s="32">
        <v>-0.33</v>
      </c>
      <c r="FW168" s="32">
        <v>-0.11</v>
      </c>
      <c r="FX168" s="32">
        <v>0.09</v>
      </c>
      <c r="FY168" s="32">
        <v>-0.37</v>
      </c>
      <c r="FZ168" s="32">
        <v>-0.14000000000000001</v>
      </c>
      <c r="GA168" s="32">
        <v>0.18</v>
      </c>
      <c r="GB168" s="32">
        <v>-0.28000000000000003</v>
      </c>
      <c r="GC168" s="32">
        <v>-0.08</v>
      </c>
      <c r="GD168" s="32">
        <v>45.7</v>
      </c>
      <c r="GE168" s="32">
        <v>39.700000000000003</v>
      </c>
      <c r="GF168" s="32">
        <v>42.5</v>
      </c>
      <c r="GG168" s="32">
        <v>68.3</v>
      </c>
      <c r="GH168" s="32">
        <v>62</v>
      </c>
      <c r="GI168" s="32">
        <v>65</v>
      </c>
      <c r="GJ168" s="32">
        <v>45.5</v>
      </c>
      <c r="GK168" s="32">
        <v>31.7</v>
      </c>
      <c r="GL168" s="32">
        <v>38.299999999999997</v>
      </c>
      <c r="GM168" s="32">
        <v>25</v>
      </c>
      <c r="GN168" s="32">
        <v>14.3</v>
      </c>
      <c r="GO168" s="32">
        <v>19.399999999999999</v>
      </c>
      <c r="GP168" s="32">
        <v>28.3</v>
      </c>
      <c r="GQ168" s="32">
        <v>15.6</v>
      </c>
      <c r="GR168" s="32">
        <v>21.7</v>
      </c>
    </row>
    <row r="169" spans="1:200" x14ac:dyDescent="0.4">
      <c r="A169" s="29" t="s">
        <v>303</v>
      </c>
      <c r="B169" s="29" t="s">
        <v>304</v>
      </c>
      <c r="C169" s="32">
        <v>1845</v>
      </c>
      <c r="D169" s="32">
        <v>1947</v>
      </c>
      <c r="E169" s="32">
        <v>3792</v>
      </c>
      <c r="F169" s="32">
        <v>1795</v>
      </c>
      <c r="G169" s="32">
        <v>1885</v>
      </c>
      <c r="H169" s="32">
        <v>3680</v>
      </c>
      <c r="I169" s="32">
        <v>48</v>
      </c>
      <c r="J169" s="32">
        <v>42.4</v>
      </c>
      <c r="K169" s="32">
        <v>45.1</v>
      </c>
      <c r="L169" s="32">
        <v>0.02</v>
      </c>
      <c r="M169" s="32">
        <v>-0.33</v>
      </c>
      <c r="N169" s="32">
        <v>-0.16</v>
      </c>
      <c r="O169" s="32">
        <v>-0.04</v>
      </c>
      <c r="P169" s="32">
        <v>-0.39</v>
      </c>
      <c r="Q169" s="32">
        <v>-0.2</v>
      </c>
      <c r="R169" s="32">
        <v>7.0000000000000007E-2</v>
      </c>
      <c r="S169" s="32">
        <v>-0.28000000000000003</v>
      </c>
      <c r="T169" s="32">
        <v>-0.12</v>
      </c>
      <c r="U169" s="32">
        <v>42.6</v>
      </c>
      <c r="V169" s="32">
        <v>36.6</v>
      </c>
      <c r="W169" s="32">
        <v>39.5</v>
      </c>
      <c r="X169" s="32">
        <v>67.8</v>
      </c>
      <c r="Y169" s="32">
        <v>59.4</v>
      </c>
      <c r="Z169" s="32">
        <v>63.4</v>
      </c>
      <c r="AA169" s="32">
        <v>54.7</v>
      </c>
      <c r="AB169" s="32">
        <v>41.3</v>
      </c>
      <c r="AC169" s="32">
        <v>47.8</v>
      </c>
      <c r="AD169" s="32">
        <v>25.3</v>
      </c>
      <c r="AE169" s="32">
        <v>16.5</v>
      </c>
      <c r="AF169" s="32">
        <v>20.8</v>
      </c>
      <c r="AG169" s="32">
        <v>29.7</v>
      </c>
      <c r="AH169" s="32">
        <v>18</v>
      </c>
      <c r="AI169" s="32">
        <v>23.7</v>
      </c>
      <c r="AJ169" s="32">
        <v>35</v>
      </c>
      <c r="AK169" s="32">
        <v>42</v>
      </c>
      <c r="AL169" s="32">
        <v>77</v>
      </c>
      <c r="AM169" s="32">
        <v>31</v>
      </c>
      <c r="AN169" s="32">
        <v>39</v>
      </c>
      <c r="AO169" s="32">
        <v>70</v>
      </c>
      <c r="AP169" s="32">
        <v>51.7</v>
      </c>
      <c r="AQ169" s="32">
        <v>42.5</v>
      </c>
      <c r="AR169" s="32">
        <v>46.7</v>
      </c>
      <c r="AS169" s="32">
        <v>0.51</v>
      </c>
      <c r="AT169" s="32">
        <v>-0.2</v>
      </c>
      <c r="AU169" s="32">
        <v>0.11</v>
      </c>
      <c r="AV169" s="32">
        <v>0.08</v>
      </c>
      <c r="AW169" s="32">
        <v>-0.59</v>
      </c>
      <c r="AX169" s="32">
        <v>-0.17</v>
      </c>
      <c r="AY169" s="32">
        <v>0.94</v>
      </c>
      <c r="AZ169" s="32">
        <v>0.19</v>
      </c>
      <c r="BA169" s="32">
        <v>0.4</v>
      </c>
      <c r="BB169" s="32">
        <v>51.4</v>
      </c>
      <c r="BC169" s="32">
        <v>33.299999999999997</v>
      </c>
      <c r="BD169" s="32">
        <v>41.6</v>
      </c>
      <c r="BE169" s="32">
        <v>65.7</v>
      </c>
      <c r="BF169" s="32">
        <v>52.4</v>
      </c>
      <c r="BG169" s="32">
        <v>58.4</v>
      </c>
      <c r="BH169" s="32">
        <v>62.9</v>
      </c>
      <c r="BI169" s="32">
        <v>42.9</v>
      </c>
      <c r="BJ169" s="32">
        <v>51.9</v>
      </c>
      <c r="BK169" s="32">
        <v>31.4</v>
      </c>
      <c r="BL169" s="32">
        <v>11.9</v>
      </c>
      <c r="BM169" s="32">
        <v>20.8</v>
      </c>
      <c r="BN169" s="32">
        <v>31.4</v>
      </c>
      <c r="BO169" s="32">
        <v>14.3</v>
      </c>
      <c r="BP169" s="32">
        <v>22.1</v>
      </c>
      <c r="BQ169" s="32">
        <v>19</v>
      </c>
      <c r="BR169" s="32">
        <v>11</v>
      </c>
      <c r="BS169" s="32">
        <v>30</v>
      </c>
      <c r="BT169" s="32">
        <v>18</v>
      </c>
      <c r="BU169" s="32">
        <v>9</v>
      </c>
      <c r="BV169" s="32">
        <v>27</v>
      </c>
      <c r="BW169" s="32">
        <v>49.6</v>
      </c>
      <c r="BX169" s="32">
        <v>48.2</v>
      </c>
      <c r="BY169" s="32">
        <v>49.1</v>
      </c>
      <c r="BZ169" s="32">
        <v>0.48</v>
      </c>
      <c r="CA169" s="32">
        <v>0.39</v>
      </c>
      <c r="CB169" s="32">
        <v>0.45</v>
      </c>
      <c r="CC169" s="32">
        <v>-0.09</v>
      </c>
      <c r="CD169" s="32">
        <v>-0.41</v>
      </c>
      <c r="CE169" s="32">
        <v>-0.01</v>
      </c>
      <c r="CF169" s="32">
        <v>1.05</v>
      </c>
      <c r="CG169" s="32">
        <v>1.19</v>
      </c>
      <c r="CH169" s="32">
        <v>0.91</v>
      </c>
      <c r="CI169" s="32">
        <v>36.799999999999997</v>
      </c>
      <c r="CJ169" s="32">
        <v>54.5</v>
      </c>
      <c r="CK169" s="32">
        <v>43.3</v>
      </c>
      <c r="CL169" s="32">
        <v>78.900000000000006</v>
      </c>
      <c r="CM169" s="32">
        <v>63.6</v>
      </c>
      <c r="CN169" s="32">
        <v>73.3</v>
      </c>
      <c r="CO169" s="32">
        <v>63.2</v>
      </c>
      <c r="CP169" s="32">
        <v>54.5</v>
      </c>
      <c r="CQ169" s="32">
        <v>60</v>
      </c>
      <c r="CR169" s="32" t="s">
        <v>348</v>
      </c>
      <c r="CS169" s="32" t="s">
        <v>348</v>
      </c>
      <c r="CT169" s="32">
        <v>16.7</v>
      </c>
      <c r="CU169" s="32" t="s">
        <v>348</v>
      </c>
      <c r="CV169" s="32" t="s">
        <v>348</v>
      </c>
      <c r="CW169" s="32">
        <v>26.7</v>
      </c>
      <c r="CX169" s="32">
        <v>3</v>
      </c>
      <c r="CY169" s="32">
        <v>0</v>
      </c>
      <c r="CZ169" s="32">
        <v>3</v>
      </c>
      <c r="DA169" s="32" t="s">
        <v>348</v>
      </c>
      <c r="DB169" s="32" t="s">
        <v>348</v>
      </c>
      <c r="DC169" s="32">
        <v>3</v>
      </c>
      <c r="DD169" s="32">
        <v>44.3</v>
      </c>
      <c r="DE169" s="32" t="s">
        <v>186</v>
      </c>
      <c r="DF169" s="32">
        <v>44.3</v>
      </c>
      <c r="DG169" s="32" t="s">
        <v>348</v>
      </c>
      <c r="DH169" s="32" t="s">
        <v>348</v>
      </c>
      <c r="DI169" s="32">
        <v>-0.08</v>
      </c>
      <c r="DJ169" s="32" t="s">
        <v>348</v>
      </c>
      <c r="DK169" s="32" t="s">
        <v>348</v>
      </c>
      <c r="DL169" s="32">
        <v>-1.47</v>
      </c>
      <c r="DM169" s="32" t="s">
        <v>348</v>
      </c>
      <c r="DN169" s="32" t="s">
        <v>348</v>
      </c>
      <c r="DO169" s="32">
        <v>1.31</v>
      </c>
      <c r="DP169" s="32" t="s">
        <v>348</v>
      </c>
      <c r="DQ169" s="32" t="s">
        <v>348</v>
      </c>
      <c r="DR169" s="32" t="s">
        <v>348</v>
      </c>
      <c r="DS169" s="32" t="s">
        <v>348</v>
      </c>
      <c r="DT169" s="32" t="s">
        <v>348</v>
      </c>
      <c r="DU169" s="32" t="s">
        <v>348</v>
      </c>
      <c r="DV169" s="32" t="s">
        <v>348</v>
      </c>
      <c r="DW169" s="32" t="s">
        <v>348</v>
      </c>
      <c r="DX169" s="32">
        <v>100</v>
      </c>
      <c r="DY169" s="32" t="s">
        <v>348</v>
      </c>
      <c r="DZ169" s="32" t="s">
        <v>348</v>
      </c>
      <c r="EA169" s="32" t="s">
        <v>348</v>
      </c>
      <c r="EB169" s="32" t="s">
        <v>348</v>
      </c>
      <c r="EC169" s="32" t="s">
        <v>348</v>
      </c>
      <c r="ED169" s="32" t="s">
        <v>348</v>
      </c>
      <c r="EE169" s="32">
        <v>6</v>
      </c>
      <c r="EF169" s="32">
        <v>5</v>
      </c>
      <c r="EG169" s="32">
        <v>11</v>
      </c>
      <c r="EH169" s="32" t="s">
        <v>348</v>
      </c>
      <c r="EI169" s="32" t="s">
        <v>348</v>
      </c>
      <c r="EJ169" s="32">
        <v>6</v>
      </c>
      <c r="EK169" s="32">
        <v>53.9</v>
      </c>
      <c r="EL169" s="32">
        <v>56.2</v>
      </c>
      <c r="EM169" s="32">
        <v>55</v>
      </c>
      <c r="EN169" s="32" t="s">
        <v>348</v>
      </c>
      <c r="EO169" s="32" t="s">
        <v>348</v>
      </c>
      <c r="EP169" s="32">
        <v>0.54</v>
      </c>
      <c r="EQ169" s="32" t="s">
        <v>348</v>
      </c>
      <c r="ER169" s="32" t="s">
        <v>348</v>
      </c>
      <c r="ES169" s="32">
        <v>-0.44</v>
      </c>
      <c r="ET169" s="32" t="s">
        <v>348</v>
      </c>
      <c r="EU169" s="32" t="s">
        <v>348</v>
      </c>
      <c r="EV169" s="32">
        <v>1.53</v>
      </c>
      <c r="EW169" s="32" t="s">
        <v>348</v>
      </c>
      <c r="EX169" s="32" t="s">
        <v>348</v>
      </c>
      <c r="EY169" s="32" t="s">
        <v>348</v>
      </c>
      <c r="EZ169" s="32" t="s">
        <v>348</v>
      </c>
      <c r="FA169" s="32" t="s">
        <v>348</v>
      </c>
      <c r="FB169" s="32" t="s">
        <v>348</v>
      </c>
      <c r="FC169" s="32" t="s">
        <v>348</v>
      </c>
      <c r="FD169" s="32" t="s">
        <v>348</v>
      </c>
      <c r="FE169" s="32">
        <v>72.7</v>
      </c>
      <c r="FF169" s="32" t="s">
        <v>348</v>
      </c>
      <c r="FG169" s="32" t="s">
        <v>348</v>
      </c>
      <c r="FH169" s="32" t="s">
        <v>348</v>
      </c>
      <c r="FI169" s="32" t="s">
        <v>348</v>
      </c>
      <c r="FJ169" s="32" t="s">
        <v>348</v>
      </c>
      <c r="FK169" s="32" t="s">
        <v>348</v>
      </c>
      <c r="FL169" s="32">
        <v>1944</v>
      </c>
      <c r="FM169" s="32">
        <v>2044</v>
      </c>
      <c r="FN169" s="32">
        <v>3988</v>
      </c>
      <c r="FO169" s="32">
        <v>1882</v>
      </c>
      <c r="FP169" s="32">
        <v>1969</v>
      </c>
      <c r="FQ169" s="32">
        <v>3851</v>
      </c>
      <c r="FR169" s="32">
        <v>48</v>
      </c>
      <c r="FS169" s="32">
        <v>42.5</v>
      </c>
      <c r="FT169" s="32">
        <v>45.2</v>
      </c>
      <c r="FU169" s="32">
        <v>0.03</v>
      </c>
      <c r="FV169" s="32">
        <v>-0.33</v>
      </c>
      <c r="FW169" s="32">
        <v>-0.15</v>
      </c>
      <c r="FX169" s="32">
        <v>-0.02</v>
      </c>
      <c r="FY169" s="32">
        <v>-0.38</v>
      </c>
      <c r="FZ169" s="32">
        <v>-0.19</v>
      </c>
      <c r="GA169" s="32">
        <v>0.09</v>
      </c>
      <c r="GB169" s="32">
        <v>-0.27</v>
      </c>
      <c r="GC169" s="32">
        <v>-0.11</v>
      </c>
      <c r="GD169" s="32">
        <v>42.7</v>
      </c>
      <c r="GE169" s="32">
        <v>36.6</v>
      </c>
      <c r="GF169" s="32">
        <v>39.6</v>
      </c>
      <c r="GG169" s="32">
        <v>67.8</v>
      </c>
      <c r="GH169" s="32">
        <v>59.1</v>
      </c>
      <c r="GI169" s="32">
        <v>63.4</v>
      </c>
      <c r="GJ169" s="32">
        <v>55.1</v>
      </c>
      <c r="GK169" s="32">
        <v>41.5</v>
      </c>
      <c r="GL169" s="32">
        <v>48.1</v>
      </c>
      <c r="GM169" s="32">
        <v>25.4</v>
      </c>
      <c r="GN169" s="32">
        <v>16.399999999999999</v>
      </c>
      <c r="GO169" s="32">
        <v>20.8</v>
      </c>
      <c r="GP169" s="32">
        <v>29.7</v>
      </c>
      <c r="GQ169" s="32">
        <v>18</v>
      </c>
      <c r="GR169" s="32">
        <v>23.7</v>
      </c>
    </row>
    <row r="170" spans="1:200" x14ac:dyDescent="0.4">
      <c r="A170" s="29" t="s">
        <v>305</v>
      </c>
      <c r="B170" s="29" t="s">
        <v>306</v>
      </c>
      <c r="C170" s="32">
        <v>2763</v>
      </c>
      <c r="D170" s="32">
        <v>2870</v>
      </c>
      <c r="E170" s="32">
        <v>5633</v>
      </c>
      <c r="F170" s="32">
        <v>2565</v>
      </c>
      <c r="G170" s="32">
        <v>2699</v>
      </c>
      <c r="H170" s="32">
        <v>5264</v>
      </c>
      <c r="I170" s="32">
        <v>51.2</v>
      </c>
      <c r="J170" s="32">
        <v>45.6</v>
      </c>
      <c r="K170" s="32">
        <v>48.3</v>
      </c>
      <c r="L170" s="32">
        <v>0.09</v>
      </c>
      <c r="M170" s="32">
        <v>-0.34</v>
      </c>
      <c r="N170" s="32">
        <v>-0.13</v>
      </c>
      <c r="O170" s="32">
        <v>0.04</v>
      </c>
      <c r="P170" s="32">
        <v>-0.38</v>
      </c>
      <c r="Q170" s="32">
        <v>-0.16</v>
      </c>
      <c r="R170" s="32">
        <v>0.13</v>
      </c>
      <c r="S170" s="32">
        <v>-0.28999999999999998</v>
      </c>
      <c r="T170" s="32">
        <v>-0.1</v>
      </c>
      <c r="U170" s="32">
        <v>49.1</v>
      </c>
      <c r="V170" s="32">
        <v>43.3</v>
      </c>
      <c r="W170" s="32">
        <v>46.2</v>
      </c>
      <c r="X170" s="32">
        <v>72</v>
      </c>
      <c r="Y170" s="32">
        <v>64.5</v>
      </c>
      <c r="Z170" s="32">
        <v>68.2</v>
      </c>
      <c r="AA170" s="32">
        <v>40.6</v>
      </c>
      <c r="AB170" s="32">
        <v>28.2</v>
      </c>
      <c r="AC170" s="32">
        <v>34.299999999999997</v>
      </c>
      <c r="AD170" s="32">
        <v>27.5</v>
      </c>
      <c r="AE170" s="32">
        <v>19</v>
      </c>
      <c r="AF170" s="32">
        <v>23.1</v>
      </c>
      <c r="AG170" s="32">
        <v>31.4</v>
      </c>
      <c r="AH170" s="32">
        <v>19.899999999999999</v>
      </c>
      <c r="AI170" s="32">
        <v>25.6</v>
      </c>
      <c r="AJ170" s="32">
        <v>109</v>
      </c>
      <c r="AK170" s="32">
        <v>106</v>
      </c>
      <c r="AL170" s="32">
        <v>215</v>
      </c>
      <c r="AM170" s="32">
        <v>101</v>
      </c>
      <c r="AN170" s="32">
        <v>99</v>
      </c>
      <c r="AO170" s="32">
        <v>200</v>
      </c>
      <c r="AP170" s="32">
        <v>51.3</v>
      </c>
      <c r="AQ170" s="32">
        <v>45.4</v>
      </c>
      <c r="AR170" s="32">
        <v>48.4</v>
      </c>
      <c r="AS170" s="32">
        <v>-0.1</v>
      </c>
      <c r="AT170" s="32">
        <v>-0.32</v>
      </c>
      <c r="AU170" s="32">
        <v>-0.21</v>
      </c>
      <c r="AV170" s="32">
        <v>-0.34</v>
      </c>
      <c r="AW170" s="32">
        <v>-0.56000000000000005</v>
      </c>
      <c r="AX170" s="32">
        <v>-0.38</v>
      </c>
      <c r="AY170" s="32">
        <v>0.14000000000000001</v>
      </c>
      <c r="AZ170" s="32">
        <v>-7.0000000000000007E-2</v>
      </c>
      <c r="BA170" s="32">
        <v>-0.04</v>
      </c>
      <c r="BB170" s="32">
        <v>42.2</v>
      </c>
      <c r="BC170" s="32">
        <v>42.5</v>
      </c>
      <c r="BD170" s="32">
        <v>42.3</v>
      </c>
      <c r="BE170" s="32">
        <v>70.599999999999994</v>
      </c>
      <c r="BF170" s="32">
        <v>60.4</v>
      </c>
      <c r="BG170" s="32">
        <v>65.599999999999994</v>
      </c>
      <c r="BH170" s="32">
        <v>43.1</v>
      </c>
      <c r="BI170" s="32">
        <v>31.1</v>
      </c>
      <c r="BJ170" s="32">
        <v>37.200000000000003</v>
      </c>
      <c r="BK170" s="32">
        <v>30.3</v>
      </c>
      <c r="BL170" s="32">
        <v>18.899999999999999</v>
      </c>
      <c r="BM170" s="32">
        <v>24.7</v>
      </c>
      <c r="BN170" s="32">
        <v>33.9</v>
      </c>
      <c r="BO170" s="32">
        <v>18.899999999999999</v>
      </c>
      <c r="BP170" s="32">
        <v>26.5</v>
      </c>
      <c r="BQ170" s="32">
        <v>69</v>
      </c>
      <c r="BR170" s="32">
        <v>93</v>
      </c>
      <c r="BS170" s="32">
        <v>162</v>
      </c>
      <c r="BT170" s="32">
        <v>67</v>
      </c>
      <c r="BU170" s="32">
        <v>84</v>
      </c>
      <c r="BV170" s="32">
        <v>151</v>
      </c>
      <c r="BW170" s="32">
        <v>56.5</v>
      </c>
      <c r="BX170" s="32">
        <v>55.6</v>
      </c>
      <c r="BY170" s="32">
        <v>56</v>
      </c>
      <c r="BZ170" s="32">
        <v>0.66</v>
      </c>
      <c r="CA170" s="32">
        <v>0.65</v>
      </c>
      <c r="CB170" s="32">
        <v>0.65</v>
      </c>
      <c r="CC170" s="32">
        <v>0.37</v>
      </c>
      <c r="CD170" s="32">
        <v>0.38</v>
      </c>
      <c r="CE170" s="32">
        <v>0.46</v>
      </c>
      <c r="CF170" s="32">
        <v>0.96</v>
      </c>
      <c r="CG170" s="32">
        <v>0.91</v>
      </c>
      <c r="CH170" s="32">
        <v>0.85</v>
      </c>
      <c r="CI170" s="32">
        <v>60.9</v>
      </c>
      <c r="CJ170" s="32">
        <v>63.4</v>
      </c>
      <c r="CK170" s="32">
        <v>62.3</v>
      </c>
      <c r="CL170" s="32">
        <v>76.8</v>
      </c>
      <c r="CM170" s="32">
        <v>78.5</v>
      </c>
      <c r="CN170" s="32">
        <v>77.8</v>
      </c>
      <c r="CO170" s="32">
        <v>60.9</v>
      </c>
      <c r="CP170" s="32">
        <v>52.7</v>
      </c>
      <c r="CQ170" s="32">
        <v>56.2</v>
      </c>
      <c r="CR170" s="32">
        <v>44.9</v>
      </c>
      <c r="CS170" s="32">
        <v>44.1</v>
      </c>
      <c r="CT170" s="32">
        <v>44.4</v>
      </c>
      <c r="CU170" s="32">
        <v>49.3</v>
      </c>
      <c r="CV170" s="32">
        <v>44.1</v>
      </c>
      <c r="CW170" s="32">
        <v>46.3</v>
      </c>
      <c r="CX170" s="32">
        <v>46</v>
      </c>
      <c r="CY170" s="32">
        <v>31</v>
      </c>
      <c r="CZ170" s="32">
        <v>77</v>
      </c>
      <c r="DA170" s="32">
        <v>37</v>
      </c>
      <c r="DB170" s="32">
        <v>26</v>
      </c>
      <c r="DC170" s="32">
        <v>63</v>
      </c>
      <c r="DD170" s="32">
        <v>43.3</v>
      </c>
      <c r="DE170" s="32">
        <v>36.9</v>
      </c>
      <c r="DF170" s="32">
        <v>40.700000000000003</v>
      </c>
      <c r="DG170" s="32">
        <v>0.15</v>
      </c>
      <c r="DH170" s="32">
        <v>-0.23</v>
      </c>
      <c r="DI170" s="32">
        <v>-0.01</v>
      </c>
      <c r="DJ170" s="32">
        <v>-0.25</v>
      </c>
      <c r="DK170" s="32">
        <v>-0.71</v>
      </c>
      <c r="DL170" s="32">
        <v>-0.31</v>
      </c>
      <c r="DM170" s="32">
        <v>0.54</v>
      </c>
      <c r="DN170" s="32">
        <v>0.24</v>
      </c>
      <c r="DO170" s="32">
        <v>0.28999999999999998</v>
      </c>
      <c r="DP170" s="32" t="s">
        <v>348</v>
      </c>
      <c r="DQ170" s="32" t="s">
        <v>348</v>
      </c>
      <c r="DR170" s="32">
        <v>22.1</v>
      </c>
      <c r="DS170" s="32" t="s">
        <v>348</v>
      </c>
      <c r="DT170" s="32">
        <v>45.2</v>
      </c>
      <c r="DU170" s="32" t="s">
        <v>348</v>
      </c>
      <c r="DV170" s="32" t="s">
        <v>348</v>
      </c>
      <c r="DW170" s="32" t="s">
        <v>348</v>
      </c>
      <c r="DX170" s="32">
        <v>29.9</v>
      </c>
      <c r="DY170" s="32" t="s">
        <v>348</v>
      </c>
      <c r="DZ170" s="32" t="s">
        <v>348</v>
      </c>
      <c r="EA170" s="32">
        <v>9.1</v>
      </c>
      <c r="EB170" s="32" t="s">
        <v>348</v>
      </c>
      <c r="EC170" s="32" t="s">
        <v>348</v>
      </c>
      <c r="ED170" s="32">
        <v>15.6</v>
      </c>
      <c r="EE170" s="32">
        <v>11</v>
      </c>
      <c r="EF170" s="32">
        <v>6</v>
      </c>
      <c r="EG170" s="32">
        <v>17</v>
      </c>
      <c r="EH170" s="32">
        <v>6</v>
      </c>
      <c r="EI170" s="32">
        <v>4</v>
      </c>
      <c r="EJ170" s="32">
        <v>10</v>
      </c>
      <c r="EK170" s="32">
        <v>57.4</v>
      </c>
      <c r="EL170" s="32">
        <v>66.8</v>
      </c>
      <c r="EM170" s="32">
        <v>60.7</v>
      </c>
      <c r="EN170" s="32">
        <v>1.22</v>
      </c>
      <c r="EO170" s="32">
        <v>0.5</v>
      </c>
      <c r="EP170" s="32">
        <v>0.93</v>
      </c>
      <c r="EQ170" s="32">
        <v>0.23</v>
      </c>
      <c r="ER170" s="32">
        <v>-0.7</v>
      </c>
      <c r="ES170" s="32">
        <v>0.17</v>
      </c>
      <c r="ET170" s="32">
        <v>2.2000000000000002</v>
      </c>
      <c r="EU170" s="32">
        <v>1.71</v>
      </c>
      <c r="EV170" s="32">
        <v>1.69</v>
      </c>
      <c r="EW170" s="32" t="s">
        <v>348</v>
      </c>
      <c r="EX170" s="32" t="s">
        <v>348</v>
      </c>
      <c r="EY170" s="32">
        <v>70.599999999999994</v>
      </c>
      <c r="EZ170" s="32" t="s">
        <v>348</v>
      </c>
      <c r="FA170" s="32">
        <v>100</v>
      </c>
      <c r="FB170" s="32" t="s">
        <v>348</v>
      </c>
      <c r="FC170" s="32" t="s">
        <v>348</v>
      </c>
      <c r="FD170" s="32" t="s">
        <v>348</v>
      </c>
      <c r="FE170" s="32">
        <v>58.8</v>
      </c>
      <c r="FF170" s="32" t="s">
        <v>348</v>
      </c>
      <c r="FG170" s="32" t="s">
        <v>348</v>
      </c>
      <c r="FH170" s="32">
        <v>58.8</v>
      </c>
      <c r="FI170" s="32" t="s">
        <v>348</v>
      </c>
      <c r="FJ170" s="32" t="s">
        <v>348</v>
      </c>
      <c r="FK170" s="32">
        <v>58.8</v>
      </c>
      <c r="FL170" s="32">
        <v>3029</v>
      </c>
      <c r="FM170" s="32">
        <v>3136</v>
      </c>
      <c r="FN170" s="32">
        <v>6165</v>
      </c>
      <c r="FO170" s="32">
        <v>2803</v>
      </c>
      <c r="FP170" s="32">
        <v>2938</v>
      </c>
      <c r="FQ170" s="32">
        <v>5741</v>
      </c>
      <c r="FR170" s="32">
        <v>51.2</v>
      </c>
      <c r="FS170" s="32">
        <v>45.8</v>
      </c>
      <c r="FT170" s="32">
        <v>48.4</v>
      </c>
      <c r="FU170" s="32">
        <v>0.1</v>
      </c>
      <c r="FV170" s="32">
        <v>-0.31</v>
      </c>
      <c r="FW170" s="32">
        <v>-0.11</v>
      </c>
      <c r="FX170" s="32">
        <v>0.05</v>
      </c>
      <c r="FY170" s="32">
        <v>-0.35</v>
      </c>
      <c r="FZ170" s="32">
        <v>-0.14000000000000001</v>
      </c>
      <c r="GA170" s="32">
        <v>0.14000000000000001</v>
      </c>
      <c r="GB170" s="32">
        <v>-0.26</v>
      </c>
      <c r="GC170" s="32">
        <v>-0.08</v>
      </c>
      <c r="GD170" s="32">
        <v>48.9</v>
      </c>
      <c r="GE170" s="32">
        <v>43.6</v>
      </c>
      <c r="GF170" s="32">
        <v>46.2</v>
      </c>
      <c r="GG170" s="32">
        <v>71.599999999999994</v>
      </c>
      <c r="GH170" s="32">
        <v>64.599999999999994</v>
      </c>
      <c r="GI170" s="32">
        <v>68</v>
      </c>
      <c r="GJ170" s="32">
        <v>41.3</v>
      </c>
      <c r="GK170" s="32">
        <v>29</v>
      </c>
      <c r="GL170" s="32">
        <v>35</v>
      </c>
      <c r="GM170" s="32">
        <v>28</v>
      </c>
      <c r="GN170" s="32">
        <v>19.5</v>
      </c>
      <c r="GO170" s="32">
        <v>23.7</v>
      </c>
      <c r="GP170" s="32">
        <v>31.9</v>
      </c>
      <c r="GQ170" s="32">
        <v>20.399999999999999</v>
      </c>
      <c r="GR170" s="32">
        <v>26.1</v>
      </c>
    </row>
    <row r="171" spans="1:200" x14ac:dyDescent="0.4">
      <c r="A171" s="29" t="s">
        <v>291</v>
      </c>
      <c r="B171" s="29" t="s">
        <v>292</v>
      </c>
      <c r="C171" s="32">
        <v>10</v>
      </c>
      <c r="D171" s="32">
        <v>8</v>
      </c>
      <c r="E171" s="32">
        <v>18</v>
      </c>
      <c r="F171" s="32">
        <v>10</v>
      </c>
      <c r="G171" s="32">
        <v>8</v>
      </c>
      <c r="H171" s="32">
        <v>18</v>
      </c>
      <c r="I171" s="32">
        <v>51.5</v>
      </c>
      <c r="J171" s="32">
        <v>36.4</v>
      </c>
      <c r="K171" s="32">
        <v>44.8</v>
      </c>
      <c r="L171" s="32">
        <v>-0.85</v>
      </c>
      <c r="M171" s="32">
        <v>-0.34</v>
      </c>
      <c r="N171" s="32">
        <v>-0.62</v>
      </c>
      <c r="O171" s="32">
        <v>-1.62</v>
      </c>
      <c r="P171" s="32">
        <v>-1.19</v>
      </c>
      <c r="Q171" s="32">
        <v>-1.19</v>
      </c>
      <c r="R171" s="32">
        <v>-0.09</v>
      </c>
      <c r="S171" s="32">
        <v>0.52</v>
      </c>
      <c r="T171" s="32">
        <v>-0.06</v>
      </c>
      <c r="U171" s="32" t="s">
        <v>348</v>
      </c>
      <c r="V171" s="32">
        <v>37.5</v>
      </c>
      <c r="W171" s="32" t="s">
        <v>348</v>
      </c>
      <c r="X171" s="32">
        <v>100</v>
      </c>
      <c r="Y171" s="32">
        <v>62.5</v>
      </c>
      <c r="Z171" s="32">
        <v>83.3</v>
      </c>
      <c r="AA171" s="32" t="s">
        <v>348</v>
      </c>
      <c r="AB171" s="32" t="s">
        <v>348</v>
      </c>
      <c r="AC171" s="32" t="s">
        <v>348</v>
      </c>
      <c r="AD171" s="32" t="s">
        <v>348</v>
      </c>
      <c r="AE171" s="32" t="s">
        <v>348</v>
      </c>
      <c r="AF171" s="32" t="s">
        <v>348</v>
      </c>
      <c r="AG171" s="32" t="s">
        <v>348</v>
      </c>
      <c r="AH171" s="32" t="s">
        <v>348</v>
      </c>
      <c r="AI171" s="32" t="s">
        <v>348</v>
      </c>
      <c r="AJ171" s="32" t="s">
        <v>348</v>
      </c>
      <c r="AK171" s="32" t="s">
        <v>348</v>
      </c>
      <c r="AL171" s="32" t="s">
        <v>348</v>
      </c>
      <c r="AM171" s="32" t="s">
        <v>348</v>
      </c>
      <c r="AN171" s="32" t="s">
        <v>348</v>
      </c>
      <c r="AO171" s="32" t="s">
        <v>348</v>
      </c>
      <c r="AP171" s="32" t="s">
        <v>348</v>
      </c>
      <c r="AQ171" s="32" t="s">
        <v>348</v>
      </c>
      <c r="AR171" s="32" t="s">
        <v>348</v>
      </c>
      <c r="AS171" s="32" t="s">
        <v>348</v>
      </c>
      <c r="AT171" s="32" t="s">
        <v>348</v>
      </c>
      <c r="AU171" s="32" t="s">
        <v>348</v>
      </c>
      <c r="AV171" s="32" t="s">
        <v>348</v>
      </c>
      <c r="AW171" s="32" t="s">
        <v>348</v>
      </c>
      <c r="AX171" s="32" t="s">
        <v>348</v>
      </c>
      <c r="AY171" s="32" t="s">
        <v>348</v>
      </c>
      <c r="AZ171" s="32" t="s">
        <v>348</v>
      </c>
      <c r="BA171" s="32" t="s">
        <v>348</v>
      </c>
      <c r="BB171" s="32" t="s">
        <v>348</v>
      </c>
      <c r="BC171" s="32" t="s">
        <v>348</v>
      </c>
      <c r="BD171" s="32" t="s">
        <v>348</v>
      </c>
      <c r="BE171" s="32" t="s">
        <v>348</v>
      </c>
      <c r="BF171" s="32" t="s">
        <v>348</v>
      </c>
      <c r="BG171" s="32" t="s">
        <v>348</v>
      </c>
      <c r="BH171" s="32" t="s">
        <v>348</v>
      </c>
      <c r="BI171" s="32" t="s">
        <v>348</v>
      </c>
      <c r="BJ171" s="32" t="s">
        <v>348</v>
      </c>
      <c r="BK171" s="32" t="s">
        <v>348</v>
      </c>
      <c r="BL171" s="32" t="s">
        <v>348</v>
      </c>
      <c r="BM171" s="32" t="s">
        <v>348</v>
      </c>
      <c r="BN171" s="32" t="s">
        <v>348</v>
      </c>
      <c r="BO171" s="32" t="s">
        <v>348</v>
      </c>
      <c r="BP171" s="32" t="s">
        <v>348</v>
      </c>
      <c r="BQ171" s="32">
        <v>0</v>
      </c>
      <c r="BR171" s="32">
        <v>0</v>
      </c>
      <c r="BS171" s="32">
        <v>0</v>
      </c>
      <c r="BT171" s="32">
        <v>0</v>
      </c>
      <c r="BU171" s="32">
        <v>0</v>
      </c>
      <c r="BV171" s="32">
        <v>0</v>
      </c>
      <c r="BW171" s="32" t="s">
        <v>348</v>
      </c>
      <c r="BX171" s="32" t="s">
        <v>348</v>
      </c>
      <c r="BY171" s="32" t="s">
        <v>348</v>
      </c>
      <c r="BZ171" s="32" t="s">
        <v>348</v>
      </c>
      <c r="CA171" s="32" t="s">
        <v>348</v>
      </c>
      <c r="CB171" s="32" t="s">
        <v>348</v>
      </c>
      <c r="CC171" s="32" t="s">
        <v>348</v>
      </c>
      <c r="CD171" s="32" t="s">
        <v>348</v>
      </c>
      <c r="CE171" s="32" t="s">
        <v>348</v>
      </c>
      <c r="CF171" s="32" t="s">
        <v>348</v>
      </c>
      <c r="CG171" s="32" t="s">
        <v>348</v>
      </c>
      <c r="CH171" s="32" t="s">
        <v>348</v>
      </c>
      <c r="CI171" s="32" t="s">
        <v>348</v>
      </c>
      <c r="CJ171" s="32" t="s">
        <v>348</v>
      </c>
      <c r="CK171" s="32" t="s">
        <v>348</v>
      </c>
      <c r="CL171" s="32" t="s">
        <v>186</v>
      </c>
      <c r="CM171" s="32" t="s">
        <v>186</v>
      </c>
      <c r="CN171" s="32" t="s">
        <v>186</v>
      </c>
      <c r="CO171" s="32" t="s">
        <v>348</v>
      </c>
      <c r="CP171" s="32" t="s">
        <v>348</v>
      </c>
      <c r="CQ171" s="32" t="s">
        <v>348</v>
      </c>
      <c r="CR171" s="32" t="s">
        <v>348</v>
      </c>
      <c r="CS171" s="32" t="s">
        <v>348</v>
      </c>
      <c r="CT171" s="32" t="s">
        <v>348</v>
      </c>
      <c r="CU171" s="32" t="s">
        <v>186</v>
      </c>
      <c r="CV171" s="32" t="s">
        <v>186</v>
      </c>
      <c r="CW171" s="32" t="s">
        <v>186</v>
      </c>
      <c r="CX171" s="32">
        <v>0</v>
      </c>
      <c r="CY171" s="32">
        <v>0</v>
      </c>
      <c r="CZ171" s="32">
        <v>0</v>
      </c>
      <c r="DA171" s="32" t="s">
        <v>348</v>
      </c>
      <c r="DB171" s="32">
        <v>0</v>
      </c>
      <c r="DC171" s="32" t="s">
        <v>348</v>
      </c>
      <c r="DD171" s="32" t="s">
        <v>348</v>
      </c>
      <c r="DE171" s="32" t="s">
        <v>348</v>
      </c>
      <c r="DF171" s="32" t="s">
        <v>348</v>
      </c>
      <c r="DG171" s="32" t="s">
        <v>348</v>
      </c>
      <c r="DH171" s="32" t="s">
        <v>348</v>
      </c>
      <c r="DI171" s="32" t="s">
        <v>348</v>
      </c>
      <c r="DJ171" s="32" t="s">
        <v>348</v>
      </c>
      <c r="DK171" s="32" t="s">
        <v>348</v>
      </c>
      <c r="DL171" s="32" t="s">
        <v>348</v>
      </c>
      <c r="DM171" s="32" t="s">
        <v>348</v>
      </c>
      <c r="DN171" s="32" t="s">
        <v>348</v>
      </c>
      <c r="DO171" s="32" t="s">
        <v>348</v>
      </c>
      <c r="DP171" s="32" t="s">
        <v>348</v>
      </c>
      <c r="DQ171" s="32" t="s">
        <v>348</v>
      </c>
      <c r="DR171" s="32" t="s">
        <v>348</v>
      </c>
      <c r="DS171" s="32" t="s">
        <v>186</v>
      </c>
      <c r="DT171" s="32" t="s">
        <v>186</v>
      </c>
      <c r="DU171" s="32" t="s">
        <v>186</v>
      </c>
      <c r="DV171" s="32" t="s">
        <v>348</v>
      </c>
      <c r="DW171" s="32" t="s">
        <v>348</v>
      </c>
      <c r="DX171" s="32" t="s">
        <v>348</v>
      </c>
      <c r="DY171" s="32" t="s">
        <v>348</v>
      </c>
      <c r="DZ171" s="32" t="s">
        <v>348</v>
      </c>
      <c r="EA171" s="32" t="s">
        <v>348</v>
      </c>
      <c r="EB171" s="32" t="s">
        <v>348</v>
      </c>
      <c r="EC171" s="32" t="s">
        <v>348</v>
      </c>
      <c r="ED171" s="32" t="s">
        <v>186</v>
      </c>
      <c r="EE171" s="32" t="s">
        <v>348</v>
      </c>
      <c r="EF171" s="32" t="s">
        <v>348</v>
      </c>
      <c r="EG171" s="32" t="s">
        <v>348</v>
      </c>
      <c r="EH171" s="32">
        <v>0</v>
      </c>
      <c r="EI171" s="32" t="s">
        <v>348</v>
      </c>
      <c r="EJ171" s="32" t="s">
        <v>348</v>
      </c>
      <c r="EK171" s="32" t="s">
        <v>348</v>
      </c>
      <c r="EL171" s="32" t="s">
        <v>348</v>
      </c>
      <c r="EM171" s="32" t="s">
        <v>348</v>
      </c>
      <c r="EN171" s="32" t="s">
        <v>348</v>
      </c>
      <c r="EO171" s="32" t="s">
        <v>348</v>
      </c>
      <c r="EP171" s="32" t="s">
        <v>348</v>
      </c>
      <c r="EQ171" s="32" t="s">
        <v>348</v>
      </c>
      <c r="ER171" s="32" t="s">
        <v>348</v>
      </c>
      <c r="ES171" s="32" t="s">
        <v>348</v>
      </c>
      <c r="ET171" s="32" t="s">
        <v>348</v>
      </c>
      <c r="EU171" s="32" t="s">
        <v>348</v>
      </c>
      <c r="EV171" s="32" t="s">
        <v>348</v>
      </c>
      <c r="EW171" s="32" t="s">
        <v>348</v>
      </c>
      <c r="EX171" s="32" t="s">
        <v>348</v>
      </c>
      <c r="EY171" s="32" t="s">
        <v>348</v>
      </c>
      <c r="EZ171" s="32" t="s">
        <v>348</v>
      </c>
      <c r="FA171" s="32" t="s">
        <v>348</v>
      </c>
      <c r="FB171" s="32" t="s">
        <v>348</v>
      </c>
      <c r="FC171" s="32" t="s">
        <v>348</v>
      </c>
      <c r="FD171" s="32" t="s">
        <v>348</v>
      </c>
      <c r="FE171" s="32" t="s">
        <v>348</v>
      </c>
      <c r="FF171" s="32" t="s">
        <v>348</v>
      </c>
      <c r="FG171" s="32" t="s">
        <v>348</v>
      </c>
      <c r="FH171" s="32" t="s">
        <v>348</v>
      </c>
      <c r="FI171" s="32" t="s">
        <v>348</v>
      </c>
      <c r="FJ171" s="32" t="s">
        <v>348</v>
      </c>
      <c r="FK171" s="32" t="s">
        <v>348</v>
      </c>
      <c r="FL171" s="32">
        <v>10</v>
      </c>
      <c r="FM171" s="32">
        <v>9</v>
      </c>
      <c r="FN171" s="32">
        <v>19</v>
      </c>
      <c r="FO171" s="32">
        <v>10</v>
      </c>
      <c r="FP171" s="32">
        <v>9</v>
      </c>
      <c r="FQ171" s="32">
        <v>19</v>
      </c>
      <c r="FR171" s="32">
        <v>51.5</v>
      </c>
      <c r="FS171" s="32">
        <v>37.700000000000003</v>
      </c>
      <c r="FT171" s="32">
        <v>45</v>
      </c>
      <c r="FU171" s="32">
        <v>-0.85</v>
      </c>
      <c r="FV171" s="32">
        <v>-0.26</v>
      </c>
      <c r="FW171" s="32">
        <v>-0.56999999999999995</v>
      </c>
      <c r="FX171" s="32">
        <v>-1.62</v>
      </c>
      <c r="FY171" s="32">
        <v>-1.06</v>
      </c>
      <c r="FZ171" s="32">
        <v>-1.1299999999999999</v>
      </c>
      <c r="GA171" s="32">
        <v>-0.09</v>
      </c>
      <c r="GB171" s="32">
        <v>0.54</v>
      </c>
      <c r="GC171" s="32">
        <v>-0.02</v>
      </c>
      <c r="GD171" s="32" t="s">
        <v>348</v>
      </c>
      <c r="GE171" s="32" t="s">
        <v>348</v>
      </c>
      <c r="GF171" s="32">
        <v>68.400000000000006</v>
      </c>
      <c r="GG171" s="32">
        <v>100</v>
      </c>
      <c r="GH171" s="32">
        <v>66.7</v>
      </c>
      <c r="GI171" s="32">
        <v>84.2</v>
      </c>
      <c r="GJ171" s="32" t="s">
        <v>348</v>
      </c>
      <c r="GK171" s="32" t="s">
        <v>348</v>
      </c>
      <c r="GL171" s="32" t="s">
        <v>348</v>
      </c>
      <c r="GM171" s="32" t="s">
        <v>348</v>
      </c>
      <c r="GN171" s="32" t="s">
        <v>348</v>
      </c>
      <c r="GO171" s="32" t="s">
        <v>348</v>
      </c>
      <c r="GP171" s="32" t="s">
        <v>348</v>
      </c>
      <c r="GQ171" s="32" t="s">
        <v>348</v>
      </c>
      <c r="GR171" s="32" t="s">
        <v>348</v>
      </c>
    </row>
    <row r="172" spans="1:200" x14ac:dyDescent="0.4">
      <c r="A172" s="29" t="s">
        <v>307</v>
      </c>
      <c r="B172" s="29" t="s">
        <v>308</v>
      </c>
      <c r="C172" s="32">
        <v>997</v>
      </c>
      <c r="D172" s="32">
        <v>999</v>
      </c>
      <c r="E172" s="32">
        <v>1996</v>
      </c>
      <c r="F172" s="32">
        <v>972</v>
      </c>
      <c r="G172" s="32">
        <v>962</v>
      </c>
      <c r="H172" s="32">
        <v>1934</v>
      </c>
      <c r="I172" s="32">
        <v>48.5</v>
      </c>
      <c r="J172" s="32">
        <v>43.1</v>
      </c>
      <c r="K172" s="32">
        <v>45.8</v>
      </c>
      <c r="L172" s="32">
        <v>0.08</v>
      </c>
      <c r="M172" s="32">
        <v>-0.4</v>
      </c>
      <c r="N172" s="32">
        <v>-0.16</v>
      </c>
      <c r="O172" s="32">
        <v>0</v>
      </c>
      <c r="P172" s="32">
        <v>-0.48</v>
      </c>
      <c r="Q172" s="32">
        <v>-0.21</v>
      </c>
      <c r="R172" s="32">
        <v>0.15</v>
      </c>
      <c r="S172" s="32">
        <v>-0.32</v>
      </c>
      <c r="T172" s="32">
        <v>-0.1</v>
      </c>
      <c r="U172" s="32">
        <v>48.7</v>
      </c>
      <c r="V172" s="32">
        <v>38.6</v>
      </c>
      <c r="W172" s="32">
        <v>43.7</v>
      </c>
      <c r="X172" s="32">
        <v>71.900000000000006</v>
      </c>
      <c r="Y172" s="32">
        <v>63.8</v>
      </c>
      <c r="Z172" s="32">
        <v>67.8</v>
      </c>
      <c r="AA172" s="32">
        <v>43.5</v>
      </c>
      <c r="AB172" s="32">
        <v>35.799999999999997</v>
      </c>
      <c r="AC172" s="32">
        <v>39.700000000000003</v>
      </c>
      <c r="AD172" s="32">
        <v>25.5</v>
      </c>
      <c r="AE172" s="32">
        <v>15.5</v>
      </c>
      <c r="AF172" s="32">
        <v>20.5</v>
      </c>
      <c r="AG172" s="32">
        <v>27.4</v>
      </c>
      <c r="AH172" s="32">
        <v>17.3</v>
      </c>
      <c r="AI172" s="32">
        <v>22.3</v>
      </c>
      <c r="AJ172" s="32">
        <v>18</v>
      </c>
      <c r="AK172" s="32">
        <v>23</v>
      </c>
      <c r="AL172" s="32">
        <v>41</v>
      </c>
      <c r="AM172" s="32">
        <v>18</v>
      </c>
      <c r="AN172" s="32">
        <v>21</v>
      </c>
      <c r="AO172" s="32">
        <v>39</v>
      </c>
      <c r="AP172" s="32">
        <v>51.9</v>
      </c>
      <c r="AQ172" s="32">
        <v>50</v>
      </c>
      <c r="AR172" s="32">
        <v>50.8</v>
      </c>
      <c r="AS172" s="32">
        <v>0.13</v>
      </c>
      <c r="AT172" s="32">
        <v>-0.46</v>
      </c>
      <c r="AU172" s="32">
        <v>-0.19</v>
      </c>
      <c r="AV172" s="32">
        <v>-0.44</v>
      </c>
      <c r="AW172" s="32">
        <v>-0.99</v>
      </c>
      <c r="AX172" s="32">
        <v>-0.57999999999999996</v>
      </c>
      <c r="AY172" s="32">
        <v>0.7</v>
      </c>
      <c r="AZ172" s="32">
        <v>0.06</v>
      </c>
      <c r="BA172" s="32">
        <v>0.2</v>
      </c>
      <c r="BB172" s="32">
        <v>55.6</v>
      </c>
      <c r="BC172" s="32">
        <v>47.8</v>
      </c>
      <c r="BD172" s="32">
        <v>51.2</v>
      </c>
      <c r="BE172" s="32">
        <v>61.1</v>
      </c>
      <c r="BF172" s="32">
        <v>69.599999999999994</v>
      </c>
      <c r="BG172" s="32">
        <v>65.900000000000006</v>
      </c>
      <c r="BH172" s="32">
        <v>50</v>
      </c>
      <c r="BI172" s="32">
        <v>30.4</v>
      </c>
      <c r="BJ172" s="32">
        <v>39</v>
      </c>
      <c r="BK172" s="32">
        <v>27.8</v>
      </c>
      <c r="BL172" s="32">
        <v>17.399999999999999</v>
      </c>
      <c r="BM172" s="32">
        <v>22</v>
      </c>
      <c r="BN172" s="32">
        <v>33.299999999999997</v>
      </c>
      <c r="BO172" s="32">
        <v>17.399999999999999</v>
      </c>
      <c r="BP172" s="32">
        <v>24.4</v>
      </c>
      <c r="BQ172" s="32">
        <v>6</v>
      </c>
      <c r="BR172" s="32">
        <v>15</v>
      </c>
      <c r="BS172" s="32">
        <v>21</v>
      </c>
      <c r="BT172" s="32">
        <v>6</v>
      </c>
      <c r="BU172" s="32">
        <v>14</v>
      </c>
      <c r="BV172" s="32">
        <v>20</v>
      </c>
      <c r="BW172" s="32">
        <v>62.9</v>
      </c>
      <c r="BX172" s="32">
        <v>51.7</v>
      </c>
      <c r="BY172" s="32">
        <v>54.9</v>
      </c>
      <c r="BZ172" s="32">
        <v>0.64</v>
      </c>
      <c r="CA172" s="32">
        <v>0.72</v>
      </c>
      <c r="CB172" s="32">
        <v>0.7</v>
      </c>
      <c r="CC172" s="32">
        <v>-0.34</v>
      </c>
      <c r="CD172" s="32">
        <v>0.08</v>
      </c>
      <c r="CE172" s="32">
        <v>0.16</v>
      </c>
      <c r="CF172" s="32">
        <v>1.63</v>
      </c>
      <c r="CG172" s="32">
        <v>1.37</v>
      </c>
      <c r="CH172" s="32">
        <v>1.24</v>
      </c>
      <c r="CI172" s="32" t="s">
        <v>348</v>
      </c>
      <c r="CJ172" s="32" t="s">
        <v>348</v>
      </c>
      <c r="CK172" s="32">
        <v>61.9</v>
      </c>
      <c r="CL172" s="32" t="s">
        <v>348</v>
      </c>
      <c r="CM172" s="32" t="s">
        <v>348</v>
      </c>
      <c r="CN172" s="32">
        <v>76.2</v>
      </c>
      <c r="CO172" s="32" t="s">
        <v>348</v>
      </c>
      <c r="CP172" s="32" t="s">
        <v>348</v>
      </c>
      <c r="CQ172" s="32">
        <v>28.6</v>
      </c>
      <c r="CR172" s="32" t="s">
        <v>348</v>
      </c>
      <c r="CS172" s="32" t="s">
        <v>348</v>
      </c>
      <c r="CT172" s="32">
        <v>19</v>
      </c>
      <c r="CU172" s="32" t="s">
        <v>348</v>
      </c>
      <c r="CV172" s="32" t="s">
        <v>348</v>
      </c>
      <c r="CW172" s="32">
        <v>23.8</v>
      </c>
      <c r="CX172" s="32" t="s">
        <v>348</v>
      </c>
      <c r="CY172" s="32" t="s">
        <v>348</v>
      </c>
      <c r="CZ172" s="32">
        <v>12</v>
      </c>
      <c r="DA172" s="32" t="s">
        <v>348</v>
      </c>
      <c r="DB172" s="32" t="s">
        <v>348</v>
      </c>
      <c r="DC172" s="32">
        <v>8</v>
      </c>
      <c r="DD172" s="32" t="s">
        <v>348</v>
      </c>
      <c r="DE172" s="32" t="s">
        <v>348</v>
      </c>
      <c r="DF172" s="32">
        <v>45.5</v>
      </c>
      <c r="DG172" s="32" t="s">
        <v>348</v>
      </c>
      <c r="DH172" s="32" t="s">
        <v>348</v>
      </c>
      <c r="DI172" s="32">
        <v>0.49</v>
      </c>
      <c r="DJ172" s="32" t="s">
        <v>348</v>
      </c>
      <c r="DK172" s="32" t="s">
        <v>348</v>
      </c>
      <c r="DL172" s="32">
        <v>-0.36</v>
      </c>
      <c r="DM172" s="32" t="s">
        <v>348</v>
      </c>
      <c r="DN172" s="32" t="s">
        <v>348</v>
      </c>
      <c r="DO172" s="32">
        <v>1.34</v>
      </c>
      <c r="DP172" s="32" t="s">
        <v>348</v>
      </c>
      <c r="DQ172" s="32" t="s">
        <v>348</v>
      </c>
      <c r="DR172" s="32" t="s">
        <v>348</v>
      </c>
      <c r="DS172" s="32" t="s">
        <v>348</v>
      </c>
      <c r="DT172" s="32" t="s">
        <v>348</v>
      </c>
      <c r="DU172" s="32">
        <v>50</v>
      </c>
      <c r="DV172" s="32" t="s">
        <v>348</v>
      </c>
      <c r="DW172" s="32" t="s">
        <v>348</v>
      </c>
      <c r="DX172" s="32" t="s">
        <v>348</v>
      </c>
      <c r="DY172" s="32" t="s">
        <v>348</v>
      </c>
      <c r="DZ172" s="32" t="s">
        <v>348</v>
      </c>
      <c r="EA172" s="32" t="s">
        <v>348</v>
      </c>
      <c r="EB172" s="32" t="s">
        <v>348</v>
      </c>
      <c r="EC172" s="32" t="s">
        <v>348</v>
      </c>
      <c r="ED172" s="32" t="s">
        <v>348</v>
      </c>
      <c r="EE172" s="32" t="s">
        <v>348</v>
      </c>
      <c r="EF172" s="32" t="s">
        <v>348</v>
      </c>
      <c r="EG172" s="32">
        <v>5</v>
      </c>
      <c r="EH172" s="32" t="s">
        <v>348</v>
      </c>
      <c r="EI172" s="32" t="s">
        <v>348</v>
      </c>
      <c r="EJ172" s="32">
        <v>4</v>
      </c>
      <c r="EK172" s="32" t="s">
        <v>348</v>
      </c>
      <c r="EL172" s="32" t="s">
        <v>348</v>
      </c>
      <c r="EM172" s="32">
        <v>46.3</v>
      </c>
      <c r="EN172" s="32" t="s">
        <v>348</v>
      </c>
      <c r="EO172" s="32" t="s">
        <v>348</v>
      </c>
      <c r="EP172" s="32">
        <v>0.16</v>
      </c>
      <c r="EQ172" s="32" t="s">
        <v>348</v>
      </c>
      <c r="ER172" s="32" t="s">
        <v>348</v>
      </c>
      <c r="ES172" s="32">
        <v>-1.05</v>
      </c>
      <c r="ET172" s="32" t="s">
        <v>348</v>
      </c>
      <c r="EU172" s="32" t="s">
        <v>348</v>
      </c>
      <c r="EV172" s="32">
        <v>1.36</v>
      </c>
      <c r="EW172" s="32" t="s">
        <v>348</v>
      </c>
      <c r="EX172" s="32" t="s">
        <v>348</v>
      </c>
      <c r="EY172" s="32" t="s">
        <v>348</v>
      </c>
      <c r="EZ172" s="32" t="s">
        <v>348</v>
      </c>
      <c r="FA172" s="32" t="s">
        <v>348</v>
      </c>
      <c r="FB172" s="32">
        <v>100</v>
      </c>
      <c r="FC172" s="32" t="s">
        <v>348</v>
      </c>
      <c r="FD172" s="32" t="s">
        <v>348</v>
      </c>
      <c r="FE172" s="32" t="s">
        <v>348</v>
      </c>
      <c r="FF172" s="32" t="s">
        <v>348</v>
      </c>
      <c r="FG172" s="32" t="s">
        <v>348</v>
      </c>
      <c r="FH172" s="32" t="s">
        <v>348</v>
      </c>
      <c r="FI172" s="32" t="s">
        <v>348</v>
      </c>
      <c r="FJ172" s="32" t="s">
        <v>348</v>
      </c>
      <c r="FK172" s="32" t="s">
        <v>348</v>
      </c>
      <c r="FL172" s="32">
        <v>1035</v>
      </c>
      <c r="FM172" s="32">
        <v>1051</v>
      </c>
      <c r="FN172" s="32">
        <v>2086</v>
      </c>
      <c r="FO172" s="32">
        <v>1007</v>
      </c>
      <c r="FP172" s="32">
        <v>1009</v>
      </c>
      <c r="FQ172" s="32">
        <v>2016</v>
      </c>
      <c r="FR172" s="32">
        <v>48.7</v>
      </c>
      <c r="FS172" s="32">
        <v>43.3</v>
      </c>
      <c r="FT172" s="32">
        <v>46</v>
      </c>
      <c r="FU172" s="32">
        <v>0.09</v>
      </c>
      <c r="FV172" s="32">
        <v>-0.39</v>
      </c>
      <c r="FW172" s="32">
        <v>-0.15</v>
      </c>
      <c r="FX172" s="32">
        <v>0.01</v>
      </c>
      <c r="FY172" s="32">
        <v>-0.46</v>
      </c>
      <c r="FZ172" s="32">
        <v>-0.2</v>
      </c>
      <c r="GA172" s="32">
        <v>0.17</v>
      </c>
      <c r="GB172" s="32">
        <v>-0.31</v>
      </c>
      <c r="GC172" s="32">
        <v>-0.09</v>
      </c>
      <c r="GD172" s="32">
        <v>49.1</v>
      </c>
      <c r="GE172" s="32">
        <v>38.799999999999997</v>
      </c>
      <c r="GF172" s="32">
        <v>43.9</v>
      </c>
      <c r="GG172" s="32">
        <v>72</v>
      </c>
      <c r="GH172" s="32">
        <v>63.8</v>
      </c>
      <c r="GI172" s="32">
        <v>67.900000000000006</v>
      </c>
      <c r="GJ172" s="32">
        <v>43.9</v>
      </c>
      <c r="GK172" s="32">
        <v>35.200000000000003</v>
      </c>
      <c r="GL172" s="32">
        <v>39.5</v>
      </c>
      <c r="GM172" s="32">
        <v>25.8</v>
      </c>
      <c r="GN172" s="32">
        <v>15.2</v>
      </c>
      <c r="GO172" s="32">
        <v>20.5</v>
      </c>
      <c r="GP172" s="32">
        <v>27.8</v>
      </c>
      <c r="GQ172" s="32">
        <v>17.2</v>
      </c>
      <c r="GR172" s="32">
        <v>22.5</v>
      </c>
    </row>
    <row r="173" spans="1:200" x14ac:dyDescent="0.4">
      <c r="A173" s="29" t="s">
        <v>309</v>
      </c>
      <c r="B173" s="29" t="s">
        <v>310</v>
      </c>
      <c r="C173" s="32">
        <v>1159</v>
      </c>
      <c r="D173" s="32">
        <v>1212</v>
      </c>
      <c r="E173" s="32">
        <v>2371</v>
      </c>
      <c r="F173" s="32">
        <v>1122</v>
      </c>
      <c r="G173" s="32">
        <v>1176</v>
      </c>
      <c r="H173" s="32">
        <v>2298</v>
      </c>
      <c r="I173" s="32">
        <v>46.7</v>
      </c>
      <c r="J173" s="32">
        <v>42</v>
      </c>
      <c r="K173" s="32">
        <v>44.3</v>
      </c>
      <c r="L173" s="32">
        <v>-0.15</v>
      </c>
      <c r="M173" s="32">
        <v>-0.49</v>
      </c>
      <c r="N173" s="32">
        <v>-0.33</v>
      </c>
      <c r="O173" s="32">
        <v>-0.22</v>
      </c>
      <c r="P173" s="32">
        <v>-0.56000000000000005</v>
      </c>
      <c r="Q173" s="32">
        <v>-0.38</v>
      </c>
      <c r="R173" s="32">
        <v>-0.08</v>
      </c>
      <c r="S173" s="32">
        <v>-0.42</v>
      </c>
      <c r="T173" s="32">
        <v>-0.28000000000000003</v>
      </c>
      <c r="U173" s="32">
        <v>41</v>
      </c>
      <c r="V173" s="32">
        <v>34.799999999999997</v>
      </c>
      <c r="W173" s="32">
        <v>37.799999999999997</v>
      </c>
      <c r="X173" s="32">
        <v>62.8</v>
      </c>
      <c r="Y173" s="32">
        <v>55</v>
      </c>
      <c r="Z173" s="32">
        <v>58.8</v>
      </c>
      <c r="AA173" s="32">
        <v>50.1</v>
      </c>
      <c r="AB173" s="32">
        <v>36.6</v>
      </c>
      <c r="AC173" s="32">
        <v>43.2</v>
      </c>
      <c r="AD173" s="32">
        <v>24</v>
      </c>
      <c r="AE173" s="32">
        <v>16.3</v>
      </c>
      <c r="AF173" s="32">
        <v>20.100000000000001</v>
      </c>
      <c r="AG173" s="32">
        <v>27.6</v>
      </c>
      <c r="AH173" s="32">
        <v>18.2</v>
      </c>
      <c r="AI173" s="32">
        <v>22.8</v>
      </c>
      <c r="AJ173" s="32">
        <v>20</v>
      </c>
      <c r="AK173" s="32">
        <v>20</v>
      </c>
      <c r="AL173" s="32">
        <v>40</v>
      </c>
      <c r="AM173" s="32">
        <v>19</v>
      </c>
      <c r="AN173" s="32">
        <v>17</v>
      </c>
      <c r="AO173" s="32">
        <v>36</v>
      </c>
      <c r="AP173" s="32">
        <v>51.9</v>
      </c>
      <c r="AQ173" s="32">
        <v>37.299999999999997</v>
      </c>
      <c r="AR173" s="32">
        <v>44.6</v>
      </c>
      <c r="AS173" s="32">
        <v>0.28999999999999998</v>
      </c>
      <c r="AT173" s="32">
        <v>-0.51</v>
      </c>
      <c r="AU173" s="32">
        <v>-0.09</v>
      </c>
      <c r="AV173" s="32">
        <v>-0.26</v>
      </c>
      <c r="AW173" s="32">
        <v>-1.0900000000000001</v>
      </c>
      <c r="AX173" s="32">
        <v>-0.49</v>
      </c>
      <c r="AY173" s="32">
        <v>0.84</v>
      </c>
      <c r="AZ173" s="32">
        <v>0.08</v>
      </c>
      <c r="BA173" s="32">
        <v>0.32</v>
      </c>
      <c r="BB173" s="32">
        <v>55</v>
      </c>
      <c r="BC173" s="32">
        <v>25</v>
      </c>
      <c r="BD173" s="32">
        <v>40</v>
      </c>
      <c r="BE173" s="32">
        <v>70</v>
      </c>
      <c r="BF173" s="32">
        <v>45</v>
      </c>
      <c r="BG173" s="32">
        <v>57.5</v>
      </c>
      <c r="BH173" s="32">
        <v>50</v>
      </c>
      <c r="BI173" s="32">
        <v>30</v>
      </c>
      <c r="BJ173" s="32">
        <v>40</v>
      </c>
      <c r="BK173" s="32" t="s">
        <v>348</v>
      </c>
      <c r="BL173" s="32" t="s">
        <v>348</v>
      </c>
      <c r="BM173" s="32">
        <v>20</v>
      </c>
      <c r="BN173" s="32">
        <v>30</v>
      </c>
      <c r="BO173" s="32">
        <v>15</v>
      </c>
      <c r="BP173" s="32">
        <v>22.5</v>
      </c>
      <c r="BQ173" s="32">
        <v>12</v>
      </c>
      <c r="BR173" s="32">
        <v>10</v>
      </c>
      <c r="BS173" s="32">
        <v>22</v>
      </c>
      <c r="BT173" s="32">
        <v>9</v>
      </c>
      <c r="BU173" s="32">
        <v>6</v>
      </c>
      <c r="BV173" s="32">
        <v>15</v>
      </c>
      <c r="BW173" s="32">
        <v>54</v>
      </c>
      <c r="BX173" s="32">
        <v>51</v>
      </c>
      <c r="BY173" s="32">
        <v>52.6</v>
      </c>
      <c r="BZ173" s="32">
        <v>0.61</v>
      </c>
      <c r="CA173" s="32">
        <v>0.27</v>
      </c>
      <c r="CB173" s="32">
        <v>0.48</v>
      </c>
      <c r="CC173" s="32">
        <v>-0.19</v>
      </c>
      <c r="CD173" s="32">
        <v>-0.71</v>
      </c>
      <c r="CE173" s="32">
        <v>-0.15</v>
      </c>
      <c r="CF173" s="32">
        <v>1.42</v>
      </c>
      <c r="CG173" s="32">
        <v>1.25</v>
      </c>
      <c r="CH173" s="32">
        <v>1.1000000000000001</v>
      </c>
      <c r="CI173" s="32">
        <v>58.3</v>
      </c>
      <c r="CJ173" s="32">
        <v>30</v>
      </c>
      <c r="CK173" s="32">
        <v>45.5</v>
      </c>
      <c r="CL173" s="32" t="s">
        <v>348</v>
      </c>
      <c r="CM173" s="32" t="s">
        <v>348</v>
      </c>
      <c r="CN173" s="32">
        <v>72.7</v>
      </c>
      <c r="CO173" s="32">
        <v>50</v>
      </c>
      <c r="CP173" s="32">
        <v>50</v>
      </c>
      <c r="CQ173" s="32">
        <v>50</v>
      </c>
      <c r="CR173" s="32" t="s">
        <v>348</v>
      </c>
      <c r="CS173" s="32" t="s">
        <v>348</v>
      </c>
      <c r="CT173" s="32">
        <v>31.8</v>
      </c>
      <c r="CU173" s="32">
        <v>41.7</v>
      </c>
      <c r="CV173" s="32">
        <v>30</v>
      </c>
      <c r="CW173" s="32">
        <v>36.4</v>
      </c>
      <c r="CX173" s="32" t="s">
        <v>348</v>
      </c>
      <c r="CY173" s="32" t="s">
        <v>348</v>
      </c>
      <c r="CZ173" s="32">
        <v>18</v>
      </c>
      <c r="DA173" s="32" t="s">
        <v>348</v>
      </c>
      <c r="DB173" s="32" t="s">
        <v>348</v>
      </c>
      <c r="DC173" s="32">
        <v>13</v>
      </c>
      <c r="DD173" s="32" t="s">
        <v>348</v>
      </c>
      <c r="DE173" s="32" t="s">
        <v>348</v>
      </c>
      <c r="DF173" s="32">
        <v>40.9</v>
      </c>
      <c r="DG173" s="32" t="s">
        <v>348</v>
      </c>
      <c r="DH173" s="32" t="s">
        <v>348</v>
      </c>
      <c r="DI173" s="32">
        <v>0.32</v>
      </c>
      <c r="DJ173" s="32" t="s">
        <v>348</v>
      </c>
      <c r="DK173" s="32" t="s">
        <v>348</v>
      </c>
      <c r="DL173" s="32">
        <v>-0.35</v>
      </c>
      <c r="DM173" s="32" t="s">
        <v>348</v>
      </c>
      <c r="DN173" s="32" t="s">
        <v>348</v>
      </c>
      <c r="DO173" s="32">
        <v>0.99</v>
      </c>
      <c r="DP173" s="32" t="s">
        <v>348</v>
      </c>
      <c r="DQ173" s="32" t="s">
        <v>348</v>
      </c>
      <c r="DR173" s="32" t="s">
        <v>348</v>
      </c>
      <c r="DS173" s="32" t="s">
        <v>348</v>
      </c>
      <c r="DT173" s="32" t="s">
        <v>348</v>
      </c>
      <c r="DU173" s="32" t="s">
        <v>348</v>
      </c>
      <c r="DV173" s="32" t="s">
        <v>348</v>
      </c>
      <c r="DW173" s="32" t="s">
        <v>348</v>
      </c>
      <c r="DX173" s="32" t="s">
        <v>348</v>
      </c>
      <c r="DY173" s="32" t="s">
        <v>348</v>
      </c>
      <c r="DZ173" s="32" t="s">
        <v>348</v>
      </c>
      <c r="EA173" s="32" t="s">
        <v>348</v>
      </c>
      <c r="EB173" s="32" t="s">
        <v>348</v>
      </c>
      <c r="EC173" s="32" t="s">
        <v>348</v>
      </c>
      <c r="ED173" s="32" t="s">
        <v>348</v>
      </c>
      <c r="EE173" s="32" t="s">
        <v>348</v>
      </c>
      <c r="EF173" s="32" t="s">
        <v>348</v>
      </c>
      <c r="EG173" s="32">
        <v>5</v>
      </c>
      <c r="EH173" s="32" t="s">
        <v>348</v>
      </c>
      <c r="EI173" s="32" t="s">
        <v>348</v>
      </c>
      <c r="EJ173" s="32">
        <v>5</v>
      </c>
      <c r="EK173" s="32" t="s">
        <v>348</v>
      </c>
      <c r="EL173" s="32" t="s">
        <v>348</v>
      </c>
      <c r="EM173" s="32">
        <v>64.400000000000006</v>
      </c>
      <c r="EN173" s="32" t="s">
        <v>348</v>
      </c>
      <c r="EO173" s="32" t="s">
        <v>348</v>
      </c>
      <c r="EP173" s="32">
        <v>0.88</v>
      </c>
      <c r="EQ173" s="32" t="s">
        <v>348</v>
      </c>
      <c r="ER173" s="32" t="s">
        <v>348</v>
      </c>
      <c r="ES173" s="32">
        <v>-0.19</v>
      </c>
      <c r="ET173" s="32" t="s">
        <v>348</v>
      </c>
      <c r="EU173" s="32" t="s">
        <v>348</v>
      </c>
      <c r="EV173" s="32">
        <v>1.96</v>
      </c>
      <c r="EW173" s="32" t="s">
        <v>348</v>
      </c>
      <c r="EX173" s="32" t="s">
        <v>348</v>
      </c>
      <c r="EY173" s="32" t="s">
        <v>348</v>
      </c>
      <c r="EZ173" s="32" t="s">
        <v>348</v>
      </c>
      <c r="FA173" s="32" t="s">
        <v>348</v>
      </c>
      <c r="FB173" s="32" t="s">
        <v>348</v>
      </c>
      <c r="FC173" s="32" t="s">
        <v>348</v>
      </c>
      <c r="FD173" s="32" t="s">
        <v>348</v>
      </c>
      <c r="FE173" s="32" t="s">
        <v>348</v>
      </c>
      <c r="FF173" s="32" t="s">
        <v>348</v>
      </c>
      <c r="FG173" s="32" t="s">
        <v>348</v>
      </c>
      <c r="FH173" s="32" t="s">
        <v>348</v>
      </c>
      <c r="FI173" s="32" t="s">
        <v>348</v>
      </c>
      <c r="FJ173" s="32" t="s">
        <v>348</v>
      </c>
      <c r="FK173" s="32" t="s">
        <v>348</v>
      </c>
      <c r="FL173" s="32">
        <v>1237</v>
      </c>
      <c r="FM173" s="32">
        <v>1278</v>
      </c>
      <c r="FN173" s="32">
        <v>2515</v>
      </c>
      <c r="FO173" s="32">
        <v>1190</v>
      </c>
      <c r="FP173" s="32">
        <v>1225</v>
      </c>
      <c r="FQ173" s="32">
        <v>2415</v>
      </c>
      <c r="FR173" s="32">
        <v>47</v>
      </c>
      <c r="FS173" s="32">
        <v>42</v>
      </c>
      <c r="FT173" s="32">
        <v>44.5</v>
      </c>
      <c r="FU173" s="32">
        <v>-0.12</v>
      </c>
      <c r="FV173" s="32">
        <v>-0.48</v>
      </c>
      <c r="FW173" s="32">
        <v>-0.3</v>
      </c>
      <c r="FX173" s="32">
        <v>-0.18</v>
      </c>
      <c r="FY173" s="32">
        <v>-0.55000000000000004</v>
      </c>
      <c r="FZ173" s="32">
        <v>-0.35</v>
      </c>
      <c r="GA173" s="32">
        <v>-0.05</v>
      </c>
      <c r="GB173" s="32">
        <v>-0.41</v>
      </c>
      <c r="GC173" s="32">
        <v>-0.25</v>
      </c>
      <c r="GD173" s="32">
        <v>41.7</v>
      </c>
      <c r="GE173" s="32">
        <v>34.6</v>
      </c>
      <c r="GF173" s="32">
        <v>38.1</v>
      </c>
      <c r="GG173" s="32">
        <v>63.2</v>
      </c>
      <c r="GH173" s="32">
        <v>54.8</v>
      </c>
      <c r="GI173" s="32">
        <v>58.9</v>
      </c>
      <c r="GJ173" s="32">
        <v>50.3</v>
      </c>
      <c r="GK173" s="32">
        <v>36.4</v>
      </c>
      <c r="GL173" s="32">
        <v>43.2</v>
      </c>
      <c r="GM173" s="32">
        <v>24.7</v>
      </c>
      <c r="GN173" s="32">
        <v>16.2</v>
      </c>
      <c r="GO173" s="32">
        <v>20.399999999999999</v>
      </c>
      <c r="GP173" s="32">
        <v>28.3</v>
      </c>
      <c r="GQ173" s="32">
        <v>18.100000000000001</v>
      </c>
      <c r="GR173" s="32">
        <v>23.1</v>
      </c>
    </row>
    <row r="174" spans="1:200" x14ac:dyDescent="0.4">
      <c r="A174" s="29" t="s">
        <v>311</v>
      </c>
      <c r="B174" s="29" t="s">
        <v>312</v>
      </c>
      <c r="C174" s="32">
        <v>601</v>
      </c>
      <c r="D174" s="32">
        <v>621</v>
      </c>
      <c r="E174" s="32">
        <v>1222</v>
      </c>
      <c r="F174" s="32">
        <v>586</v>
      </c>
      <c r="G174" s="32">
        <v>590</v>
      </c>
      <c r="H174" s="32">
        <v>1176</v>
      </c>
      <c r="I174" s="32">
        <v>54</v>
      </c>
      <c r="J174" s="32">
        <v>48.5</v>
      </c>
      <c r="K174" s="32">
        <v>51.2</v>
      </c>
      <c r="L174" s="32">
        <v>0.36</v>
      </c>
      <c r="M174" s="32">
        <v>-0.02</v>
      </c>
      <c r="N174" s="32">
        <v>0.17</v>
      </c>
      <c r="O174" s="32">
        <v>0.26</v>
      </c>
      <c r="P174" s="32">
        <v>-0.12</v>
      </c>
      <c r="Q174" s="32">
        <v>0.1</v>
      </c>
      <c r="R174" s="32">
        <v>0.46</v>
      </c>
      <c r="S174" s="32">
        <v>0.08</v>
      </c>
      <c r="T174" s="32">
        <v>0.24</v>
      </c>
      <c r="U174" s="32">
        <v>58.4</v>
      </c>
      <c r="V174" s="32">
        <v>48.1</v>
      </c>
      <c r="W174" s="32">
        <v>53.2</v>
      </c>
      <c r="X174" s="32">
        <v>78</v>
      </c>
      <c r="Y174" s="32">
        <v>66.2</v>
      </c>
      <c r="Z174" s="32">
        <v>72</v>
      </c>
      <c r="AA174" s="32">
        <v>42.3</v>
      </c>
      <c r="AB174" s="32">
        <v>32.700000000000003</v>
      </c>
      <c r="AC174" s="32">
        <v>37.4</v>
      </c>
      <c r="AD174" s="32">
        <v>27.6</v>
      </c>
      <c r="AE174" s="32">
        <v>22.9</v>
      </c>
      <c r="AF174" s="32">
        <v>25.2</v>
      </c>
      <c r="AG174" s="32">
        <v>29.1</v>
      </c>
      <c r="AH174" s="32">
        <v>23.8</v>
      </c>
      <c r="AI174" s="32">
        <v>26.4</v>
      </c>
      <c r="AJ174" s="32">
        <v>26</v>
      </c>
      <c r="AK174" s="32">
        <v>23</v>
      </c>
      <c r="AL174" s="32">
        <v>49</v>
      </c>
      <c r="AM174" s="32">
        <v>26</v>
      </c>
      <c r="AN174" s="32">
        <v>19</v>
      </c>
      <c r="AO174" s="32">
        <v>45</v>
      </c>
      <c r="AP174" s="32">
        <v>57.4</v>
      </c>
      <c r="AQ174" s="32">
        <v>54</v>
      </c>
      <c r="AR174" s="32">
        <v>55.8</v>
      </c>
      <c r="AS174" s="32">
        <v>0.22</v>
      </c>
      <c r="AT174" s="32">
        <v>0.33</v>
      </c>
      <c r="AU174" s="32">
        <v>0.27</v>
      </c>
      <c r="AV174" s="32">
        <v>-0.26</v>
      </c>
      <c r="AW174" s="32">
        <v>-0.22</v>
      </c>
      <c r="AX174" s="32">
        <v>-0.09</v>
      </c>
      <c r="AY174" s="32">
        <v>0.69</v>
      </c>
      <c r="AZ174" s="32">
        <v>0.89</v>
      </c>
      <c r="BA174" s="32">
        <v>0.62</v>
      </c>
      <c r="BB174" s="32">
        <v>65.400000000000006</v>
      </c>
      <c r="BC174" s="32">
        <v>52.2</v>
      </c>
      <c r="BD174" s="32">
        <v>59.2</v>
      </c>
      <c r="BE174" s="32">
        <v>76.900000000000006</v>
      </c>
      <c r="BF174" s="32">
        <v>78.3</v>
      </c>
      <c r="BG174" s="32">
        <v>77.599999999999994</v>
      </c>
      <c r="BH174" s="32">
        <v>53.8</v>
      </c>
      <c r="BI174" s="32">
        <v>56.5</v>
      </c>
      <c r="BJ174" s="32">
        <v>55.1</v>
      </c>
      <c r="BK174" s="32">
        <v>42.3</v>
      </c>
      <c r="BL174" s="32">
        <v>39.1</v>
      </c>
      <c r="BM174" s="32">
        <v>40.799999999999997</v>
      </c>
      <c r="BN174" s="32">
        <v>46.2</v>
      </c>
      <c r="BO174" s="32">
        <v>47.8</v>
      </c>
      <c r="BP174" s="32">
        <v>46.9</v>
      </c>
      <c r="BQ174" s="32">
        <v>14</v>
      </c>
      <c r="BR174" s="32">
        <v>17</v>
      </c>
      <c r="BS174" s="32">
        <v>31</v>
      </c>
      <c r="BT174" s="32">
        <v>14</v>
      </c>
      <c r="BU174" s="32">
        <v>14</v>
      </c>
      <c r="BV174" s="32">
        <v>28</v>
      </c>
      <c r="BW174" s="32">
        <v>68.5</v>
      </c>
      <c r="BX174" s="32">
        <v>53.4</v>
      </c>
      <c r="BY174" s="32">
        <v>60.2</v>
      </c>
      <c r="BZ174" s="32">
        <v>1.35</v>
      </c>
      <c r="CA174" s="32">
        <v>0.89</v>
      </c>
      <c r="CB174" s="32">
        <v>1.1200000000000001</v>
      </c>
      <c r="CC174" s="32">
        <v>0.71</v>
      </c>
      <c r="CD174" s="32">
        <v>0.25</v>
      </c>
      <c r="CE174" s="32">
        <v>0.67</v>
      </c>
      <c r="CF174" s="32">
        <v>2</v>
      </c>
      <c r="CG174" s="32">
        <v>1.54</v>
      </c>
      <c r="CH174" s="32">
        <v>1.58</v>
      </c>
      <c r="CI174" s="32" t="s">
        <v>348</v>
      </c>
      <c r="CJ174" s="32" t="s">
        <v>348</v>
      </c>
      <c r="CK174" s="32">
        <v>74.2</v>
      </c>
      <c r="CL174" s="32" t="s">
        <v>348</v>
      </c>
      <c r="CM174" s="32" t="s">
        <v>348</v>
      </c>
      <c r="CN174" s="32">
        <v>87.1</v>
      </c>
      <c r="CO174" s="32">
        <v>64.3</v>
      </c>
      <c r="CP174" s="32">
        <v>29.4</v>
      </c>
      <c r="CQ174" s="32">
        <v>45.2</v>
      </c>
      <c r="CR174" s="32">
        <v>64.3</v>
      </c>
      <c r="CS174" s="32">
        <v>17.600000000000001</v>
      </c>
      <c r="CT174" s="32">
        <v>38.700000000000003</v>
      </c>
      <c r="CU174" s="32">
        <v>64.3</v>
      </c>
      <c r="CV174" s="32">
        <v>17.600000000000001</v>
      </c>
      <c r="CW174" s="32">
        <v>38.700000000000003</v>
      </c>
      <c r="CX174" s="32" t="s">
        <v>348</v>
      </c>
      <c r="CY174" s="32" t="s">
        <v>348</v>
      </c>
      <c r="CZ174" s="32">
        <v>12</v>
      </c>
      <c r="DA174" s="32">
        <v>5</v>
      </c>
      <c r="DB174" s="32">
        <v>7</v>
      </c>
      <c r="DC174" s="32">
        <v>12</v>
      </c>
      <c r="DD174" s="32" t="s">
        <v>348</v>
      </c>
      <c r="DE174" s="32" t="s">
        <v>348</v>
      </c>
      <c r="DF174" s="32">
        <v>49</v>
      </c>
      <c r="DG174" s="32">
        <v>0.98</v>
      </c>
      <c r="DH174" s="32">
        <v>0.28000000000000003</v>
      </c>
      <c r="DI174" s="32">
        <v>0.56999999999999995</v>
      </c>
      <c r="DJ174" s="32">
        <v>-0.09</v>
      </c>
      <c r="DK174" s="32">
        <v>-0.63</v>
      </c>
      <c r="DL174" s="32">
        <v>-0.12</v>
      </c>
      <c r="DM174" s="32">
        <v>2.06</v>
      </c>
      <c r="DN174" s="32">
        <v>1.19</v>
      </c>
      <c r="DO174" s="32">
        <v>1.27</v>
      </c>
      <c r="DP174" s="32" t="s">
        <v>348</v>
      </c>
      <c r="DQ174" s="32" t="s">
        <v>348</v>
      </c>
      <c r="DR174" s="32" t="s">
        <v>348</v>
      </c>
      <c r="DS174" s="32" t="s">
        <v>348</v>
      </c>
      <c r="DT174" s="32" t="s">
        <v>348</v>
      </c>
      <c r="DU174" s="32" t="s">
        <v>348</v>
      </c>
      <c r="DV174" s="32" t="s">
        <v>348</v>
      </c>
      <c r="DW174" s="32" t="s">
        <v>348</v>
      </c>
      <c r="DX174" s="32" t="s">
        <v>348</v>
      </c>
      <c r="DY174" s="32" t="s">
        <v>348</v>
      </c>
      <c r="DZ174" s="32" t="s">
        <v>348</v>
      </c>
      <c r="EA174" s="32" t="s">
        <v>348</v>
      </c>
      <c r="EB174" s="32" t="s">
        <v>348</v>
      </c>
      <c r="EC174" s="32" t="s">
        <v>348</v>
      </c>
      <c r="ED174" s="32" t="s">
        <v>348</v>
      </c>
      <c r="EE174" s="32" t="s">
        <v>348</v>
      </c>
      <c r="EF174" s="32" t="s">
        <v>348</v>
      </c>
      <c r="EG174" s="32">
        <v>4</v>
      </c>
      <c r="EH174" s="32">
        <v>0</v>
      </c>
      <c r="EI174" s="32">
        <v>3</v>
      </c>
      <c r="EJ174" s="32">
        <v>3</v>
      </c>
      <c r="EK174" s="32" t="s">
        <v>348</v>
      </c>
      <c r="EL174" s="32" t="s">
        <v>348</v>
      </c>
      <c r="EM174" s="32">
        <v>62.4</v>
      </c>
      <c r="EN174" s="32" t="s">
        <v>186</v>
      </c>
      <c r="EO174" s="32">
        <v>0.64</v>
      </c>
      <c r="EP174" s="32">
        <v>0.64</v>
      </c>
      <c r="EQ174" s="32" t="s">
        <v>186</v>
      </c>
      <c r="ER174" s="32">
        <v>-0.75</v>
      </c>
      <c r="ES174" s="32">
        <v>-0.75</v>
      </c>
      <c r="ET174" s="32" t="s">
        <v>186</v>
      </c>
      <c r="EU174" s="32">
        <v>2.0299999999999998</v>
      </c>
      <c r="EV174" s="32">
        <v>2.0299999999999998</v>
      </c>
      <c r="EW174" s="32" t="s">
        <v>348</v>
      </c>
      <c r="EX174" s="32" t="s">
        <v>348</v>
      </c>
      <c r="EY174" s="32" t="s">
        <v>348</v>
      </c>
      <c r="EZ174" s="32" t="s">
        <v>348</v>
      </c>
      <c r="FA174" s="32" t="s">
        <v>348</v>
      </c>
      <c r="FB174" s="32" t="s">
        <v>348</v>
      </c>
      <c r="FC174" s="32" t="s">
        <v>348</v>
      </c>
      <c r="FD174" s="32" t="s">
        <v>348</v>
      </c>
      <c r="FE174" s="32" t="s">
        <v>348</v>
      </c>
      <c r="FF174" s="32" t="s">
        <v>348</v>
      </c>
      <c r="FG174" s="32" t="s">
        <v>348</v>
      </c>
      <c r="FH174" s="32" t="s">
        <v>348</v>
      </c>
      <c r="FI174" s="32" t="s">
        <v>348</v>
      </c>
      <c r="FJ174" s="32" t="s">
        <v>348</v>
      </c>
      <c r="FK174" s="32" t="s">
        <v>348</v>
      </c>
      <c r="FL174" s="32">
        <v>658</v>
      </c>
      <c r="FM174" s="32">
        <v>683</v>
      </c>
      <c r="FN174" s="32">
        <v>1341</v>
      </c>
      <c r="FO174" s="32">
        <v>642</v>
      </c>
      <c r="FP174" s="32">
        <v>645</v>
      </c>
      <c r="FQ174" s="32">
        <v>1287</v>
      </c>
      <c r="FR174" s="32">
        <v>54.5</v>
      </c>
      <c r="FS174" s="32">
        <v>48.7</v>
      </c>
      <c r="FT174" s="32">
        <v>51.5</v>
      </c>
      <c r="FU174" s="32">
        <v>0.39</v>
      </c>
      <c r="FV174" s="32">
        <v>0.01</v>
      </c>
      <c r="FW174" s="32">
        <v>0.2</v>
      </c>
      <c r="FX174" s="32">
        <v>0.28999999999999998</v>
      </c>
      <c r="FY174" s="32">
        <v>-0.08</v>
      </c>
      <c r="FZ174" s="32">
        <v>0.13</v>
      </c>
      <c r="GA174" s="32">
        <v>0.48</v>
      </c>
      <c r="GB174" s="32">
        <v>0.11</v>
      </c>
      <c r="GC174" s="32">
        <v>0.27</v>
      </c>
      <c r="GD174" s="32">
        <v>59.6</v>
      </c>
      <c r="GE174" s="32">
        <v>48.6</v>
      </c>
      <c r="GF174" s="32">
        <v>54</v>
      </c>
      <c r="GG174" s="32">
        <v>78.599999999999994</v>
      </c>
      <c r="GH174" s="32">
        <v>67.3</v>
      </c>
      <c r="GI174" s="32">
        <v>72.900000000000006</v>
      </c>
      <c r="GJ174" s="32">
        <v>43.3</v>
      </c>
      <c r="GK174" s="32">
        <v>33.5</v>
      </c>
      <c r="GL174" s="32">
        <v>38.299999999999997</v>
      </c>
      <c r="GM174" s="32">
        <v>29.2</v>
      </c>
      <c r="GN174" s="32">
        <v>23.1</v>
      </c>
      <c r="GO174" s="32">
        <v>26.1</v>
      </c>
      <c r="GP174" s="32">
        <v>30.7</v>
      </c>
      <c r="GQ174" s="32">
        <v>24.3</v>
      </c>
      <c r="GR174" s="32">
        <v>27.4</v>
      </c>
    </row>
    <row r="175" spans="1:200" x14ac:dyDescent="0.4">
      <c r="A175" s="29" t="s">
        <v>313</v>
      </c>
      <c r="B175" s="29" t="s">
        <v>314</v>
      </c>
      <c r="C175" s="32">
        <v>2308</v>
      </c>
      <c r="D175" s="32">
        <v>2340</v>
      </c>
      <c r="E175" s="32">
        <v>4648</v>
      </c>
      <c r="F175" s="32">
        <v>2238</v>
      </c>
      <c r="G175" s="32">
        <v>2272</v>
      </c>
      <c r="H175" s="32">
        <v>4510</v>
      </c>
      <c r="I175" s="32">
        <v>48.3</v>
      </c>
      <c r="J175" s="32">
        <v>42.9</v>
      </c>
      <c r="K175" s="32">
        <v>45.6</v>
      </c>
      <c r="L175" s="32">
        <v>0.12</v>
      </c>
      <c r="M175" s="32">
        <v>-0.38</v>
      </c>
      <c r="N175" s="32">
        <v>-0.13</v>
      </c>
      <c r="O175" s="32">
        <v>7.0000000000000007E-2</v>
      </c>
      <c r="P175" s="32">
        <v>-0.43</v>
      </c>
      <c r="Q175" s="32">
        <v>-0.17</v>
      </c>
      <c r="R175" s="32">
        <v>0.17</v>
      </c>
      <c r="S175" s="32">
        <v>-0.32</v>
      </c>
      <c r="T175" s="32">
        <v>-0.09</v>
      </c>
      <c r="U175" s="32">
        <v>43.5</v>
      </c>
      <c r="V175" s="32">
        <v>36.5</v>
      </c>
      <c r="W175" s="32">
        <v>40</v>
      </c>
      <c r="X175" s="32">
        <v>68</v>
      </c>
      <c r="Y175" s="32">
        <v>59.3</v>
      </c>
      <c r="Z175" s="32">
        <v>63.6</v>
      </c>
      <c r="AA175" s="32">
        <v>36.200000000000003</v>
      </c>
      <c r="AB175" s="32">
        <v>24.7</v>
      </c>
      <c r="AC175" s="32">
        <v>30.4</v>
      </c>
      <c r="AD175" s="32">
        <v>19.7</v>
      </c>
      <c r="AE175" s="32">
        <v>11.6</v>
      </c>
      <c r="AF175" s="32">
        <v>15.6</v>
      </c>
      <c r="AG175" s="32">
        <v>22.9</v>
      </c>
      <c r="AH175" s="32">
        <v>12.9</v>
      </c>
      <c r="AI175" s="32">
        <v>17.899999999999999</v>
      </c>
      <c r="AJ175" s="32">
        <v>38</v>
      </c>
      <c r="AK175" s="32">
        <v>52</v>
      </c>
      <c r="AL175" s="32">
        <v>90</v>
      </c>
      <c r="AM175" s="32">
        <v>33</v>
      </c>
      <c r="AN175" s="32">
        <v>49</v>
      </c>
      <c r="AO175" s="32">
        <v>82</v>
      </c>
      <c r="AP175" s="32">
        <v>51.5</v>
      </c>
      <c r="AQ175" s="32">
        <v>45.1</v>
      </c>
      <c r="AR175" s="32">
        <v>47.8</v>
      </c>
      <c r="AS175" s="32">
        <v>0.35</v>
      </c>
      <c r="AT175" s="32">
        <v>-0.27</v>
      </c>
      <c r="AU175" s="32">
        <v>-0.02</v>
      </c>
      <c r="AV175" s="32">
        <v>-7.0000000000000007E-2</v>
      </c>
      <c r="AW175" s="32">
        <v>-0.61</v>
      </c>
      <c r="AX175" s="32">
        <v>-0.28999999999999998</v>
      </c>
      <c r="AY175" s="32">
        <v>0.77</v>
      </c>
      <c r="AZ175" s="32">
        <v>0.08</v>
      </c>
      <c r="BA175" s="32">
        <v>0.25</v>
      </c>
      <c r="BB175" s="32">
        <v>42.1</v>
      </c>
      <c r="BC175" s="32">
        <v>40.4</v>
      </c>
      <c r="BD175" s="32">
        <v>41.1</v>
      </c>
      <c r="BE175" s="32">
        <v>65.8</v>
      </c>
      <c r="BF175" s="32">
        <v>63.5</v>
      </c>
      <c r="BG175" s="32">
        <v>64.400000000000006</v>
      </c>
      <c r="BH175" s="32">
        <v>34.200000000000003</v>
      </c>
      <c r="BI175" s="32">
        <v>23.1</v>
      </c>
      <c r="BJ175" s="32">
        <v>27.8</v>
      </c>
      <c r="BK175" s="32">
        <v>23.7</v>
      </c>
      <c r="BL175" s="32">
        <v>13.5</v>
      </c>
      <c r="BM175" s="32">
        <v>17.8</v>
      </c>
      <c r="BN175" s="32">
        <v>26.3</v>
      </c>
      <c r="BO175" s="32">
        <v>17.3</v>
      </c>
      <c r="BP175" s="32">
        <v>21.1</v>
      </c>
      <c r="BQ175" s="32">
        <v>22</v>
      </c>
      <c r="BR175" s="32">
        <v>23</v>
      </c>
      <c r="BS175" s="32">
        <v>45</v>
      </c>
      <c r="BT175" s="32">
        <v>18</v>
      </c>
      <c r="BU175" s="32">
        <v>19</v>
      </c>
      <c r="BV175" s="32">
        <v>37</v>
      </c>
      <c r="BW175" s="32">
        <v>60.5</v>
      </c>
      <c r="BX175" s="32">
        <v>52.3</v>
      </c>
      <c r="BY175" s="32">
        <v>56.3</v>
      </c>
      <c r="BZ175" s="32">
        <v>1.1399999999999999</v>
      </c>
      <c r="CA175" s="32">
        <v>0.57999999999999996</v>
      </c>
      <c r="CB175" s="32">
        <v>0.85</v>
      </c>
      <c r="CC175" s="32">
        <v>0.56999999999999995</v>
      </c>
      <c r="CD175" s="32">
        <v>0.02</v>
      </c>
      <c r="CE175" s="32">
        <v>0.45</v>
      </c>
      <c r="CF175" s="32">
        <v>1.7</v>
      </c>
      <c r="CG175" s="32">
        <v>1.1299999999999999</v>
      </c>
      <c r="CH175" s="32">
        <v>1.24</v>
      </c>
      <c r="CI175" s="32">
        <v>72.7</v>
      </c>
      <c r="CJ175" s="32">
        <v>60.9</v>
      </c>
      <c r="CK175" s="32">
        <v>66.7</v>
      </c>
      <c r="CL175" s="32">
        <v>86.4</v>
      </c>
      <c r="CM175" s="32">
        <v>69.599999999999994</v>
      </c>
      <c r="CN175" s="32">
        <v>77.8</v>
      </c>
      <c r="CO175" s="32">
        <v>40.9</v>
      </c>
      <c r="CP175" s="32">
        <v>21.7</v>
      </c>
      <c r="CQ175" s="32">
        <v>31.1</v>
      </c>
      <c r="CR175" s="32">
        <v>31.8</v>
      </c>
      <c r="CS175" s="32">
        <v>13</v>
      </c>
      <c r="CT175" s="32">
        <v>22.2</v>
      </c>
      <c r="CU175" s="32">
        <v>36.4</v>
      </c>
      <c r="CV175" s="32">
        <v>13</v>
      </c>
      <c r="CW175" s="32">
        <v>24.4</v>
      </c>
      <c r="CX175" s="32">
        <v>8</v>
      </c>
      <c r="CY175" s="32">
        <v>10</v>
      </c>
      <c r="CZ175" s="32">
        <v>18</v>
      </c>
      <c r="DA175" s="32">
        <v>6</v>
      </c>
      <c r="DB175" s="32">
        <v>5</v>
      </c>
      <c r="DC175" s="32">
        <v>11</v>
      </c>
      <c r="DD175" s="32">
        <v>47.3</v>
      </c>
      <c r="DE175" s="32">
        <v>33.799999999999997</v>
      </c>
      <c r="DF175" s="32">
        <v>39.799999999999997</v>
      </c>
      <c r="DG175" s="32">
        <v>0.32</v>
      </c>
      <c r="DH175" s="32">
        <v>-0.25</v>
      </c>
      <c r="DI175" s="32">
        <v>0.06</v>
      </c>
      <c r="DJ175" s="32">
        <v>-0.66</v>
      </c>
      <c r="DK175" s="32">
        <v>-1.32</v>
      </c>
      <c r="DL175" s="32">
        <v>-0.66</v>
      </c>
      <c r="DM175" s="32">
        <v>1.3</v>
      </c>
      <c r="DN175" s="32">
        <v>0.83</v>
      </c>
      <c r="DO175" s="32">
        <v>0.79</v>
      </c>
      <c r="DP175" s="32">
        <v>37.5</v>
      </c>
      <c r="DQ175" s="32" t="s">
        <v>348</v>
      </c>
      <c r="DR175" s="32" t="s">
        <v>348</v>
      </c>
      <c r="DS175" s="32">
        <v>37.5</v>
      </c>
      <c r="DT175" s="32">
        <v>40</v>
      </c>
      <c r="DU175" s="32">
        <v>38.9</v>
      </c>
      <c r="DV175" s="32" t="s">
        <v>348</v>
      </c>
      <c r="DW175" s="32" t="s">
        <v>348</v>
      </c>
      <c r="DX175" s="32">
        <v>44.4</v>
      </c>
      <c r="DY175" s="32" t="s">
        <v>348</v>
      </c>
      <c r="DZ175" s="32" t="s">
        <v>348</v>
      </c>
      <c r="EA175" s="32">
        <v>16.7</v>
      </c>
      <c r="EB175" s="32" t="s">
        <v>348</v>
      </c>
      <c r="EC175" s="32" t="s">
        <v>348</v>
      </c>
      <c r="ED175" s="32">
        <v>16.7</v>
      </c>
      <c r="EE175" s="32">
        <v>3</v>
      </c>
      <c r="EF175" s="32">
        <v>6</v>
      </c>
      <c r="EG175" s="32">
        <v>9</v>
      </c>
      <c r="EH175" s="32">
        <v>3</v>
      </c>
      <c r="EI175" s="32">
        <v>4</v>
      </c>
      <c r="EJ175" s="32">
        <v>7</v>
      </c>
      <c r="EK175" s="32">
        <v>72</v>
      </c>
      <c r="EL175" s="32">
        <v>73.099999999999994</v>
      </c>
      <c r="EM175" s="32">
        <v>72.7</v>
      </c>
      <c r="EN175" s="32">
        <v>0.49</v>
      </c>
      <c r="EO175" s="32">
        <v>1.57</v>
      </c>
      <c r="EP175" s="32">
        <v>1.1100000000000001</v>
      </c>
      <c r="EQ175" s="32">
        <v>-0.9</v>
      </c>
      <c r="ER175" s="32">
        <v>0.37</v>
      </c>
      <c r="ES175" s="32">
        <v>0.2</v>
      </c>
      <c r="ET175" s="32">
        <v>1.88</v>
      </c>
      <c r="EU175" s="32">
        <v>2.78</v>
      </c>
      <c r="EV175" s="32">
        <v>2.02</v>
      </c>
      <c r="EW175" s="32">
        <v>100</v>
      </c>
      <c r="EX175" s="32" t="s">
        <v>348</v>
      </c>
      <c r="EY175" s="32" t="s">
        <v>348</v>
      </c>
      <c r="EZ175" s="32">
        <v>100</v>
      </c>
      <c r="FA175" s="32">
        <v>100</v>
      </c>
      <c r="FB175" s="32">
        <v>100</v>
      </c>
      <c r="FC175" s="32" t="s">
        <v>348</v>
      </c>
      <c r="FD175" s="32" t="s">
        <v>348</v>
      </c>
      <c r="FE175" s="32">
        <v>44.4</v>
      </c>
      <c r="FF175" s="32" t="s">
        <v>348</v>
      </c>
      <c r="FG175" s="32" t="s">
        <v>348</v>
      </c>
      <c r="FH175" s="32">
        <v>33.299999999999997</v>
      </c>
      <c r="FI175" s="32" t="s">
        <v>348</v>
      </c>
      <c r="FJ175" s="32" t="s">
        <v>348</v>
      </c>
      <c r="FK175" s="32">
        <v>33.299999999999997</v>
      </c>
      <c r="FL175" s="32">
        <v>2389</v>
      </c>
      <c r="FM175" s="32">
        <v>2448</v>
      </c>
      <c r="FN175" s="32">
        <v>4837</v>
      </c>
      <c r="FO175" s="32">
        <v>2302</v>
      </c>
      <c r="FP175" s="32">
        <v>2363</v>
      </c>
      <c r="FQ175" s="32">
        <v>4665</v>
      </c>
      <c r="FR175" s="32">
        <v>48.5</v>
      </c>
      <c r="FS175" s="32">
        <v>43</v>
      </c>
      <c r="FT175" s="32">
        <v>45.7</v>
      </c>
      <c r="FU175" s="32">
        <v>0.13</v>
      </c>
      <c r="FV175" s="32">
        <v>-0.36</v>
      </c>
      <c r="FW175" s="32">
        <v>-0.12</v>
      </c>
      <c r="FX175" s="32">
        <v>0.08</v>
      </c>
      <c r="FY175" s="32">
        <v>-0.41</v>
      </c>
      <c r="FZ175" s="32">
        <v>-0.15</v>
      </c>
      <c r="GA175" s="32">
        <v>0.18</v>
      </c>
      <c r="GB175" s="32">
        <v>-0.31</v>
      </c>
      <c r="GC175" s="32">
        <v>-0.08</v>
      </c>
      <c r="GD175" s="32">
        <v>43.7</v>
      </c>
      <c r="GE175" s="32">
        <v>36.700000000000003</v>
      </c>
      <c r="GF175" s="32">
        <v>40.200000000000003</v>
      </c>
      <c r="GG175" s="32">
        <v>67.900000000000006</v>
      </c>
      <c r="GH175" s="32">
        <v>59.3</v>
      </c>
      <c r="GI175" s="32">
        <v>63.6</v>
      </c>
      <c r="GJ175" s="32">
        <v>36.299999999999997</v>
      </c>
      <c r="GK175" s="32">
        <v>24.6</v>
      </c>
      <c r="GL175" s="32">
        <v>30.4</v>
      </c>
      <c r="GM175" s="32">
        <v>20</v>
      </c>
      <c r="GN175" s="32">
        <v>11.6</v>
      </c>
      <c r="GO175" s="32">
        <v>15.7</v>
      </c>
      <c r="GP175" s="32">
        <v>23.2</v>
      </c>
      <c r="GQ175" s="32">
        <v>12.9</v>
      </c>
      <c r="GR175" s="32">
        <v>18</v>
      </c>
    </row>
    <row r="176" spans="1:200" x14ac:dyDescent="0.4">
      <c r="A176" s="29" t="s">
        <v>315</v>
      </c>
      <c r="B176" s="29" t="s">
        <v>316</v>
      </c>
      <c r="C176" s="32">
        <v>1119</v>
      </c>
      <c r="D176" s="32">
        <v>1218</v>
      </c>
      <c r="E176" s="32">
        <v>2337</v>
      </c>
      <c r="F176" s="32">
        <v>1093</v>
      </c>
      <c r="G176" s="32">
        <v>1193</v>
      </c>
      <c r="H176" s="32">
        <v>2286</v>
      </c>
      <c r="I176" s="32">
        <v>46.5</v>
      </c>
      <c r="J176" s="32">
        <v>40.799999999999997</v>
      </c>
      <c r="K176" s="32">
        <v>43.6</v>
      </c>
      <c r="L176" s="32">
        <v>-0.13</v>
      </c>
      <c r="M176" s="32">
        <v>-0.53</v>
      </c>
      <c r="N176" s="32">
        <v>-0.34</v>
      </c>
      <c r="O176" s="32">
        <v>-0.2</v>
      </c>
      <c r="P176" s="32">
        <v>-0.6</v>
      </c>
      <c r="Q176" s="32">
        <v>-0.39</v>
      </c>
      <c r="R176" s="32">
        <v>-0.06</v>
      </c>
      <c r="S176" s="32">
        <v>-0.46</v>
      </c>
      <c r="T176" s="32">
        <v>-0.28999999999999998</v>
      </c>
      <c r="U176" s="32">
        <v>43.6</v>
      </c>
      <c r="V176" s="32">
        <v>35.5</v>
      </c>
      <c r="W176" s="32">
        <v>39.4</v>
      </c>
      <c r="X176" s="32">
        <v>66.2</v>
      </c>
      <c r="Y176" s="32">
        <v>58</v>
      </c>
      <c r="Z176" s="32">
        <v>62</v>
      </c>
      <c r="AA176" s="32">
        <v>37.5</v>
      </c>
      <c r="AB176" s="32">
        <v>25.6</v>
      </c>
      <c r="AC176" s="32">
        <v>31.3</v>
      </c>
      <c r="AD176" s="32">
        <v>22.5</v>
      </c>
      <c r="AE176" s="32">
        <v>14.2</v>
      </c>
      <c r="AF176" s="32">
        <v>18.2</v>
      </c>
      <c r="AG176" s="32">
        <v>25.2</v>
      </c>
      <c r="AH176" s="32">
        <v>15.1</v>
      </c>
      <c r="AI176" s="32">
        <v>19.899999999999999</v>
      </c>
      <c r="AJ176" s="32">
        <v>54</v>
      </c>
      <c r="AK176" s="32">
        <v>53</v>
      </c>
      <c r="AL176" s="32">
        <v>107</v>
      </c>
      <c r="AM176" s="32">
        <v>51</v>
      </c>
      <c r="AN176" s="32">
        <v>52</v>
      </c>
      <c r="AO176" s="32">
        <v>103</v>
      </c>
      <c r="AP176" s="32">
        <v>46.6</v>
      </c>
      <c r="AQ176" s="32">
        <v>39</v>
      </c>
      <c r="AR176" s="32">
        <v>42.8</v>
      </c>
      <c r="AS176" s="32">
        <v>0.12</v>
      </c>
      <c r="AT176" s="32">
        <v>-0.53</v>
      </c>
      <c r="AU176" s="32">
        <v>-0.21</v>
      </c>
      <c r="AV176" s="32">
        <v>-0.22</v>
      </c>
      <c r="AW176" s="32">
        <v>-0.86</v>
      </c>
      <c r="AX176" s="32">
        <v>-0.45</v>
      </c>
      <c r="AY176" s="32">
        <v>0.46</v>
      </c>
      <c r="AZ176" s="32">
        <v>-0.2</v>
      </c>
      <c r="BA176" s="32">
        <v>0.03</v>
      </c>
      <c r="BB176" s="32">
        <v>46.3</v>
      </c>
      <c r="BC176" s="32">
        <v>28.3</v>
      </c>
      <c r="BD176" s="32">
        <v>37.4</v>
      </c>
      <c r="BE176" s="32">
        <v>63</v>
      </c>
      <c r="BF176" s="32">
        <v>58.5</v>
      </c>
      <c r="BG176" s="32">
        <v>60.7</v>
      </c>
      <c r="BH176" s="32">
        <v>44.4</v>
      </c>
      <c r="BI176" s="32">
        <v>22.6</v>
      </c>
      <c r="BJ176" s="32">
        <v>33.6</v>
      </c>
      <c r="BK176" s="32">
        <v>20.399999999999999</v>
      </c>
      <c r="BL176" s="32">
        <v>11.3</v>
      </c>
      <c r="BM176" s="32">
        <v>15.9</v>
      </c>
      <c r="BN176" s="32">
        <v>25.9</v>
      </c>
      <c r="BO176" s="32">
        <v>11.3</v>
      </c>
      <c r="BP176" s="32">
        <v>18.7</v>
      </c>
      <c r="BQ176" s="32">
        <v>29</v>
      </c>
      <c r="BR176" s="32">
        <v>43</v>
      </c>
      <c r="BS176" s="32">
        <v>72</v>
      </c>
      <c r="BT176" s="32">
        <v>25</v>
      </c>
      <c r="BU176" s="32">
        <v>40</v>
      </c>
      <c r="BV176" s="32">
        <v>65</v>
      </c>
      <c r="BW176" s="32">
        <v>52.3</v>
      </c>
      <c r="BX176" s="32">
        <v>47.3</v>
      </c>
      <c r="BY176" s="32">
        <v>49.3</v>
      </c>
      <c r="BZ176" s="32">
        <v>0.57999999999999996</v>
      </c>
      <c r="CA176" s="32">
        <v>0.05</v>
      </c>
      <c r="CB176" s="32">
        <v>0.25</v>
      </c>
      <c r="CC176" s="32">
        <v>0.1</v>
      </c>
      <c r="CD176" s="32">
        <v>-0.33</v>
      </c>
      <c r="CE176" s="32">
        <v>-0.05</v>
      </c>
      <c r="CF176" s="32">
        <v>1.06</v>
      </c>
      <c r="CG176" s="32">
        <v>0.43</v>
      </c>
      <c r="CH176" s="32">
        <v>0.55000000000000004</v>
      </c>
      <c r="CI176" s="32">
        <v>48.3</v>
      </c>
      <c r="CJ176" s="32">
        <v>51.2</v>
      </c>
      <c r="CK176" s="32">
        <v>50</v>
      </c>
      <c r="CL176" s="32">
        <v>79.3</v>
      </c>
      <c r="CM176" s="32">
        <v>74.400000000000006</v>
      </c>
      <c r="CN176" s="32">
        <v>76.400000000000006</v>
      </c>
      <c r="CO176" s="32">
        <v>62.1</v>
      </c>
      <c r="CP176" s="32">
        <v>27.9</v>
      </c>
      <c r="CQ176" s="32">
        <v>41.7</v>
      </c>
      <c r="CR176" s="32">
        <v>31</v>
      </c>
      <c r="CS176" s="32">
        <v>14</v>
      </c>
      <c r="CT176" s="32">
        <v>20.8</v>
      </c>
      <c r="CU176" s="32">
        <v>41.4</v>
      </c>
      <c r="CV176" s="32">
        <v>14</v>
      </c>
      <c r="CW176" s="32">
        <v>25</v>
      </c>
      <c r="CX176" s="32" t="s">
        <v>348</v>
      </c>
      <c r="CY176" s="32" t="s">
        <v>348</v>
      </c>
      <c r="CZ176" s="32">
        <v>36</v>
      </c>
      <c r="DA176" s="32" t="s">
        <v>348</v>
      </c>
      <c r="DB176" s="32" t="s">
        <v>348</v>
      </c>
      <c r="DC176" s="32">
        <v>31</v>
      </c>
      <c r="DD176" s="32" t="s">
        <v>348</v>
      </c>
      <c r="DE176" s="32" t="s">
        <v>348</v>
      </c>
      <c r="DF176" s="32">
        <v>45.2</v>
      </c>
      <c r="DG176" s="32" t="s">
        <v>348</v>
      </c>
      <c r="DH176" s="32" t="s">
        <v>348</v>
      </c>
      <c r="DI176" s="32">
        <v>0.21</v>
      </c>
      <c r="DJ176" s="32" t="s">
        <v>348</v>
      </c>
      <c r="DK176" s="32" t="s">
        <v>348</v>
      </c>
      <c r="DL176" s="32">
        <v>-0.22</v>
      </c>
      <c r="DM176" s="32" t="s">
        <v>348</v>
      </c>
      <c r="DN176" s="32" t="s">
        <v>348</v>
      </c>
      <c r="DO176" s="32">
        <v>0.65</v>
      </c>
      <c r="DP176" s="32" t="s">
        <v>348</v>
      </c>
      <c r="DQ176" s="32" t="s">
        <v>348</v>
      </c>
      <c r="DR176" s="32" t="s">
        <v>348</v>
      </c>
      <c r="DS176" s="32" t="s">
        <v>348</v>
      </c>
      <c r="DT176" s="32" t="s">
        <v>348</v>
      </c>
      <c r="DU176" s="32" t="s">
        <v>348</v>
      </c>
      <c r="DV176" s="32" t="s">
        <v>348</v>
      </c>
      <c r="DW176" s="32" t="s">
        <v>348</v>
      </c>
      <c r="DX176" s="32" t="s">
        <v>348</v>
      </c>
      <c r="DY176" s="32" t="s">
        <v>348</v>
      </c>
      <c r="DZ176" s="32" t="s">
        <v>348</v>
      </c>
      <c r="EA176" s="32" t="s">
        <v>348</v>
      </c>
      <c r="EB176" s="32" t="s">
        <v>348</v>
      </c>
      <c r="EC176" s="32" t="s">
        <v>348</v>
      </c>
      <c r="ED176" s="32" t="s">
        <v>348</v>
      </c>
      <c r="EE176" s="32" t="s">
        <v>348</v>
      </c>
      <c r="EF176" s="32" t="s">
        <v>348</v>
      </c>
      <c r="EG176" s="32">
        <v>5</v>
      </c>
      <c r="EH176" s="32" t="s">
        <v>348</v>
      </c>
      <c r="EI176" s="32" t="s">
        <v>348</v>
      </c>
      <c r="EJ176" s="32">
        <v>3</v>
      </c>
      <c r="EK176" s="32" t="s">
        <v>348</v>
      </c>
      <c r="EL176" s="32" t="s">
        <v>348</v>
      </c>
      <c r="EM176" s="32">
        <v>62.7</v>
      </c>
      <c r="EN176" s="32" t="s">
        <v>348</v>
      </c>
      <c r="EO176" s="32" t="s">
        <v>348</v>
      </c>
      <c r="EP176" s="32">
        <v>0.82</v>
      </c>
      <c r="EQ176" s="32" t="s">
        <v>348</v>
      </c>
      <c r="ER176" s="32" t="s">
        <v>348</v>
      </c>
      <c r="ES176" s="32">
        <v>-0.56999999999999995</v>
      </c>
      <c r="ET176" s="32" t="s">
        <v>348</v>
      </c>
      <c r="EU176" s="32" t="s">
        <v>348</v>
      </c>
      <c r="EV176" s="32">
        <v>2.2200000000000002</v>
      </c>
      <c r="EW176" s="32" t="s">
        <v>348</v>
      </c>
      <c r="EX176" s="32" t="s">
        <v>348</v>
      </c>
      <c r="EY176" s="32" t="s">
        <v>348</v>
      </c>
      <c r="EZ176" s="32" t="s">
        <v>348</v>
      </c>
      <c r="FA176" s="32" t="s">
        <v>348</v>
      </c>
      <c r="FB176" s="32" t="s">
        <v>348</v>
      </c>
      <c r="FC176" s="32" t="s">
        <v>348</v>
      </c>
      <c r="FD176" s="32" t="s">
        <v>348</v>
      </c>
      <c r="FE176" s="32" t="s">
        <v>348</v>
      </c>
      <c r="FF176" s="32" t="s">
        <v>348</v>
      </c>
      <c r="FG176" s="32" t="s">
        <v>348</v>
      </c>
      <c r="FH176" s="32" t="s">
        <v>348</v>
      </c>
      <c r="FI176" s="32" t="s">
        <v>348</v>
      </c>
      <c r="FJ176" s="32" t="s">
        <v>348</v>
      </c>
      <c r="FK176" s="32" t="s">
        <v>348</v>
      </c>
      <c r="FL176" s="32">
        <v>1231</v>
      </c>
      <c r="FM176" s="32">
        <v>1355</v>
      </c>
      <c r="FN176" s="32">
        <v>2586</v>
      </c>
      <c r="FO176" s="32">
        <v>1192</v>
      </c>
      <c r="FP176" s="32">
        <v>1321</v>
      </c>
      <c r="FQ176" s="32">
        <v>2513</v>
      </c>
      <c r="FR176" s="32">
        <v>46.6</v>
      </c>
      <c r="FS176" s="32">
        <v>41.1</v>
      </c>
      <c r="FT176" s="32">
        <v>43.7</v>
      </c>
      <c r="FU176" s="32">
        <v>-0.11</v>
      </c>
      <c r="FV176" s="32">
        <v>-0.51</v>
      </c>
      <c r="FW176" s="32">
        <v>-0.32</v>
      </c>
      <c r="FX176" s="32">
        <v>-0.18</v>
      </c>
      <c r="FY176" s="32">
        <v>-0.56999999999999995</v>
      </c>
      <c r="FZ176" s="32">
        <v>-0.36</v>
      </c>
      <c r="GA176" s="32">
        <v>-0.04</v>
      </c>
      <c r="GB176" s="32">
        <v>-0.44</v>
      </c>
      <c r="GC176" s="32">
        <v>-0.27</v>
      </c>
      <c r="GD176" s="32">
        <v>43.6</v>
      </c>
      <c r="GE176" s="32">
        <v>35.799999999999997</v>
      </c>
      <c r="GF176" s="32">
        <v>39.5</v>
      </c>
      <c r="GG176" s="32">
        <v>66.3</v>
      </c>
      <c r="GH176" s="32">
        <v>58.6</v>
      </c>
      <c r="GI176" s="32">
        <v>62.3</v>
      </c>
      <c r="GJ176" s="32">
        <v>38.299999999999997</v>
      </c>
      <c r="GK176" s="32">
        <v>25.7</v>
      </c>
      <c r="GL176" s="32">
        <v>31.7</v>
      </c>
      <c r="GM176" s="32">
        <v>22.3</v>
      </c>
      <c r="GN176" s="32">
        <v>14.2</v>
      </c>
      <c r="GO176" s="32">
        <v>18.100000000000001</v>
      </c>
      <c r="GP176" s="32">
        <v>25.3</v>
      </c>
      <c r="GQ176" s="32">
        <v>15.1</v>
      </c>
      <c r="GR176" s="32">
        <v>20</v>
      </c>
    </row>
    <row r="177" spans="1:200" x14ac:dyDescent="0.4">
      <c r="A177" s="29" t="s">
        <v>317</v>
      </c>
      <c r="B177" s="29" t="s">
        <v>318</v>
      </c>
      <c r="C177" s="32">
        <v>821</v>
      </c>
      <c r="D177" s="32">
        <v>846</v>
      </c>
      <c r="E177" s="32">
        <v>1667</v>
      </c>
      <c r="F177" s="32">
        <v>803</v>
      </c>
      <c r="G177" s="32">
        <v>826</v>
      </c>
      <c r="H177" s="32">
        <v>1629</v>
      </c>
      <c r="I177" s="32">
        <v>45.7</v>
      </c>
      <c r="J177" s="32">
        <v>39.6</v>
      </c>
      <c r="K177" s="32">
        <v>42.6</v>
      </c>
      <c r="L177" s="32">
        <v>-0.08</v>
      </c>
      <c r="M177" s="32">
        <v>-0.57999999999999996</v>
      </c>
      <c r="N177" s="32">
        <v>-0.33</v>
      </c>
      <c r="O177" s="32">
        <v>-0.17</v>
      </c>
      <c r="P177" s="32">
        <v>-0.66</v>
      </c>
      <c r="Q177" s="32">
        <v>-0.39</v>
      </c>
      <c r="R177" s="32">
        <v>0.01</v>
      </c>
      <c r="S177" s="32">
        <v>-0.5</v>
      </c>
      <c r="T177" s="32">
        <v>-0.27</v>
      </c>
      <c r="U177" s="32">
        <v>39.5</v>
      </c>
      <c r="V177" s="32">
        <v>31.1</v>
      </c>
      <c r="W177" s="32">
        <v>35.200000000000003</v>
      </c>
      <c r="X177" s="32">
        <v>65.900000000000006</v>
      </c>
      <c r="Y177" s="32">
        <v>54.3</v>
      </c>
      <c r="Z177" s="32">
        <v>60</v>
      </c>
      <c r="AA177" s="32">
        <v>32.6</v>
      </c>
      <c r="AB177" s="32">
        <v>24.1</v>
      </c>
      <c r="AC177" s="32">
        <v>28.3</v>
      </c>
      <c r="AD177" s="32">
        <v>16.100000000000001</v>
      </c>
      <c r="AE177" s="32">
        <v>9.6999999999999993</v>
      </c>
      <c r="AF177" s="32">
        <v>12.8</v>
      </c>
      <c r="AG177" s="32">
        <v>18.8</v>
      </c>
      <c r="AH177" s="32">
        <v>10.3</v>
      </c>
      <c r="AI177" s="32">
        <v>14.5</v>
      </c>
      <c r="AJ177" s="32">
        <v>44</v>
      </c>
      <c r="AK177" s="32">
        <v>35</v>
      </c>
      <c r="AL177" s="32">
        <v>79</v>
      </c>
      <c r="AM177" s="32">
        <v>43</v>
      </c>
      <c r="AN177" s="32">
        <v>31</v>
      </c>
      <c r="AO177" s="32">
        <v>74</v>
      </c>
      <c r="AP177" s="32">
        <v>48</v>
      </c>
      <c r="AQ177" s="32">
        <v>40.9</v>
      </c>
      <c r="AR177" s="32">
        <v>44.8</v>
      </c>
      <c r="AS177" s="32">
        <v>7.0000000000000007E-2</v>
      </c>
      <c r="AT177" s="32">
        <v>-0.59</v>
      </c>
      <c r="AU177" s="32">
        <v>-0.21</v>
      </c>
      <c r="AV177" s="32">
        <v>-0.3</v>
      </c>
      <c r="AW177" s="32">
        <v>-1.02</v>
      </c>
      <c r="AX177" s="32">
        <v>-0.49</v>
      </c>
      <c r="AY177" s="32">
        <v>0.43</v>
      </c>
      <c r="AZ177" s="32">
        <v>-0.15</v>
      </c>
      <c r="BA177" s="32">
        <v>7.0000000000000007E-2</v>
      </c>
      <c r="BB177" s="32">
        <v>43.2</v>
      </c>
      <c r="BC177" s="32">
        <v>34.299999999999997</v>
      </c>
      <c r="BD177" s="32">
        <v>39.200000000000003</v>
      </c>
      <c r="BE177" s="32">
        <v>63.6</v>
      </c>
      <c r="BF177" s="32">
        <v>62.9</v>
      </c>
      <c r="BG177" s="32">
        <v>63.3</v>
      </c>
      <c r="BH177" s="32">
        <v>34.1</v>
      </c>
      <c r="BI177" s="32">
        <v>25.7</v>
      </c>
      <c r="BJ177" s="32">
        <v>30.4</v>
      </c>
      <c r="BK177" s="32">
        <v>13.6</v>
      </c>
      <c r="BL177" s="32">
        <v>8.6</v>
      </c>
      <c r="BM177" s="32">
        <v>11.4</v>
      </c>
      <c r="BN177" s="32">
        <v>20.5</v>
      </c>
      <c r="BO177" s="32">
        <v>8.6</v>
      </c>
      <c r="BP177" s="32">
        <v>15.2</v>
      </c>
      <c r="BQ177" s="32">
        <v>101</v>
      </c>
      <c r="BR177" s="32">
        <v>100</v>
      </c>
      <c r="BS177" s="32">
        <v>201</v>
      </c>
      <c r="BT177" s="32">
        <v>81</v>
      </c>
      <c r="BU177" s="32">
        <v>74</v>
      </c>
      <c r="BV177" s="32">
        <v>155</v>
      </c>
      <c r="BW177" s="32">
        <v>46.4</v>
      </c>
      <c r="BX177" s="32">
        <v>40.299999999999997</v>
      </c>
      <c r="BY177" s="32">
        <v>43.4</v>
      </c>
      <c r="BZ177" s="32">
        <v>0.48</v>
      </c>
      <c r="CA177" s="32">
        <v>0.33</v>
      </c>
      <c r="CB177" s="32">
        <v>0.41</v>
      </c>
      <c r="CC177" s="32">
        <v>0.21</v>
      </c>
      <c r="CD177" s="32">
        <v>0.05</v>
      </c>
      <c r="CE177" s="32">
        <v>0.21</v>
      </c>
      <c r="CF177" s="32">
        <v>0.74</v>
      </c>
      <c r="CG177" s="32">
        <v>0.61</v>
      </c>
      <c r="CH177" s="32">
        <v>0.6</v>
      </c>
      <c r="CI177" s="32">
        <v>39.6</v>
      </c>
      <c r="CJ177" s="32">
        <v>31</v>
      </c>
      <c r="CK177" s="32">
        <v>35.299999999999997</v>
      </c>
      <c r="CL177" s="32">
        <v>58.4</v>
      </c>
      <c r="CM177" s="32">
        <v>53</v>
      </c>
      <c r="CN177" s="32">
        <v>55.7</v>
      </c>
      <c r="CO177" s="32">
        <v>39.6</v>
      </c>
      <c r="CP177" s="32">
        <v>25</v>
      </c>
      <c r="CQ177" s="32">
        <v>32.299999999999997</v>
      </c>
      <c r="CR177" s="32">
        <v>16.8</v>
      </c>
      <c r="CS177" s="32">
        <v>12</v>
      </c>
      <c r="CT177" s="32">
        <v>14.4</v>
      </c>
      <c r="CU177" s="32">
        <v>20.8</v>
      </c>
      <c r="CV177" s="32">
        <v>13</v>
      </c>
      <c r="CW177" s="32">
        <v>16.899999999999999</v>
      </c>
      <c r="CX177" s="32" t="s">
        <v>348</v>
      </c>
      <c r="CY177" s="32" t="s">
        <v>348</v>
      </c>
      <c r="CZ177" s="32">
        <v>39</v>
      </c>
      <c r="DA177" s="32" t="s">
        <v>348</v>
      </c>
      <c r="DB177" s="32" t="s">
        <v>348</v>
      </c>
      <c r="DC177" s="32">
        <v>31</v>
      </c>
      <c r="DD177" s="32" t="s">
        <v>348</v>
      </c>
      <c r="DE177" s="32" t="s">
        <v>348</v>
      </c>
      <c r="DF177" s="32">
        <v>48.7</v>
      </c>
      <c r="DG177" s="32" t="s">
        <v>348</v>
      </c>
      <c r="DH177" s="32" t="s">
        <v>348</v>
      </c>
      <c r="DI177" s="32">
        <v>0.54</v>
      </c>
      <c r="DJ177" s="32" t="s">
        <v>348</v>
      </c>
      <c r="DK177" s="32" t="s">
        <v>348</v>
      </c>
      <c r="DL177" s="32">
        <v>0.1</v>
      </c>
      <c r="DM177" s="32" t="s">
        <v>348</v>
      </c>
      <c r="DN177" s="32" t="s">
        <v>348</v>
      </c>
      <c r="DO177" s="32">
        <v>0.97</v>
      </c>
      <c r="DP177" s="32" t="s">
        <v>348</v>
      </c>
      <c r="DQ177" s="32" t="s">
        <v>348</v>
      </c>
      <c r="DR177" s="32" t="s">
        <v>348</v>
      </c>
      <c r="DS177" s="32" t="s">
        <v>348</v>
      </c>
      <c r="DT177" s="32" t="s">
        <v>348</v>
      </c>
      <c r="DU177" s="32" t="s">
        <v>348</v>
      </c>
      <c r="DV177" s="32" t="s">
        <v>348</v>
      </c>
      <c r="DW177" s="32" t="s">
        <v>348</v>
      </c>
      <c r="DX177" s="32">
        <v>30.8</v>
      </c>
      <c r="DY177" s="32" t="s">
        <v>348</v>
      </c>
      <c r="DZ177" s="32" t="s">
        <v>348</v>
      </c>
      <c r="EA177" s="32" t="s">
        <v>348</v>
      </c>
      <c r="EB177" s="32" t="s">
        <v>348</v>
      </c>
      <c r="EC177" s="32" t="s">
        <v>348</v>
      </c>
      <c r="ED177" s="32" t="s">
        <v>348</v>
      </c>
      <c r="EE177" s="32" t="s">
        <v>348</v>
      </c>
      <c r="EF177" s="32" t="s">
        <v>348</v>
      </c>
      <c r="EG177" s="32">
        <v>5</v>
      </c>
      <c r="EH177" s="32" t="s">
        <v>348</v>
      </c>
      <c r="EI177" s="32" t="s">
        <v>348</v>
      </c>
      <c r="EJ177" s="32">
        <v>4</v>
      </c>
      <c r="EK177" s="32" t="s">
        <v>348</v>
      </c>
      <c r="EL177" s="32" t="s">
        <v>348</v>
      </c>
      <c r="EM177" s="32">
        <v>59.8</v>
      </c>
      <c r="EN177" s="32" t="s">
        <v>348</v>
      </c>
      <c r="EO177" s="32" t="s">
        <v>348</v>
      </c>
      <c r="EP177" s="32">
        <v>0.68</v>
      </c>
      <c r="EQ177" s="32" t="s">
        <v>348</v>
      </c>
      <c r="ER177" s="32" t="s">
        <v>348</v>
      </c>
      <c r="ES177" s="32">
        <v>-0.53</v>
      </c>
      <c r="ET177" s="32" t="s">
        <v>348</v>
      </c>
      <c r="EU177" s="32" t="s">
        <v>348</v>
      </c>
      <c r="EV177" s="32">
        <v>1.88</v>
      </c>
      <c r="EW177" s="32" t="s">
        <v>348</v>
      </c>
      <c r="EX177" s="32" t="s">
        <v>348</v>
      </c>
      <c r="EY177" s="32" t="s">
        <v>348</v>
      </c>
      <c r="EZ177" s="32" t="s">
        <v>348</v>
      </c>
      <c r="FA177" s="32" t="s">
        <v>348</v>
      </c>
      <c r="FB177" s="32" t="s">
        <v>348</v>
      </c>
      <c r="FC177" s="32" t="s">
        <v>348</v>
      </c>
      <c r="FD177" s="32" t="s">
        <v>348</v>
      </c>
      <c r="FE177" s="32">
        <v>100</v>
      </c>
      <c r="FF177" s="32" t="s">
        <v>348</v>
      </c>
      <c r="FG177" s="32" t="s">
        <v>348</v>
      </c>
      <c r="FH177" s="32" t="s">
        <v>348</v>
      </c>
      <c r="FI177" s="32" t="s">
        <v>348</v>
      </c>
      <c r="FJ177" s="32" t="s">
        <v>348</v>
      </c>
      <c r="FK177" s="32" t="s">
        <v>348</v>
      </c>
      <c r="FL177" s="32">
        <v>1013</v>
      </c>
      <c r="FM177" s="32">
        <v>1025</v>
      </c>
      <c r="FN177" s="32">
        <v>2038</v>
      </c>
      <c r="FO177" s="32">
        <v>966</v>
      </c>
      <c r="FP177" s="32">
        <v>969</v>
      </c>
      <c r="FQ177" s="32">
        <v>1935</v>
      </c>
      <c r="FR177" s="32">
        <v>46.1</v>
      </c>
      <c r="FS177" s="32">
        <v>39.799999999999997</v>
      </c>
      <c r="FT177" s="32">
        <v>42.9</v>
      </c>
      <c r="FU177" s="32">
        <v>-0.01</v>
      </c>
      <c r="FV177" s="32">
        <v>-0.51</v>
      </c>
      <c r="FW177" s="32">
        <v>-0.26</v>
      </c>
      <c r="FX177" s="32">
        <v>-0.08</v>
      </c>
      <c r="FY177" s="32">
        <v>-0.57999999999999996</v>
      </c>
      <c r="FZ177" s="32">
        <v>-0.31</v>
      </c>
      <c r="GA177" s="32">
        <v>7.0000000000000007E-2</v>
      </c>
      <c r="GB177" s="32">
        <v>-0.43</v>
      </c>
      <c r="GC177" s="32">
        <v>-0.2</v>
      </c>
      <c r="GD177" s="32">
        <v>39.799999999999997</v>
      </c>
      <c r="GE177" s="32">
        <v>31.6</v>
      </c>
      <c r="GF177" s="32">
        <v>35.700000000000003</v>
      </c>
      <c r="GG177" s="32">
        <v>65.400000000000006</v>
      </c>
      <c r="GH177" s="32">
        <v>54.7</v>
      </c>
      <c r="GI177" s="32">
        <v>60</v>
      </c>
      <c r="GJ177" s="32">
        <v>34.1</v>
      </c>
      <c r="GK177" s="32">
        <v>25</v>
      </c>
      <c r="GL177" s="32">
        <v>29.5</v>
      </c>
      <c r="GM177" s="32">
        <v>16.3</v>
      </c>
      <c r="GN177" s="32">
        <v>10.4</v>
      </c>
      <c r="GO177" s="32">
        <v>13.3</v>
      </c>
      <c r="GP177" s="32">
        <v>19.399999999999999</v>
      </c>
      <c r="GQ177" s="32">
        <v>11.1</v>
      </c>
      <c r="GR177" s="32">
        <v>15.3</v>
      </c>
    </row>
    <row r="178" spans="1:200" x14ac:dyDescent="0.4">
      <c r="A178" s="29" t="s">
        <v>319</v>
      </c>
      <c r="B178" s="29" t="s">
        <v>320</v>
      </c>
      <c r="C178" s="32">
        <v>588</v>
      </c>
      <c r="D178" s="32">
        <v>598</v>
      </c>
      <c r="E178" s="32">
        <v>1186</v>
      </c>
      <c r="F178" s="32">
        <v>565</v>
      </c>
      <c r="G178" s="32">
        <v>572</v>
      </c>
      <c r="H178" s="32">
        <v>1137</v>
      </c>
      <c r="I178" s="32">
        <v>52</v>
      </c>
      <c r="J178" s="32">
        <v>47.5</v>
      </c>
      <c r="K178" s="32">
        <v>49.7</v>
      </c>
      <c r="L178" s="32">
        <v>0.21</v>
      </c>
      <c r="M178" s="32">
        <v>-0.14000000000000001</v>
      </c>
      <c r="N178" s="32">
        <v>0.04</v>
      </c>
      <c r="O178" s="32">
        <v>0.11</v>
      </c>
      <c r="P178" s="32">
        <v>-0.24</v>
      </c>
      <c r="Q178" s="32">
        <v>-0.04</v>
      </c>
      <c r="R178" s="32">
        <v>0.31</v>
      </c>
      <c r="S178" s="32">
        <v>-0.04</v>
      </c>
      <c r="T178" s="32">
        <v>0.11</v>
      </c>
      <c r="U178" s="32" t="s">
        <v>348</v>
      </c>
      <c r="V178" s="32">
        <v>49</v>
      </c>
      <c r="W178" s="32" t="s">
        <v>348</v>
      </c>
      <c r="X178" s="32">
        <v>71.400000000000006</v>
      </c>
      <c r="Y178" s="32">
        <v>65.099999999999994</v>
      </c>
      <c r="Z178" s="32">
        <v>68.2</v>
      </c>
      <c r="AA178" s="32" t="s">
        <v>348</v>
      </c>
      <c r="AB178" s="32" t="s">
        <v>348</v>
      </c>
      <c r="AC178" s="32" t="s">
        <v>348</v>
      </c>
      <c r="AD178" s="32" t="s">
        <v>348</v>
      </c>
      <c r="AE178" s="32" t="s">
        <v>348</v>
      </c>
      <c r="AF178" s="32" t="s">
        <v>348</v>
      </c>
      <c r="AG178" s="32" t="s">
        <v>348</v>
      </c>
      <c r="AH178" s="32" t="s">
        <v>348</v>
      </c>
      <c r="AI178" s="32" t="s">
        <v>348</v>
      </c>
      <c r="AJ178" s="32" t="s">
        <v>348</v>
      </c>
      <c r="AK178" s="32" t="s">
        <v>348</v>
      </c>
      <c r="AL178" s="32" t="s">
        <v>348</v>
      </c>
      <c r="AM178" s="32">
        <v>17</v>
      </c>
      <c r="AN178" s="32" t="s">
        <v>348</v>
      </c>
      <c r="AO178" s="32" t="s">
        <v>348</v>
      </c>
      <c r="AP178" s="32" t="s">
        <v>348</v>
      </c>
      <c r="AQ178" s="32" t="s">
        <v>348</v>
      </c>
      <c r="AR178" s="32" t="s">
        <v>348</v>
      </c>
      <c r="AS178" s="32" t="s">
        <v>348</v>
      </c>
      <c r="AT178" s="32" t="s">
        <v>348</v>
      </c>
      <c r="AU178" s="32" t="s">
        <v>348</v>
      </c>
      <c r="AV178" s="32" t="s">
        <v>348</v>
      </c>
      <c r="AW178" s="32" t="s">
        <v>348</v>
      </c>
      <c r="AX178" s="32" t="s">
        <v>348</v>
      </c>
      <c r="AY178" s="32" t="s">
        <v>348</v>
      </c>
      <c r="AZ178" s="32" t="s">
        <v>348</v>
      </c>
      <c r="BA178" s="32" t="s">
        <v>348</v>
      </c>
      <c r="BB178" s="32" t="s">
        <v>348</v>
      </c>
      <c r="BC178" s="32" t="s">
        <v>348</v>
      </c>
      <c r="BD178" s="32" t="s">
        <v>348</v>
      </c>
      <c r="BE178" s="32" t="s">
        <v>348</v>
      </c>
      <c r="BF178" s="32" t="s">
        <v>348</v>
      </c>
      <c r="BG178" s="32" t="s">
        <v>348</v>
      </c>
      <c r="BH178" s="32" t="s">
        <v>348</v>
      </c>
      <c r="BI178" s="32" t="s">
        <v>348</v>
      </c>
      <c r="BJ178" s="32" t="s">
        <v>348</v>
      </c>
      <c r="BK178" s="32" t="s">
        <v>348</v>
      </c>
      <c r="BL178" s="32" t="s">
        <v>348</v>
      </c>
      <c r="BM178" s="32" t="s">
        <v>348</v>
      </c>
      <c r="BN178" s="32" t="s">
        <v>348</v>
      </c>
      <c r="BO178" s="32" t="s">
        <v>348</v>
      </c>
      <c r="BP178" s="32" t="s">
        <v>348</v>
      </c>
      <c r="BQ178" s="32">
        <v>5</v>
      </c>
      <c r="BR178" s="32">
        <v>8</v>
      </c>
      <c r="BS178" s="32">
        <v>13</v>
      </c>
      <c r="BT178" s="32">
        <v>4</v>
      </c>
      <c r="BU178" s="32">
        <v>7</v>
      </c>
      <c r="BV178" s="32">
        <v>11</v>
      </c>
      <c r="BW178" s="32" t="s">
        <v>348</v>
      </c>
      <c r="BX178" s="32" t="s">
        <v>348</v>
      </c>
      <c r="BY178" s="32" t="s">
        <v>348</v>
      </c>
      <c r="BZ178" s="32" t="s">
        <v>348</v>
      </c>
      <c r="CA178" s="32" t="s">
        <v>348</v>
      </c>
      <c r="CB178" s="32" t="s">
        <v>348</v>
      </c>
      <c r="CC178" s="32" t="s">
        <v>348</v>
      </c>
      <c r="CD178" s="32" t="s">
        <v>348</v>
      </c>
      <c r="CE178" s="32" t="s">
        <v>348</v>
      </c>
      <c r="CF178" s="32" t="s">
        <v>348</v>
      </c>
      <c r="CG178" s="32" t="s">
        <v>348</v>
      </c>
      <c r="CH178" s="32" t="s">
        <v>348</v>
      </c>
      <c r="CI178" s="32" t="s">
        <v>348</v>
      </c>
      <c r="CJ178" s="32" t="s">
        <v>348</v>
      </c>
      <c r="CK178" s="32" t="s">
        <v>348</v>
      </c>
      <c r="CL178" s="32">
        <v>100</v>
      </c>
      <c r="CM178" s="32">
        <v>100</v>
      </c>
      <c r="CN178" s="32">
        <v>100</v>
      </c>
      <c r="CO178" s="32" t="s">
        <v>348</v>
      </c>
      <c r="CP178" s="32" t="s">
        <v>348</v>
      </c>
      <c r="CQ178" s="32" t="s">
        <v>348</v>
      </c>
      <c r="CR178" s="32" t="s">
        <v>348</v>
      </c>
      <c r="CS178" s="32" t="s">
        <v>348</v>
      </c>
      <c r="CT178" s="32" t="s">
        <v>348</v>
      </c>
      <c r="CU178" s="32" t="s">
        <v>348</v>
      </c>
      <c r="CV178" s="32" t="s">
        <v>348</v>
      </c>
      <c r="CW178" s="32">
        <v>46.2</v>
      </c>
      <c r="CX178" s="32" t="s">
        <v>348</v>
      </c>
      <c r="CY178" s="32">
        <v>0</v>
      </c>
      <c r="CZ178" s="32" t="s">
        <v>348</v>
      </c>
      <c r="DA178" s="32" t="s">
        <v>348</v>
      </c>
      <c r="DB178" s="32" t="s">
        <v>348</v>
      </c>
      <c r="DC178" s="32" t="s">
        <v>348</v>
      </c>
      <c r="DD178" s="32" t="s">
        <v>348</v>
      </c>
      <c r="DE178" s="32" t="s">
        <v>348</v>
      </c>
      <c r="DF178" s="32" t="s">
        <v>348</v>
      </c>
      <c r="DG178" s="32" t="s">
        <v>348</v>
      </c>
      <c r="DH178" s="32" t="s">
        <v>348</v>
      </c>
      <c r="DI178" s="32" t="s">
        <v>348</v>
      </c>
      <c r="DJ178" s="32" t="s">
        <v>348</v>
      </c>
      <c r="DK178" s="32" t="s">
        <v>348</v>
      </c>
      <c r="DL178" s="32" t="s">
        <v>348</v>
      </c>
      <c r="DM178" s="32" t="s">
        <v>348</v>
      </c>
      <c r="DN178" s="32" t="s">
        <v>348</v>
      </c>
      <c r="DO178" s="32" t="s">
        <v>348</v>
      </c>
      <c r="DP178" s="32" t="s">
        <v>348</v>
      </c>
      <c r="DQ178" s="32" t="s">
        <v>348</v>
      </c>
      <c r="DR178" s="32" t="s">
        <v>348</v>
      </c>
      <c r="DS178" s="32" t="s">
        <v>348</v>
      </c>
      <c r="DT178" s="32" t="s">
        <v>348</v>
      </c>
      <c r="DU178" s="32" t="s">
        <v>348</v>
      </c>
      <c r="DV178" s="32" t="s">
        <v>348</v>
      </c>
      <c r="DW178" s="32" t="s">
        <v>348</v>
      </c>
      <c r="DX178" s="32" t="s">
        <v>348</v>
      </c>
      <c r="DY178" s="32" t="s">
        <v>348</v>
      </c>
      <c r="DZ178" s="32" t="s">
        <v>348</v>
      </c>
      <c r="EA178" s="32" t="s">
        <v>348</v>
      </c>
      <c r="EB178" s="32" t="s">
        <v>348</v>
      </c>
      <c r="EC178" s="32" t="s">
        <v>348</v>
      </c>
      <c r="ED178" s="32" t="s">
        <v>348</v>
      </c>
      <c r="EE178" s="32" t="s">
        <v>348</v>
      </c>
      <c r="EF178" s="32" t="s">
        <v>348</v>
      </c>
      <c r="EG178" s="32" t="s">
        <v>348</v>
      </c>
      <c r="EH178" s="32" t="s">
        <v>348</v>
      </c>
      <c r="EI178" s="32" t="s">
        <v>348</v>
      </c>
      <c r="EJ178" s="32" t="s">
        <v>348</v>
      </c>
      <c r="EK178" s="32" t="s">
        <v>348</v>
      </c>
      <c r="EL178" s="32" t="s">
        <v>348</v>
      </c>
      <c r="EM178" s="32" t="s">
        <v>348</v>
      </c>
      <c r="EN178" s="32" t="s">
        <v>348</v>
      </c>
      <c r="EO178" s="32" t="s">
        <v>348</v>
      </c>
      <c r="EP178" s="32" t="s">
        <v>348</v>
      </c>
      <c r="EQ178" s="32" t="s">
        <v>348</v>
      </c>
      <c r="ER178" s="32" t="s">
        <v>348</v>
      </c>
      <c r="ES178" s="32" t="s">
        <v>348</v>
      </c>
      <c r="ET178" s="32" t="s">
        <v>348</v>
      </c>
      <c r="EU178" s="32" t="s">
        <v>348</v>
      </c>
      <c r="EV178" s="32" t="s">
        <v>348</v>
      </c>
      <c r="EW178" s="32" t="s">
        <v>348</v>
      </c>
      <c r="EX178" s="32" t="s">
        <v>348</v>
      </c>
      <c r="EY178" s="32" t="s">
        <v>348</v>
      </c>
      <c r="EZ178" s="32" t="s">
        <v>348</v>
      </c>
      <c r="FA178" s="32" t="s">
        <v>348</v>
      </c>
      <c r="FB178" s="32" t="s">
        <v>348</v>
      </c>
      <c r="FC178" s="32" t="s">
        <v>348</v>
      </c>
      <c r="FD178" s="32" t="s">
        <v>348</v>
      </c>
      <c r="FE178" s="32" t="s">
        <v>348</v>
      </c>
      <c r="FF178" s="32" t="s">
        <v>348</v>
      </c>
      <c r="FG178" s="32" t="s">
        <v>348</v>
      </c>
      <c r="FH178" s="32" t="s">
        <v>348</v>
      </c>
      <c r="FI178" s="32" t="s">
        <v>348</v>
      </c>
      <c r="FJ178" s="32" t="s">
        <v>348</v>
      </c>
      <c r="FK178" s="32" t="s">
        <v>348</v>
      </c>
      <c r="FL178" s="32">
        <v>644</v>
      </c>
      <c r="FM178" s="32">
        <v>672</v>
      </c>
      <c r="FN178" s="32">
        <v>1316</v>
      </c>
      <c r="FO178" s="32">
        <v>614</v>
      </c>
      <c r="FP178" s="32">
        <v>639</v>
      </c>
      <c r="FQ178" s="32">
        <v>1253</v>
      </c>
      <c r="FR178" s="32">
        <v>51.8</v>
      </c>
      <c r="FS178" s="32">
        <v>47</v>
      </c>
      <c r="FT178" s="32">
        <v>49.3</v>
      </c>
      <c r="FU178" s="32">
        <v>0.19</v>
      </c>
      <c r="FV178" s="32">
        <v>-0.15</v>
      </c>
      <c r="FW178" s="32">
        <v>0.01</v>
      </c>
      <c r="FX178" s="32">
        <v>0.09</v>
      </c>
      <c r="FY178" s="32">
        <v>-0.25</v>
      </c>
      <c r="FZ178" s="32">
        <v>-0.05</v>
      </c>
      <c r="GA178" s="32">
        <v>0.28999999999999998</v>
      </c>
      <c r="GB178" s="32">
        <v>-0.06</v>
      </c>
      <c r="GC178" s="32">
        <v>0.08</v>
      </c>
      <c r="GD178" s="32" t="s">
        <v>348</v>
      </c>
      <c r="GE178" s="32" t="s">
        <v>348</v>
      </c>
      <c r="GF178" s="32">
        <v>50.7</v>
      </c>
      <c r="GG178" s="32">
        <v>71.099999999999994</v>
      </c>
      <c r="GH178" s="32">
        <v>63.7</v>
      </c>
      <c r="GI178" s="32">
        <v>67.3</v>
      </c>
      <c r="GJ178" s="32" t="s">
        <v>348</v>
      </c>
      <c r="GK178" s="32" t="s">
        <v>348</v>
      </c>
      <c r="GL178" s="32" t="s">
        <v>348</v>
      </c>
      <c r="GM178" s="32" t="s">
        <v>348</v>
      </c>
      <c r="GN178" s="32" t="s">
        <v>348</v>
      </c>
      <c r="GO178" s="32" t="s">
        <v>348</v>
      </c>
      <c r="GP178" s="32" t="s">
        <v>348</v>
      </c>
      <c r="GQ178" s="32" t="s">
        <v>348</v>
      </c>
      <c r="GR178" s="32" t="s">
        <v>348</v>
      </c>
    </row>
    <row r="179" spans="1:200" x14ac:dyDescent="0.4">
      <c r="A179" s="29" t="s">
        <v>321</v>
      </c>
      <c r="B179" s="29" t="s">
        <v>322</v>
      </c>
      <c r="C179" s="32">
        <v>2097</v>
      </c>
      <c r="D179" s="32">
        <v>2128</v>
      </c>
      <c r="E179" s="32">
        <v>4225</v>
      </c>
      <c r="F179" s="32">
        <v>2017</v>
      </c>
      <c r="G179" s="32">
        <v>2030</v>
      </c>
      <c r="H179" s="32">
        <v>4047</v>
      </c>
      <c r="I179" s="32">
        <v>49.2</v>
      </c>
      <c r="J179" s="32">
        <v>44.2</v>
      </c>
      <c r="K179" s="32">
        <v>46.7</v>
      </c>
      <c r="L179" s="32">
        <v>7.0000000000000007E-2</v>
      </c>
      <c r="M179" s="32">
        <v>-0.3</v>
      </c>
      <c r="N179" s="32">
        <v>-0.12</v>
      </c>
      <c r="O179" s="32">
        <v>0.02</v>
      </c>
      <c r="P179" s="32">
        <v>-0.36</v>
      </c>
      <c r="Q179" s="32">
        <v>-0.16</v>
      </c>
      <c r="R179" s="32">
        <v>0.12</v>
      </c>
      <c r="S179" s="32">
        <v>-0.25</v>
      </c>
      <c r="T179" s="32">
        <v>-0.08</v>
      </c>
      <c r="U179" s="32">
        <v>47.3</v>
      </c>
      <c r="V179" s="32">
        <v>40.299999999999997</v>
      </c>
      <c r="W179" s="32">
        <v>43.8</v>
      </c>
      <c r="X179" s="32">
        <v>69</v>
      </c>
      <c r="Y179" s="32">
        <v>60.9</v>
      </c>
      <c r="Z179" s="32">
        <v>64.900000000000006</v>
      </c>
      <c r="AA179" s="32">
        <v>42.5</v>
      </c>
      <c r="AB179" s="32">
        <v>31</v>
      </c>
      <c r="AC179" s="32">
        <v>36.700000000000003</v>
      </c>
      <c r="AD179" s="32">
        <v>25.6</v>
      </c>
      <c r="AE179" s="32">
        <v>16.100000000000001</v>
      </c>
      <c r="AF179" s="32">
        <v>20.8</v>
      </c>
      <c r="AG179" s="32">
        <v>28.6</v>
      </c>
      <c r="AH179" s="32">
        <v>17</v>
      </c>
      <c r="AI179" s="32">
        <v>22.7</v>
      </c>
      <c r="AJ179" s="32">
        <v>51</v>
      </c>
      <c r="AK179" s="32">
        <v>62</v>
      </c>
      <c r="AL179" s="32">
        <v>113</v>
      </c>
      <c r="AM179" s="32">
        <v>48</v>
      </c>
      <c r="AN179" s="32">
        <v>55</v>
      </c>
      <c r="AO179" s="32">
        <v>103</v>
      </c>
      <c r="AP179" s="32">
        <v>54.3</v>
      </c>
      <c r="AQ179" s="32">
        <v>51.7</v>
      </c>
      <c r="AR179" s="32">
        <v>52.9</v>
      </c>
      <c r="AS179" s="32">
        <v>0.22</v>
      </c>
      <c r="AT179" s="32">
        <v>0.1</v>
      </c>
      <c r="AU179" s="32">
        <v>0.16</v>
      </c>
      <c r="AV179" s="32">
        <v>-0.12</v>
      </c>
      <c r="AW179" s="32">
        <v>-0.22</v>
      </c>
      <c r="AX179" s="32">
        <v>-0.08</v>
      </c>
      <c r="AY179" s="32">
        <v>0.56999999999999995</v>
      </c>
      <c r="AZ179" s="32">
        <v>0.43</v>
      </c>
      <c r="BA179" s="32">
        <v>0.4</v>
      </c>
      <c r="BB179" s="32">
        <v>49</v>
      </c>
      <c r="BC179" s="32">
        <v>41.9</v>
      </c>
      <c r="BD179" s="32">
        <v>45.1</v>
      </c>
      <c r="BE179" s="32">
        <v>78.400000000000006</v>
      </c>
      <c r="BF179" s="32">
        <v>74.2</v>
      </c>
      <c r="BG179" s="32">
        <v>76.099999999999994</v>
      </c>
      <c r="BH179" s="32">
        <v>37.299999999999997</v>
      </c>
      <c r="BI179" s="32">
        <v>43.5</v>
      </c>
      <c r="BJ179" s="32">
        <v>40.700000000000003</v>
      </c>
      <c r="BK179" s="32">
        <v>19.600000000000001</v>
      </c>
      <c r="BL179" s="32">
        <v>27.4</v>
      </c>
      <c r="BM179" s="32">
        <v>23.9</v>
      </c>
      <c r="BN179" s="32">
        <v>27.5</v>
      </c>
      <c r="BO179" s="32">
        <v>29</v>
      </c>
      <c r="BP179" s="32">
        <v>28.3</v>
      </c>
      <c r="BQ179" s="32">
        <v>39</v>
      </c>
      <c r="BR179" s="32">
        <v>29</v>
      </c>
      <c r="BS179" s="32">
        <v>68</v>
      </c>
      <c r="BT179" s="32">
        <v>35</v>
      </c>
      <c r="BU179" s="32">
        <v>23</v>
      </c>
      <c r="BV179" s="32">
        <v>58</v>
      </c>
      <c r="BW179" s="32">
        <v>65.8</v>
      </c>
      <c r="BX179" s="32">
        <v>53</v>
      </c>
      <c r="BY179" s="32">
        <v>60.4</v>
      </c>
      <c r="BZ179" s="32">
        <v>1.22</v>
      </c>
      <c r="CA179" s="32">
        <v>0.47</v>
      </c>
      <c r="CB179" s="32">
        <v>0.92</v>
      </c>
      <c r="CC179" s="32">
        <v>0.81</v>
      </c>
      <c r="CD179" s="32">
        <v>-0.04</v>
      </c>
      <c r="CE179" s="32">
        <v>0.61</v>
      </c>
      <c r="CF179" s="32">
        <v>1.63</v>
      </c>
      <c r="CG179" s="32">
        <v>0.97</v>
      </c>
      <c r="CH179" s="32">
        <v>1.24</v>
      </c>
      <c r="CI179" s="32">
        <v>82.1</v>
      </c>
      <c r="CJ179" s="32">
        <v>48.3</v>
      </c>
      <c r="CK179" s="32">
        <v>67.599999999999994</v>
      </c>
      <c r="CL179" s="32">
        <v>100</v>
      </c>
      <c r="CM179" s="32">
        <v>75.900000000000006</v>
      </c>
      <c r="CN179" s="32">
        <v>89.7</v>
      </c>
      <c r="CO179" s="32">
        <v>66.7</v>
      </c>
      <c r="CP179" s="32">
        <v>41.4</v>
      </c>
      <c r="CQ179" s="32">
        <v>55.9</v>
      </c>
      <c r="CR179" s="32">
        <v>48.7</v>
      </c>
      <c r="CS179" s="32">
        <v>17.2</v>
      </c>
      <c r="CT179" s="32">
        <v>35.299999999999997</v>
      </c>
      <c r="CU179" s="32">
        <v>51.3</v>
      </c>
      <c r="CV179" s="32">
        <v>20.7</v>
      </c>
      <c r="CW179" s="32">
        <v>38.200000000000003</v>
      </c>
      <c r="CX179" s="32">
        <v>15</v>
      </c>
      <c r="CY179" s="32">
        <v>17</v>
      </c>
      <c r="CZ179" s="32">
        <v>32</v>
      </c>
      <c r="DA179" s="32">
        <v>12</v>
      </c>
      <c r="DB179" s="32">
        <v>13</v>
      </c>
      <c r="DC179" s="32">
        <v>25</v>
      </c>
      <c r="DD179" s="32">
        <v>41.2</v>
      </c>
      <c r="DE179" s="32">
        <v>46.4</v>
      </c>
      <c r="DF179" s="32">
        <v>44</v>
      </c>
      <c r="DG179" s="32">
        <v>0.25</v>
      </c>
      <c r="DH179" s="32">
        <v>0.01</v>
      </c>
      <c r="DI179" s="32">
        <v>0.12</v>
      </c>
      <c r="DJ179" s="32">
        <v>-0.45</v>
      </c>
      <c r="DK179" s="32">
        <v>-0.66</v>
      </c>
      <c r="DL179" s="32">
        <v>-0.36</v>
      </c>
      <c r="DM179" s="32">
        <v>0.94</v>
      </c>
      <c r="DN179" s="32">
        <v>0.68</v>
      </c>
      <c r="DO179" s="32">
        <v>0.61</v>
      </c>
      <c r="DP179" s="32" t="s">
        <v>348</v>
      </c>
      <c r="DQ179" s="32" t="s">
        <v>348</v>
      </c>
      <c r="DR179" s="32">
        <v>34.4</v>
      </c>
      <c r="DS179" s="32" t="s">
        <v>348</v>
      </c>
      <c r="DT179" s="32" t="s">
        <v>348</v>
      </c>
      <c r="DU179" s="32">
        <v>53.1</v>
      </c>
      <c r="DV179" s="32" t="s">
        <v>348</v>
      </c>
      <c r="DW179" s="32" t="s">
        <v>348</v>
      </c>
      <c r="DX179" s="32">
        <v>37.5</v>
      </c>
      <c r="DY179" s="32" t="s">
        <v>348</v>
      </c>
      <c r="DZ179" s="32" t="s">
        <v>348</v>
      </c>
      <c r="EA179" s="32">
        <v>15.6</v>
      </c>
      <c r="EB179" s="32" t="s">
        <v>348</v>
      </c>
      <c r="EC179" s="32" t="s">
        <v>348</v>
      </c>
      <c r="ED179" s="32">
        <v>18.8</v>
      </c>
      <c r="EE179" s="32">
        <v>6</v>
      </c>
      <c r="EF179" s="32">
        <v>11</v>
      </c>
      <c r="EG179" s="32">
        <v>17</v>
      </c>
      <c r="EH179" s="32">
        <v>6</v>
      </c>
      <c r="EI179" s="32">
        <v>11</v>
      </c>
      <c r="EJ179" s="32">
        <v>17</v>
      </c>
      <c r="EK179" s="32">
        <v>67.400000000000006</v>
      </c>
      <c r="EL179" s="32">
        <v>56.2</v>
      </c>
      <c r="EM179" s="32">
        <v>60.2</v>
      </c>
      <c r="EN179" s="32">
        <v>1.42</v>
      </c>
      <c r="EO179" s="32">
        <v>0.36</v>
      </c>
      <c r="EP179" s="32">
        <v>0.73</v>
      </c>
      <c r="EQ179" s="32">
        <v>0.44</v>
      </c>
      <c r="ER179" s="32">
        <v>-0.37</v>
      </c>
      <c r="ES179" s="32">
        <v>0.15</v>
      </c>
      <c r="ET179" s="32">
        <v>2.41</v>
      </c>
      <c r="EU179" s="32">
        <v>1.08</v>
      </c>
      <c r="EV179" s="32">
        <v>1.32</v>
      </c>
      <c r="EW179" s="32" t="s">
        <v>348</v>
      </c>
      <c r="EX179" s="32" t="s">
        <v>348</v>
      </c>
      <c r="EY179" s="32">
        <v>64.7</v>
      </c>
      <c r="EZ179" s="32" t="s">
        <v>348</v>
      </c>
      <c r="FA179" s="32" t="s">
        <v>348</v>
      </c>
      <c r="FB179" s="32">
        <v>64.7</v>
      </c>
      <c r="FC179" s="32" t="s">
        <v>348</v>
      </c>
      <c r="FD179" s="32" t="s">
        <v>348</v>
      </c>
      <c r="FE179" s="32">
        <v>64.7</v>
      </c>
      <c r="FF179" s="32" t="s">
        <v>348</v>
      </c>
      <c r="FG179" s="32" t="s">
        <v>348</v>
      </c>
      <c r="FH179" s="32">
        <v>52.9</v>
      </c>
      <c r="FI179" s="32" t="s">
        <v>348</v>
      </c>
      <c r="FJ179" s="32" t="s">
        <v>348</v>
      </c>
      <c r="FK179" s="32">
        <v>52.9</v>
      </c>
      <c r="FL179" s="32">
        <v>2317</v>
      </c>
      <c r="FM179" s="32">
        <v>2415</v>
      </c>
      <c r="FN179" s="32">
        <v>4732</v>
      </c>
      <c r="FO179" s="32">
        <v>2219</v>
      </c>
      <c r="FP179" s="32">
        <v>2294</v>
      </c>
      <c r="FQ179" s="32">
        <v>4513</v>
      </c>
      <c r="FR179" s="32">
        <v>49.4</v>
      </c>
      <c r="FS179" s="32">
        <v>44</v>
      </c>
      <c r="FT179" s="32">
        <v>46.6</v>
      </c>
      <c r="FU179" s="32">
        <v>0.09</v>
      </c>
      <c r="FV179" s="32">
        <v>-0.32</v>
      </c>
      <c r="FW179" s="32">
        <v>-0.12</v>
      </c>
      <c r="FX179" s="32">
        <v>0.04</v>
      </c>
      <c r="FY179" s="32">
        <v>-0.37</v>
      </c>
      <c r="FZ179" s="32">
        <v>-0.16</v>
      </c>
      <c r="GA179" s="32">
        <v>0.14000000000000001</v>
      </c>
      <c r="GB179" s="32">
        <v>-0.27</v>
      </c>
      <c r="GC179" s="32">
        <v>-0.08</v>
      </c>
      <c r="GD179" s="32">
        <v>47.6</v>
      </c>
      <c r="GE179" s="32">
        <v>39.5</v>
      </c>
      <c r="GF179" s="32">
        <v>43.5</v>
      </c>
      <c r="GG179" s="32">
        <v>69.400000000000006</v>
      </c>
      <c r="GH179" s="32">
        <v>60.4</v>
      </c>
      <c r="GI179" s="32">
        <v>64.8</v>
      </c>
      <c r="GJ179" s="32">
        <v>42</v>
      </c>
      <c r="GK179" s="32">
        <v>30.1</v>
      </c>
      <c r="GL179" s="32">
        <v>35.9</v>
      </c>
      <c r="GM179" s="32">
        <v>25.1</v>
      </c>
      <c r="GN179" s="32">
        <v>15.6</v>
      </c>
      <c r="GO179" s="32">
        <v>20.3</v>
      </c>
      <c r="GP179" s="32">
        <v>28.1</v>
      </c>
      <c r="GQ179" s="32">
        <v>16.399999999999999</v>
      </c>
      <c r="GR179" s="32">
        <v>22.1</v>
      </c>
    </row>
    <row r="183" spans="1:200" ht="8.25" customHeight="1" x14ac:dyDescent="0.4"/>
  </sheetData>
  <pageMargins left="0.7" right="0.7" top="0.75" bottom="0.75" header="0.3" footer="0.3"/>
  <pageSetup paperSize="9"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59999389629810485"/>
  </sheetPr>
  <dimension ref="A1:CW183"/>
  <sheetViews>
    <sheetView zoomScale="55" zoomScaleNormal="55" workbookViewId="0">
      <pane xSplit="2" ySplit="5" topLeftCell="C6" activePane="bottomRight" state="frozen"/>
      <selection pane="topRight"/>
      <selection pane="bottomLeft"/>
      <selection pane="bottomRight"/>
    </sheetView>
  </sheetViews>
  <sheetFormatPr defaultRowHeight="15" x14ac:dyDescent="0.4"/>
  <cols>
    <col min="1" max="1" width="17.06640625" style="29" customWidth="1"/>
    <col min="2" max="2" width="28.265625" style="29" bestFit="1" customWidth="1"/>
    <col min="3" max="3" width="20.06640625" style="29" bestFit="1" customWidth="1"/>
    <col min="4" max="4" width="20.3984375" style="29" bestFit="1" customWidth="1"/>
    <col min="5" max="5" width="17.73046875" style="29" bestFit="1" customWidth="1"/>
    <col min="6" max="6" width="23.19921875" style="29" bestFit="1" customWidth="1"/>
    <col min="7" max="7" width="23.59765625" style="29" bestFit="1" customWidth="1"/>
    <col min="8" max="8" width="20.9296875" style="29" bestFit="1" customWidth="1"/>
    <col min="9" max="9" width="23.46484375" style="29" bestFit="1" customWidth="1"/>
    <col min="10" max="10" width="23.796875" style="29" bestFit="1" customWidth="1"/>
    <col min="11" max="11" width="21.1328125" style="29" bestFit="1" customWidth="1"/>
    <col min="12" max="12" width="28.19921875" style="29" bestFit="1" customWidth="1"/>
    <col min="13" max="13" width="28.53125" style="29" bestFit="1" customWidth="1"/>
    <col min="14" max="14" width="25.86328125" style="29" bestFit="1" customWidth="1"/>
    <col min="15" max="15" width="22.265625" style="29" bestFit="1" customWidth="1"/>
    <col min="16" max="16" width="22.59765625" style="29" bestFit="1" customWidth="1"/>
    <col min="17" max="17" width="19.796875" style="29" bestFit="1" customWidth="1"/>
    <col min="18" max="18" width="19.59765625" style="29" bestFit="1" customWidth="1"/>
    <col min="19" max="19" width="19.9296875" style="29" bestFit="1" customWidth="1"/>
    <col min="20" max="20" width="17.265625" style="29" bestFit="1" customWidth="1"/>
    <col min="21" max="21" width="26.46484375" style="29" bestFit="1" customWidth="1"/>
    <col min="22" max="22" width="26.86328125" style="29" bestFit="1" customWidth="1"/>
    <col min="23" max="23" width="24.06640625" style="29" bestFit="1" customWidth="1"/>
    <col min="24" max="24" width="26.46484375" style="29" bestFit="1" customWidth="1"/>
    <col min="25" max="25" width="26.86328125" style="29" bestFit="1" customWidth="1"/>
    <col min="26" max="26" width="24.06640625" style="29" bestFit="1" customWidth="1"/>
    <col min="27" max="27" width="22.86328125" style="29" bestFit="1" customWidth="1"/>
    <col min="28" max="28" width="23.19921875" style="29" bestFit="1" customWidth="1"/>
    <col min="29" max="29" width="20.3984375" style="29" bestFit="1" customWidth="1"/>
    <col min="30" max="30" width="23.73046875" style="29" bestFit="1" customWidth="1"/>
    <col min="31" max="31" width="24.06640625" style="29" bestFit="1" customWidth="1"/>
    <col min="32" max="32" width="21.3984375" style="29" bestFit="1" customWidth="1"/>
    <col min="33" max="33" width="23.73046875" style="29" bestFit="1" customWidth="1"/>
    <col min="34" max="34" width="24.06640625" style="29" bestFit="1" customWidth="1"/>
    <col min="35" max="35" width="21.3984375" style="29" bestFit="1" customWidth="1"/>
    <col min="36" max="36" width="18.265625" style="29" bestFit="1" customWidth="1"/>
    <col min="37" max="37" width="18.59765625" style="29" bestFit="1" customWidth="1"/>
    <col min="38" max="38" width="15.9296875" style="29" bestFit="1" customWidth="1"/>
    <col min="39" max="39" width="21.3984375" style="29" bestFit="1" customWidth="1"/>
    <col min="40" max="40" width="21.73046875" style="29" bestFit="1" customWidth="1"/>
    <col min="41" max="41" width="19" style="29" bestFit="1" customWidth="1"/>
    <col min="42" max="42" width="21.6640625" style="29" bestFit="1" customWidth="1"/>
    <col min="43" max="43" width="22" style="29" bestFit="1" customWidth="1"/>
    <col min="44" max="44" width="19.19921875" style="29" bestFit="1" customWidth="1"/>
    <col min="45" max="45" width="26.3984375" style="29" bestFit="1" customWidth="1"/>
    <col min="46" max="46" width="26.73046875" style="29" bestFit="1" customWidth="1"/>
    <col min="47" max="47" width="23.9296875" style="29" bestFit="1" customWidth="1"/>
    <col min="48" max="48" width="20.33203125" style="29" bestFit="1" customWidth="1"/>
    <col min="49" max="49" width="20.796875" style="29" bestFit="1" customWidth="1"/>
    <col min="50" max="50" width="18" style="29" bestFit="1" customWidth="1"/>
    <col min="51" max="51" width="17.73046875" style="29" bestFit="1" customWidth="1"/>
    <col min="52" max="52" width="18.1328125" style="29" bestFit="1" customWidth="1"/>
    <col min="53" max="53" width="15.33203125" style="29" bestFit="1" customWidth="1"/>
    <col min="54" max="54" width="24.53125" style="29" bestFit="1" customWidth="1"/>
    <col min="55" max="55" width="24.9296875" style="29" bestFit="1" customWidth="1"/>
    <col min="56" max="56" width="22.265625" style="29" bestFit="1" customWidth="1"/>
    <col min="57" max="57" width="24.53125" style="29" bestFit="1" customWidth="1"/>
    <col min="58" max="58" width="24.9296875" style="29" bestFit="1" customWidth="1"/>
    <col min="59" max="59" width="22.265625" style="29" bestFit="1" customWidth="1"/>
    <col min="60" max="60" width="21.06640625" style="29" bestFit="1" customWidth="1"/>
    <col min="61" max="61" width="21.3984375" style="29" bestFit="1" customWidth="1"/>
    <col min="62" max="62" width="18.59765625" style="29" bestFit="1" customWidth="1"/>
    <col min="63" max="63" width="21.86328125" style="29" bestFit="1" customWidth="1"/>
    <col min="64" max="64" width="22.265625" style="29" bestFit="1" customWidth="1"/>
    <col min="65" max="65" width="19.46484375" style="29" bestFit="1" customWidth="1"/>
    <col min="66" max="66" width="21.86328125" style="29" bestFit="1" customWidth="1"/>
    <col min="67" max="67" width="22.265625" style="29" bestFit="1" customWidth="1"/>
    <col min="68" max="68" width="19.46484375" style="29" bestFit="1" customWidth="1"/>
    <col min="69" max="69" width="15" style="29" bestFit="1" customWidth="1"/>
    <col min="70" max="70" width="15.33203125" style="29" bestFit="1" customWidth="1"/>
    <col min="71" max="71" width="12.6640625" style="29" bestFit="1" customWidth="1"/>
    <col min="72" max="72" width="18.1328125" style="29" bestFit="1" customWidth="1"/>
    <col min="73" max="73" width="18.46484375" style="29" bestFit="1" customWidth="1"/>
    <col min="74" max="74" width="15.796875" style="29" bestFit="1" customWidth="1"/>
    <col min="75" max="75" width="18.3984375" style="29" bestFit="1" customWidth="1"/>
    <col min="76" max="76" width="18.73046875" style="29" bestFit="1" customWidth="1"/>
    <col min="77" max="77" width="16.06640625" style="29" bestFit="1" customWidth="1"/>
    <col min="78" max="78" width="23.06640625" style="29" bestFit="1" customWidth="1"/>
    <col min="79" max="79" width="23.46484375" style="29" bestFit="1" customWidth="1"/>
    <col min="80" max="80" width="20.796875" style="29" bestFit="1" customWidth="1"/>
    <col min="81" max="81" width="17.1328125" style="29" bestFit="1" customWidth="1"/>
    <col min="82" max="82" width="17.53125" style="29" bestFit="1" customWidth="1"/>
    <col min="83" max="83" width="14.73046875" style="29" bestFit="1" customWidth="1"/>
    <col min="84" max="84" width="14.46484375" style="29" bestFit="1" customWidth="1"/>
    <col min="85" max="85" width="14.86328125" style="29" bestFit="1" customWidth="1"/>
    <col min="86" max="86" width="12.19921875" style="29" bestFit="1" customWidth="1"/>
    <col min="87" max="87" width="21.3984375" style="29" bestFit="1" customWidth="1"/>
    <col min="88" max="88" width="21.73046875" style="29" bestFit="1" customWidth="1"/>
    <col min="89" max="89" width="19" style="29" bestFit="1" customWidth="1"/>
    <col min="90" max="90" width="21.3984375" style="29" bestFit="1" customWidth="1"/>
    <col min="91" max="91" width="21.73046875" style="29" bestFit="1" customWidth="1"/>
    <col min="92" max="92" width="19" style="29" bestFit="1" customWidth="1"/>
    <col min="93" max="93" width="17.73046875" style="29" bestFit="1" customWidth="1"/>
    <col min="94" max="94" width="18.1328125" style="29" bestFit="1" customWidth="1"/>
    <col min="95" max="95" width="15.33203125" style="29" bestFit="1" customWidth="1"/>
    <col min="96" max="96" width="18.59765625" style="29" bestFit="1" customWidth="1"/>
    <col min="97" max="97" width="19" style="29" bestFit="1" customWidth="1"/>
    <col min="98" max="98" width="16.33203125" style="29" bestFit="1" customWidth="1"/>
    <col min="99" max="99" width="18.59765625" style="29" bestFit="1" customWidth="1"/>
    <col min="100" max="100" width="19" style="29" bestFit="1" customWidth="1"/>
    <col min="101" max="101" width="16.33203125" style="29" bestFit="1" customWidth="1"/>
    <col min="102" max="16384" width="9.06640625" style="29"/>
  </cols>
  <sheetData>
    <row r="1" spans="1:101" x14ac:dyDescent="0.4">
      <c r="C1" s="29" t="s">
        <v>784</v>
      </c>
      <c r="AJ1" s="29" t="s">
        <v>523</v>
      </c>
      <c r="BQ1" s="29" t="s">
        <v>524</v>
      </c>
    </row>
    <row r="2" spans="1:101" x14ac:dyDescent="0.4">
      <c r="B2" s="30">
        <v>1</v>
      </c>
      <c r="C2" s="30">
        <v>2</v>
      </c>
      <c r="D2" s="30">
        <v>3</v>
      </c>
      <c r="E2" s="30">
        <v>4</v>
      </c>
      <c r="F2" s="30">
        <v>5</v>
      </c>
      <c r="G2" s="30">
        <v>6</v>
      </c>
      <c r="H2" s="30">
        <v>7</v>
      </c>
      <c r="I2" s="30">
        <v>8</v>
      </c>
      <c r="J2" s="30">
        <v>9</v>
      </c>
      <c r="K2" s="30">
        <v>10</v>
      </c>
      <c r="L2" s="30">
        <v>11</v>
      </c>
      <c r="M2" s="30">
        <v>12</v>
      </c>
      <c r="N2" s="30">
        <v>13</v>
      </c>
      <c r="O2" s="30">
        <v>14</v>
      </c>
      <c r="P2" s="30">
        <v>15</v>
      </c>
      <c r="Q2" s="30">
        <v>16</v>
      </c>
      <c r="R2" s="30">
        <v>17</v>
      </c>
      <c r="S2" s="30">
        <v>18</v>
      </c>
      <c r="T2" s="30">
        <v>19</v>
      </c>
      <c r="U2" s="30">
        <v>20</v>
      </c>
      <c r="V2" s="30">
        <v>21</v>
      </c>
      <c r="W2" s="30">
        <v>22</v>
      </c>
      <c r="X2" s="30">
        <v>23</v>
      </c>
      <c r="Y2" s="30">
        <v>24</v>
      </c>
      <c r="Z2" s="30">
        <v>25</v>
      </c>
      <c r="AA2" s="30">
        <v>26</v>
      </c>
      <c r="AB2" s="30">
        <v>27</v>
      </c>
      <c r="AC2" s="30">
        <v>28</v>
      </c>
      <c r="AD2" s="30">
        <v>29</v>
      </c>
      <c r="AE2" s="30">
        <v>30</v>
      </c>
      <c r="AF2" s="30">
        <v>31</v>
      </c>
      <c r="AG2" s="30">
        <v>32</v>
      </c>
      <c r="AH2" s="30">
        <v>33</v>
      </c>
      <c r="AI2" s="30">
        <v>34</v>
      </c>
      <c r="AJ2" s="30">
        <v>35</v>
      </c>
      <c r="AK2" s="30">
        <v>36</v>
      </c>
      <c r="AL2" s="30">
        <v>37</v>
      </c>
      <c r="AM2" s="30">
        <v>38</v>
      </c>
      <c r="AN2" s="30">
        <v>39</v>
      </c>
      <c r="AO2" s="30">
        <v>40</v>
      </c>
      <c r="AP2" s="30">
        <v>41</v>
      </c>
      <c r="AQ2" s="30">
        <v>42</v>
      </c>
      <c r="AR2" s="30">
        <v>43</v>
      </c>
      <c r="AS2" s="30">
        <v>44</v>
      </c>
      <c r="AT2" s="30">
        <v>45</v>
      </c>
      <c r="AU2" s="30">
        <v>46</v>
      </c>
      <c r="AV2" s="30">
        <v>47</v>
      </c>
      <c r="AW2" s="30">
        <v>48</v>
      </c>
      <c r="AX2" s="30">
        <v>49</v>
      </c>
      <c r="AY2" s="30">
        <v>50</v>
      </c>
      <c r="AZ2" s="30">
        <v>51</v>
      </c>
      <c r="BA2" s="30">
        <v>52</v>
      </c>
      <c r="BB2" s="30">
        <v>53</v>
      </c>
      <c r="BC2" s="30">
        <v>54</v>
      </c>
      <c r="BD2" s="30">
        <v>55</v>
      </c>
      <c r="BE2" s="30">
        <v>56</v>
      </c>
      <c r="BF2" s="30">
        <v>57</v>
      </c>
      <c r="BG2" s="30">
        <v>58</v>
      </c>
      <c r="BH2" s="30">
        <v>59</v>
      </c>
      <c r="BI2" s="30">
        <v>60</v>
      </c>
      <c r="BJ2" s="30">
        <v>61</v>
      </c>
      <c r="BK2" s="30">
        <v>62</v>
      </c>
      <c r="BL2" s="30">
        <v>63</v>
      </c>
      <c r="BM2" s="30">
        <v>64</v>
      </c>
      <c r="BN2" s="30">
        <v>65</v>
      </c>
      <c r="BO2" s="30">
        <v>66</v>
      </c>
      <c r="BP2" s="30">
        <v>67</v>
      </c>
      <c r="BQ2" s="30">
        <v>68</v>
      </c>
      <c r="BR2" s="30">
        <v>69</v>
      </c>
      <c r="BS2" s="30">
        <v>70</v>
      </c>
      <c r="BT2" s="30">
        <v>71</v>
      </c>
      <c r="BU2" s="30">
        <v>72</v>
      </c>
      <c r="BV2" s="30">
        <v>73</v>
      </c>
      <c r="BW2" s="30">
        <v>74</v>
      </c>
      <c r="BX2" s="30">
        <v>75</v>
      </c>
      <c r="BY2" s="30">
        <v>76</v>
      </c>
      <c r="BZ2" s="30">
        <v>77</v>
      </c>
      <c r="CA2" s="30">
        <v>78</v>
      </c>
      <c r="CB2" s="30">
        <v>79</v>
      </c>
      <c r="CC2" s="30">
        <v>80</v>
      </c>
      <c r="CD2" s="30">
        <v>81</v>
      </c>
      <c r="CE2" s="30">
        <v>82</v>
      </c>
      <c r="CF2" s="30">
        <v>83</v>
      </c>
      <c r="CG2" s="30">
        <v>84</v>
      </c>
      <c r="CH2" s="30">
        <v>85</v>
      </c>
      <c r="CI2" s="30">
        <v>86</v>
      </c>
      <c r="CJ2" s="30">
        <v>87</v>
      </c>
      <c r="CK2" s="30">
        <v>88</v>
      </c>
      <c r="CL2" s="30">
        <v>89</v>
      </c>
      <c r="CM2" s="30">
        <v>90</v>
      </c>
      <c r="CN2" s="30">
        <v>91</v>
      </c>
      <c r="CO2" s="30">
        <v>92</v>
      </c>
      <c r="CP2" s="30">
        <v>93</v>
      </c>
      <c r="CQ2" s="30">
        <v>94</v>
      </c>
      <c r="CR2" s="30">
        <v>95</v>
      </c>
      <c r="CS2" s="30">
        <v>96</v>
      </c>
      <c r="CT2" s="30">
        <v>97</v>
      </c>
      <c r="CU2" s="30">
        <v>98</v>
      </c>
      <c r="CV2" s="30">
        <v>99</v>
      </c>
      <c r="CW2" s="30">
        <v>100</v>
      </c>
    </row>
    <row r="3" spans="1:101" x14ac:dyDescent="0.4">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T3" s="30"/>
      <c r="BU3" s="30"/>
      <c r="BV3" s="30"/>
    </row>
    <row r="4" spans="1:101" x14ac:dyDescent="0.4">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T4" s="30"/>
      <c r="BU4" s="30"/>
      <c r="BV4" s="30"/>
    </row>
    <row r="5" spans="1:101" x14ac:dyDescent="0.4">
      <c r="C5" s="31" t="s">
        <v>525</v>
      </c>
      <c r="D5" s="31" t="s">
        <v>526</v>
      </c>
      <c r="E5" s="31" t="s">
        <v>527</v>
      </c>
      <c r="F5" s="31" t="s">
        <v>528</v>
      </c>
      <c r="G5" s="31" t="s">
        <v>529</v>
      </c>
      <c r="H5" s="31" t="s">
        <v>530</v>
      </c>
      <c r="I5" s="31" t="s">
        <v>531</v>
      </c>
      <c r="J5" s="31" t="s">
        <v>532</v>
      </c>
      <c r="K5" s="31" t="s">
        <v>533</v>
      </c>
      <c r="L5" s="31" t="s">
        <v>534</v>
      </c>
      <c r="M5" s="31" t="s">
        <v>535</v>
      </c>
      <c r="N5" s="31" t="s">
        <v>536</v>
      </c>
      <c r="O5" s="31" t="s">
        <v>537</v>
      </c>
      <c r="P5" s="31" t="s">
        <v>538</v>
      </c>
      <c r="Q5" s="31" t="s">
        <v>539</v>
      </c>
      <c r="R5" s="31" t="s">
        <v>540</v>
      </c>
      <c r="S5" s="31" t="s">
        <v>541</v>
      </c>
      <c r="T5" s="31" t="s">
        <v>542</v>
      </c>
      <c r="U5" s="31" t="s">
        <v>785</v>
      </c>
      <c r="V5" s="31" t="s">
        <v>786</v>
      </c>
      <c r="W5" s="31" t="s">
        <v>787</v>
      </c>
      <c r="X5" s="31" t="s">
        <v>788</v>
      </c>
      <c r="Y5" s="31" t="s">
        <v>789</v>
      </c>
      <c r="Z5" s="31" t="s">
        <v>790</v>
      </c>
      <c r="AA5" s="31" t="s">
        <v>543</v>
      </c>
      <c r="AB5" s="31" t="s">
        <v>544</v>
      </c>
      <c r="AC5" s="31" t="s">
        <v>545</v>
      </c>
      <c r="AD5" s="31" t="s">
        <v>791</v>
      </c>
      <c r="AE5" s="31" t="s">
        <v>792</v>
      </c>
      <c r="AF5" s="31" t="s">
        <v>793</v>
      </c>
      <c r="AG5" s="31" t="s">
        <v>794</v>
      </c>
      <c r="AH5" s="31" t="s">
        <v>795</v>
      </c>
      <c r="AI5" s="31" t="s">
        <v>796</v>
      </c>
      <c r="AJ5" s="31" t="s">
        <v>546</v>
      </c>
      <c r="AK5" s="31" t="s">
        <v>547</v>
      </c>
      <c r="AL5" s="31" t="s">
        <v>548</v>
      </c>
      <c r="AM5" s="31" t="s">
        <v>549</v>
      </c>
      <c r="AN5" s="31" t="s">
        <v>550</v>
      </c>
      <c r="AO5" s="31" t="s">
        <v>551</v>
      </c>
      <c r="AP5" s="31" t="s">
        <v>552</v>
      </c>
      <c r="AQ5" s="31" t="s">
        <v>553</v>
      </c>
      <c r="AR5" s="31" t="s">
        <v>554</v>
      </c>
      <c r="AS5" s="31" t="s">
        <v>555</v>
      </c>
      <c r="AT5" s="31" t="s">
        <v>556</v>
      </c>
      <c r="AU5" s="31" t="s">
        <v>557</v>
      </c>
      <c r="AV5" s="31" t="s">
        <v>558</v>
      </c>
      <c r="AW5" s="31" t="s">
        <v>559</v>
      </c>
      <c r="AX5" s="31" t="s">
        <v>560</v>
      </c>
      <c r="AY5" s="31" t="s">
        <v>561</v>
      </c>
      <c r="AZ5" s="31" t="s">
        <v>562</v>
      </c>
      <c r="BA5" s="31" t="s">
        <v>563</v>
      </c>
      <c r="BB5" s="31" t="s">
        <v>797</v>
      </c>
      <c r="BC5" s="31" t="s">
        <v>798</v>
      </c>
      <c r="BD5" s="31" t="s">
        <v>799</v>
      </c>
      <c r="BE5" s="31" t="s">
        <v>800</v>
      </c>
      <c r="BF5" s="31" t="s">
        <v>801</v>
      </c>
      <c r="BG5" s="31" t="s">
        <v>802</v>
      </c>
      <c r="BH5" s="31" t="s">
        <v>564</v>
      </c>
      <c r="BI5" s="31" t="s">
        <v>565</v>
      </c>
      <c r="BJ5" s="31" t="s">
        <v>566</v>
      </c>
      <c r="BK5" s="31" t="s">
        <v>803</v>
      </c>
      <c r="BL5" s="31" t="s">
        <v>804</v>
      </c>
      <c r="BM5" s="31" t="s">
        <v>805</v>
      </c>
      <c r="BN5" s="31" t="s">
        <v>806</v>
      </c>
      <c r="BO5" s="31" t="s">
        <v>807</v>
      </c>
      <c r="BP5" s="31" t="s">
        <v>808</v>
      </c>
      <c r="BQ5" s="31" t="s">
        <v>502</v>
      </c>
      <c r="BR5" s="31" t="s">
        <v>503</v>
      </c>
      <c r="BS5" s="31" t="s">
        <v>504</v>
      </c>
      <c r="BT5" s="31" t="s">
        <v>505</v>
      </c>
      <c r="BU5" s="31" t="s">
        <v>506</v>
      </c>
      <c r="BV5" s="31" t="s">
        <v>507</v>
      </c>
      <c r="BW5" s="31" t="s">
        <v>508</v>
      </c>
      <c r="BX5" s="31" t="s">
        <v>509</v>
      </c>
      <c r="BY5" s="31" t="s">
        <v>510</v>
      </c>
      <c r="BZ5" s="31" t="s">
        <v>511</v>
      </c>
      <c r="CA5" s="31" t="s">
        <v>512</v>
      </c>
      <c r="CB5" s="31" t="s">
        <v>513</v>
      </c>
      <c r="CC5" s="31" t="s">
        <v>514</v>
      </c>
      <c r="CD5" s="31" t="s">
        <v>515</v>
      </c>
      <c r="CE5" s="31" t="s">
        <v>516</v>
      </c>
      <c r="CF5" s="31" t="s">
        <v>517</v>
      </c>
      <c r="CG5" s="31" t="s">
        <v>518</v>
      </c>
      <c r="CH5" s="31" t="s">
        <v>519</v>
      </c>
      <c r="CI5" s="31" t="s">
        <v>763</v>
      </c>
      <c r="CJ5" s="31" t="s">
        <v>764</v>
      </c>
      <c r="CK5" s="31" t="s">
        <v>765</v>
      </c>
      <c r="CL5" s="31" t="s">
        <v>766</v>
      </c>
      <c r="CM5" s="31" t="s">
        <v>767</v>
      </c>
      <c r="CN5" s="31" t="s">
        <v>768</v>
      </c>
      <c r="CO5" s="31" t="s">
        <v>520</v>
      </c>
      <c r="CP5" s="31" t="s">
        <v>521</v>
      </c>
      <c r="CQ5" s="31" t="s">
        <v>522</v>
      </c>
      <c r="CR5" s="31" t="s">
        <v>769</v>
      </c>
      <c r="CS5" s="31" t="s">
        <v>770</v>
      </c>
      <c r="CT5" s="31" t="s">
        <v>771</v>
      </c>
      <c r="CU5" s="31" t="s">
        <v>772</v>
      </c>
      <c r="CV5" s="31" t="s">
        <v>773</v>
      </c>
      <c r="CW5" s="31" t="s">
        <v>774</v>
      </c>
    </row>
    <row r="6" spans="1:101" x14ac:dyDescent="0.4">
      <c r="A6" s="29" t="s">
        <v>339</v>
      </c>
      <c r="B6" s="29" t="s">
        <v>323</v>
      </c>
      <c r="C6" s="32">
        <v>217671</v>
      </c>
      <c r="D6" s="32">
        <v>224533</v>
      </c>
      <c r="E6" s="32">
        <v>442204</v>
      </c>
      <c r="F6" s="32">
        <v>212244</v>
      </c>
      <c r="G6" s="32">
        <v>218447</v>
      </c>
      <c r="H6" s="32">
        <v>430691</v>
      </c>
      <c r="I6" s="32">
        <v>49</v>
      </c>
      <c r="J6" s="32">
        <v>43.7</v>
      </c>
      <c r="K6" s="32">
        <v>46.3</v>
      </c>
      <c r="L6" s="32">
        <v>0.1</v>
      </c>
      <c r="M6" s="32">
        <v>-0.32</v>
      </c>
      <c r="N6" s="32">
        <v>-0.11</v>
      </c>
      <c r="O6" s="32">
        <v>0.1</v>
      </c>
      <c r="P6" s="32">
        <v>-0.32</v>
      </c>
      <c r="Q6" s="32">
        <v>-0.11</v>
      </c>
      <c r="R6" s="32">
        <v>0.11</v>
      </c>
      <c r="S6" s="32">
        <v>-0.31</v>
      </c>
      <c r="T6" s="32">
        <v>-0.11</v>
      </c>
      <c r="U6" s="32">
        <v>45.8</v>
      </c>
      <c r="V6" s="32">
        <v>39.700000000000003</v>
      </c>
      <c r="W6" s="32">
        <v>42.7</v>
      </c>
      <c r="X6" s="32">
        <v>68</v>
      </c>
      <c r="Y6" s="32">
        <v>60.6</v>
      </c>
      <c r="Z6" s="32">
        <v>64.3</v>
      </c>
      <c r="AA6" s="32">
        <v>42.5</v>
      </c>
      <c r="AB6" s="32">
        <v>31.5</v>
      </c>
      <c r="AC6" s="32">
        <v>36.9</v>
      </c>
      <c r="AD6" s="32">
        <v>25.2</v>
      </c>
      <c r="AE6" s="32">
        <v>16.600000000000001</v>
      </c>
      <c r="AF6" s="32">
        <v>20.8</v>
      </c>
      <c r="AG6" s="32">
        <v>28.2</v>
      </c>
      <c r="AH6" s="32">
        <v>18.100000000000001</v>
      </c>
      <c r="AI6" s="32">
        <v>23.1</v>
      </c>
      <c r="AJ6" s="32">
        <v>39705</v>
      </c>
      <c r="AK6" s="32">
        <v>41313</v>
      </c>
      <c r="AL6" s="32">
        <v>81018</v>
      </c>
      <c r="AM6" s="32">
        <v>32892</v>
      </c>
      <c r="AN6" s="32">
        <v>34045</v>
      </c>
      <c r="AO6" s="32">
        <v>66937</v>
      </c>
      <c r="AP6" s="32">
        <v>50.4</v>
      </c>
      <c r="AQ6" s="32">
        <v>45.2</v>
      </c>
      <c r="AR6" s="32">
        <v>47.7</v>
      </c>
      <c r="AS6" s="32">
        <v>0.72</v>
      </c>
      <c r="AT6" s="32">
        <v>0.28999999999999998</v>
      </c>
      <c r="AU6" s="32">
        <v>0.5</v>
      </c>
      <c r="AV6" s="32">
        <v>0.7</v>
      </c>
      <c r="AW6" s="32">
        <v>0.28000000000000003</v>
      </c>
      <c r="AX6" s="32">
        <v>0.49</v>
      </c>
      <c r="AY6" s="32">
        <v>0.73</v>
      </c>
      <c r="AZ6" s="32">
        <v>0.31</v>
      </c>
      <c r="BA6" s="32">
        <v>0.51</v>
      </c>
      <c r="BB6" s="32">
        <v>47.2</v>
      </c>
      <c r="BC6" s="32">
        <v>41.4</v>
      </c>
      <c r="BD6" s="32">
        <v>44.3</v>
      </c>
      <c r="BE6" s="32">
        <v>67.7</v>
      </c>
      <c r="BF6" s="32">
        <v>61.3</v>
      </c>
      <c r="BG6" s="32">
        <v>64.400000000000006</v>
      </c>
      <c r="BH6" s="32">
        <v>52.7</v>
      </c>
      <c r="BI6" s="32">
        <v>41.2</v>
      </c>
      <c r="BJ6" s="32">
        <v>46.8</v>
      </c>
      <c r="BK6" s="32">
        <v>29.5</v>
      </c>
      <c r="BL6" s="32">
        <v>20.7</v>
      </c>
      <c r="BM6" s="32">
        <v>25</v>
      </c>
      <c r="BN6" s="32">
        <v>34.1</v>
      </c>
      <c r="BO6" s="32">
        <v>23.3</v>
      </c>
      <c r="BP6" s="32">
        <v>28.6</v>
      </c>
      <c r="BQ6" s="32">
        <v>258110</v>
      </c>
      <c r="BR6" s="32">
        <v>266822</v>
      </c>
      <c r="BS6" s="32">
        <v>524932</v>
      </c>
      <c r="BT6" s="32">
        <v>245714</v>
      </c>
      <c r="BU6" s="32">
        <v>253190</v>
      </c>
      <c r="BV6" s="32">
        <v>498904</v>
      </c>
      <c r="BW6" s="32">
        <v>49.1</v>
      </c>
      <c r="BX6" s="32">
        <v>43.8</v>
      </c>
      <c r="BY6" s="32">
        <v>46.4</v>
      </c>
      <c r="BZ6" s="32">
        <v>0.18</v>
      </c>
      <c r="CA6" s="32">
        <v>-0.24</v>
      </c>
      <c r="CB6" s="32">
        <v>-0.03</v>
      </c>
      <c r="CC6" s="32">
        <v>0.18</v>
      </c>
      <c r="CD6" s="32">
        <v>-0.24</v>
      </c>
      <c r="CE6" s="32">
        <v>-0.03</v>
      </c>
      <c r="CF6" s="32">
        <v>0.19</v>
      </c>
      <c r="CG6" s="32">
        <v>-0.23</v>
      </c>
      <c r="CH6" s="32">
        <v>-0.03</v>
      </c>
      <c r="CI6" s="32">
        <v>45.9</v>
      </c>
      <c r="CJ6" s="32">
        <v>39.9</v>
      </c>
      <c r="CK6" s="32">
        <v>42.9</v>
      </c>
      <c r="CL6" s="32">
        <v>67.900000000000006</v>
      </c>
      <c r="CM6" s="32">
        <v>60.6</v>
      </c>
      <c r="CN6" s="32">
        <v>64.2</v>
      </c>
      <c r="CO6" s="32">
        <v>44</v>
      </c>
      <c r="CP6" s="32">
        <v>32.9</v>
      </c>
      <c r="CQ6" s="32">
        <v>38.4</v>
      </c>
      <c r="CR6" s="32">
        <v>25.8</v>
      </c>
      <c r="CS6" s="32">
        <v>17.2</v>
      </c>
      <c r="CT6" s="32">
        <v>21.4</v>
      </c>
      <c r="CU6" s="32">
        <v>29.1</v>
      </c>
      <c r="CV6" s="32">
        <v>18.8</v>
      </c>
      <c r="CW6" s="32">
        <v>23.9</v>
      </c>
    </row>
    <row r="7" spans="1:101" x14ac:dyDescent="0.4">
      <c r="A7" s="29">
        <v>0</v>
      </c>
      <c r="B7" s="29" t="s">
        <v>775</v>
      </c>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row>
    <row r="8" spans="1:101" x14ac:dyDescent="0.4">
      <c r="A8" s="29" t="s">
        <v>330</v>
      </c>
      <c r="B8" s="29" t="s">
        <v>9</v>
      </c>
      <c r="C8" s="32">
        <v>11610</v>
      </c>
      <c r="D8" s="32">
        <v>12153</v>
      </c>
      <c r="E8" s="32">
        <v>23763</v>
      </c>
      <c r="F8" s="32">
        <v>11461</v>
      </c>
      <c r="G8" s="32">
        <v>11994</v>
      </c>
      <c r="H8" s="32">
        <v>23455</v>
      </c>
      <c r="I8" s="32">
        <v>47.4</v>
      </c>
      <c r="J8" s="32">
        <v>42.1</v>
      </c>
      <c r="K8" s="32">
        <v>44.7</v>
      </c>
      <c r="L8" s="32">
        <v>-0.04</v>
      </c>
      <c r="M8" s="32">
        <v>-0.42</v>
      </c>
      <c r="N8" s="32">
        <v>-0.23</v>
      </c>
      <c r="O8" s="32">
        <v>-0.06</v>
      </c>
      <c r="P8" s="32">
        <v>-0.45</v>
      </c>
      <c r="Q8" s="32">
        <v>-0.25</v>
      </c>
      <c r="R8" s="32">
        <v>-0.01</v>
      </c>
      <c r="S8" s="32">
        <v>-0.4</v>
      </c>
      <c r="T8" s="32">
        <v>-0.22</v>
      </c>
      <c r="U8" s="32">
        <v>41.1</v>
      </c>
      <c r="V8" s="32">
        <v>35.1</v>
      </c>
      <c r="W8" s="32">
        <v>38</v>
      </c>
      <c r="X8" s="32">
        <v>63.9</v>
      </c>
      <c r="Y8" s="32">
        <v>56.4</v>
      </c>
      <c r="Z8" s="32">
        <v>60.1</v>
      </c>
      <c r="AA8" s="32">
        <v>39.799999999999997</v>
      </c>
      <c r="AB8" s="32">
        <v>27.1</v>
      </c>
      <c r="AC8" s="32">
        <v>33.299999999999997</v>
      </c>
      <c r="AD8" s="32">
        <v>22.2</v>
      </c>
      <c r="AE8" s="32">
        <v>13.5</v>
      </c>
      <c r="AF8" s="32">
        <v>17.8</v>
      </c>
      <c r="AG8" s="32">
        <v>25.5</v>
      </c>
      <c r="AH8" s="32">
        <v>14.9</v>
      </c>
      <c r="AI8" s="32">
        <v>20.100000000000001</v>
      </c>
      <c r="AJ8" s="32">
        <v>652</v>
      </c>
      <c r="AK8" s="32">
        <v>648</v>
      </c>
      <c r="AL8" s="32">
        <v>1300</v>
      </c>
      <c r="AM8" s="32">
        <v>514</v>
      </c>
      <c r="AN8" s="32">
        <v>514</v>
      </c>
      <c r="AO8" s="32">
        <v>1028</v>
      </c>
      <c r="AP8" s="32">
        <v>49.6</v>
      </c>
      <c r="AQ8" s="32">
        <v>45.3</v>
      </c>
      <c r="AR8" s="32">
        <v>47.5</v>
      </c>
      <c r="AS8" s="32">
        <v>0.79</v>
      </c>
      <c r="AT8" s="32">
        <v>0.55000000000000004</v>
      </c>
      <c r="AU8" s="32">
        <v>0.67</v>
      </c>
      <c r="AV8" s="32">
        <v>0.68</v>
      </c>
      <c r="AW8" s="32">
        <v>0.44</v>
      </c>
      <c r="AX8" s="32">
        <v>0.59</v>
      </c>
      <c r="AY8" s="32">
        <v>0.9</v>
      </c>
      <c r="AZ8" s="32">
        <v>0.65</v>
      </c>
      <c r="BA8" s="32">
        <v>0.74</v>
      </c>
      <c r="BB8" s="32">
        <v>43.6</v>
      </c>
      <c r="BC8" s="32">
        <v>38</v>
      </c>
      <c r="BD8" s="32">
        <v>40.799999999999997</v>
      </c>
      <c r="BE8" s="32">
        <v>63.7</v>
      </c>
      <c r="BF8" s="32">
        <v>59.4</v>
      </c>
      <c r="BG8" s="32">
        <v>61.5</v>
      </c>
      <c r="BH8" s="32">
        <v>47.1</v>
      </c>
      <c r="BI8" s="32">
        <v>36.299999999999997</v>
      </c>
      <c r="BJ8" s="32">
        <v>41.7</v>
      </c>
      <c r="BK8" s="32">
        <v>27.9</v>
      </c>
      <c r="BL8" s="32">
        <v>20.5</v>
      </c>
      <c r="BM8" s="32">
        <v>24.2</v>
      </c>
      <c r="BN8" s="32">
        <v>32.700000000000003</v>
      </c>
      <c r="BO8" s="32">
        <v>23.9</v>
      </c>
      <c r="BP8" s="32">
        <v>28.3</v>
      </c>
      <c r="BQ8" s="32">
        <v>12306</v>
      </c>
      <c r="BR8" s="32">
        <v>12871</v>
      </c>
      <c r="BS8" s="32">
        <v>25177</v>
      </c>
      <c r="BT8" s="32">
        <v>12011</v>
      </c>
      <c r="BU8" s="32">
        <v>12567</v>
      </c>
      <c r="BV8" s="32">
        <v>24578</v>
      </c>
      <c r="BW8" s="32">
        <v>47.4</v>
      </c>
      <c r="BX8" s="32">
        <v>42.1</v>
      </c>
      <c r="BY8" s="32">
        <v>44.6</v>
      </c>
      <c r="BZ8" s="32">
        <v>-0.01</v>
      </c>
      <c r="CA8" s="32">
        <v>-0.4</v>
      </c>
      <c r="CB8" s="32">
        <v>-0.21</v>
      </c>
      <c r="CC8" s="32">
        <v>-0.03</v>
      </c>
      <c r="CD8" s="32">
        <v>-0.42</v>
      </c>
      <c r="CE8" s="32">
        <v>-0.22</v>
      </c>
      <c r="CF8" s="32">
        <v>0.01</v>
      </c>
      <c r="CG8" s="32">
        <v>-0.37</v>
      </c>
      <c r="CH8" s="32">
        <v>-0.19</v>
      </c>
      <c r="CI8" s="32">
        <v>41.1</v>
      </c>
      <c r="CJ8" s="32">
        <v>35.1</v>
      </c>
      <c r="CK8" s="32">
        <v>38</v>
      </c>
      <c r="CL8" s="32">
        <v>63.7</v>
      </c>
      <c r="CM8" s="32">
        <v>56.2</v>
      </c>
      <c r="CN8" s="32">
        <v>59.9</v>
      </c>
      <c r="CO8" s="32">
        <v>40.1</v>
      </c>
      <c r="CP8" s="32">
        <v>27.5</v>
      </c>
      <c r="CQ8" s="32">
        <v>33.6</v>
      </c>
      <c r="CR8" s="32">
        <v>22.5</v>
      </c>
      <c r="CS8" s="32">
        <v>13.8</v>
      </c>
      <c r="CT8" s="32">
        <v>18.100000000000001</v>
      </c>
      <c r="CU8" s="32">
        <v>25.8</v>
      </c>
      <c r="CV8" s="32">
        <v>15.3</v>
      </c>
      <c r="CW8" s="32">
        <v>20.399999999999999</v>
      </c>
    </row>
    <row r="9" spans="1:101" x14ac:dyDescent="0.4">
      <c r="A9" s="29" t="s">
        <v>324</v>
      </c>
      <c r="B9" s="29" t="s">
        <v>12</v>
      </c>
      <c r="C9" s="32">
        <v>2149</v>
      </c>
      <c r="D9" s="32">
        <v>2341</v>
      </c>
      <c r="E9" s="32">
        <v>4490</v>
      </c>
      <c r="F9" s="32">
        <v>2135</v>
      </c>
      <c r="G9" s="32">
        <v>2322</v>
      </c>
      <c r="H9" s="32">
        <v>4457</v>
      </c>
      <c r="I9" s="32">
        <v>47.4</v>
      </c>
      <c r="J9" s="32">
        <v>42.5</v>
      </c>
      <c r="K9" s="32">
        <v>44.8</v>
      </c>
      <c r="L9" s="32">
        <v>0</v>
      </c>
      <c r="M9" s="32">
        <v>-0.43</v>
      </c>
      <c r="N9" s="32">
        <v>-0.22</v>
      </c>
      <c r="O9" s="32">
        <v>-0.05</v>
      </c>
      <c r="P9" s="32">
        <v>-0.48</v>
      </c>
      <c r="Q9" s="32">
        <v>-0.26</v>
      </c>
      <c r="R9" s="32">
        <v>0.05</v>
      </c>
      <c r="S9" s="32">
        <v>-0.38</v>
      </c>
      <c r="T9" s="32">
        <v>-0.19</v>
      </c>
      <c r="U9" s="32">
        <v>37.299999999999997</v>
      </c>
      <c r="V9" s="32">
        <v>32.299999999999997</v>
      </c>
      <c r="W9" s="32">
        <v>34.700000000000003</v>
      </c>
      <c r="X9" s="32">
        <v>62.1</v>
      </c>
      <c r="Y9" s="32">
        <v>54.8</v>
      </c>
      <c r="Z9" s="32">
        <v>58.3</v>
      </c>
      <c r="AA9" s="32">
        <v>41</v>
      </c>
      <c r="AB9" s="32">
        <v>29.5</v>
      </c>
      <c r="AC9" s="32">
        <v>35</v>
      </c>
      <c r="AD9" s="32">
        <v>21.6</v>
      </c>
      <c r="AE9" s="32">
        <v>14.7</v>
      </c>
      <c r="AF9" s="32">
        <v>18</v>
      </c>
      <c r="AG9" s="32">
        <v>26</v>
      </c>
      <c r="AH9" s="32">
        <v>16.7</v>
      </c>
      <c r="AI9" s="32">
        <v>21.1</v>
      </c>
      <c r="AJ9" s="32">
        <v>43</v>
      </c>
      <c r="AK9" s="32">
        <v>34</v>
      </c>
      <c r="AL9" s="32">
        <v>77</v>
      </c>
      <c r="AM9" s="32">
        <v>33</v>
      </c>
      <c r="AN9" s="32">
        <v>26</v>
      </c>
      <c r="AO9" s="32">
        <v>59</v>
      </c>
      <c r="AP9" s="32">
        <v>57.9</v>
      </c>
      <c r="AQ9" s="32">
        <v>54.7</v>
      </c>
      <c r="AR9" s="32">
        <v>56.5</v>
      </c>
      <c r="AS9" s="32">
        <v>0.87</v>
      </c>
      <c r="AT9" s="32">
        <v>0.71</v>
      </c>
      <c r="AU9" s="32">
        <v>0.8</v>
      </c>
      <c r="AV9" s="32">
        <v>0.45</v>
      </c>
      <c r="AW9" s="32">
        <v>0.23</v>
      </c>
      <c r="AX9" s="32">
        <v>0.48</v>
      </c>
      <c r="AY9" s="32">
        <v>1.29</v>
      </c>
      <c r="AZ9" s="32">
        <v>1.18</v>
      </c>
      <c r="BA9" s="32">
        <v>1.1100000000000001</v>
      </c>
      <c r="BB9" s="32">
        <v>53.5</v>
      </c>
      <c r="BC9" s="32">
        <v>55.9</v>
      </c>
      <c r="BD9" s="32">
        <v>54.5</v>
      </c>
      <c r="BE9" s="32">
        <v>83.7</v>
      </c>
      <c r="BF9" s="32">
        <v>76.5</v>
      </c>
      <c r="BG9" s="32">
        <v>80.5</v>
      </c>
      <c r="BH9" s="32">
        <v>41.9</v>
      </c>
      <c r="BI9" s="32">
        <v>58.8</v>
      </c>
      <c r="BJ9" s="32">
        <v>49.4</v>
      </c>
      <c r="BK9" s="32">
        <v>30.2</v>
      </c>
      <c r="BL9" s="32">
        <v>38.200000000000003</v>
      </c>
      <c r="BM9" s="32">
        <v>33.799999999999997</v>
      </c>
      <c r="BN9" s="32">
        <v>32.6</v>
      </c>
      <c r="BO9" s="32">
        <v>50</v>
      </c>
      <c r="BP9" s="32">
        <v>40.299999999999997</v>
      </c>
      <c r="BQ9" s="32">
        <v>2209</v>
      </c>
      <c r="BR9" s="32">
        <v>2399</v>
      </c>
      <c r="BS9" s="32">
        <v>4608</v>
      </c>
      <c r="BT9" s="32">
        <v>2185</v>
      </c>
      <c r="BU9" s="32">
        <v>2370</v>
      </c>
      <c r="BV9" s="32">
        <v>4555</v>
      </c>
      <c r="BW9" s="32">
        <v>47.2</v>
      </c>
      <c r="BX9" s="32">
        <v>42.2</v>
      </c>
      <c r="BY9" s="32">
        <v>44.6</v>
      </c>
      <c r="BZ9" s="32">
        <v>-0.01</v>
      </c>
      <c r="CA9" s="32">
        <v>-0.43</v>
      </c>
      <c r="CB9" s="32">
        <v>-0.23</v>
      </c>
      <c r="CC9" s="32">
        <v>-0.06</v>
      </c>
      <c r="CD9" s="32">
        <v>-0.48</v>
      </c>
      <c r="CE9" s="32">
        <v>-0.27</v>
      </c>
      <c r="CF9" s="32">
        <v>0.04</v>
      </c>
      <c r="CG9" s="32">
        <v>-0.38</v>
      </c>
      <c r="CH9" s="32">
        <v>-0.19</v>
      </c>
      <c r="CI9" s="32">
        <v>37.299999999999997</v>
      </c>
      <c r="CJ9" s="32">
        <v>32.299999999999997</v>
      </c>
      <c r="CK9" s="32">
        <v>34.700000000000003</v>
      </c>
      <c r="CL9" s="32">
        <v>62</v>
      </c>
      <c r="CM9" s="32">
        <v>54.6</v>
      </c>
      <c r="CN9" s="32">
        <v>58.2</v>
      </c>
      <c r="CO9" s="32">
        <v>40.700000000000003</v>
      </c>
      <c r="CP9" s="32">
        <v>29.6</v>
      </c>
      <c r="CQ9" s="32">
        <v>34.9</v>
      </c>
      <c r="CR9" s="32">
        <v>21.6</v>
      </c>
      <c r="CS9" s="32">
        <v>14.9</v>
      </c>
      <c r="CT9" s="32">
        <v>18.100000000000001</v>
      </c>
      <c r="CU9" s="32">
        <v>25.9</v>
      </c>
      <c r="CV9" s="32">
        <v>17</v>
      </c>
      <c r="CW9" s="32">
        <v>21.2</v>
      </c>
    </row>
    <row r="10" spans="1:101" x14ac:dyDescent="0.4">
      <c r="A10" s="29" t="s">
        <v>10</v>
      </c>
      <c r="B10" s="29" t="s">
        <v>11</v>
      </c>
      <c r="C10" s="32">
        <v>508</v>
      </c>
      <c r="D10" s="32">
        <v>499</v>
      </c>
      <c r="E10" s="32">
        <v>1007</v>
      </c>
      <c r="F10" s="32">
        <v>496</v>
      </c>
      <c r="G10" s="32">
        <v>483</v>
      </c>
      <c r="H10" s="32">
        <v>979</v>
      </c>
      <c r="I10" s="32">
        <v>47.3</v>
      </c>
      <c r="J10" s="32">
        <v>42.7</v>
      </c>
      <c r="K10" s="32">
        <v>45</v>
      </c>
      <c r="L10" s="32">
        <v>-0.06</v>
      </c>
      <c r="M10" s="32">
        <v>-0.49</v>
      </c>
      <c r="N10" s="32">
        <v>-0.27</v>
      </c>
      <c r="O10" s="32">
        <v>-0.17</v>
      </c>
      <c r="P10" s="32">
        <v>-0.6</v>
      </c>
      <c r="Q10" s="32">
        <v>-0.35</v>
      </c>
      <c r="R10" s="32">
        <v>0.04</v>
      </c>
      <c r="S10" s="32">
        <v>-0.38</v>
      </c>
      <c r="T10" s="32">
        <v>-0.2</v>
      </c>
      <c r="U10" s="32">
        <v>47</v>
      </c>
      <c r="V10" s="32">
        <v>39.700000000000003</v>
      </c>
      <c r="W10" s="32">
        <v>43.4</v>
      </c>
      <c r="X10" s="32">
        <v>66.5</v>
      </c>
      <c r="Y10" s="32">
        <v>58.9</v>
      </c>
      <c r="Z10" s="32">
        <v>62.8</v>
      </c>
      <c r="AA10" s="32">
        <v>41.1</v>
      </c>
      <c r="AB10" s="32">
        <v>33.1</v>
      </c>
      <c r="AC10" s="32">
        <v>37.1</v>
      </c>
      <c r="AD10" s="32" t="s">
        <v>348</v>
      </c>
      <c r="AE10" s="32" t="s">
        <v>348</v>
      </c>
      <c r="AF10" s="32" t="s">
        <v>348</v>
      </c>
      <c r="AG10" s="32">
        <v>27.6</v>
      </c>
      <c r="AH10" s="32">
        <v>19.2</v>
      </c>
      <c r="AI10" s="32">
        <v>23.4</v>
      </c>
      <c r="AJ10" s="32">
        <v>34</v>
      </c>
      <c r="AK10" s="32">
        <v>23</v>
      </c>
      <c r="AL10" s="32">
        <v>57</v>
      </c>
      <c r="AM10" s="32">
        <v>18</v>
      </c>
      <c r="AN10" s="32">
        <v>16</v>
      </c>
      <c r="AO10" s="32">
        <v>34</v>
      </c>
      <c r="AP10" s="32">
        <v>50.9</v>
      </c>
      <c r="AQ10" s="32">
        <v>50.9</v>
      </c>
      <c r="AR10" s="32">
        <v>50.9</v>
      </c>
      <c r="AS10" s="32">
        <v>1.27</v>
      </c>
      <c r="AT10" s="32">
        <v>0.55000000000000004</v>
      </c>
      <c r="AU10" s="32">
        <v>0.93</v>
      </c>
      <c r="AV10" s="32">
        <v>0.71</v>
      </c>
      <c r="AW10" s="32">
        <v>-0.05</v>
      </c>
      <c r="AX10" s="32">
        <v>0.52</v>
      </c>
      <c r="AY10" s="32">
        <v>1.84</v>
      </c>
      <c r="AZ10" s="32">
        <v>1.1499999999999999</v>
      </c>
      <c r="BA10" s="32">
        <v>1.35</v>
      </c>
      <c r="BB10" s="32">
        <v>50</v>
      </c>
      <c r="BC10" s="32">
        <v>65.2</v>
      </c>
      <c r="BD10" s="32">
        <v>56.1</v>
      </c>
      <c r="BE10" s="32">
        <v>67.599999999999994</v>
      </c>
      <c r="BF10" s="32">
        <v>78.3</v>
      </c>
      <c r="BG10" s="32">
        <v>71.900000000000006</v>
      </c>
      <c r="BH10" s="32">
        <v>47.1</v>
      </c>
      <c r="BI10" s="32">
        <v>39.1</v>
      </c>
      <c r="BJ10" s="32">
        <v>43.9</v>
      </c>
      <c r="BK10" s="32" t="s">
        <v>348</v>
      </c>
      <c r="BL10" s="32" t="s">
        <v>348</v>
      </c>
      <c r="BM10" s="32" t="s">
        <v>348</v>
      </c>
      <c r="BN10" s="32">
        <v>29.4</v>
      </c>
      <c r="BO10" s="32">
        <v>21.7</v>
      </c>
      <c r="BP10" s="32">
        <v>26.3</v>
      </c>
      <c r="BQ10" s="32">
        <v>543</v>
      </c>
      <c r="BR10" s="32">
        <v>523</v>
      </c>
      <c r="BS10" s="32">
        <v>1066</v>
      </c>
      <c r="BT10" s="32">
        <v>514</v>
      </c>
      <c r="BU10" s="32">
        <v>499</v>
      </c>
      <c r="BV10" s="32">
        <v>1013</v>
      </c>
      <c r="BW10" s="32">
        <v>47.4</v>
      </c>
      <c r="BX10" s="32">
        <v>43</v>
      </c>
      <c r="BY10" s="32">
        <v>45.3</v>
      </c>
      <c r="BZ10" s="32">
        <v>-0.02</v>
      </c>
      <c r="CA10" s="32">
        <v>-0.46</v>
      </c>
      <c r="CB10" s="32">
        <v>-0.23</v>
      </c>
      <c r="CC10" s="32">
        <v>-0.12</v>
      </c>
      <c r="CD10" s="32">
        <v>-0.56999999999999995</v>
      </c>
      <c r="CE10" s="32">
        <v>-0.31</v>
      </c>
      <c r="CF10" s="32">
        <v>0.09</v>
      </c>
      <c r="CG10" s="32">
        <v>-0.35</v>
      </c>
      <c r="CH10" s="32">
        <v>-0.16</v>
      </c>
      <c r="CI10" s="32">
        <v>47.1</v>
      </c>
      <c r="CJ10" s="32">
        <v>40.700000000000003</v>
      </c>
      <c r="CK10" s="32">
        <v>44</v>
      </c>
      <c r="CL10" s="32">
        <v>66.5</v>
      </c>
      <c r="CM10" s="32">
        <v>59.7</v>
      </c>
      <c r="CN10" s="32">
        <v>63.1</v>
      </c>
      <c r="CO10" s="32">
        <v>41.4</v>
      </c>
      <c r="CP10" s="32">
        <v>33.299999999999997</v>
      </c>
      <c r="CQ10" s="32">
        <v>37.4</v>
      </c>
      <c r="CR10" s="32">
        <v>24.1</v>
      </c>
      <c r="CS10" s="32">
        <v>17.8</v>
      </c>
      <c r="CT10" s="32">
        <v>21</v>
      </c>
      <c r="CU10" s="32">
        <v>27.6</v>
      </c>
      <c r="CV10" s="32">
        <v>19.3</v>
      </c>
      <c r="CW10" s="32">
        <v>23.5</v>
      </c>
    </row>
    <row r="11" spans="1:101" x14ac:dyDescent="0.4">
      <c r="A11" s="29" t="s">
        <v>13</v>
      </c>
      <c r="B11" s="29" t="s">
        <v>393</v>
      </c>
      <c r="C11" s="32">
        <v>875</v>
      </c>
      <c r="D11" s="32">
        <v>953</v>
      </c>
      <c r="E11" s="32">
        <v>1828</v>
      </c>
      <c r="F11" s="32">
        <v>867</v>
      </c>
      <c r="G11" s="32">
        <v>947</v>
      </c>
      <c r="H11" s="32">
        <v>1814</v>
      </c>
      <c r="I11" s="32">
        <v>49.6</v>
      </c>
      <c r="J11" s="32">
        <v>44</v>
      </c>
      <c r="K11" s="32">
        <v>46.6</v>
      </c>
      <c r="L11" s="32">
        <v>0.05</v>
      </c>
      <c r="M11" s="32">
        <v>-0.32</v>
      </c>
      <c r="N11" s="32">
        <v>-0.15</v>
      </c>
      <c r="O11" s="32">
        <v>-0.03</v>
      </c>
      <c r="P11" s="32">
        <v>-0.4</v>
      </c>
      <c r="Q11" s="32">
        <v>-0.2</v>
      </c>
      <c r="R11" s="32">
        <v>0.13</v>
      </c>
      <c r="S11" s="32">
        <v>-0.25</v>
      </c>
      <c r="T11" s="32">
        <v>-0.09</v>
      </c>
      <c r="U11" s="32">
        <v>43.5</v>
      </c>
      <c r="V11" s="32">
        <v>36.700000000000003</v>
      </c>
      <c r="W11" s="32">
        <v>40</v>
      </c>
      <c r="X11" s="32">
        <v>68.2</v>
      </c>
      <c r="Y11" s="32">
        <v>57.6</v>
      </c>
      <c r="Z11" s="32">
        <v>62.7</v>
      </c>
      <c r="AA11" s="32">
        <v>43.4</v>
      </c>
      <c r="AB11" s="32">
        <v>30.2</v>
      </c>
      <c r="AC11" s="32">
        <v>36.5</v>
      </c>
      <c r="AD11" s="32">
        <v>24.9</v>
      </c>
      <c r="AE11" s="32">
        <v>17.3</v>
      </c>
      <c r="AF11" s="32">
        <v>21</v>
      </c>
      <c r="AG11" s="32">
        <v>29.5</v>
      </c>
      <c r="AH11" s="32">
        <v>18.600000000000001</v>
      </c>
      <c r="AI11" s="32">
        <v>23.8</v>
      </c>
      <c r="AJ11" s="32">
        <v>41</v>
      </c>
      <c r="AK11" s="32">
        <v>40</v>
      </c>
      <c r="AL11" s="32">
        <v>81</v>
      </c>
      <c r="AM11" s="32">
        <v>31</v>
      </c>
      <c r="AN11" s="32">
        <v>26</v>
      </c>
      <c r="AO11" s="32">
        <v>57</v>
      </c>
      <c r="AP11" s="32">
        <v>52.4</v>
      </c>
      <c r="AQ11" s="32">
        <v>46.1</v>
      </c>
      <c r="AR11" s="32">
        <v>49.3</v>
      </c>
      <c r="AS11" s="32">
        <v>0.82</v>
      </c>
      <c r="AT11" s="32">
        <v>0.37</v>
      </c>
      <c r="AU11" s="32">
        <v>0.61</v>
      </c>
      <c r="AV11" s="32">
        <v>0.38</v>
      </c>
      <c r="AW11" s="32">
        <v>-0.1</v>
      </c>
      <c r="AX11" s="32">
        <v>0.28999999999999998</v>
      </c>
      <c r="AY11" s="32">
        <v>1.25</v>
      </c>
      <c r="AZ11" s="32">
        <v>0.84</v>
      </c>
      <c r="BA11" s="32">
        <v>0.93</v>
      </c>
      <c r="BB11" s="32">
        <v>51.2</v>
      </c>
      <c r="BC11" s="32">
        <v>35</v>
      </c>
      <c r="BD11" s="32">
        <v>43.2</v>
      </c>
      <c r="BE11" s="32">
        <v>63.4</v>
      </c>
      <c r="BF11" s="32">
        <v>50</v>
      </c>
      <c r="BG11" s="32">
        <v>56.8</v>
      </c>
      <c r="BH11" s="32">
        <v>43.9</v>
      </c>
      <c r="BI11" s="32">
        <v>35</v>
      </c>
      <c r="BJ11" s="32">
        <v>39.5</v>
      </c>
      <c r="BK11" s="32">
        <v>26.8</v>
      </c>
      <c r="BL11" s="32">
        <v>22.5</v>
      </c>
      <c r="BM11" s="32">
        <v>24.7</v>
      </c>
      <c r="BN11" s="32">
        <v>29.3</v>
      </c>
      <c r="BO11" s="32">
        <v>22.5</v>
      </c>
      <c r="BP11" s="32">
        <v>25.9</v>
      </c>
      <c r="BQ11" s="32">
        <v>916</v>
      </c>
      <c r="BR11" s="32">
        <v>993</v>
      </c>
      <c r="BS11" s="32">
        <v>1909</v>
      </c>
      <c r="BT11" s="32">
        <v>898</v>
      </c>
      <c r="BU11" s="32">
        <v>973</v>
      </c>
      <c r="BV11" s="32">
        <v>1871</v>
      </c>
      <c r="BW11" s="32">
        <v>49.7</v>
      </c>
      <c r="BX11" s="32">
        <v>44</v>
      </c>
      <c r="BY11" s="32">
        <v>46.8</v>
      </c>
      <c r="BZ11" s="32">
        <v>7.0000000000000007E-2</v>
      </c>
      <c r="CA11" s="32">
        <v>-0.31</v>
      </c>
      <c r="CB11" s="32">
        <v>-0.12</v>
      </c>
      <c r="CC11" s="32">
        <v>-0.01</v>
      </c>
      <c r="CD11" s="32">
        <v>-0.38</v>
      </c>
      <c r="CE11" s="32">
        <v>-0.18</v>
      </c>
      <c r="CF11" s="32">
        <v>0.16</v>
      </c>
      <c r="CG11" s="32">
        <v>-0.23</v>
      </c>
      <c r="CH11" s="32">
        <v>-7.0000000000000007E-2</v>
      </c>
      <c r="CI11" s="32">
        <v>43.9</v>
      </c>
      <c r="CJ11" s="32">
        <v>36.700000000000003</v>
      </c>
      <c r="CK11" s="32">
        <v>40.1</v>
      </c>
      <c r="CL11" s="32">
        <v>68</v>
      </c>
      <c r="CM11" s="32">
        <v>57.3</v>
      </c>
      <c r="CN11" s="32">
        <v>62.4</v>
      </c>
      <c r="CO11" s="32">
        <v>43.4</v>
      </c>
      <c r="CP11" s="32">
        <v>30.4</v>
      </c>
      <c r="CQ11" s="32">
        <v>36.700000000000003</v>
      </c>
      <c r="CR11" s="32">
        <v>25</v>
      </c>
      <c r="CS11" s="32">
        <v>17.5</v>
      </c>
      <c r="CT11" s="32">
        <v>21.1</v>
      </c>
      <c r="CU11" s="32">
        <v>29.5</v>
      </c>
      <c r="CV11" s="32">
        <v>18.7</v>
      </c>
      <c r="CW11" s="32">
        <v>23.9</v>
      </c>
    </row>
    <row r="12" spans="1:101" x14ac:dyDescent="0.4">
      <c r="A12" s="29" t="s">
        <v>14</v>
      </c>
      <c r="B12" s="29" t="s">
        <v>15</v>
      </c>
      <c r="C12" s="32">
        <v>454</v>
      </c>
      <c r="D12" s="32">
        <v>487</v>
      </c>
      <c r="E12" s="32">
        <v>941</v>
      </c>
      <c r="F12" s="32">
        <v>451</v>
      </c>
      <c r="G12" s="32">
        <v>486</v>
      </c>
      <c r="H12" s="32">
        <v>937</v>
      </c>
      <c r="I12" s="32">
        <v>47.1</v>
      </c>
      <c r="J12" s="32">
        <v>40.5</v>
      </c>
      <c r="K12" s="32">
        <v>43.7</v>
      </c>
      <c r="L12" s="32">
        <v>-0.05</v>
      </c>
      <c r="M12" s="32">
        <v>-0.52</v>
      </c>
      <c r="N12" s="32">
        <v>-0.28999999999999998</v>
      </c>
      <c r="O12" s="32">
        <v>-0.16</v>
      </c>
      <c r="P12" s="32">
        <v>-0.63</v>
      </c>
      <c r="Q12" s="32">
        <v>-0.37</v>
      </c>
      <c r="R12" s="32">
        <v>7.0000000000000007E-2</v>
      </c>
      <c r="S12" s="32">
        <v>-0.41</v>
      </c>
      <c r="T12" s="32">
        <v>-0.21</v>
      </c>
      <c r="U12" s="32">
        <v>41.2</v>
      </c>
      <c r="V12" s="32">
        <v>34.700000000000003</v>
      </c>
      <c r="W12" s="32">
        <v>37.799999999999997</v>
      </c>
      <c r="X12" s="32">
        <v>63.2</v>
      </c>
      <c r="Y12" s="32">
        <v>54.6</v>
      </c>
      <c r="Z12" s="32">
        <v>58.8</v>
      </c>
      <c r="AA12" s="32">
        <v>36.1</v>
      </c>
      <c r="AB12" s="32">
        <v>21.8</v>
      </c>
      <c r="AC12" s="32">
        <v>28.7</v>
      </c>
      <c r="AD12" s="32" t="s">
        <v>348</v>
      </c>
      <c r="AE12" s="32" t="s">
        <v>348</v>
      </c>
      <c r="AF12" s="32" t="s">
        <v>348</v>
      </c>
      <c r="AG12" s="32" t="s">
        <v>348</v>
      </c>
      <c r="AH12" s="32" t="s">
        <v>348</v>
      </c>
      <c r="AI12" s="32">
        <v>12</v>
      </c>
      <c r="AJ12" s="32">
        <v>19</v>
      </c>
      <c r="AK12" s="32">
        <v>16</v>
      </c>
      <c r="AL12" s="32">
        <v>35</v>
      </c>
      <c r="AM12" s="32">
        <v>11</v>
      </c>
      <c r="AN12" s="32">
        <v>15</v>
      </c>
      <c r="AO12" s="32">
        <v>26</v>
      </c>
      <c r="AP12" s="32">
        <v>53.5</v>
      </c>
      <c r="AQ12" s="32">
        <v>48.8</v>
      </c>
      <c r="AR12" s="32">
        <v>51.4</v>
      </c>
      <c r="AS12" s="32">
        <v>0.21</v>
      </c>
      <c r="AT12" s="32">
        <v>0.56999999999999995</v>
      </c>
      <c r="AU12" s="32">
        <v>0.42</v>
      </c>
      <c r="AV12" s="32">
        <v>-0.51</v>
      </c>
      <c r="AW12" s="32">
        <v>-0.05</v>
      </c>
      <c r="AX12" s="32">
        <v>-0.05</v>
      </c>
      <c r="AY12" s="32">
        <v>0.94</v>
      </c>
      <c r="AZ12" s="32">
        <v>1.19</v>
      </c>
      <c r="BA12" s="32">
        <v>0.89</v>
      </c>
      <c r="BB12" s="32">
        <v>21.1</v>
      </c>
      <c r="BC12" s="32">
        <v>43.8</v>
      </c>
      <c r="BD12" s="32">
        <v>31.4</v>
      </c>
      <c r="BE12" s="32">
        <v>78.900000000000006</v>
      </c>
      <c r="BF12" s="32">
        <v>81.3</v>
      </c>
      <c r="BG12" s="32">
        <v>80</v>
      </c>
      <c r="BH12" s="32">
        <v>36.799999999999997</v>
      </c>
      <c r="BI12" s="32">
        <v>31.3</v>
      </c>
      <c r="BJ12" s="32">
        <v>34.299999999999997</v>
      </c>
      <c r="BK12" s="32" t="s">
        <v>348</v>
      </c>
      <c r="BL12" s="32" t="s">
        <v>348</v>
      </c>
      <c r="BM12" s="32" t="s">
        <v>348</v>
      </c>
      <c r="BN12" s="32" t="s">
        <v>348</v>
      </c>
      <c r="BO12" s="32" t="s">
        <v>348</v>
      </c>
      <c r="BP12" s="32">
        <v>20</v>
      </c>
      <c r="BQ12" s="32">
        <v>473</v>
      </c>
      <c r="BR12" s="32">
        <v>503</v>
      </c>
      <c r="BS12" s="32">
        <v>976</v>
      </c>
      <c r="BT12" s="32">
        <v>462</v>
      </c>
      <c r="BU12" s="32">
        <v>501</v>
      </c>
      <c r="BV12" s="32">
        <v>963</v>
      </c>
      <c r="BW12" s="32">
        <v>47.4</v>
      </c>
      <c r="BX12" s="32">
        <v>40.799999999999997</v>
      </c>
      <c r="BY12" s="32">
        <v>44</v>
      </c>
      <c r="BZ12" s="32">
        <v>-0.04</v>
      </c>
      <c r="CA12" s="32">
        <v>-0.48</v>
      </c>
      <c r="CB12" s="32">
        <v>-0.27</v>
      </c>
      <c r="CC12" s="32">
        <v>-0.15</v>
      </c>
      <c r="CD12" s="32">
        <v>-0.59</v>
      </c>
      <c r="CE12" s="32">
        <v>-0.35</v>
      </c>
      <c r="CF12" s="32">
        <v>7.0000000000000007E-2</v>
      </c>
      <c r="CG12" s="32">
        <v>-0.38</v>
      </c>
      <c r="CH12" s="32">
        <v>-0.19</v>
      </c>
      <c r="CI12" s="32">
        <v>40.4</v>
      </c>
      <c r="CJ12" s="32">
        <v>35</v>
      </c>
      <c r="CK12" s="32">
        <v>37.6</v>
      </c>
      <c r="CL12" s="32">
        <v>63.8</v>
      </c>
      <c r="CM12" s="32">
        <v>55.5</v>
      </c>
      <c r="CN12" s="32">
        <v>59.5</v>
      </c>
      <c r="CO12" s="32">
        <v>36.200000000000003</v>
      </c>
      <c r="CP12" s="32">
        <v>22.1</v>
      </c>
      <c r="CQ12" s="32">
        <v>28.9</v>
      </c>
      <c r="CR12" s="32">
        <v>14.6</v>
      </c>
      <c r="CS12" s="32">
        <v>7.6</v>
      </c>
      <c r="CT12" s="32">
        <v>11</v>
      </c>
      <c r="CU12" s="32">
        <v>16.7</v>
      </c>
      <c r="CV12" s="32">
        <v>8.1999999999999993</v>
      </c>
      <c r="CW12" s="32">
        <v>12.3</v>
      </c>
    </row>
    <row r="13" spans="1:101" x14ac:dyDescent="0.4">
      <c r="A13" s="29" t="s">
        <v>16</v>
      </c>
      <c r="B13" s="29" t="s">
        <v>17</v>
      </c>
      <c r="C13" s="32">
        <v>537</v>
      </c>
      <c r="D13" s="32">
        <v>594</v>
      </c>
      <c r="E13" s="32">
        <v>1131</v>
      </c>
      <c r="F13" s="32">
        <v>534</v>
      </c>
      <c r="G13" s="32">
        <v>590</v>
      </c>
      <c r="H13" s="32">
        <v>1124</v>
      </c>
      <c r="I13" s="32">
        <v>46.9</v>
      </c>
      <c r="J13" s="32">
        <v>41</v>
      </c>
      <c r="K13" s="32">
        <v>43.8</v>
      </c>
      <c r="L13" s="32">
        <v>7.0000000000000007E-2</v>
      </c>
      <c r="M13" s="32">
        <v>-0.38</v>
      </c>
      <c r="N13" s="32">
        <v>-0.17</v>
      </c>
      <c r="O13" s="32">
        <v>-0.04</v>
      </c>
      <c r="P13" s="32">
        <v>-0.48</v>
      </c>
      <c r="Q13" s="32">
        <v>-0.24</v>
      </c>
      <c r="R13" s="32">
        <v>0.17</v>
      </c>
      <c r="S13" s="32">
        <v>-0.28000000000000003</v>
      </c>
      <c r="T13" s="32">
        <v>-0.1</v>
      </c>
      <c r="U13" s="32">
        <v>41.9</v>
      </c>
      <c r="V13" s="32">
        <v>34</v>
      </c>
      <c r="W13" s="32">
        <v>37.799999999999997</v>
      </c>
      <c r="X13" s="32">
        <v>64.400000000000006</v>
      </c>
      <c r="Y13" s="32">
        <v>56.4</v>
      </c>
      <c r="Z13" s="32">
        <v>60.2</v>
      </c>
      <c r="AA13" s="32">
        <v>22.9</v>
      </c>
      <c r="AB13" s="32">
        <v>12.8</v>
      </c>
      <c r="AC13" s="32">
        <v>17.600000000000001</v>
      </c>
      <c r="AD13" s="32">
        <v>15.3</v>
      </c>
      <c r="AE13" s="32">
        <v>8.6</v>
      </c>
      <c r="AF13" s="32">
        <v>11.8</v>
      </c>
      <c r="AG13" s="32" t="s">
        <v>348</v>
      </c>
      <c r="AH13" s="32" t="s">
        <v>348</v>
      </c>
      <c r="AI13" s="32">
        <v>12.9</v>
      </c>
      <c r="AJ13" s="32">
        <v>101</v>
      </c>
      <c r="AK13" s="32">
        <v>114</v>
      </c>
      <c r="AL13" s="32">
        <v>215</v>
      </c>
      <c r="AM13" s="32">
        <v>86</v>
      </c>
      <c r="AN13" s="32">
        <v>95</v>
      </c>
      <c r="AO13" s="32">
        <v>181</v>
      </c>
      <c r="AP13" s="32">
        <v>47.8</v>
      </c>
      <c r="AQ13" s="32">
        <v>44</v>
      </c>
      <c r="AR13" s="32">
        <v>45.8</v>
      </c>
      <c r="AS13" s="32">
        <v>0.99</v>
      </c>
      <c r="AT13" s="32">
        <v>0.83</v>
      </c>
      <c r="AU13" s="32">
        <v>0.91</v>
      </c>
      <c r="AV13" s="32">
        <v>0.73</v>
      </c>
      <c r="AW13" s="32">
        <v>0.59</v>
      </c>
      <c r="AX13" s="32">
        <v>0.73</v>
      </c>
      <c r="AY13" s="32">
        <v>1.25</v>
      </c>
      <c r="AZ13" s="32">
        <v>1.08</v>
      </c>
      <c r="BA13" s="32">
        <v>1.0900000000000001</v>
      </c>
      <c r="BB13" s="32">
        <v>45.5</v>
      </c>
      <c r="BC13" s="32">
        <v>34.200000000000003</v>
      </c>
      <c r="BD13" s="32">
        <v>39.5</v>
      </c>
      <c r="BE13" s="32">
        <v>61.4</v>
      </c>
      <c r="BF13" s="32">
        <v>56.1</v>
      </c>
      <c r="BG13" s="32">
        <v>58.6</v>
      </c>
      <c r="BH13" s="32">
        <v>38.6</v>
      </c>
      <c r="BI13" s="32">
        <v>23.7</v>
      </c>
      <c r="BJ13" s="32">
        <v>30.7</v>
      </c>
      <c r="BK13" s="32">
        <v>28.7</v>
      </c>
      <c r="BL13" s="32">
        <v>18.399999999999999</v>
      </c>
      <c r="BM13" s="32">
        <v>23.3</v>
      </c>
      <c r="BN13" s="32" t="s">
        <v>348</v>
      </c>
      <c r="BO13" s="32" t="s">
        <v>348</v>
      </c>
      <c r="BP13" s="32">
        <v>25.1</v>
      </c>
      <c r="BQ13" s="32">
        <v>651</v>
      </c>
      <c r="BR13" s="32">
        <v>735</v>
      </c>
      <c r="BS13" s="32">
        <v>1386</v>
      </c>
      <c r="BT13" s="32">
        <v>631</v>
      </c>
      <c r="BU13" s="32">
        <v>709</v>
      </c>
      <c r="BV13" s="32">
        <v>1340</v>
      </c>
      <c r="BW13" s="32">
        <v>46.4</v>
      </c>
      <c r="BX13" s="32">
        <v>40.4</v>
      </c>
      <c r="BY13" s="32">
        <v>43.2</v>
      </c>
      <c r="BZ13" s="32">
        <v>0.15</v>
      </c>
      <c r="CA13" s="32">
        <v>-0.28999999999999998</v>
      </c>
      <c r="CB13" s="32">
        <v>-0.08</v>
      </c>
      <c r="CC13" s="32">
        <v>0.06</v>
      </c>
      <c r="CD13" s="32">
        <v>-0.38</v>
      </c>
      <c r="CE13" s="32">
        <v>-0.15</v>
      </c>
      <c r="CF13" s="32">
        <v>0.25</v>
      </c>
      <c r="CG13" s="32">
        <v>-0.2</v>
      </c>
      <c r="CH13" s="32">
        <v>-0.02</v>
      </c>
      <c r="CI13" s="32">
        <v>41.8</v>
      </c>
      <c r="CJ13" s="32">
        <v>32.799999999999997</v>
      </c>
      <c r="CK13" s="32">
        <v>37</v>
      </c>
      <c r="CL13" s="32">
        <v>62.8</v>
      </c>
      <c r="CM13" s="32">
        <v>54.4</v>
      </c>
      <c r="CN13" s="32">
        <v>58.4</v>
      </c>
      <c r="CO13" s="32">
        <v>25</v>
      </c>
      <c r="CP13" s="32">
        <v>14</v>
      </c>
      <c r="CQ13" s="32">
        <v>19.2</v>
      </c>
      <c r="CR13" s="32">
        <v>17.2</v>
      </c>
      <c r="CS13" s="32">
        <v>9.8000000000000007</v>
      </c>
      <c r="CT13" s="32">
        <v>13.3</v>
      </c>
      <c r="CU13" s="32">
        <v>18.600000000000001</v>
      </c>
      <c r="CV13" s="32">
        <v>10.9</v>
      </c>
      <c r="CW13" s="32">
        <v>14.5</v>
      </c>
    </row>
    <row r="14" spans="1:101" x14ac:dyDescent="0.4">
      <c r="A14" s="29" t="s">
        <v>18</v>
      </c>
      <c r="B14" s="29" t="s">
        <v>19</v>
      </c>
      <c r="C14" s="32">
        <v>959</v>
      </c>
      <c r="D14" s="32">
        <v>999</v>
      </c>
      <c r="E14" s="32">
        <v>1958</v>
      </c>
      <c r="F14" s="32">
        <v>939</v>
      </c>
      <c r="G14" s="32">
        <v>979</v>
      </c>
      <c r="H14" s="32">
        <v>1918</v>
      </c>
      <c r="I14" s="32">
        <v>45.2</v>
      </c>
      <c r="J14" s="32">
        <v>41.7</v>
      </c>
      <c r="K14" s="32">
        <v>43.4</v>
      </c>
      <c r="L14" s="32">
        <v>-0.24</v>
      </c>
      <c r="M14" s="32">
        <v>-0.47</v>
      </c>
      <c r="N14" s="32">
        <v>-0.36</v>
      </c>
      <c r="O14" s="32">
        <v>-0.32</v>
      </c>
      <c r="P14" s="32">
        <v>-0.55000000000000004</v>
      </c>
      <c r="Q14" s="32">
        <v>-0.42</v>
      </c>
      <c r="R14" s="32">
        <v>-0.16</v>
      </c>
      <c r="S14" s="32">
        <v>-0.4</v>
      </c>
      <c r="T14" s="32">
        <v>-0.31</v>
      </c>
      <c r="U14" s="32">
        <v>38.4</v>
      </c>
      <c r="V14" s="32">
        <v>33.1</v>
      </c>
      <c r="W14" s="32">
        <v>35.700000000000003</v>
      </c>
      <c r="X14" s="32">
        <v>59.5</v>
      </c>
      <c r="Y14" s="32">
        <v>54.3</v>
      </c>
      <c r="Z14" s="32">
        <v>56.8</v>
      </c>
      <c r="AA14" s="32">
        <v>40</v>
      </c>
      <c r="AB14" s="32">
        <v>34.4</v>
      </c>
      <c r="AC14" s="32">
        <v>37.200000000000003</v>
      </c>
      <c r="AD14" s="32">
        <v>22.1</v>
      </c>
      <c r="AE14" s="32">
        <v>16.3</v>
      </c>
      <c r="AF14" s="32">
        <v>19.2</v>
      </c>
      <c r="AG14" s="32">
        <v>24.9</v>
      </c>
      <c r="AH14" s="32">
        <v>18</v>
      </c>
      <c r="AI14" s="32">
        <v>21.4</v>
      </c>
      <c r="AJ14" s="32">
        <v>191</v>
      </c>
      <c r="AK14" s="32">
        <v>196</v>
      </c>
      <c r="AL14" s="32">
        <v>387</v>
      </c>
      <c r="AM14" s="32">
        <v>149</v>
      </c>
      <c r="AN14" s="32">
        <v>148</v>
      </c>
      <c r="AO14" s="32">
        <v>297</v>
      </c>
      <c r="AP14" s="32">
        <v>46.9</v>
      </c>
      <c r="AQ14" s="32">
        <v>42.2</v>
      </c>
      <c r="AR14" s="32">
        <v>44.5</v>
      </c>
      <c r="AS14" s="32">
        <v>0.76</v>
      </c>
      <c r="AT14" s="32">
        <v>0.63</v>
      </c>
      <c r="AU14" s="32">
        <v>0.69</v>
      </c>
      <c r="AV14" s="32">
        <v>0.56000000000000005</v>
      </c>
      <c r="AW14" s="32">
        <v>0.43</v>
      </c>
      <c r="AX14" s="32">
        <v>0.56000000000000005</v>
      </c>
      <c r="AY14" s="32">
        <v>0.95</v>
      </c>
      <c r="AZ14" s="32">
        <v>0.83</v>
      </c>
      <c r="BA14" s="32">
        <v>0.83</v>
      </c>
      <c r="BB14" s="32">
        <v>40.799999999999997</v>
      </c>
      <c r="BC14" s="32">
        <v>28.6</v>
      </c>
      <c r="BD14" s="32">
        <v>34.6</v>
      </c>
      <c r="BE14" s="32">
        <v>58.1</v>
      </c>
      <c r="BF14" s="32">
        <v>54.6</v>
      </c>
      <c r="BG14" s="32">
        <v>56.3</v>
      </c>
      <c r="BH14" s="32">
        <v>45</v>
      </c>
      <c r="BI14" s="32">
        <v>36.200000000000003</v>
      </c>
      <c r="BJ14" s="32">
        <v>40.6</v>
      </c>
      <c r="BK14" s="32">
        <v>28.3</v>
      </c>
      <c r="BL14" s="32">
        <v>16.8</v>
      </c>
      <c r="BM14" s="32">
        <v>22.5</v>
      </c>
      <c r="BN14" s="32">
        <v>31.9</v>
      </c>
      <c r="BO14" s="32">
        <v>19.899999999999999</v>
      </c>
      <c r="BP14" s="32">
        <v>25.8</v>
      </c>
      <c r="BQ14" s="32">
        <v>1155</v>
      </c>
      <c r="BR14" s="32">
        <v>1207</v>
      </c>
      <c r="BS14" s="32">
        <v>2362</v>
      </c>
      <c r="BT14" s="32">
        <v>1092</v>
      </c>
      <c r="BU14" s="32">
        <v>1134</v>
      </c>
      <c r="BV14" s="32">
        <v>2226</v>
      </c>
      <c r="BW14" s="32">
        <v>45.3</v>
      </c>
      <c r="BX14" s="32">
        <v>41.5</v>
      </c>
      <c r="BY14" s="32">
        <v>43.3</v>
      </c>
      <c r="BZ14" s="32">
        <v>-0.12</v>
      </c>
      <c r="CA14" s="32">
        <v>-0.34</v>
      </c>
      <c r="CB14" s="32">
        <v>-0.23</v>
      </c>
      <c r="CC14" s="32">
        <v>-0.19</v>
      </c>
      <c r="CD14" s="32">
        <v>-0.42</v>
      </c>
      <c r="CE14" s="32">
        <v>-0.28000000000000003</v>
      </c>
      <c r="CF14" s="32">
        <v>-0.05</v>
      </c>
      <c r="CG14" s="32">
        <v>-0.27</v>
      </c>
      <c r="CH14" s="32">
        <v>-0.18</v>
      </c>
      <c r="CI14" s="32">
        <v>38.6</v>
      </c>
      <c r="CJ14" s="32">
        <v>32.200000000000003</v>
      </c>
      <c r="CK14" s="32">
        <v>35.4</v>
      </c>
      <c r="CL14" s="32">
        <v>59</v>
      </c>
      <c r="CM14" s="32">
        <v>53.9</v>
      </c>
      <c r="CN14" s="32">
        <v>56.4</v>
      </c>
      <c r="CO14" s="32">
        <v>40.700000000000003</v>
      </c>
      <c r="CP14" s="32">
        <v>34.5</v>
      </c>
      <c r="CQ14" s="32">
        <v>37.6</v>
      </c>
      <c r="CR14" s="32">
        <v>23</v>
      </c>
      <c r="CS14" s="32">
        <v>16.399999999999999</v>
      </c>
      <c r="CT14" s="32">
        <v>19.600000000000001</v>
      </c>
      <c r="CU14" s="32">
        <v>26</v>
      </c>
      <c r="CV14" s="32">
        <v>18.3</v>
      </c>
      <c r="CW14" s="32">
        <v>22.1</v>
      </c>
    </row>
    <row r="15" spans="1:101" x14ac:dyDescent="0.4">
      <c r="A15" s="29" t="s">
        <v>20</v>
      </c>
      <c r="B15" s="29" t="s">
        <v>21</v>
      </c>
      <c r="C15" s="32">
        <v>914</v>
      </c>
      <c r="D15" s="32">
        <v>961</v>
      </c>
      <c r="E15" s="32">
        <v>1875</v>
      </c>
      <c r="F15" s="32">
        <v>889</v>
      </c>
      <c r="G15" s="32">
        <v>937</v>
      </c>
      <c r="H15" s="32">
        <v>1826</v>
      </c>
      <c r="I15" s="32">
        <v>50.3</v>
      </c>
      <c r="J15" s="32">
        <v>43.7</v>
      </c>
      <c r="K15" s="32">
        <v>46.9</v>
      </c>
      <c r="L15" s="32">
        <v>7.0000000000000007E-2</v>
      </c>
      <c r="M15" s="32">
        <v>-0.28000000000000003</v>
      </c>
      <c r="N15" s="32">
        <v>-0.11</v>
      </c>
      <c r="O15" s="32">
        <v>-0.01</v>
      </c>
      <c r="P15" s="32">
        <v>-0.36</v>
      </c>
      <c r="Q15" s="32">
        <v>-0.17</v>
      </c>
      <c r="R15" s="32">
        <v>0.15</v>
      </c>
      <c r="S15" s="32">
        <v>-0.2</v>
      </c>
      <c r="T15" s="32">
        <v>-0.05</v>
      </c>
      <c r="U15" s="32">
        <v>48.5</v>
      </c>
      <c r="V15" s="32">
        <v>39.299999999999997</v>
      </c>
      <c r="W15" s="32">
        <v>43.8</v>
      </c>
      <c r="X15" s="32">
        <v>70.099999999999994</v>
      </c>
      <c r="Y15" s="32">
        <v>60.1</v>
      </c>
      <c r="Z15" s="32">
        <v>65</v>
      </c>
      <c r="AA15" s="32">
        <v>43.5</v>
      </c>
      <c r="AB15" s="32">
        <v>24.5</v>
      </c>
      <c r="AC15" s="32">
        <v>33.799999999999997</v>
      </c>
      <c r="AD15" s="32">
        <v>28.2</v>
      </c>
      <c r="AE15" s="32">
        <v>15.5</v>
      </c>
      <c r="AF15" s="32">
        <v>21.7</v>
      </c>
      <c r="AG15" s="32">
        <v>31.3</v>
      </c>
      <c r="AH15" s="32">
        <v>17</v>
      </c>
      <c r="AI15" s="32">
        <v>23.9</v>
      </c>
      <c r="AJ15" s="32">
        <v>38</v>
      </c>
      <c r="AK15" s="32">
        <v>46</v>
      </c>
      <c r="AL15" s="32">
        <v>84</v>
      </c>
      <c r="AM15" s="32">
        <v>27</v>
      </c>
      <c r="AN15" s="32">
        <v>39</v>
      </c>
      <c r="AO15" s="32">
        <v>66</v>
      </c>
      <c r="AP15" s="32">
        <v>51.8</v>
      </c>
      <c r="AQ15" s="32">
        <v>48.4</v>
      </c>
      <c r="AR15" s="32">
        <v>50</v>
      </c>
      <c r="AS15" s="32">
        <v>1.1200000000000001</v>
      </c>
      <c r="AT15" s="32">
        <v>0.33</v>
      </c>
      <c r="AU15" s="32">
        <v>0.65</v>
      </c>
      <c r="AV15" s="32">
        <v>0.66</v>
      </c>
      <c r="AW15" s="32">
        <v>-0.05</v>
      </c>
      <c r="AX15" s="32">
        <v>0.36</v>
      </c>
      <c r="AY15" s="32">
        <v>1.58</v>
      </c>
      <c r="AZ15" s="32">
        <v>0.72</v>
      </c>
      <c r="BA15" s="32">
        <v>0.95</v>
      </c>
      <c r="BB15" s="32">
        <v>42.1</v>
      </c>
      <c r="BC15" s="32">
        <v>52.2</v>
      </c>
      <c r="BD15" s="32">
        <v>47.6</v>
      </c>
      <c r="BE15" s="32">
        <v>71.099999999999994</v>
      </c>
      <c r="BF15" s="32">
        <v>60.9</v>
      </c>
      <c r="BG15" s="32">
        <v>65.5</v>
      </c>
      <c r="BH15" s="32">
        <v>50</v>
      </c>
      <c r="BI15" s="32">
        <v>45.7</v>
      </c>
      <c r="BJ15" s="32">
        <v>47.6</v>
      </c>
      <c r="BK15" s="32">
        <v>31.6</v>
      </c>
      <c r="BL15" s="32">
        <v>30.4</v>
      </c>
      <c r="BM15" s="32">
        <v>31</v>
      </c>
      <c r="BN15" s="32">
        <v>47.4</v>
      </c>
      <c r="BO15" s="32">
        <v>30.4</v>
      </c>
      <c r="BP15" s="32">
        <v>38.1</v>
      </c>
      <c r="BQ15" s="32">
        <v>952</v>
      </c>
      <c r="BR15" s="32">
        <v>1007</v>
      </c>
      <c r="BS15" s="32">
        <v>1959</v>
      </c>
      <c r="BT15" s="32">
        <v>916</v>
      </c>
      <c r="BU15" s="32">
        <v>976</v>
      </c>
      <c r="BV15" s="32">
        <v>1892</v>
      </c>
      <c r="BW15" s="32">
        <v>50.3</v>
      </c>
      <c r="BX15" s="32">
        <v>43.9</v>
      </c>
      <c r="BY15" s="32">
        <v>47</v>
      </c>
      <c r="BZ15" s="32">
        <v>0.1</v>
      </c>
      <c r="CA15" s="32">
        <v>-0.26</v>
      </c>
      <c r="CB15" s="32">
        <v>-0.08</v>
      </c>
      <c r="CC15" s="32">
        <v>0.02</v>
      </c>
      <c r="CD15" s="32">
        <v>-0.34</v>
      </c>
      <c r="CE15" s="32">
        <v>-0.14000000000000001</v>
      </c>
      <c r="CF15" s="32">
        <v>0.18</v>
      </c>
      <c r="CG15" s="32">
        <v>-0.18</v>
      </c>
      <c r="CH15" s="32">
        <v>-0.03</v>
      </c>
      <c r="CI15" s="32">
        <v>48.2</v>
      </c>
      <c r="CJ15" s="32">
        <v>39.9</v>
      </c>
      <c r="CK15" s="32">
        <v>44</v>
      </c>
      <c r="CL15" s="32">
        <v>70.2</v>
      </c>
      <c r="CM15" s="32">
        <v>60.2</v>
      </c>
      <c r="CN15" s="32">
        <v>65</v>
      </c>
      <c r="CO15" s="32">
        <v>43.8</v>
      </c>
      <c r="CP15" s="32">
        <v>25.4</v>
      </c>
      <c r="CQ15" s="32">
        <v>34.4</v>
      </c>
      <c r="CR15" s="32">
        <v>28.4</v>
      </c>
      <c r="CS15" s="32">
        <v>16.2</v>
      </c>
      <c r="CT15" s="32">
        <v>22.1</v>
      </c>
      <c r="CU15" s="32">
        <v>31.9</v>
      </c>
      <c r="CV15" s="32">
        <v>17.600000000000001</v>
      </c>
      <c r="CW15" s="32">
        <v>24.6</v>
      </c>
    </row>
    <row r="16" spans="1:101" x14ac:dyDescent="0.4">
      <c r="A16" s="29" t="s">
        <v>22</v>
      </c>
      <c r="B16" s="29" t="s">
        <v>394</v>
      </c>
      <c r="C16" s="32">
        <v>1537</v>
      </c>
      <c r="D16" s="32">
        <v>1563</v>
      </c>
      <c r="E16" s="32">
        <v>3100</v>
      </c>
      <c r="F16" s="32">
        <v>1511</v>
      </c>
      <c r="G16" s="32">
        <v>1534</v>
      </c>
      <c r="H16" s="32">
        <v>3045</v>
      </c>
      <c r="I16" s="32">
        <v>47.7</v>
      </c>
      <c r="J16" s="32">
        <v>41.8</v>
      </c>
      <c r="K16" s="32">
        <v>44.7</v>
      </c>
      <c r="L16" s="32">
        <v>0.05</v>
      </c>
      <c r="M16" s="32">
        <v>-0.38</v>
      </c>
      <c r="N16" s="32">
        <v>-0.17</v>
      </c>
      <c r="O16" s="32">
        <v>-0.01</v>
      </c>
      <c r="P16" s="32">
        <v>-0.44</v>
      </c>
      <c r="Q16" s="32">
        <v>-0.21</v>
      </c>
      <c r="R16" s="32">
        <v>0.11</v>
      </c>
      <c r="S16" s="32">
        <v>-0.32</v>
      </c>
      <c r="T16" s="32">
        <v>-0.13</v>
      </c>
      <c r="U16" s="32">
        <v>41.2</v>
      </c>
      <c r="V16" s="32">
        <v>37.200000000000003</v>
      </c>
      <c r="W16" s="32">
        <v>39.200000000000003</v>
      </c>
      <c r="X16" s="32">
        <v>65.099999999999994</v>
      </c>
      <c r="Y16" s="32">
        <v>56.7</v>
      </c>
      <c r="Z16" s="32">
        <v>60.9</v>
      </c>
      <c r="AA16" s="32">
        <v>34.200000000000003</v>
      </c>
      <c r="AB16" s="32">
        <v>23.1</v>
      </c>
      <c r="AC16" s="32">
        <v>28.6</v>
      </c>
      <c r="AD16" s="32">
        <v>20.8</v>
      </c>
      <c r="AE16" s="32">
        <v>11.2</v>
      </c>
      <c r="AF16" s="32">
        <v>16</v>
      </c>
      <c r="AG16" s="32">
        <v>23.9</v>
      </c>
      <c r="AH16" s="32">
        <v>11.8</v>
      </c>
      <c r="AI16" s="32">
        <v>17.8</v>
      </c>
      <c r="AJ16" s="32">
        <v>22</v>
      </c>
      <c r="AK16" s="32">
        <v>22</v>
      </c>
      <c r="AL16" s="32">
        <v>44</v>
      </c>
      <c r="AM16" s="32">
        <v>15</v>
      </c>
      <c r="AN16" s="32">
        <v>19</v>
      </c>
      <c r="AO16" s="32">
        <v>34</v>
      </c>
      <c r="AP16" s="32">
        <v>47.7</v>
      </c>
      <c r="AQ16" s="32">
        <v>45.2</v>
      </c>
      <c r="AR16" s="32">
        <v>46.5</v>
      </c>
      <c r="AS16" s="32">
        <v>0.97</v>
      </c>
      <c r="AT16" s="32">
        <v>0.3</v>
      </c>
      <c r="AU16" s="32">
        <v>0.6</v>
      </c>
      <c r="AV16" s="32">
        <v>0.35</v>
      </c>
      <c r="AW16" s="32">
        <v>-0.25</v>
      </c>
      <c r="AX16" s="32">
        <v>0.18</v>
      </c>
      <c r="AY16" s="32">
        <v>1.59</v>
      </c>
      <c r="AZ16" s="32">
        <v>0.85</v>
      </c>
      <c r="BA16" s="32">
        <v>1.01</v>
      </c>
      <c r="BB16" s="32">
        <v>50</v>
      </c>
      <c r="BC16" s="32">
        <v>40.9</v>
      </c>
      <c r="BD16" s="32">
        <v>45.5</v>
      </c>
      <c r="BE16" s="32">
        <v>54.5</v>
      </c>
      <c r="BF16" s="32">
        <v>59.1</v>
      </c>
      <c r="BG16" s="32">
        <v>56.8</v>
      </c>
      <c r="BH16" s="32">
        <v>40.9</v>
      </c>
      <c r="BI16" s="32">
        <v>27.3</v>
      </c>
      <c r="BJ16" s="32">
        <v>34.1</v>
      </c>
      <c r="BK16" s="32">
        <v>22.7</v>
      </c>
      <c r="BL16" s="32">
        <v>22.7</v>
      </c>
      <c r="BM16" s="32">
        <v>22.7</v>
      </c>
      <c r="BN16" s="32">
        <v>22.7</v>
      </c>
      <c r="BO16" s="32">
        <v>22.7</v>
      </c>
      <c r="BP16" s="32">
        <v>22.7</v>
      </c>
      <c r="BQ16" s="32">
        <v>1560</v>
      </c>
      <c r="BR16" s="32">
        <v>1585</v>
      </c>
      <c r="BS16" s="32">
        <v>3145</v>
      </c>
      <c r="BT16" s="32">
        <v>1527</v>
      </c>
      <c r="BU16" s="32">
        <v>1553</v>
      </c>
      <c r="BV16" s="32">
        <v>3080</v>
      </c>
      <c r="BW16" s="32">
        <v>47.7</v>
      </c>
      <c r="BX16" s="32">
        <v>41.8</v>
      </c>
      <c r="BY16" s="32">
        <v>44.7</v>
      </c>
      <c r="BZ16" s="32">
        <v>0.06</v>
      </c>
      <c r="CA16" s="32">
        <v>-0.37</v>
      </c>
      <c r="CB16" s="32">
        <v>-0.16</v>
      </c>
      <c r="CC16" s="32">
        <v>-0.01</v>
      </c>
      <c r="CD16" s="32">
        <v>-0.43</v>
      </c>
      <c r="CE16" s="32">
        <v>-0.2</v>
      </c>
      <c r="CF16" s="32">
        <v>0.12</v>
      </c>
      <c r="CG16" s="32">
        <v>-0.31</v>
      </c>
      <c r="CH16" s="32">
        <v>-0.12</v>
      </c>
      <c r="CI16" s="32">
        <v>41.4</v>
      </c>
      <c r="CJ16" s="32">
        <v>37.200000000000003</v>
      </c>
      <c r="CK16" s="32">
        <v>39.299999999999997</v>
      </c>
      <c r="CL16" s="32">
        <v>65</v>
      </c>
      <c r="CM16" s="32">
        <v>56.7</v>
      </c>
      <c r="CN16" s="32">
        <v>60.8</v>
      </c>
      <c r="CO16" s="32">
        <v>34.200000000000003</v>
      </c>
      <c r="CP16" s="32">
        <v>23.2</v>
      </c>
      <c r="CQ16" s="32">
        <v>28.6</v>
      </c>
      <c r="CR16" s="32">
        <v>20.8</v>
      </c>
      <c r="CS16" s="32">
        <v>11.4</v>
      </c>
      <c r="CT16" s="32">
        <v>16.100000000000001</v>
      </c>
      <c r="CU16" s="32">
        <v>23.9</v>
      </c>
      <c r="CV16" s="32">
        <v>12</v>
      </c>
      <c r="CW16" s="32">
        <v>17.899999999999999</v>
      </c>
    </row>
    <row r="17" spans="1:101" x14ac:dyDescent="0.4">
      <c r="A17" s="29" t="s">
        <v>23</v>
      </c>
      <c r="B17" s="29" t="s">
        <v>24</v>
      </c>
      <c r="C17" s="32">
        <v>797</v>
      </c>
      <c r="D17" s="32">
        <v>764</v>
      </c>
      <c r="E17" s="32">
        <v>1561</v>
      </c>
      <c r="F17" s="32">
        <v>791</v>
      </c>
      <c r="G17" s="32">
        <v>761</v>
      </c>
      <c r="H17" s="32">
        <v>1552</v>
      </c>
      <c r="I17" s="32">
        <v>47.2</v>
      </c>
      <c r="J17" s="32">
        <v>40.5</v>
      </c>
      <c r="K17" s="32">
        <v>43.9</v>
      </c>
      <c r="L17" s="32">
        <v>-0.08</v>
      </c>
      <c r="M17" s="32">
        <v>-0.59</v>
      </c>
      <c r="N17" s="32">
        <v>-0.33</v>
      </c>
      <c r="O17" s="32">
        <v>-0.17</v>
      </c>
      <c r="P17" s="32">
        <v>-0.67</v>
      </c>
      <c r="Q17" s="32">
        <v>-0.39</v>
      </c>
      <c r="R17" s="32">
        <v>0.01</v>
      </c>
      <c r="S17" s="32">
        <v>-0.5</v>
      </c>
      <c r="T17" s="32">
        <v>-0.27</v>
      </c>
      <c r="U17" s="32">
        <v>43.3</v>
      </c>
      <c r="V17" s="32">
        <v>39.5</v>
      </c>
      <c r="W17" s="32">
        <v>41.4</v>
      </c>
      <c r="X17" s="32">
        <v>64</v>
      </c>
      <c r="Y17" s="32">
        <v>56.7</v>
      </c>
      <c r="Z17" s="32">
        <v>60.4</v>
      </c>
      <c r="AA17" s="32">
        <v>32.200000000000003</v>
      </c>
      <c r="AB17" s="32">
        <v>17.8</v>
      </c>
      <c r="AC17" s="32">
        <v>25.2</v>
      </c>
      <c r="AD17" s="32">
        <v>21.1</v>
      </c>
      <c r="AE17" s="32">
        <v>10.6</v>
      </c>
      <c r="AF17" s="32">
        <v>16</v>
      </c>
      <c r="AG17" s="32">
        <v>23</v>
      </c>
      <c r="AH17" s="32">
        <v>11.3</v>
      </c>
      <c r="AI17" s="32">
        <v>17.2</v>
      </c>
      <c r="AJ17" s="32">
        <v>9</v>
      </c>
      <c r="AK17" s="32">
        <v>14</v>
      </c>
      <c r="AL17" s="32">
        <v>23</v>
      </c>
      <c r="AM17" s="32">
        <v>9</v>
      </c>
      <c r="AN17" s="32">
        <v>11</v>
      </c>
      <c r="AO17" s="32">
        <v>20</v>
      </c>
      <c r="AP17" s="32">
        <v>56.6</v>
      </c>
      <c r="AQ17" s="32">
        <v>46.8</v>
      </c>
      <c r="AR17" s="32">
        <v>50.6</v>
      </c>
      <c r="AS17" s="32">
        <v>0.65</v>
      </c>
      <c r="AT17" s="32">
        <v>0.59</v>
      </c>
      <c r="AU17" s="32">
        <v>0.62</v>
      </c>
      <c r="AV17" s="32">
        <v>-0.15</v>
      </c>
      <c r="AW17" s="32">
        <v>-0.14000000000000001</v>
      </c>
      <c r="AX17" s="32">
        <v>0.08</v>
      </c>
      <c r="AY17" s="32">
        <v>1.45</v>
      </c>
      <c r="AZ17" s="32">
        <v>1.32</v>
      </c>
      <c r="BA17" s="32">
        <v>1.1599999999999999</v>
      </c>
      <c r="BB17" s="32">
        <v>66.7</v>
      </c>
      <c r="BC17" s="32">
        <v>57.1</v>
      </c>
      <c r="BD17" s="32">
        <v>60.9</v>
      </c>
      <c r="BE17" s="32">
        <v>66.7</v>
      </c>
      <c r="BF17" s="32">
        <v>64.3</v>
      </c>
      <c r="BG17" s="32">
        <v>65.2</v>
      </c>
      <c r="BH17" s="32">
        <v>66.7</v>
      </c>
      <c r="BI17" s="32">
        <v>35.700000000000003</v>
      </c>
      <c r="BJ17" s="32">
        <v>47.8</v>
      </c>
      <c r="BK17" s="32">
        <v>55.6</v>
      </c>
      <c r="BL17" s="32">
        <v>21.4</v>
      </c>
      <c r="BM17" s="32">
        <v>34.799999999999997</v>
      </c>
      <c r="BN17" s="32">
        <v>55.6</v>
      </c>
      <c r="BO17" s="32">
        <v>21.4</v>
      </c>
      <c r="BP17" s="32">
        <v>34.799999999999997</v>
      </c>
      <c r="BQ17" s="32">
        <v>806</v>
      </c>
      <c r="BR17" s="32">
        <v>778</v>
      </c>
      <c r="BS17" s="32">
        <v>1584</v>
      </c>
      <c r="BT17" s="32">
        <v>800</v>
      </c>
      <c r="BU17" s="32">
        <v>772</v>
      </c>
      <c r="BV17" s="32">
        <v>1572</v>
      </c>
      <c r="BW17" s="32">
        <v>47.3</v>
      </c>
      <c r="BX17" s="32">
        <v>40.6</v>
      </c>
      <c r="BY17" s="32">
        <v>44</v>
      </c>
      <c r="BZ17" s="32">
        <v>-7.0000000000000007E-2</v>
      </c>
      <c r="CA17" s="32">
        <v>-0.56999999999999995</v>
      </c>
      <c r="CB17" s="32">
        <v>-0.32</v>
      </c>
      <c r="CC17" s="32">
        <v>-0.16</v>
      </c>
      <c r="CD17" s="32">
        <v>-0.66</v>
      </c>
      <c r="CE17" s="32">
        <v>-0.38</v>
      </c>
      <c r="CF17" s="32">
        <v>0.01</v>
      </c>
      <c r="CG17" s="32">
        <v>-0.48</v>
      </c>
      <c r="CH17" s="32">
        <v>-0.26</v>
      </c>
      <c r="CI17" s="32">
        <v>43.5</v>
      </c>
      <c r="CJ17" s="32">
        <v>39.799999999999997</v>
      </c>
      <c r="CK17" s="32">
        <v>41.7</v>
      </c>
      <c r="CL17" s="32">
        <v>64</v>
      </c>
      <c r="CM17" s="32">
        <v>56.8</v>
      </c>
      <c r="CN17" s="32">
        <v>60.5</v>
      </c>
      <c r="CO17" s="32">
        <v>32.6</v>
      </c>
      <c r="CP17" s="32">
        <v>18.100000000000001</v>
      </c>
      <c r="CQ17" s="32">
        <v>25.5</v>
      </c>
      <c r="CR17" s="32">
        <v>21.5</v>
      </c>
      <c r="CS17" s="32">
        <v>10.8</v>
      </c>
      <c r="CT17" s="32">
        <v>16.2</v>
      </c>
      <c r="CU17" s="32">
        <v>23.3</v>
      </c>
      <c r="CV17" s="32">
        <v>11.4</v>
      </c>
      <c r="CW17" s="32">
        <v>17.5</v>
      </c>
    </row>
    <row r="18" spans="1:101" x14ac:dyDescent="0.4">
      <c r="A18" s="29" t="s">
        <v>25</v>
      </c>
      <c r="B18" s="29" t="s">
        <v>26</v>
      </c>
      <c r="C18" s="32">
        <v>702</v>
      </c>
      <c r="D18" s="32">
        <v>727</v>
      </c>
      <c r="E18" s="32">
        <v>1429</v>
      </c>
      <c r="F18" s="32">
        <v>698</v>
      </c>
      <c r="G18" s="32">
        <v>722</v>
      </c>
      <c r="H18" s="32">
        <v>1420</v>
      </c>
      <c r="I18" s="32">
        <v>45.8</v>
      </c>
      <c r="J18" s="32">
        <v>40.5</v>
      </c>
      <c r="K18" s="32">
        <v>43.1</v>
      </c>
      <c r="L18" s="32">
        <v>-0.13</v>
      </c>
      <c r="M18" s="32">
        <v>-0.52</v>
      </c>
      <c r="N18" s="32">
        <v>-0.33</v>
      </c>
      <c r="O18" s="32">
        <v>-0.22</v>
      </c>
      <c r="P18" s="32">
        <v>-0.61</v>
      </c>
      <c r="Q18" s="32">
        <v>-0.39</v>
      </c>
      <c r="R18" s="32">
        <v>-0.04</v>
      </c>
      <c r="S18" s="32">
        <v>-0.43</v>
      </c>
      <c r="T18" s="32">
        <v>-0.26</v>
      </c>
      <c r="U18" s="32">
        <v>39.700000000000003</v>
      </c>
      <c r="V18" s="32">
        <v>30.8</v>
      </c>
      <c r="W18" s="32">
        <v>35.200000000000003</v>
      </c>
      <c r="X18" s="32">
        <v>62.7</v>
      </c>
      <c r="Y18" s="32">
        <v>55.7</v>
      </c>
      <c r="Z18" s="32">
        <v>59.1</v>
      </c>
      <c r="AA18" s="32">
        <v>29.5</v>
      </c>
      <c r="AB18" s="32">
        <v>20.100000000000001</v>
      </c>
      <c r="AC18" s="32">
        <v>24.7</v>
      </c>
      <c r="AD18" s="32">
        <v>16.100000000000001</v>
      </c>
      <c r="AE18" s="32">
        <v>8.1</v>
      </c>
      <c r="AF18" s="32">
        <v>12</v>
      </c>
      <c r="AG18" s="32">
        <v>18.899999999999999</v>
      </c>
      <c r="AH18" s="32">
        <v>8.9</v>
      </c>
      <c r="AI18" s="32">
        <v>13.9</v>
      </c>
      <c r="AJ18" s="32">
        <v>32</v>
      </c>
      <c r="AK18" s="32">
        <v>31</v>
      </c>
      <c r="AL18" s="32">
        <v>63</v>
      </c>
      <c r="AM18" s="32">
        <v>26</v>
      </c>
      <c r="AN18" s="32">
        <v>27</v>
      </c>
      <c r="AO18" s="32">
        <v>53</v>
      </c>
      <c r="AP18" s="32">
        <v>47.6</v>
      </c>
      <c r="AQ18" s="32">
        <v>46.6</v>
      </c>
      <c r="AR18" s="32">
        <v>47.1</v>
      </c>
      <c r="AS18" s="32">
        <v>0.26</v>
      </c>
      <c r="AT18" s="32">
        <v>0.2</v>
      </c>
      <c r="AU18" s="32">
        <v>0.23</v>
      </c>
      <c r="AV18" s="32">
        <v>-0.22</v>
      </c>
      <c r="AW18" s="32">
        <v>-0.27</v>
      </c>
      <c r="AX18" s="32">
        <v>-0.11</v>
      </c>
      <c r="AY18" s="32">
        <v>0.73</v>
      </c>
      <c r="AZ18" s="32">
        <v>0.66</v>
      </c>
      <c r="BA18" s="32">
        <v>0.56000000000000005</v>
      </c>
      <c r="BB18" s="32">
        <v>37.5</v>
      </c>
      <c r="BC18" s="32">
        <v>38.700000000000003</v>
      </c>
      <c r="BD18" s="32">
        <v>38.1</v>
      </c>
      <c r="BE18" s="32">
        <v>59.4</v>
      </c>
      <c r="BF18" s="32">
        <v>67.7</v>
      </c>
      <c r="BG18" s="32">
        <v>63.5</v>
      </c>
      <c r="BH18" s="32">
        <v>43.8</v>
      </c>
      <c r="BI18" s="32">
        <v>51.6</v>
      </c>
      <c r="BJ18" s="32">
        <v>47.6</v>
      </c>
      <c r="BK18" s="32">
        <v>25</v>
      </c>
      <c r="BL18" s="32">
        <v>22.6</v>
      </c>
      <c r="BM18" s="32">
        <v>23.8</v>
      </c>
      <c r="BN18" s="32">
        <v>34.4</v>
      </c>
      <c r="BO18" s="32">
        <v>29</v>
      </c>
      <c r="BP18" s="32">
        <v>31.7</v>
      </c>
      <c r="BQ18" s="32">
        <v>737</v>
      </c>
      <c r="BR18" s="32">
        <v>763</v>
      </c>
      <c r="BS18" s="32">
        <v>1500</v>
      </c>
      <c r="BT18" s="32">
        <v>725</v>
      </c>
      <c r="BU18" s="32">
        <v>754</v>
      </c>
      <c r="BV18" s="32">
        <v>1479</v>
      </c>
      <c r="BW18" s="32">
        <v>45.7</v>
      </c>
      <c r="BX18" s="32">
        <v>40.5</v>
      </c>
      <c r="BY18" s="32">
        <v>43</v>
      </c>
      <c r="BZ18" s="32">
        <v>-0.12</v>
      </c>
      <c r="CA18" s="32">
        <v>-0.52</v>
      </c>
      <c r="CB18" s="32">
        <v>-0.32</v>
      </c>
      <c r="CC18" s="32">
        <v>-0.21</v>
      </c>
      <c r="CD18" s="32">
        <v>-0.6</v>
      </c>
      <c r="CE18" s="32">
        <v>-0.38</v>
      </c>
      <c r="CF18" s="32">
        <v>-0.03</v>
      </c>
      <c r="CG18" s="32">
        <v>-0.43</v>
      </c>
      <c r="CH18" s="32">
        <v>-0.26</v>
      </c>
      <c r="CI18" s="32">
        <v>39.5</v>
      </c>
      <c r="CJ18" s="32">
        <v>30.9</v>
      </c>
      <c r="CK18" s="32">
        <v>35.1</v>
      </c>
      <c r="CL18" s="32">
        <v>62.3</v>
      </c>
      <c r="CM18" s="32">
        <v>55.8</v>
      </c>
      <c r="CN18" s="32">
        <v>59</v>
      </c>
      <c r="CO18" s="32">
        <v>30</v>
      </c>
      <c r="CP18" s="32">
        <v>21.2</v>
      </c>
      <c r="CQ18" s="32">
        <v>25.5</v>
      </c>
      <c r="CR18" s="32">
        <v>16.399999999999999</v>
      </c>
      <c r="CS18" s="32">
        <v>8.6999999999999993</v>
      </c>
      <c r="CT18" s="32">
        <v>12.5</v>
      </c>
      <c r="CU18" s="32">
        <v>19.5</v>
      </c>
      <c r="CV18" s="32">
        <v>9.6999999999999993</v>
      </c>
      <c r="CW18" s="32">
        <v>14.5</v>
      </c>
    </row>
    <row r="19" spans="1:101" x14ac:dyDescent="0.4">
      <c r="A19" s="29" t="s">
        <v>27</v>
      </c>
      <c r="B19" s="29" t="s">
        <v>28</v>
      </c>
      <c r="C19" s="32">
        <v>924</v>
      </c>
      <c r="D19" s="32">
        <v>892</v>
      </c>
      <c r="E19" s="32">
        <v>1816</v>
      </c>
      <c r="F19" s="32">
        <v>917</v>
      </c>
      <c r="G19" s="32">
        <v>885</v>
      </c>
      <c r="H19" s="32">
        <v>1802</v>
      </c>
      <c r="I19" s="32">
        <v>48.1</v>
      </c>
      <c r="J19" s="32">
        <v>43.1</v>
      </c>
      <c r="K19" s="32">
        <v>45.6</v>
      </c>
      <c r="L19" s="32">
        <v>0.06</v>
      </c>
      <c r="M19" s="32">
        <v>-0.31</v>
      </c>
      <c r="N19" s="32">
        <v>-0.12</v>
      </c>
      <c r="O19" s="32">
        <v>-0.02</v>
      </c>
      <c r="P19" s="32">
        <v>-0.39</v>
      </c>
      <c r="Q19" s="32">
        <v>-0.18</v>
      </c>
      <c r="R19" s="32">
        <v>0.14000000000000001</v>
      </c>
      <c r="S19" s="32">
        <v>-0.23</v>
      </c>
      <c r="T19" s="32">
        <v>-0.06</v>
      </c>
      <c r="U19" s="32">
        <v>43.5</v>
      </c>
      <c r="V19" s="32">
        <v>40.1</v>
      </c>
      <c r="W19" s="32">
        <v>41.9</v>
      </c>
      <c r="X19" s="32">
        <v>66.099999999999994</v>
      </c>
      <c r="Y19" s="32">
        <v>61.4</v>
      </c>
      <c r="Z19" s="32">
        <v>63.8</v>
      </c>
      <c r="AA19" s="32">
        <v>52.6</v>
      </c>
      <c r="AB19" s="32">
        <v>39.1</v>
      </c>
      <c r="AC19" s="32">
        <v>46</v>
      </c>
      <c r="AD19" s="32">
        <v>27.3</v>
      </c>
      <c r="AE19" s="32">
        <v>15.1</v>
      </c>
      <c r="AF19" s="32">
        <v>21.3</v>
      </c>
      <c r="AG19" s="32">
        <v>30.6</v>
      </c>
      <c r="AH19" s="32">
        <v>16.899999999999999</v>
      </c>
      <c r="AI19" s="32">
        <v>23.9</v>
      </c>
      <c r="AJ19" s="32">
        <v>51</v>
      </c>
      <c r="AK19" s="32">
        <v>45</v>
      </c>
      <c r="AL19" s="32">
        <v>96</v>
      </c>
      <c r="AM19" s="32">
        <v>45</v>
      </c>
      <c r="AN19" s="32">
        <v>32</v>
      </c>
      <c r="AO19" s="32">
        <v>77</v>
      </c>
      <c r="AP19" s="32">
        <v>49.4</v>
      </c>
      <c r="AQ19" s="32">
        <v>41.7</v>
      </c>
      <c r="AR19" s="32">
        <v>45.8</v>
      </c>
      <c r="AS19" s="32">
        <v>0.59</v>
      </c>
      <c r="AT19" s="32">
        <v>0.01</v>
      </c>
      <c r="AU19" s="32">
        <v>0.35</v>
      </c>
      <c r="AV19" s="32">
        <v>0.23</v>
      </c>
      <c r="AW19" s="32">
        <v>-0.41</v>
      </c>
      <c r="AX19" s="32">
        <v>7.0000000000000007E-2</v>
      </c>
      <c r="AY19" s="32">
        <v>0.95</v>
      </c>
      <c r="AZ19" s="32">
        <v>0.44</v>
      </c>
      <c r="BA19" s="32">
        <v>0.62</v>
      </c>
      <c r="BB19" s="32">
        <v>41.2</v>
      </c>
      <c r="BC19" s="32">
        <v>31.1</v>
      </c>
      <c r="BD19" s="32">
        <v>36.5</v>
      </c>
      <c r="BE19" s="32">
        <v>62.7</v>
      </c>
      <c r="BF19" s="32">
        <v>53.3</v>
      </c>
      <c r="BG19" s="32">
        <v>58.3</v>
      </c>
      <c r="BH19" s="32">
        <v>60.8</v>
      </c>
      <c r="BI19" s="32">
        <v>40</v>
      </c>
      <c r="BJ19" s="32">
        <v>51</v>
      </c>
      <c r="BK19" s="32">
        <v>27.5</v>
      </c>
      <c r="BL19" s="32">
        <v>15.6</v>
      </c>
      <c r="BM19" s="32">
        <v>21.9</v>
      </c>
      <c r="BN19" s="32">
        <v>35.299999999999997</v>
      </c>
      <c r="BO19" s="32">
        <v>20</v>
      </c>
      <c r="BP19" s="32">
        <v>28.1</v>
      </c>
      <c r="BQ19" s="32">
        <v>976</v>
      </c>
      <c r="BR19" s="32">
        <v>937</v>
      </c>
      <c r="BS19" s="32">
        <v>1913</v>
      </c>
      <c r="BT19" s="32">
        <v>963</v>
      </c>
      <c r="BU19" s="32">
        <v>917</v>
      </c>
      <c r="BV19" s="32">
        <v>1880</v>
      </c>
      <c r="BW19" s="32">
        <v>48.1</v>
      </c>
      <c r="BX19" s="32">
        <v>43</v>
      </c>
      <c r="BY19" s="32">
        <v>45.6</v>
      </c>
      <c r="BZ19" s="32">
        <v>0.08</v>
      </c>
      <c r="CA19" s="32">
        <v>-0.3</v>
      </c>
      <c r="CB19" s="32">
        <v>-0.1</v>
      </c>
      <c r="CC19" s="32">
        <v>0.01</v>
      </c>
      <c r="CD19" s="32">
        <v>-0.37</v>
      </c>
      <c r="CE19" s="32">
        <v>-0.16</v>
      </c>
      <c r="CF19" s="32">
        <v>0.16</v>
      </c>
      <c r="CG19" s="32">
        <v>-0.22</v>
      </c>
      <c r="CH19" s="32">
        <v>-0.05</v>
      </c>
      <c r="CI19" s="32">
        <v>43.4</v>
      </c>
      <c r="CJ19" s="32">
        <v>39.700000000000003</v>
      </c>
      <c r="CK19" s="32">
        <v>41.6</v>
      </c>
      <c r="CL19" s="32">
        <v>66</v>
      </c>
      <c r="CM19" s="32">
        <v>61</v>
      </c>
      <c r="CN19" s="32">
        <v>63.6</v>
      </c>
      <c r="CO19" s="32">
        <v>53.1</v>
      </c>
      <c r="CP19" s="32">
        <v>39.200000000000003</v>
      </c>
      <c r="CQ19" s="32">
        <v>46.3</v>
      </c>
      <c r="CR19" s="32">
        <v>27.4</v>
      </c>
      <c r="CS19" s="32">
        <v>15.2</v>
      </c>
      <c r="CT19" s="32">
        <v>21.4</v>
      </c>
      <c r="CU19" s="32">
        <v>30.9</v>
      </c>
      <c r="CV19" s="32">
        <v>17.100000000000001</v>
      </c>
      <c r="CW19" s="32">
        <v>24.2</v>
      </c>
    </row>
    <row r="20" spans="1:101" x14ac:dyDescent="0.4">
      <c r="A20" s="29" t="s">
        <v>29</v>
      </c>
      <c r="B20" s="29" t="s">
        <v>30</v>
      </c>
      <c r="C20" s="32">
        <v>1254</v>
      </c>
      <c r="D20" s="32">
        <v>1373</v>
      </c>
      <c r="E20" s="32">
        <v>2627</v>
      </c>
      <c r="F20" s="32">
        <v>1233</v>
      </c>
      <c r="G20" s="32">
        <v>1348</v>
      </c>
      <c r="H20" s="32">
        <v>2581</v>
      </c>
      <c r="I20" s="32">
        <v>45.7</v>
      </c>
      <c r="J20" s="32">
        <v>41.6</v>
      </c>
      <c r="K20" s="32">
        <v>43.5</v>
      </c>
      <c r="L20" s="32">
        <v>-0.2</v>
      </c>
      <c r="M20" s="32">
        <v>-0.5</v>
      </c>
      <c r="N20" s="32">
        <v>-0.36</v>
      </c>
      <c r="O20" s="32">
        <v>-0.27</v>
      </c>
      <c r="P20" s="32">
        <v>-0.56000000000000005</v>
      </c>
      <c r="Q20" s="32">
        <v>-0.4</v>
      </c>
      <c r="R20" s="32">
        <v>-0.13</v>
      </c>
      <c r="S20" s="32">
        <v>-0.43</v>
      </c>
      <c r="T20" s="32">
        <v>-0.31</v>
      </c>
      <c r="U20" s="32">
        <v>36.799999999999997</v>
      </c>
      <c r="V20" s="32">
        <v>30.7</v>
      </c>
      <c r="W20" s="32">
        <v>33.700000000000003</v>
      </c>
      <c r="X20" s="32">
        <v>59.6</v>
      </c>
      <c r="Y20" s="32">
        <v>53.2</v>
      </c>
      <c r="Z20" s="32">
        <v>56.3</v>
      </c>
      <c r="AA20" s="32">
        <v>48.2</v>
      </c>
      <c r="AB20" s="32">
        <v>29.3</v>
      </c>
      <c r="AC20" s="32">
        <v>38.299999999999997</v>
      </c>
      <c r="AD20" s="32">
        <v>24.2</v>
      </c>
      <c r="AE20" s="32">
        <v>14.4</v>
      </c>
      <c r="AF20" s="32">
        <v>19.100000000000001</v>
      </c>
      <c r="AG20" s="32">
        <v>27.4</v>
      </c>
      <c r="AH20" s="32">
        <v>16.2</v>
      </c>
      <c r="AI20" s="32">
        <v>21.5</v>
      </c>
      <c r="AJ20" s="32">
        <v>71</v>
      </c>
      <c r="AK20" s="32">
        <v>67</v>
      </c>
      <c r="AL20" s="32">
        <v>138</v>
      </c>
      <c r="AM20" s="32">
        <v>64</v>
      </c>
      <c r="AN20" s="32">
        <v>60</v>
      </c>
      <c r="AO20" s="32">
        <v>124</v>
      </c>
      <c r="AP20" s="32">
        <v>50.5</v>
      </c>
      <c r="AQ20" s="32">
        <v>48.2</v>
      </c>
      <c r="AR20" s="32">
        <v>49.4</v>
      </c>
      <c r="AS20" s="32">
        <v>0.7</v>
      </c>
      <c r="AT20" s="32">
        <v>0.53</v>
      </c>
      <c r="AU20" s="32">
        <v>0.62</v>
      </c>
      <c r="AV20" s="32">
        <v>0.4</v>
      </c>
      <c r="AW20" s="32">
        <v>0.21</v>
      </c>
      <c r="AX20" s="32">
        <v>0.4</v>
      </c>
      <c r="AY20" s="32">
        <v>1</v>
      </c>
      <c r="AZ20" s="32">
        <v>0.84</v>
      </c>
      <c r="BA20" s="32">
        <v>0.83</v>
      </c>
      <c r="BB20" s="32">
        <v>40.799999999999997</v>
      </c>
      <c r="BC20" s="32">
        <v>43.3</v>
      </c>
      <c r="BD20" s="32">
        <v>42</v>
      </c>
      <c r="BE20" s="32">
        <v>64.8</v>
      </c>
      <c r="BF20" s="32">
        <v>62.7</v>
      </c>
      <c r="BG20" s="32">
        <v>63.8</v>
      </c>
      <c r="BH20" s="32">
        <v>62</v>
      </c>
      <c r="BI20" s="32">
        <v>34.299999999999997</v>
      </c>
      <c r="BJ20" s="32">
        <v>48.6</v>
      </c>
      <c r="BK20" s="32">
        <v>31</v>
      </c>
      <c r="BL20" s="32">
        <v>22.4</v>
      </c>
      <c r="BM20" s="32">
        <v>26.8</v>
      </c>
      <c r="BN20" s="32">
        <v>33.799999999999997</v>
      </c>
      <c r="BO20" s="32">
        <v>28.4</v>
      </c>
      <c r="BP20" s="32">
        <v>31.2</v>
      </c>
      <c r="BQ20" s="32">
        <v>1328</v>
      </c>
      <c r="BR20" s="32">
        <v>1441</v>
      </c>
      <c r="BS20" s="32">
        <v>2769</v>
      </c>
      <c r="BT20" s="32">
        <v>1298</v>
      </c>
      <c r="BU20" s="32">
        <v>1409</v>
      </c>
      <c r="BV20" s="32">
        <v>2707</v>
      </c>
      <c r="BW20" s="32">
        <v>46</v>
      </c>
      <c r="BX20" s="32">
        <v>41.8</v>
      </c>
      <c r="BY20" s="32">
        <v>43.8</v>
      </c>
      <c r="BZ20" s="32">
        <v>-0.15</v>
      </c>
      <c r="CA20" s="32">
        <v>-0.46</v>
      </c>
      <c r="CB20" s="32">
        <v>-0.31</v>
      </c>
      <c r="CC20" s="32">
        <v>-0.22</v>
      </c>
      <c r="CD20" s="32">
        <v>-0.52</v>
      </c>
      <c r="CE20" s="32">
        <v>-0.36</v>
      </c>
      <c r="CF20" s="32">
        <v>-0.09</v>
      </c>
      <c r="CG20" s="32">
        <v>-0.39</v>
      </c>
      <c r="CH20" s="32">
        <v>-0.27</v>
      </c>
      <c r="CI20" s="32">
        <v>37.1</v>
      </c>
      <c r="CJ20" s="32">
        <v>31.3</v>
      </c>
      <c r="CK20" s="32">
        <v>34.1</v>
      </c>
      <c r="CL20" s="32">
        <v>59.9</v>
      </c>
      <c r="CM20" s="32">
        <v>53.6</v>
      </c>
      <c r="CN20" s="32">
        <v>56.6</v>
      </c>
      <c r="CO20" s="32">
        <v>48.9</v>
      </c>
      <c r="CP20" s="32">
        <v>29.5</v>
      </c>
      <c r="CQ20" s="32">
        <v>38.799999999999997</v>
      </c>
      <c r="CR20" s="32">
        <v>24.7</v>
      </c>
      <c r="CS20" s="32">
        <v>14.8</v>
      </c>
      <c r="CT20" s="32">
        <v>19.5</v>
      </c>
      <c r="CU20" s="32">
        <v>27.9</v>
      </c>
      <c r="CV20" s="32">
        <v>16.7</v>
      </c>
      <c r="CW20" s="32">
        <v>22.1</v>
      </c>
    </row>
    <row r="21" spans="1:101" x14ac:dyDescent="0.4">
      <c r="A21" s="29">
        <v>0</v>
      </c>
      <c r="B21" s="29" t="s">
        <v>775</v>
      </c>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row>
    <row r="22" spans="1:101" x14ac:dyDescent="0.4">
      <c r="A22" s="29" t="s">
        <v>331</v>
      </c>
      <c r="B22" s="29" t="s">
        <v>31</v>
      </c>
      <c r="C22" s="32">
        <v>31573</v>
      </c>
      <c r="D22" s="32">
        <v>32409</v>
      </c>
      <c r="E22" s="32">
        <v>63982</v>
      </c>
      <c r="F22" s="32">
        <v>30931</v>
      </c>
      <c r="G22" s="32">
        <v>31605</v>
      </c>
      <c r="H22" s="32">
        <v>62536</v>
      </c>
      <c r="I22" s="32">
        <v>48.2</v>
      </c>
      <c r="J22" s="32">
        <v>43</v>
      </c>
      <c r="K22" s="32">
        <v>45.6</v>
      </c>
      <c r="L22" s="32">
        <v>0.02</v>
      </c>
      <c r="M22" s="32">
        <v>-0.41</v>
      </c>
      <c r="N22" s="32">
        <v>-0.2</v>
      </c>
      <c r="O22" s="32">
        <v>0</v>
      </c>
      <c r="P22" s="32">
        <v>-0.43</v>
      </c>
      <c r="Q22" s="32">
        <v>-0.21</v>
      </c>
      <c r="R22" s="32">
        <v>0.03</v>
      </c>
      <c r="S22" s="32">
        <v>-0.4</v>
      </c>
      <c r="T22" s="32">
        <v>-0.19</v>
      </c>
      <c r="U22" s="32">
        <v>43.4</v>
      </c>
      <c r="V22" s="32">
        <v>37.4</v>
      </c>
      <c r="W22" s="32">
        <v>40.299999999999997</v>
      </c>
      <c r="X22" s="32">
        <v>66.599999999999994</v>
      </c>
      <c r="Y22" s="32">
        <v>59.4</v>
      </c>
      <c r="Z22" s="32">
        <v>62.9</v>
      </c>
      <c r="AA22" s="32">
        <v>39.6</v>
      </c>
      <c r="AB22" s="32">
        <v>29.2</v>
      </c>
      <c r="AC22" s="32">
        <v>34.4</v>
      </c>
      <c r="AD22" s="32">
        <v>23</v>
      </c>
      <c r="AE22" s="32">
        <v>14.9</v>
      </c>
      <c r="AF22" s="32">
        <v>18.899999999999999</v>
      </c>
      <c r="AG22" s="32">
        <v>26.2</v>
      </c>
      <c r="AH22" s="32">
        <v>16.600000000000001</v>
      </c>
      <c r="AI22" s="32">
        <v>21.4</v>
      </c>
      <c r="AJ22" s="32">
        <v>3991</v>
      </c>
      <c r="AK22" s="32">
        <v>4145</v>
      </c>
      <c r="AL22" s="32">
        <v>8136</v>
      </c>
      <c r="AM22" s="32">
        <v>3254</v>
      </c>
      <c r="AN22" s="32">
        <v>3365</v>
      </c>
      <c r="AO22" s="32">
        <v>6619</v>
      </c>
      <c r="AP22" s="32">
        <v>49.6</v>
      </c>
      <c r="AQ22" s="32">
        <v>43.6</v>
      </c>
      <c r="AR22" s="32">
        <v>46.5</v>
      </c>
      <c r="AS22" s="32">
        <v>0.69</v>
      </c>
      <c r="AT22" s="32">
        <v>0.23</v>
      </c>
      <c r="AU22" s="32">
        <v>0.46</v>
      </c>
      <c r="AV22" s="32">
        <v>0.65</v>
      </c>
      <c r="AW22" s="32">
        <v>0.19</v>
      </c>
      <c r="AX22" s="32">
        <v>0.43</v>
      </c>
      <c r="AY22" s="32">
        <v>0.73</v>
      </c>
      <c r="AZ22" s="32">
        <v>0.27</v>
      </c>
      <c r="BA22" s="32">
        <v>0.49</v>
      </c>
      <c r="BB22" s="32">
        <v>44.1</v>
      </c>
      <c r="BC22" s="32">
        <v>37.5</v>
      </c>
      <c r="BD22" s="32">
        <v>40.799999999999997</v>
      </c>
      <c r="BE22" s="32">
        <v>65.400000000000006</v>
      </c>
      <c r="BF22" s="32">
        <v>57.7</v>
      </c>
      <c r="BG22" s="32">
        <v>61.5</v>
      </c>
      <c r="BH22" s="32">
        <v>44.7</v>
      </c>
      <c r="BI22" s="32">
        <v>31.8</v>
      </c>
      <c r="BJ22" s="32">
        <v>38.200000000000003</v>
      </c>
      <c r="BK22" s="32">
        <v>26</v>
      </c>
      <c r="BL22" s="32">
        <v>15.6</v>
      </c>
      <c r="BM22" s="32">
        <v>20.7</v>
      </c>
      <c r="BN22" s="32">
        <v>31.2</v>
      </c>
      <c r="BO22" s="32">
        <v>17.7</v>
      </c>
      <c r="BP22" s="32">
        <v>24.3</v>
      </c>
      <c r="BQ22" s="32">
        <v>35662</v>
      </c>
      <c r="BR22" s="32">
        <v>36627</v>
      </c>
      <c r="BS22" s="32">
        <v>72289</v>
      </c>
      <c r="BT22" s="32">
        <v>34276</v>
      </c>
      <c r="BU22" s="32">
        <v>35025</v>
      </c>
      <c r="BV22" s="32">
        <v>69301</v>
      </c>
      <c r="BW22" s="32">
        <v>48.3</v>
      </c>
      <c r="BX22" s="32">
        <v>43</v>
      </c>
      <c r="BY22" s="32">
        <v>45.6</v>
      </c>
      <c r="BZ22" s="32">
        <v>7.0000000000000007E-2</v>
      </c>
      <c r="CA22" s="32">
        <v>-0.35</v>
      </c>
      <c r="CB22" s="32">
        <v>-0.14000000000000001</v>
      </c>
      <c r="CC22" s="32">
        <v>0.06</v>
      </c>
      <c r="CD22" s="32">
        <v>-0.37</v>
      </c>
      <c r="CE22" s="32">
        <v>-0.15</v>
      </c>
      <c r="CF22" s="32">
        <v>0.09</v>
      </c>
      <c r="CG22" s="32">
        <v>-0.34</v>
      </c>
      <c r="CH22" s="32">
        <v>-0.13</v>
      </c>
      <c r="CI22" s="32">
        <v>43.4</v>
      </c>
      <c r="CJ22" s="32">
        <v>37.299999999999997</v>
      </c>
      <c r="CK22" s="32">
        <v>40.299999999999997</v>
      </c>
      <c r="CL22" s="32">
        <v>66.3</v>
      </c>
      <c r="CM22" s="32">
        <v>59.2</v>
      </c>
      <c r="CN22" s="32">
        <v>62.7</v>
      </c>
      <c r="CO22" s="32">
        <v>40.1</v>
      </c>
      <c r="CP22" s="32">
        <v>29.5</v>
      </c>
      <c r="CQ22" s="32">
        <v>34.700000000000003</v>
      </c>
      <c r="CR22" s="32">
        <v>23.3</v>
      </c>
      <c r="CS22" s="32">
        <v>15</v>
      </c>
      <c r="CT22" s="32">
        <v>19.100000000000001</v>
      </c>
      <c r="CU22" s="32">
        <v>26.7</v>
      </c>
      <c r="CV22" s="32">
        <v>16.7</v>
      </c>
      <c r="CW22" s="32">
        <v>21.7</v>
      </c>
    </row>
    <row r="23" spans="1:101" x14ac:dyDescent="0.4">
      <c r="A23" s="29" t="s">
        <v>32</v>
      </c>
      <c r="B23" s="29" t="s">
        <v>33</v>
      </c>
      <c r="C23" s="32">
        <v>577</v>
      </c>
      <c r="D23" s="32">
        <v>597</v>
      </c>
      <c r="E23" s="32">
        <v>1174</v>
      </c>
      <c r="F23" s="32">
        <v>572</v>
      </c>
      <c r="G23" s="32">
        <v>579</v>
      </c>
      <c r="H23" s="32">
        <v>1151</v>
      </c>
      <c r="I23" s="32">
        <v>45.9</v>
      </c>
      <c r="J23" s="32">
        <v>43.7</v>
      </c>
      <c r="K23" s="32">
        <v>44.8</v>
      </c>
      <c r="L23" s="32">
        <v>-0.05</v>
      </c>
      <c r="M23" s="32">
        <v>-0.3</v>
      </c>
      <c r="N23" s="32">
        <v>-0.18</v>
      </c>
      <c r="O23" s="32">
        <v>-0.15</v>
      </c>
      <c r="P23" s="32">
        <v>-0.4</v>
      </c>
      <c r="Q23" s="32">
        <v>-0.25</v>
      </c>
      <c r="R23" s="32">
        <v>0.05</v>
      </c>
      <c r="S23" s="32">
        <v>-0.2</v>
      </c>
      <c r="T23" s="32">
        <v>-0.11</v>
      </c>
      <c r="U23" s="32">
        <v>38</v>
      </c>
      <c r="V23" s="32">
        <v>38</v>
      </c>
      <c r="W23" s="32">
        <v>38</v>
      </c>
      <c r="X23" s="32">
        <v>65.2</v>
      </c>
      <c r="Y23" s="32">
        <v>61.8</v>
      </c>
      <c r="Z23" s="32">
        <v>63.5</v>
      </c>
      <c r="AA23" s="32">
        <v>17</v>
      </c>
      <c r="AB23" s="32">
        <v>17.399999999999999</v>
      </c>
      <c r="AC23" s="32">
        <v>17.2</v>
      </c>
      <c r="AD23" s="32">
        <v>9.6999999999999993</v>
      </c>
      <c r="AE23" s="32">
        <v>9.5</v>
      </c>
      <c r="AF23" s="32">
        <v>9.6</v>
      </c>
      <c r="AG23" s="32">
        <v>11.3</v>
      </c>
      <c r="AH23" s="32">
        <v>11.2</v>
      </c>
      <c r="AI23" s="32">
        <v>11.2</v>
      </c>
      <c r="AJ23" s="32">
        <v>288</v>
      </c>
      <c r="AK23" s="32">
        <v>284</v>
      </c>
      <c r="AL23" s="32">
        <v>572</v>
      </c>
      <c r="AM23" s="32">
        <v>260</v>
      </c>
      <c r="AN23" s="32">
        <v>258</v>
      </c>
      <c r="AO23" s="32">
        <v>518</v>
      </c>
      <c r="AP23" s="32">
        <v>53.8</v>
      </c>
      <c r="AQ23" s="32">
        <v>45.4</v>
      </c>
      <c r="AR23" s="32">
        <v>49.6</v>
      </c>
      <c r="AS23" s="32">
        <v>1.08</v>
      </c>
      <c r="AT23" s="32">
        <v>0.43</v>
      </c>
      <c r="AU23" s="32">
        <v>0.75</v>
      </c>
      <c r="AV23" s="32">
        <v>0.93</v>
      </c>
      <c r="AW23" s="32">
        <v>0.28000000000000003</v>
      </c>
      <c r="AX23" s="32">
        <v>0.65</v>
      </c>
      <c r="AY23" s="32">
        <v>1.22</v>
      </c>
      <c r="AZ23" s="32">
        <v>0.57999999999999996</v>
      </c>
      <c r="BA23" s="32">
        <v>0.86</v>
      </c>
      <c r="BB23" s="32">
        <v>57.6</v>
      </c>
      <c r="BC23" s="32">
        <v>41.9</v>
      </c>
      <c r="BD23" s="32">
        <v>49.8</v>
      </c>
      <c r="BE23" s="32">
        <v>74.3</v>
      </c>
      <c r="BF23" s="32">
        <v>63.7</v>
      </c>
      <c r="BG23" s="32">
        <v>69.099999999999994</v>
      </c>
      <c r="BH23" s="32">
        <v>63.2</v>
      </c>
      <c r="BI23" s="32">
        <v>42.6</v>
      </c>
      <c r="BJ23" s="32">
        <v>53</v>
      </c>
      <c r="BK23" s="32">
        <v>44.8</v>
      </c>
      <c r="BL23" s="32">
        <v>25.7</v>
      </c>
      <c r="BM23" s="32">
        <v>35.299999999999997</v>
      </c>
      <c r="BN23" s="32">
        <v>49</v>
      </c>
      <c r="BO23" s="32">
        <v>27.5</v>
      </c>
      <c r="BP23" s="32">
        <v>38.299999999999997</v>
      </c>
      <c r="BQ23" s="32">
        <v>865</v>
      </c>
      <c r="BR23" s="32">
        <v>881</v>
      </c>
      <c r="BS23" s="32">
        <v>1746</v>
      </c>
      <c r="BT23" s="32">
        <v>832</v>
      </c>
      <c r="BU23" s="32">
        <v>837</v>
      </c>
      <c r="BV23" s="32">
        <v>1669</v>
      </c>
      <c r="BW23" s="32">
        <v>48.5</v>
      </c>
      <c r="BX23" s="32">
        <v>44.3</v>
      </c>
      <c r="BY23" s="32">
        <v>46.4</v>
      </c>
      <c r="BZ23" s="32">
        <v>0.3</v>
      </c>
      <c r="CA23" s="32">
        <v>-0.08</v>
      </c>
      <c r="CB23" s="32">
        <v>0.11</v>
      </c>
      <c r="CC23" s="32">
        <v>0.22</v>
      </c>
      <c r="CD23" s="32">
        <v>-0.16</v>
      </c>
      <c r="CE23" s="32">
        <v>0.05</v>
      </c>
      <c r="CF23" s="32">
        <v>0.39</v>
      </c>
      <c r="CG23" s="32">
        <v>0.01</v>
      </c>
      <c r="CH23" s="32">
        <v>0.17</v>
      </c>
      <c r="CI23" s="32">
        <v>44.5</v>
      </c>
      <c r="CJ23" s="32">
        <v>39.299999999999997</v>
      </c>
      <c r="CK23" s="32">
        <v>41.9</v>
      </c>
      <c r="CL23" s="32">
        <v>68.2</v>
      </c>
      <c r="CM23" s="32">
        <v>62.4</v>
      </c>
      <c r="CN23" s="32">
        <v>65.3</v>
      </c>
      <c r="CO23" s="32">
        <v>32.4</v>
      </c>
      <c r="CP23" s="32">
        <v>25.5</v>
      </c>
      <c r="CQ23" s="32">
        <v>28.9</v>
      </c>
      <c r="CR23" s="32">
        <v>21.4</v>
      </c>
      <c r="CS23" s="32">
        <v>14.8</v>
      </c>
      <c r="CT23" s="32">
        <v>18</v>
      </c>
      <c r="CU23" s="32">
        <v>23.8</v>
      </c>
      <c r="CV23" s="32">
        <v>16.5</v>
      </c>
      <c r="CW23" s="32">
        <v>20.100000000000001</v>
      </c>
    </row>
    <row r="24" spans="1:101" x14ac:dyDescent="0.4">
      <c r="A24" s="29" t="s">
        <v>34</v>
      </c>
      <c r="B24" s="29" t="s">
        <v>35</v>
      </c>
      <c r="C24" s="32">
        <v>591</v>
      </c>
      <c r="D24" s="32">
        <v>535</v>
      </c>
      <c r="E24" s="32">
        <v>1126</v>
      </c>
      <c r="F24" s="32">
        <v>580</v>
      </c>
      <c r="G24" s="32">
        <v>530</v>
      </c>
      <c r="H24" s="32">
        <v>1110</v>
      </c>
      <c r="I24" s="32">
        <v>40.799999999999997</v>
      </c>
      <c r="J24" s="32">
        <v>35.700000000000003</v>
      </c>
      <c r="K24" s="32">
        <v>38.4</v>
      </c>
      <c r="L24" s="32">
        <v>-0.36</v>
      </c>
      <c r="M24" s="32">
        <v>-0.86</v>
      </c>
      <c r="N24" s="32">
        <v>-0.6</v>
      </c>
      <c r="O24" s="32">
        <v>-0.46</v>
      </c>
      <c r="P24" s="32">
        <v>-0.97</v>
      </c>
      <c r="Q24" s="32">
        <v>-0.68</v>
      </c>
      <c r="R24" s="32">
        <v>-0.26</v>
      </c>
      <c r="S24" s="32">
        <v>-0.76</v>
      </c>
      <c r="T24" s="32">
        <v>-0.53</v>
      </c>
      <c r="U24" s="32">
        <v>29.3</v>
      </c>
      <c r="V24" s="32">
        <v>23.4</v>
      </c>
      <c r="W24" s="32">
        <v>26.5</v>
      </c>
      <c r="X24" s="32">
        <v>52.1</v>
      </c>
      <c r="Y24" s="32" t="s">
        <v>348</v>
      </c>
      <c r="Z24" s="32" t="s">
        <v>348</v>
      </c>
      <c r="AA24" s="32">
        <v>26.2</v>
      </c>
      <c r="AB24" s="32">
        <v>12.3</v>
      </c>
      <c r="AC24" s="32">
        <v>19.600000000000001</v>
      </c>
      <c r="AD24" s="32" t="s">
        <v>348</v>
      </c>
      <c r="AE24" s="32" t="s">
        <v>348</v>
      </c>
      <c r="AF24" s="32">
        <v>7.9</v>
      </c>
      <c r="AG24" s="32" t="s">
        <v>348</v>
      </c>
      <c r="AH24" s="32" t="s">
        <v>348</v>
      </c>
      <c r="AI24" s="32" t="s">
        <v>348</v>
      </c>
      <c r="AJ24" s="32">
        <v>33</v>
      </c>
      <c r="AK24" s="32">
        <v>31</v>
      </c>
      <c r="AL24" s="32">
        <v>64</v>
      </c>
      <c r="AM24" s="32">
        <v>22</v>
      </c>
      <c r="AN24" s="32">
        <v>18</v>
      </c>
      <c r="AO24" s="32">
        <v>40</v>
      </c>
      <c r="AP24" s="32">
        <v>52.7</v>
      </c>
      <c r="AQ24" s="32">
        <v>39.700000000000003</v>
      </c>
      <c r="AR24" s="32">
        <v>46.4</v>
      </c>
      <c r="AS24" s="32">
        <v>1.01</v>
      </c>
      <c r="AT24" s="32">
        <v>0.18</v>
      </c>
      <c r="AU24" s="32">
        <v>0.64</v>
      </c>
      <c r="AV24" s="32">
        <v>0.49</v>
      </c>
      <c r="AW24" s="32">
        <v>-0.38</v>
      </c>
      <c r="AX24" s="32">
        <v>0.26</v>
      </c>
      <c r="AY24" s="32">
        <v>1.52</v>
      </c>
      <c r="AZ24" s="32">
        <v>0.75</v>
      </c>
      <c r="BA24" s="32">
        <v>1.02</v>
      </c>
      <c r="BB24" s="32">
        <v>45.5</v>
      </c>
      <c r="BC24" s="32">
        <v>32.299999999999997</v>
      </c>
      <c r="BD24" s="32">
        <v>39.1</v>
      </c>
      <c r="BE24" s="32">
        <v>72.7</v>
      </c>
      <c r="BF24" s="32" t="s">
        <v>348</v>
      </c>
      <c r="BG24" s="32" t="s">
        <v>348</v>
      </c>
      <c r="BH24" s="32">
        <v>42.4</v>
      </c>
      <c r="BI24" s="32">
        <v>16.100000000000001</v>
      </c>
      <c r="BJ24" s="32">
        <v>29.7</v>
      </c>
      <c r="BK24" s="32" t="s">
        <v>348</v>
      </c>
      <c r="BL24" s="32" t="s">
        <v>348</v>
      </c>
      <c r="BM24" s="32">
        <v>10.9</v>
      </c>
      <c r="BN24" s="32" t="s">
        <v>348</v>
      </c>
      <c r="BO24" s="32" t="s">
        <v>348</v>
      </c>
      <c r="BP24" s="32" t="s">
        <v>348</v>
      </c>
      <c r="BQ24" s="32">
        <v>624</v>
      </c>
      <c r="BR24" s="32">
        <v>566</v>
      </c>
      <c r="BS24" s="32">
        <v>1190</v>
      </c>
      <c r="BT24" s="32">
        <v>602</v>
      </c>
      <c r="BU24" s="32">
        <v>548</v>
      </c>
      <c r="BV24" s="32">
        <v>1150</v>
      </c>
      <c r="BW24" s="32">
        <v>41.4</v>
      </c>
      <c r="BX24" s="32">
        <v>35.9</v>
      </c>
      <c r="BY24" s="32">
        <v>38.799999999999997</v>
      </c>
      <c r="BZ24" s="32">
        <v>-0.31</v>
      </c>
      <c r="CA24" s="32">
        <v>-0.83</v>
      </c>
      <c r="CB24" s="32">
        <v>-0.56000000000000005</v>
      </c>
      <c r="CC24" s="32">
        <v>-0.41</v>
      </c>
      <c r="CD24" s="32">
        <v>-0.93</v>
      </c>
      <c r="CE24" s="32">
        <v>-0.63</v>
      </c>
      <c r="CF24" s="32">
        <v>-0.22</v>
      </c>
      <c r="CG24" s="32">
        <v>-0.73</v>
      </c>
      <c r="CH24" s="32">
        <v>-0.49</v>
      </c>
      <c r="CI24" s="32">
        <v>30.1</v>
      </c>
      <c r="CJ24" s="32">
        <v>23.9</v>
      </c>
      <c r="CK24" s="32">
        <v>27.1</v>
      </c>
      <c r="CL24" s="32">
        <v>53.2</v>
      </c>
      <c r="CM24" s="32">
        <v>42.8</v>
      </c>
      <c r="CN24" s="32">
        <v>48.2</v>
      </c>
      <c r="CO24" s="32">
        <v>27.1</v>
      </c>
      <c r="CP24" s="32">
        <v>12.5</v>
      </c>
      <c r="CQ24" s="32">
        <v>20.2</v>
      </c>
      <c r="CR24" s="32">
        <v>11.7</v>
      </c>
      <c r="CS24" s="32">
        <v>4.0999999999999996</v>
      </c>
      <c r="CT24" s="32">
        <v>8.1</v>
      </c>
      <c r="CU24" s="32">
        <v>12.8</v>
      </c>
      <c r="CV24" s="32">
        <v>4.5999999999999996</v>
      </c>
      <c r="CW24" s="32">
        <v>8.9</v>
      </c>
    </row>
    <row r="25" spans="1:101" x14ac:dyDescent="0.4">
      <c r="A25" s="29" t="s">
        <v>36</v>
      </c>
      <c r="B25" s="29" t="s">
        <v>37</v>
      </c>
      <c r="C25" s="32">
        <v>1218</v>
      </c>
      <c r="D25" s="32">
        <v>1285</v>
      </c>
      <c r="E25" s="32">
        <v>2503</v>
      </c>
      <c r="F25" s="32">
        <v>1194</v>
      </c>
      <c r="G25" s="32">
        <v>1259</v>
      </c>
      <c r="H25" s="32">
        <v>2453</v>
      </c>
      <c r="I25" s="32">
        <v>46.2</v>
      </c>
      <c r="J25" s="32">
        <v>40.200000000000003</v>
      </c>
      <c r="K25" s="32">
        <v>43.1</v>
      </c>
      <c r="L25" s="32">
        <v>-0.18</v>
      </c>
      <c r="M25" s="32">
        <v>-0.59</v>
      </c>
      <c r="N25" s="32">
        <v>-0.39</v>
      </c>
      <c r="O25" s="32">
        <v>-0.25</v>
      </c>
      <c r="P25" s="32">
        <v>-0.66</v>
      </c>
      <c r="Q25" s="32">
        <v>-0.44</v>
      </c>
      <c r="R25" s="32">
        <v>-0.11</v>
      </c>
      <c r="S25" s="32">
        <v>-0.52</v>
      </c>
      <c r="T25" s="32">
        <v>-0.34</v>
      </c>
      <c r="U25" s="32">
        <v>41.9</v>
      </c>
      <c r="V25" s="32">
        <v>33.9</v>
      </c>
      <c r="W25" s="32">
        <v>37.799999999999997</v>
      </c>
      <c r="X25" s="32">
        <v>66.2</v>
      </c>
      <c r="Y25" s="32">
        <v>57</v>
      </c>
      <c r="Z25" s="32">
        <v>61.5</v>
      </c>
      <c r="AA25" s="32">
        <v>36.4</v>
      </c>
      <c r="AB25" s="32">
        <v>26.2</v>
      </c>
      <c r="AC25" s="32">
        <v>31.2</v>
      </c>
      <c r="AD25" s="32">
        <v>18.2</v>
      </c>
      <c r="AE25" s="32">
        <v>10.3</v>
      </c>
      <c r="AF25" s="32">
        <v>14.1</v>
      </c>
      <c r="AG25" s="32">
        <v>21</v>
      </c>
      <c r="AH25" s="32">
        <v>11.2</v>
      </c>
      <c r="AI25" s="32">
        <v>16</v>
      </c>
      <c r="AJ25" s="32">
        <v>369</v>
      </c>
      <c r="AK25" s="32">
        <v>389</v>
      </c>
      <c r="AL25" s="32">
        <v>758</v>
      </c>
      <c r="AM25" s="32">
        <v>302</v>
      </c>
      <c r="AN25" s="32">
        <v>323</v>
      </c>
      <c r="AO25" s="32">
        <v>625</v>
      </c>
      <c r="AP25" s="32">
        <v>48.8</v>
      </c>
      <c r="AQ25" s="32">
        <v>42.2</v>
      </c>
      <c r="AR25" s="32">
        <v>45.4</v>
      </c>
      <c r="AS25" s="32">
        <v>0.55000000000000004</v>
      </c>
      <c r="AT25" s="32">
        <v>0.05</v>
      </c>
      <c r="AU25" s="32">
        <v>0.28999999999999998</v>
      </c>
      <c r="AV25" s="32">
        <v>0.41</v>
      </c>
      <c r="AW25" s="32">
        <v>-0.08</v>
      </c>
      <c r="AX25" s="32">
        <v>0.2</v>
      </c>
      <c r="AY25" s="32">
        <v>0.69</v>
      </c>
      <c r="AZ25" s="32">
        <v>0.19</v>
      </c>
      <c r="BA25" s="32">
        <v>0.39</v>
      </c>
      <c r="BB25" s="32">
        <v>43.9</v>
      </c>
      <c r="BC25" s="32">
        <v>40.6</v>
      </c>
      <c r="BD25" s="32">
        <v>42.2</v>
      </c>
      <c r="BE25" s="32">
        <v>66.7</v>
      </c>
      <c r="BF25" s="32">
        <v>57.3</v>
      </c>
      <c r="BG25" s="32">
        <v>61.9</v>
      </c>
      <c r="BH25" s="32">
        <v>57.7</v>
      </c>
      <c r="BI25" s="32">
        <v>45.2</v>
      </c>
      <c r="BJ25" s="32">
        <v>51.3</v>
      </c>
      <c r="BK25" s="32">
        <v>30.4</v>
      </c>
      <c r="BL25" s="32">
        <v>19</v>
      </c>
      <c r="BM25" s="32">
        <v>24.5</v>
      </c>
      <c r="BN25" s="32">
        <v>37.9</v>
      </c>
      <c r="BO25" s="32">
        <v>20.6</v>
      </c>
      <c r="BP25" s="32">
        <v>29</v>
      </c>
      <c r="BQ25" s="32">
        <v>1587</v>
      </c>
      <c r="BR25" s="32">
        <v>1676</v>
      </c>
      <c r="BS25" s="32">
        <v>3263</v>
      </c>
      <c r="BT25" s="32">
        <v>1496</v>
      </c>
      <c r="BU25" s="32">
        <v>1582</v>
      </c>
      <c r="BV25" s="32">
        <v>3078</v>
      </c>
      <c r="BW25" s="32">
        <v>46.8</v>
      </c>
      <c r="BX25" s="32">
        <v>40.700000000000003</v>
      </c>
      <c r="BY25" s="32">
        <v>43.7</v>
      </c>
      <c r="BZ25" s="32">
        <v>-0.03</v>
      </c>
      <c r="CA25" s="32">
        <v>-0.46</v>
      </c>
      <c r="CB25" s="32">
        <v>-0.25</v>
      </c>
      <c r="CC25" s="32">
        <v>-0.09</v>
      </c>
      <c r="CD25" s="32">
        <v>-0.52</v>
      </c>
      <c r="CE25" s="32">
        <v>-0.3</v>
      </c>
      <c r="CF25" s="32">
        <v>0.03</v>
      </c>
      <c r="CG25" s="32">
        <v>-0.4</v>
      </c>
      <c r="CH25" s="32">
        <v>-0.21</v>
      </c>
      <c r="CI25" s="32">
        <v>42.3</v>
      </c>
      <c r="CJ25" s="32">
        <v>35.4</v>
      </c>
      <c r="CK25" s="32">
        <v>38.799999999999997</v>
      </c>
      <c r="CL25" s="32">
        <v>66.3</v>
      </c>
      <c r="CM25" s="32">
        <v>57</v>
      </c>
      <c r="CN25" s="32">
        <v>61.5</v>
      </c>
      <c r="CO25" s="32">
        <v>41.3</v>
      </c>
      <c r="CP25" s="32">
        <v>30.6</v>
      </c>
      <c r="CQ25" s="32">
        <v>35.799999999999997</v>
      </c>
      <c r="CR25" s="32">
        <v>21</v>
      </c>
      <c r="CS25" s="32">
        <v>12.3</v>
      </c>
      <c r="CT25" s="32">
        <v>16.5</v>
      </c>
      <c r="CU25" s="32">
        <v>25</v>
      </c>
      <c r="CV25" s="32">
        <v>13.4</v>
      </c>
      <c r="CW25" s="32">
        <v>19</v>
      </c>
    </row>
    <row r="26" spans="1:101" x14ac:dyDescent="0.4">
      <c r="A26" s="29" t="s">
        <v>38</v>
      </c>
      <c r="B26" s="29" t="s">
        <v>39</v>
      </c>
      <c r="C26" s="32">
        <v>888</v>
      </c>
      <c r="D26" s="32">
        <v>940</v>
      </c>
      <c r="E26" s="32">
        <v>1828</v>
      </c>
      <c r="F26" s="32">
        <v>880</v>
      </c>
      <c r="G26" s="32">
        <v>924</v>
      </c>
      <c r="H26" s="32">
        <v>1804</v>
      </c>
      <c r="I26" s="32">
        <v>48.5</v>
      </c>
      <c r="J26" s="32">
        <v>43.4</v>
      </c>
      <c r="K26" s="32">
        <v>45.9</v>
      </c>
      <c r="L26" s="32">
        <v>0.01</v>
      </c>
      <c r="M26" s="32">
        <v>-0.44</v>
      </c>
      <c r="N26" s="32">
        <v>-0.22</v>
      </c>
      <c r="O26" s="32">
        <v>-7.0000000000000007E-2</v>
      </c>
      <c r="P26" s="32">
        <v>-0.52</v>
      </c>
      <c r="Q26" s="32">
        <v>-0.28000000000000003</v>
      </c>
      <c r="R26" s="32">
        <v>0.09</v>
      </c>
      <c r="S26" s="32">
        <v>-0.36</v>
      </c>
      <c r="T26" s="32">
        <v>-0.16</v>
      </c>
      <c r="U26" s="32">
        <v>43</v>
      </c>
      <c r="V26" s="32">
        <v>34.6</v>
      </c>
      <c r="W26" s="32">
        <v>38.700000000000003</v>
      </c>
      <c r="X26" s="32">
        <v>68.2</v>
      </c>
      <c r="Y26" s="32">
        <v>58.7</v>
      </c>
      <c r="Z26" s="32">
        <v>63.3</v>
      </c>
      <c r="AA26" s="32">
        <v>45.4</v>
      </c>
      <c r="AB26" s="32">
        <v>38.299999999999997</v>
      </c>
      <c r="AC26" s="32">
        <v>41.7</v>
      </c>
      <c r="AD26" s="32">
        <v>25.3</v>
      </c>
      <c r="AE26" s="32">
        <v>17.2</v>
      </c>
      <c r="AF26" s="32">
        <v>21.2</v>
      </c>
      <c r="AG26" s="32">
        <v>30.4</v>
      </c>
      <c r="AH26" s="32">
        <v>20.5</v>
      </c>
      <c r="AI26" s="32">
        <v>25.3</v>
      </c>
      <c r="AJ26" s="32">
        <v>142</v>
      </c>
      <c r="AK26" s="32">
        <v>150</v>
      </c>
      <c r="AL26" s="32">
        <v>292</v>
      </c>
      <c r="AM26" s="32">
        <v>122</v>
      </c>
      <c r="AN26" s="32">
        <v>125</v>
      </c>
      <c r="AO26" s="32">
        <v>247</v>
      </c>
      <c r="AP26" s="32">
        <v>48.2</v>
      </c>
      <c r="AQ26" s="32">
        <v>44.9</v>
      </c>
      <c r="AR26" s="32">
        <v>46.5</v>
      </c>
      <c r="AS26" s="32">
        <v>0.49</v>
      </c>
      <c r="AT26" s="32">
        <v>0.2</v>
      </c>
      <c r="AU26" s="32">
        <v>0.35</v>
      </c>
      <c r="AV26" s="32">
        <v>0.28000000000000003</v>
      </c>
      <c r="AW26" s="32">
        <v>-0.01</v>
      </c>
      <c r="AX26" s="32">
        <v>0.19</v>
      </c>
      <c r="AY26" s="32">
        <v>0.71</v>
      </c>
      <c r="AZ26" s="32">
        <v>0.42</v>
      </c>
      <c r="BA26" s="32">
        <v>0.5</v>
      </c>
      <c r="BB26" s="32">
        <v>34.5</v>
      </c>
      <c r="BC26" s="32">
        <v>33.299999999999997</v>
      </c>
      <c r="BD26" s="32">
        <v>33.9</v>
      </c>
      <c r="BE26" s="32">
        <v>60.6</v>
      </c>
      <c r="BF26" s="32">
        <v>63.3</v>
      </c>
      <c r="BG26" s="32">
        <v>62</v>
      </c>
      <c r="BH26" s="32">
        <v>52.8</v>
      </c>
      <c r="BI26" s="32">
        <v>41.3</v>
      </c>
      <c r="BJ26" s="32">
        <v>46.9</v>
      </c>
      <c r="BK26" s="32">
        <v>26.8</v>
      </c>
      <c r="BL26" s="32">
        <v>20.7</v>
      </c>
      <c r="BM26" s="32">
        <v>23.6</v>
      </c>
      <c r="BN26" s="32">
        <v>40.1</v>
      </c>
      <c r="BO26" s="32">
        <v>28.7</v>
      </c>
      <c r="BP26" s="32">
        <v>34.200000000000003</v>
      </c>
      <c r="BQ26" s="32">
        <v>1030</v>
      </c>
      <c r="BR26" s="32">
        <v>1090</v>
      </c>
      <c r="BS26" s="32">
        <v>2120</v>
      </c>
      <c r="BT26" s="32">
        <v>1002</v>
      </c>
      <c r="BU26" s="32">
        <v>1049</v>
      </c>
      <c r="BV26" s="32">
        <v>2051</v>
      </c>
      <c r="BW26" s="32">
        <v>48.4</v>
      </c>
      <c r="BX26" s="32">
        <v>43.6</v>
      </c>
      <c r="BY26" s="32">
        <v>46</v>
      </c>
      <c r="BZ26" s="32">
        <v>7.0000000000000007E-2</v>
      </c>
      <c r="CA26" s="32">
        <v>-0.36</v>
      </c>
      <c r="CB26" s="32">
        <v>-0.15</v>
      </c>
      <c r="CC26" s="32">
        <v>-0.01</v>
      </c>
      <c r="CD26" s="32">
        <v>-0.44</v>
      </c>
      <c r="CE26" s="32">
        <v>-0.21</v>
      </c>
      <c r="CF26" s="32">
        <v>0.14000000000000001</v>
      </c>
      <c r="CG26" s="32">
        <v>-0.28999999999999998</v>
      </c>
      <c r="CH26" s="32">
        <v>-0.1</v>
      </c>
      <c r="CI26" s="32">
        <v>41.8</v>
      </c>
      <c r="CJ26" s="32">
        <v>34.4</v>
      </c>
      <c r="CK26" s="32">
        <v>38</v>
      </c>
      <c r="CL26" s="32">
        <v>67.2</v>
      </c>
      <c r="CM26" s="32">
        <v>59.4</v>
      </c>
      <c r="CN26" s="32">
        <v>63.2</v>
      </c>
      <c r="CO26" s="32">
        <v>46.4</v>
      </c>
      <c r="CP26" s="32">
        <v>38.700000000000003</v>
      </c>
      <c r="CQ26" s="32">
        <v>42.5</v>
      </c>
      <c r="CR26" s="32">
        <v>25.5</v>
      </c>
      <c r="CS26" s="32">
        <v>17.7</v>
      </c>
      <c r="CT26" s="32">
        <v>21.5</v>
      </c>
      <c r="CU26" s="32">
        <v>31.7</v>
      </c>
      <c r="CV26" s="32">
        <v>21.7</v>
      </c>
      <c r="CW26" s="32">
        <v>26.6</v>
      </c>
    </row>
    <row r="27" spans="1:101" x14ac:dyDescent="0.4">
      <c r="A27" s="29" t="s">
        <v>40</v>
      </c>
      <c r="B27" s="29" t="s">
        <v>41</v>
      </c>
      <c r="C27" s="32">
        <v>1696</v>
      </c>
      <c r="D27" s="32">
        <v>1721</v>
      </c>
      <c r="E27" s="32">
        <v>3417</v>
      </c>
      <c r="F27" s="32">
        <v>1655</v>
      </c>
      <c r="G27" s="32">
        <v>1656</v>
      </c>
      <c r="H27" s="32">
        <v>3311</v>
      </c>
      <c r="I27" s="32">
        <v>51.3</v>
      </c>
      <c r="J27" s="32">
        <v>46.7</v>
      </c>
      <c r="K27" s="32">
        <v>49</v>
      </c>
      <c r="L27" s="32">
        <v>0.09</v>
      </c>
      <c r="M27" s="32">
        <v>-0.23</v>
      </c>
      <c r="N27" s="32">
        <v>-7.0000000000000007E-2</v>
      </c>
      <c r="O27" s="32">
        <v>0.03</v>
      </c>
      <c r="P27" s="32">
        <v>-0.28999999999999998</v>
      </c>
      <c r="Q27" s="32">
        <v>-0.11</v>
      </c>
      <c r="R27" s="32">
        <v>0.15</v>
      </c>
      <c r="S27" s="32">
        <v>-0.17</v>
      </c>
      <c r="T27" s="32">
        <v>-0.03</v>
      </c>
      <c r="U27" s="32">
        <v>48.6</v>
      </c>
      <c r="V27" s="32">
        <v>45.4</v>
      </c>
      <c r="W27" s="32">
        <v>47</v>
      </c>
      <c r="X27" s="32">
        <v>74.400000000000006</v>
      </c>
      <c r="Y27" s="32">
        <v>68.599999999999994</v>
      </c>
      <c r="Z27" s="32">
        <v>71.400000000000006</v>
      </c>
      <c r="AA27" s="32">
        <v>37.6</v>
      </c>
      <c r="AB27" s="32">
        <v>27.4</v>
      </c>
      <c r="AC27" s="32">
        <v>32.5</v>
      </c>
      <c r="AD27" s="32">
        <v>23.8</v>
      </c>
      <c r="AE27" s="32">
        <v>15.6</v>
      </c>
      <c r="AF27" s="32">
        <v>19.600000000000001</v>
      </c>
      <c r="AG27" s="32">
        <v>26.9</v>
      </c>
      <c r="AH27" s="32">
        <v>16.600000000000001</v>
      </c>
      <c r="AI27" s="32">
        <v>21.7</v>
      </c>
      <c r="AJ27" s="32">
        <v>90</v>
      </c>
      <c r="AK27" s="32">
        <v>75</v>
      </c>
      <c r="AL27" s="32">
        <v>165</v>
      </c>
      <c r="AM27" s="32">
        <v>66</v>
      </c>
      <c r="AN27" s="32">
        <v>54</v>
      </c>
      <c r="AO27" s="32">
        <v>120</v>
      </c>
      <c r="AP27" s="32">
        <v>50.2</v>
      </c>
      <c r="AQ27" s="32">
        <v>44.5</v>
      </c>
      <c r="AR27" s="32">
        <v>47.6</v>
      </c>
      <c r="AS27" s="32">
        <v>0.53</v>
      </c>
      <c r="AT27" s="32">
        <v>0.69</v>
      </c>
      <c r="AU27" s="32">
        <v>0.6</v>
      </c>
      <c r="AV27" s="32">
        <v>0.24</v>
      </c>
      <c r="AW27" s="32">
        <v>0.36</v>
      </c>
      <c r="AX27" s="32">
        <v>0.38</v>
      </c>
      <c r="AY27" s="32">
        <v>0.83</v>
      </c>
      <c r="AZ27" s="32">
        <v>1.02</v>
      </c>
      <c r="BA27" s="32">
        <v>0.82</v>
      </c>
      <c r="BB27" s="32">
        <v>47.8</v>
      </c>
      <c r="BC27" s="32">
        <v>44</v>
      </c>
      <c r="BD27" s="32">
        <v>46.1</v>
      </c>
      <c r="BE27" s="32">
        <v>63.3</v>
      </c>
      <c r="BF27" s="32">
        <v>56</v>
      </c>
      <c r="BG27" s="32">
        <v>60</v>
      </c>
      <c r="BH27" s="32">
        <v>48.9</v>
      </c>
      <c r="BI27" s="32">
        <v>29.3</v>
      </c>
      <c r="BJ27" s="32">
        <v>40</v>
      </c>
      <c r="BK27" s="32">
        <v>33.299999999999997</v>
      </c>
      <c r="BL27" s="32">
        <v>12</v>
      </c>
      <c r="BM27" s="32">
        <v>23.6</v>
      </c>
      <c r="BN27" s="32">
        <v>34.4</v>
      </c>
      <c r="BO27" s="32">
        <v>14.7</v>
      </c>
      <c r="BP27" s="32">
        <v>25.5</v>
      </c>
      <c r="BQ27" s="32">
        <v>1786</v>
      </c>
      <c r="BR27" s="32">
        <v>1796</v>
      </c>
      <c r="BS27" s="32">
        <v>3582</v>
      </c>
      <c r="BT27" s="32">
        <v>1721</v>
      </c>
      <c r="BU27" s="32">
        <v>1710</v>
      </c>
      <c r="BV27" s="32">
        <v>3431</v>
      </c>
      <c r="BW27" s="32">
        <v>51.3</v>
      </c>
      <c r="BX27" s="32">
        <v>46.6</v>
      </c>
      <c r="BY27" s="32">
        <v>48.9</v>
      </c>
      <c r="BZ27" s="32">
        <v>0.11</v>
      </c>
      <c r="CA27" s="32">
        <v>-0.2</v>
      </c>
      <c r="CB27" s="32">
        <v>-0.04</v>
      </c>
      <c r="CC27" s="32">
        <v>0.05</v>
      </c>
      <c r="CD27" s="32">
        <v>-0.26</v>
      </c>
      <c r="CE27" s="32">
        <v>-0.09</v>
      </c>
      <c r="CF27" s="32">
        <v>0.17</v>
      </c>
      <c r="CG27" s="32">
        <v>-0.14000000000000001</v>
      </c>
      <c r="CH27" s="32">
        <v>0</v>
      </c>
      <c r="CI27" s="32">
        <v>48.5</v>
      </c>
      <c r="CJ27" s="32">
        <v>45.3</v>
      </c>
      <c r="CK27" s="32">
        <v>46.9</v>
      </c>
      <c r="CL27" s="32">
        <v>73.8</v>
      </c>
      <c r="CM27" s="32">
        <v>68</v>
      </c>
      <c r="CN27" s="32">
        <v>70.900000000000006</v>
      </c>
      <c r="CO27" s="32">
        <v>38.200000000000003</v>
      </c>
      <c r="CP27" s="32">
        <v>27.5</v>
      </c>
      <c r="CQ27" s="32">
        <v>32.799999999999997</v>
      </c>
      <c r="CR27" s="32">
        <v>24.2</v>
      </c>
      <c r="CS27" s="32">
        <v>15.4</v>
      </c>
      <c r="CT27" s="32">
        <v>19.8</v>
      </c>
      <c r="CU27" s="32">
        <v>27.3</v>
      </c>
      <c r="CV27" s="32">
        <v>16.5</v>
      </c>
      <c r="CW27" s="32">
        <v>21.9</v>
      </c>
    </row>
    <row r="28" spans="1:101" x14ac:dyDescent="0.4">
      <c r="A28" s="29" t="s">
        <v>42</v>
      </c>
      <c r="B28" s="29" t="s">
        <v>43</v>
      </c>
      <c r="C28" s="32">
        <v>1503</v>
      </c>
      <c r="D28" s="32">
        <v>1715</v>
      </c>
      <c r="E28" s="32">
        <v>3218</v>
      </c>
      <c r="F28" s="32">
        <v>1439</v>
      </c>
      <c r="G28" s="32">
        <v>1641</v>
      </c>
      <c r="H28" s="32">
        <v>3080</v>
      </c>
      <c r="I28" s="32">
        <v>49.2</v>
      </c>
      <c r="J28" s="32">
        <v>44.2</v>
      </c>
      <c r="K28" s="32">
        <v>46.5</v>
      </c>
      <c r="L28" s="32">
        <v>0.21</v>
      </c>
      <c r="M28" s="32">
        <v>-0.3</v>
      </c>
      <c r="N28" s="32">
        <v>-0.06</v>
      </c>
      <c r="O28" s="32">
        <v>0.15</v>
      </c>
      <c r="P28" s="32">
        <v>-0.36</v>
      </c>
      <c r="Q28" s="32">
        <v>-0.1</v>
      </c>
      <c r="R28" s="32">
        <v>0.28000000000000003</v>
      </c>
      <c r="S28" s="32">
        <v>-0.24</v>
      </c>
      <c r="T28" s="32">
        <v>-0.02</v>
      </c>
      <c r="U28" s="32">
        <v>43.2</v>
      </c>
      <c r="V28" s="32">
        <v>37.1</v>
      </c>
      <c r="W28" s="32">
        <v>40</v>
      </c>
      <c r="X28" s="32">
        <v>66.7</v>
      </c>
      <c r="Y28" s="32">
        <v>60.6</v>
      </c>
      <c r="Z28" s="32">
        <v>63.5</v>
      </c>
      <c r="AA28" s="32">
        <v>50</v>
      </c>
      <c r="AB28" s="32">
        <v>38.4</v>
      </c>
      <c r="AC28" s="32">
        <v>43.8</v>
      </c>
      <c r="AD28" s="32">
        <v>26.5</v>
      </c>
      <c r="AE28" s="32">
        <v>20.100000000000001</v>
      </c>
      <c r="AF28" s="32">
        <v>23.1</v>
      </c>
      <c r="AG28" s="32">
        <v>31.3</v>
      </c>
      <c r="AH28" s="32">
        <v>23.4</v>
      </c>
      <c r="AI28" s="32">
        <v>27.1</v>
      </c>
      <c r="AJ28" s="32">
        <v>64</v>
      </c>
      <c r="AK28" s="32">
        <v>45</v>
      </c>
      <c r="AL28" s="32">
        <v>109</v>
      </c>
      <c r="AM28" s="32">
        <v>43</v>
      </c>
      <c r="AN28" s="32">
        <v>29</v>
      </c>
      <c r="AO28" s="32">
        <v>72</v>
      </c>
      <c r="AP28" s="32">
        <v>47.8</v>
      </c>
      <c r="AQ28" s="32">
        <v>43.6</v>
      </c>
      <c r="AR28" s="32">
        <v>46.1</v>
      </c>
      <c r="AS28" s="32">
        <v>0.64</v>
      </c>
      <c r="AT28" s="32">
        <v>0.2</v>
      </c>
      <c r="AU28" s="32">
        <v>0.46</v>
      </c>
      <c r="AV28" s="32">
        <v>0.28000000000000003</v>
      </c>
      <c r="AW28" s="32">
        <v>-0.25</v>
      </c>
      <c r="AX28" s="32">
        <v>0.18</v>
      </c>
      <c r="AY28" s="32">
        <v>1.01</v>
      </c>
      <c r="AZ28" s="32">
        <v>0.65</v>
      </c>
      <c r="BA28" s="32">
        <v>0.75</v>
      </c>
      <c r="BB28" s="32">
        <v>35.9</v>
      </c>
      <c r="BC28" s="32">
        <v>33.299999999999997</v>
      </c>
      <c r="BD28" s="32">
        <v>34.9</v>
      </c>
      <c r="BE28" s="32">
        <v>60.9</v>
      </c>
      <c r="BF28" s="32">
        <v>44.4</v>
      </c>
      <c r="BG28" s="32">
        <v>54.1</v>
      </c>
      <c r="BH28" s="32">
        <v>48.4</v>
      </c>
      <c r="BI28" s="32">
        <v>44.4</v>
      </c>
      <c r="BJ28" s="32">
        <v>46.8</v>
      </c>
      <c r="BK28" s="32">
        <v>21.9</v>
      </c>
      <c r="BL28" s="32">
        <v>22.2</v>
      </c>
      <c r="BM28" s="32">
        <v>22</v>
      </c>
      <c r="BN28" s="32">
        <v>34.4</v>
      </c>
      <c r="BO28" s="32">
        <v>22.2</v>
      </c>
      <c r="BP28" s="32">
        <v>29.4</v>
      </c>
      <c r="BQ28" s="32">
        <v>1567</v>
      </c>
      <c r="BR28" s="32">
        <v>1761</v>
      </c>
      <c r="BS28" s="32">
        <v>3328</v>
      </c>
      <c r="BT28" s="32">
        <v>1482</v>
      </c>
      <c r="BU28" s="32">
        <v>1670</v>
      </c>
      <c r="BV28" s="32">
        <v>3152</v>
      </c>
      <c r="BW28" s="32">
        <v>49.1</v>
      </c>
      <c r="BX28" s="32">
        <v>44.2</v>
      </c>
      <c r="BY28" s="32">
        <v>46.5</v>
      </c>
      <c r="BZ28" s="32">
        <v>0.23</v>
      </c>
      <c r="CA28" s="32">
        <v>-0.28999999999999998</v>
      </c>
      <c r="CB28" s="32">
        <v>-0.05</v>
      </c>
      <c r="CC28" s="32">
        <v>0.16</v>
      </c>
      <c r="CD28" s="32">
        <v>-0.35</v>
      </c>
      <c r="CE28" s="32">
        <v>-0.09</v>
      </c>
      <c r="CF28" s="32">
        <v>0.28999999999999998</v>
      </c>
      <c r="CG28" s="32">
        <v>-0.24</v>
      </c>
      <c r="CH28" s="32">
        <v>-0.01</v>
      </c>
      <c r="CI28" s="32">
        <v>42.9</v>
      </c>
      <c r="CJ28" s="32">
        <v>37</v>
      </c>
      <c r="CK28" s="32">
        <v>39.799999999999997</v>
      </c>
      <c r="CL28" s="32">
        <v>66.400000000000006</v>
      </c>
      <c r="CM28" s="32">
        <v>60.2</v>
      </c>
      <c r="CN28" s="32">
        <v>63.2</v>
      </c>
      <c r="CO28" s="32">
        <v>50</v>
      </c>
      <c r="CP28" s="32">
        <v>38.6</v>
      </c>
      <c r="CQ28" s="32">
        <v>43.9</v>
      </c>
      <c r="CR28" s="32">
        <v>26.4</v>
      </c>
      <c r="CS28" s="32">
        <v>20.2</v>
      </c>
      <c r="CT28" s="32">
        <v>23.1</v>
      </c>
      <c r="CU28" s="32">
        <v>31.4</v>
      </c>
      <c r="CV28" s="32">
        <v>23.3</v>
      </c>
      <c r="CW28" s="32">
        <v>27.1</v>
      </c>
    </row>
    <row r="29" spans="1:101" x14ac:dyDescent="0.4">
      <c r="A29" s="29" t="s">
        <v>44</v>
      </c>
      <c r="B29" s="29" t="s">
        <v>45</v>
      </c>
      <c r="C29" s="32">
        <v>2411</v>
      </c>
      <c r="D29" s="32">
        <v>2383</v>
      </c>
      <c r="E29" s="32">
        <v>4794</v>
      </c>
      <c r="F29" s="32">
        <v>2351</v>
      </c>
      <c r="G29" s="32">
        <v>2327</v>
      </c>
      <c r="H29" s="32">
        <v>4678</v>
      </c>
      <c r="I29" s="32">
        <v>48.9</v>
      </c>
      <c r="J29" s="32">
        <v>43.6</v>
      </c>
      <c r="K29" s="32">
        <v>46.2</v>
      </c>
      <c r="L29" s="32">
        <v>0.06</v>
      </c>
      <c r="M29" s="32">
        <v>-0.33</v>
      </c>
      <c r="N29" s="32">
        <v>-0.13</v>
      </c>
      <c r="O29" s="32">
        <v>0.01</v>
      </c>
      <c r="P29" s="32">
        <v>-0.38</v>
      </c>
      <c r="Q29" s="32">
        <v>-0.17</v>
      </c>
      <c r="R29" s="32">
        <v>0.11</v>
      </c>
      <c r="S29" s="32">
        <v>-0.28000000000000003</v>
      </c>
      <c r="T29" s="32">
        <v>-0.1</v>
      </c>
      <c r="U29" s="32">
        <v>45</v>
      </c>
      <c r="V29" s="32">
        <v>39.200000000000003</v>
      </c>
      <c r="W29" s="32">
        <v>42.1</v>
      </c>
      <c r="X29" s="32">
        <v>69.400000000000006</v>
      </c>
      <c r="Y29" s="32">
        <v>62.8</v>
      </c>
      <c r="Z29" s="32">
        <v>66.099999999999994</v>
      </c>
      <c r="AA29" s="32">
        <v>39.4</v>
      </c>
      <c r="AB29" s="32">
        <v>27</v>
      </c>
      <c r="AC29" s="32">
        <v>33.200000000000003</v>
      </c>
      <c r="AD29" s="32">
        <v>22.8</v>
      </c>
      <c r="AE29" s="32">
        <v>13</v>
      </c>
      <c r="AF29" s="32">
        <v>17.899999999999999</v>
      </c>
      <c r="AG29" s="32">
        <v>25.8</v>
      </c>
      <c r="AH29" s="32">
        <v>13.9</v>
      </c>
      <c r="AI29" s="32">
        <v>19.899999999999999</v>
      </c>
      <c r="AJ29" s="32">
        <v>55</v>
      </c>
      <c r="AK29" s="32">
        <v>55</v>
      </c>
      <c r="AL29" s="32">
        <v>110</v>
      </c>
      <c r="AM29" s="32">
        <v>35</v>
      </c>
      <c r="AN29" s="32">
        <v>36</v>
      </c>
      <c r="AO29" s="32">
        <v>71</v>
      </c>
      <c r="AP29" s="32">
        <v>52.9</v>
      </c>
      <c r="AQ29" s="32">
        <v>47</v>
      </c>
      <c r="AR29" s="32">
        <v>49.9</v>
      </c>
      <c r="AS29" s="32">
        <v>0.75</v>
      </c>
      <c r="AT29" s="32">
        <v>0.38</v>
      </c>
      <c r="AU29" s="32">
        <v>0.56000000000000005</v>
      </c>
      <c r="AV29" s="32">
        <v>0.34</v>
      </c>
      <c r="AW29" s="32">
        <v>-0.02</v>
      </c>
      <c r="AX29" s="32">
        <v>0.27</v>
      </c>
      <c r="AY29" s="32">
        <v>1.1499999999999999</v>
      </c>
      <c r="AZ29" s="32">
        <v>0.78</v>
      </c>
      <c r="BA29" s="32">
        <v>0.85</v>
      </c>
      <c r="BB29" s="32">
        <v>50.9</v>
      </c>
      <c r="BC29" s="32">
        <v>43.6</v>
      </c>
      <c r="BD29" s="32">
        <v>47.3</v>
      </c>
      <c r="BE29" s="32">
        <v>67.3</v>
      </c>
      <c r="BF29" s="32">
        <v>65.5</v>
      </c>
      <c r="BG29" s="32">
        <v>66.400000000000006</v>
      </c>
      <c r="BH29" s="32">
        <v>36.4</v>
      </c>
      <c r="BI29" s="32">
        <v>43.6</v>
      </c>
      <c r="BJ29" s="32">
        <v>40</v>
      </c>
      <c r="BK29" s="32">
        <v>21.8</v>
      </c>
      <c r="BL29" s="32">
        <v>23.6</v>
      </c>
      <c r="BM29" s="32">
        <v>22.7</v>
      </c>
      <c r="BN29" s="32">
        <v>25.5</v>
      </c>
      <c r="BO29" s="32">
        <v>25.5</v>
      </c>
      <c r="BP29" s="32">
        <v>25.5</v>
      </c>
      <c r="BQ29" s="32">
        <v>2470</v>
      </c>
      <c r="BR29" s="32">
        <v>2445</v>
      </c>
      <c r="BS29" s="32">
        <v>4915</v>
      </c>
      <c r="BT29" s="32">
        <v>2389</v>
      </c>
      <c r="BU29" s="32">
        <v>2370</v>
      </c>
      <c r="BV29" s="32">
        <v>4759</v>
      </c>
      <c r="BW29" s="32">
        <v>49</v>
      </c>
      <c r="BX29" s="32">
        <v>43.6</v>
      </c>
      <c r="BY29" s="32">
        <v>46.3</v>
      </c>
      <c r="BZ29" s="32">
        <v>7.0000000000000007E-2</v>
      </c>
      <c r="CA29" s="32">
        <v>-0.32</v>
      </c>
      <c r="CB29" s="32">
        <v>-0.13</v>
      </c>
      <c r="CC29" s="32">
        <v>0.02</v>
      </c>
      <c r="CD29" s="32">
        <v>-0.37</v>
      </c>
      <c r="CE29" s="32">
        <v>-0.16</v>
      </c>
      <c r="CF29" s="32">
        <v>0.12</v>
      </c>
      <c r="CG29" s="32">
        <v>-0.27</v>
      </c>
      <c r="CH29" s="32">
        <v>-0.09</v>
      </c>
      <c r="CI29" s="32">
        <v>45.1</v>
      </c>
      <c r="CJ29" s="32">
        <v>39.299999999999997</v>
      </c>
      <c r="CK29" s="32">
        <v>42.2</v>
      </c>
      <c r="CL29" s="32">
        <v>69.3</v>
      </c>
      <c r="CM29" s="32">
        <v>62.9</v>
      </c>
      <c r="CN29" s="32">
        <v>66.099999999999994</v>
      </c>
      <c r="CO29" s="32">
        <v>39.4</v>
      </c>
      <c r="CP29" s="32">
        <v>27.4</v>
      </c>
      <c r="CQ29" s="32">
        <v>33.4</v>
      </c>
      <c r="CR29" s="32">
        <v>22.8</v>
      </c>
      <c r="CS29" s="32">
        <v>13.2</v>
      </c>
      <c r="CT29" s="32">
        <v>18</v>
      </c>
      <c r="CU29" s="32">
        <v>25.8</v>
      </c>
      <c r="CV29" s="32">
        <v>14.2</v>
      </c>
      <c r="CW29" s="32">
        <v>20</v>
      </c>
    </row>
    <row r="30" spans="1:101" x14ac:dyDescent="0.4">
      <c r="A30" s="29" t="s">
        <v>46</v>
      </c>
      <c r="B30" s="29" t="s">
        <v>47</v>
      </c>
      <c r="C30" s="32">
        <v>714</v>
      </c>
      <c r="D30" s="32">
        <v>658</v>
      </c>
      <c r="E30" s="32">
        <v>1372</v>
      </c>
      <c r="F30" s="32">
        <v>704</v>
      </c>
      <c r="G30" s="32">
        <v>649</v>
      </c>
      <c r="H30" s="32">
        <v>1353</v>
      </c>
      <c r="I30" s="32">
        <v>48</v>
      </c>
      <c r="J30" s="32">
        <v>41.6</v>
      </c>
      <c r="K30" s="32">
        <v>44.9</v>
      </c>
      <c r="L30" s="32">
        <v>0.06</v>
      </c>
      <c r="M30" s="32">
        <v>-0.54</v>
      </c>
      <c r="N30" s="32">
        <v>-0.23</v>
      </c>
      <c r="O30" s="32">
        <v>-0.04</v>
      </c>
      <c r="P30" s="32">
        <v>-0.63</v>
      </c>
      <c r="Q30" s="32">
        <v>-0.3</v>
      </c>
      <c r="R30" s="32">
        <v>0.15</v>
      </c>
      <c r="S30" s="32">
        <v>-0.44</v>
      </c>
      <c r="T30" s="32">
        <v>-0.16</v>
      </c>
      <c r="U30" s="32" t="s">
        <v>348</v>
      </c>
      <c r="V30" s="32" t="s">
        <v>348</v>
      </c>
      <c r="W30" s="32">
        <v>30.4</v>
      </c>
      <c r="X30" s="32">
        <v>60.2</v>
      </c>
      <c r="Y30" s="32">
        <v>49.2</v>
      </c>
      <c r="Z30" s="32">
        <v>55</v>
      </c>
      <c r="AA30" s="32">
        <v>59.4</v>
      </c>
      <c r="AB30" s="32">
        <v>42.9</v>
      </c>
      <c r="AC30" s="32">
        <v>51.5</v>
      </c>
      <c r="AD30" s="32" t="s">
        <v>348</v>
      </c>
      <c r="AE30" s="32" t="s">
        <v>348</v>
      </c>
      <c r="AF30" s="32" t="s">
        <v>348</v>
      </c>
      <c r="AG30" s="32">
        <v>35.299999999999997</v>
      </c>
      <c r="AH30" s="32">
        <v>20.2</v>
      </c>
      <c r="AI30" s="32">
        <v>28.1</v>
      </c>
      <c r="AJ30" s="32">
        <v>13</v>
      </c>
      <c r="AK30" s="32">
        <v>10</v>
      </c>
      <c r="AL30" s="32">
        <v>23</v>
      </c>
      <c r="AM30" s="32">
        <v>9</v>
      </c>
      <c r="AN30" s="32">
        <v>4</v>
      </c>
      <c r="AO30" s="32">
        <v>13</v>
      </c>
      <c r="AP30" s="32">
        <v>48</v>
      </c>
      <c r="AQ30" s="32">
        <v>43.2</v>
      </c>
      <c r="AR30" s="32">
        <v>45.9</v>
      </c>
      <c r="AS30" s="32">
        <v>0.65</v>
      </c>
      <c r="AT30" s="32">
        <v>0.56999999999999995</v>
      </c>
      <c r="AU30" s="32">
        <v>0.62</v>
      </c>
      <c r="AV30" s="32">
        <v>-0.15</v>
      </c>
      <c r="AW30" s="32">
        <v>-0.64</v>
      </c>
      <c r="AX30" s="32">
        <v>-0.04</v>
      </c>
      <c r="AY30" s="32">
        <v>1.45</v>
      </c>
      <c r="AZ30" s="32">
        <v>1.77</v>
      </c>
      <c r="BA30" s="32">
        <v>1.29</v>
      </c>
      <c r="BB30" s="32" t="s">
        <v>348</v>
      </c>
      <c r="BC30" s="32" t="s">
        <v>348</v>
      </c>
      <c r="BD30" s="32">
        <v>34.799999999999997</v>
      </c>
      <c r="BE30" s="32">
        <v>46.2</v>
      </c>
      <c r="BF30" s="32">
        <v>70</v>
      </c>
      <c r="BG30" s="32">
        <v>56.5</v>
      </c>
      <c r="BH30" s="32">
        <v>69.2</v>
      </c>
      <c r="BI30" s="32">
        <v>70</v>
      </c>
      <c r="BJ30" s="32">
        <v>69.599999999999994</v>
      </c>
      <c r="BK30" s="32" t="s">
        <v>348</v>
      </c>
      <c r="BL30" s="32" t="s">
        <v>348</v>
      </c>
      <c r="BM30" s="32" t="s">
        <v>348</v>
      </c>
      <c r="BN30" s="32" t="s">
        <v>326</v>
      </c>
      <c r="BO30" s="32">
        <v>30</v>
      </c>
      <c r="BP30" s="32">
        <v>34.799999999999997</v>
      </c>
      <c r="BQ30" s="32">
        <v>727</v>
      </c>
      <c r="BR30" s="32">
        <v>668</v>
      </c>
      <c r="BS30" s="32">
        <v>1395</v>
      </c>
      <c r="BT30" s="32">
        <v>713</v>
      </c>
      <c r="BU30" s="32">
        <v>653</v>
      </c>
      <c r="BV30" s="32">
        <v>1366</v>
      </c>
      <c r="BW30" s="32">
        <v>48</v>
      </c>
      <c r="BX30" s="32">
        <v>41.6</v>
      </c>
      <c r="BY30" s="32">
        <v>44.9</v>
      </c>
      <c r="BZ30" s="32">
        <v>0.06</v>
      </c>
      <c r="CA30" s="32">
        <v>-0.53</v>
      </c>
      <c r="CB30" s="32">
        <v>-0.22</v>
      </c>
      <c r="CC30" s="32">
        <v>-0.03</v>
      </c>
      <c r="CD30" s="32">
        <v>-0.63</v>
      </c>
      <c r="CE30" s="32">
        <v>-0.28999999999999998</v>
      </c>
      <c r="CF30" s="32">
        <v>0.15</v>
      </c>
      <c r="CG30" s="32">
        <v>-0.44</v>
      </c>
      <c r="CH30" s="32">
        <v>-0.16</v>
      </c>
      <c r="CI30" s="32">
        <v>35.4</v>
      </c>
      <c r="CJ30" s="32">
        <v>25.1</v>
      </c>
      <c r="CK30" s="32">
        <v>30.5</v>
      </c>
      <c r="CL30" s="32">
        <v>60</v>
      </c>
      <c r="CM30" s="32">
        <v>49.6</v>
      </c>
      <c r="CN30" s="32">
        <v>55</v>
      </c>
      <c r="CO30" s="32">
        <v>59.6</v>
      </c>
      <c r="CP30" s="32">
        <v>43.3</v>
      </c>
      <c r="CQ30" s="32">
        <v>51.8</v>
      </c>
      <c r="CR30" s="32">
        <v>27.9</v>
      </c>
      <c r="CS30" s="32">
        <v>15.9</v>
      </c>
      <c r="CT30" s="32">
        <v>22.2</v>
      </c>
      <c r="CU30" s="32">
        <v>35.4</v>
      </c>
      <c r="CV30" s="32">
        <v>20.399999999999999</v>
      </c>
      <c r="CW30" s="32">
        <v>28.2</v>
      </c>
    </row>
    <row r="31" spans="1:101" x14ac:dyDescent="0.4">
      <c r="A31" s="29" t="s">
        <v>48</v>
      </c>
      <c r="B31" s="29" t="s">
        <v>49</v>
      </c>
      <c r="C31" s="32">
        <v>450</v>
      </c>
      <c r="D31" s="32">
        <v>514</v>
      </c>
      <c r="E31" s="32">
        <v>964</v>
      </c>
      <c r="F31" s="32">
        <v>449</v>
      </c>
      <c r="G31" s="32">
        <v>511</v>
      </c>
      <c r="H31" s="32">
        <v>960</v>
      </c>
      <c r="I31" s="32">
        <v>39.700000000000003</v>
      </c>
      <c r="J31" s="32">
        <v>35.4</v>
      </c>
      <c r="K31" s="32">
        <v>37.4</v>
      </c>
      <c r="L31" s="32">
        <v>-0.53</v>
      </c>
      <c r="M31" s="32">
        <v>-0.99</v>
      </c>
      <c r="N31" s="32">
        <v>-0.78</v>
      </c>
      <c r="O31" s="32">
        <v>-0.65</v>
      </c>
      <c r="P31" s="32">
        <v>-1.1000000000000001</v>
      </c>
      <c r="Q31" s="32">
        <v>-0.85</v>
      </c>
      <c r="R31" s="32">
        <v>-0.42</v>
      </c>
      <c r="S31" s="32">
        <v>-0.88</v>
      </c>
      <c r="T31" s="32">
        <v>-0.7</v>
      </c>
      <c r="U31" s="32" t="s">
        <v>348</v>
      </c>
      <c r="V31" s="32" t="s">
        <v>348</v>
      </c>
      <c r="W31" s="32">
        <v>24.3</v>
      </c>
      <c r="X31" s="32">
        <v>49.3</v>
      </c>
      <c r="Y31" s="32" t="s">
        <v>348</v>
      </c>
      <c r="Z31" s="32" t="s">
        <v>348</v>
      </c>
      <c r="AA31" s="32" t="s">
        <v>348</v>
      </c>
      <c r="AB31" s="32" t="s">
        <v>348</v>
      </c>
      <c r="AC31" s="32">
        <v>23.3</v>
      </c>
      <c r="AD31" s="32" t="s">
        <v>348</v>
      </c>
      <c r="AE31" s="32" t="s">
        <v>348</v>
      </c>
      <c r="AF31" s="32" t="s">
        <v>348</v>
      </c>
      <c r="AG31" s="32" t="s">
        <v>348</v>
      </c>
      <c r="AH31" s="32" t="s">
        <v>348</v>
      </c>
      <c r="AI31" s="32" t="s">
        <v>348</v>
      </c>
      <c r="AJ31" s="32">
        <v>8</v>
      </c>
      <c r="AK31" s="32">
        <v>6</v>
      </c>
      <c r="AL31" s="32">
        <v>14</v>
      </c>
      <c r="AM31" s="32">
        <v>4</v>
      </c>
      <c r="AN31" s="32">
        <v>3</v>
      </c>
      <c r="AO31" s="32">
        <v>7</v>
      </c>
      <c r="AP31" s="32">
        <v>48.6</v>
      </c>
      <c r="AQ31" s="32">
        <v>47.8</v>
      </c>
      <c r="AR31" s="32">
        <v>48.2</v>
      </c>
      <c r="AS31" s="32">
        <v>0.44</v>
      </c>
      <c r="AT31" s="32">
        <v>0.09</v>
      </c>
      <c r="AU31" s="32">
        <v>0.28999999999999998</v>
      </c>
      <c r="AV31" s="32">
        <v>-0.77</v>
      </c>
      <c r="AW31" s="32">
        <v>-1.3</v>
      </c>
      <c r="AX31" s="32">
        <v>-0.62</v>
      </c>
      <c r="AY31" s="32">
        <v>1.64</v>
      </c>
      <c r="AZ31" s="32">
        <v>1.48</v>
      </c>
      <c r="BA31" s="32">
        <v>1.2</v>
      </c>
      <c r="BB31" s="32" t="s">
        <v>348</v>
      </c>
      <c r="BC31" s="32" t="s">
        <v>348</v>
      </c>
      <c r="BD31" s="32">
        <v>50</v>
      </c>
      <c r="BE31" s="32">
        <v>50</v>
      </c>
      <c r="BF31" s="32" t="s">
        <v>348</v>
      </c>
      <c r="BG31" s="32" t="s">
        <v>348</v>
      </c>
      <c r="BH31" s="32" t="s">
        <v>348</v>
      </c>
      <c r="BI31" s="32" t="s">
        <v>348</v>
      </c>
      <c r="BJ31" s="32">
        <v>21.4</v>
      </c>
      <c r="BK31" s="32" t="s">
        <v>348</v>
      </c>
      <c r="BL31" s="32" t="s">
        <v>348</v>
      </c>
      <c r="BM31" s="32" t="s">
        <v>348</v>
      </c>
      <c r="BN31" s="32" t="s">
        <v>348</v>
      </c>
      <c r="BO31" s="32" t="s">
        <v>348</v>
      </c>
      <c r="BP31" s="32" t="s">
        <v>348</v>
      </c>
      <c r="BQ31" s="32">
        <v>458</v>
      </c>
      <c r="BR31" s="32">
        <v>520</v>
      </c>
      <c r="BS31" s="32">
        <v>978</v>
      </c>
      <c r="BT31" s="32">
        <v>453</v>
      </c>
      <c r="BU31" s="32">
        <v>514</v>
      </c>
      <c r="BV31" s="32">
        <v>967</v>
      </c>
      <c r="BW31" s="32">
        <v>39.799999999999997</v>
      </c>
      <c r="BX31" s="32">
        <v>35.6</v>
      </c>
      <c r="BY31" s="32">
        <v>37.6</v>
      </c>
      <c r="BZ31" s="32">
        <v>-0.53</v>
      </c>
      <c r="CA31" s="32">
        <v>-0.98</v>
      </c>
      <c r="CB31" s="32">
        <v>-0.77</v>
      </c>
      <c r="CC31" s="32">
        <v>-0.64</v>
      </c>
      <c r="CD31" s="32">
        <v>-1.0900000000000001</v>
      </c>
      <c r="CE31" s="32">
        <v>-0.85</v>
      </c>
      <c r="CF31" s="32">
        <v>-0.41</v>
      </c>
      <c r="CG31" s="32">
        <v>-0.88</v>
      </c>
      <c r="CH31" s="32">
        <v>-0.69</v>
      </c>
      <c r="CI31" s="32">
        <v>23.1</v>
      </c>
      <c r="CJ31" s="32">
        <v>26</v>
      </c>
      <c r="CK31" s="32">
        <v>24.6</v>
      </c>
      <c r="CL31" s="32">
        <v>49.3</v>
      </c>
      <c r="CM31" s="32">
        <v>46</v>
      </c>
      <c r="CN31" s="32">
        <v>47.5</v>
      </c>
      <c r="CO31" s="32">
        <v>24.9</v>
      </c>
      <c r="CP31" s="32">
        <v>21.9</v>
      </c>
      <c r="CQ31" s="32">
        <v>23.3</v>
      </c>
      <c r="CR31" s="32">
        <v>8.1</v>
      </c>
      <c r="CS31" s="32">
        <v>6.7</v>
      </c>
      <c r="CT31" s="32">
        <v>7.4</v>
      </c>
      <c r="CU31" s="32">
        <v>9.8000000000000007</v>
      </c>
      <c r="CV31" s="32">
        <v>7.9</v>
      </c>
      <c r="CW31" s="32">
        <v>8.8000000000000007</v>
      </c>
    </row>
    <row r="32" spans="1:101" x14ac:dyDescent="0.4">
      <c r="A32" s="29" t="s">
        <v>50</v>
      </c>
      <c r="B32" s="29" t="s">
        <v>51</v>
      </c>
      <c r="C32" s="32">
        <v>5393</v>
      </c>
      <c r="D32" s="32">
        <v>5717</v>
      </c>
      <c r="E32" s="32">
        <v>11110</v>
      </c>
      <c r="F32" s="32">
        <v>5326</v>
      </c>
      <c r="G32" s="32">
        <v>5626</v>
      </c>
      <c r="H32" s="32">
        <v>10952</v>
      </c>
      <c r="I32" s="32">
        <v>48.7</v>
      </c>
      <c r="J32" s="32">
        <v>42.8</v>
      </c>
      <c r="K32" s="32">
        <v>45.7</v>
      </c>
      <c r="L32" s="32">
        <v>7.0000000000000007E-2</v>
      </c>
      <c r="M32" s="32">
        <v>-0.41</v>
      </c>
      <c r="N32" s="32">
        <v>-0.17</v>
      </c>
      <c r="O32" s="32">
        <v>0.04</v>
      </c>
      <c r="P32" s="32">
        <v>-0.44</v>
      </c>
      <c r="Q32" s="32">
        <v>-0.2</v>
      </c>
      <c r="R32" s="32">
        <v>0.11</v>
      </c>
      <c r="S32" s="32">
        <v>-0.38</v>
      </c>
      <c r="T32" s="32">
        <v>-0.15</v>
      </c>
      <c r="U32" s="32">
        <v>46.8</v>
      </c>
      <c r="V32" s="32">
        <v>39.700000000000003</v>
      </c>
      <c r="W32" s="32">
        <v>43.1</v>
      </c>
      <c r="X32" s="32">
        <v>69.2</v>
      </c>
      <c r="Y32" s="32">
        <v>61.4</v>
      </c>
      <c r="Z32" s="32">
        <v>65.2</v>
      </c>
      <c r="AA32" s="32">
        <v>35.299999999999997</v>
      </c>
      <c r="AB32" s="32">
        <v>25.3</v>
      </c>
      <c r="AC32" s="32">
        <v>30.1</v>
      </c>
      <c r="AD32" s="32">
        <v>21.9</v>
      </c>
      <c r="AE32" s="32">
        <v>13.8</v>
      </c>
      <c r="AF32" s="32">
        <v>17.7</v>
      </c>
      <c r="AG32" s="32">
        <v>24.2</v>
      </c>
      <c r="AH32" s="32">
        <v>15</v>
      </c>
      <c r="AI32" s="32">
        <v>19.399999999999999</v>
      </c>
      <c r="AJ32" s="32">
        <v>474</v>
      </c>
      <c r="AK32" s="32">
        <v>489</v>
      </c>
      <c r="AL32" s="32">
        <v>963</v>
      </c>
      <c r="AM32" s="32">
        <v>409</v>
      </c>
      <c r="AN32" s="32">
        <v>402</v>
      </c>
      <c r="AO32" s="32">
        <v>811</v>
      </c>
      <c r="AP32" s="32">
        <v>47.4</v>
      </c>
      <c r="AQ32" s="32">
        <v>43.3</v>
      </c>
      <c r="AR32" s="32">
        <v>45.3</v>
      </c>
      <c r="AS32" s="32">
        <v>0.6</v>
      </c>
      <c r="AT32" s="32">
        <v>0.16</v>
      </c>
      <c r="AU32" s="32">
        <v>0.38</v>
      </c>
      <c r="AV32" s="32">
        <v>0.48</v>
      </c>
      <c r="AW32" s="32">
        <v>0.04</v>
      </c>
      <c r="AX32" s="32">
        <v>0.28999999999999998</v>
      </c>
      <c r="AY32" s="32">
        <v>0.72</v>
      </c>
      <c r="AZ32" s="32">
        <v>0.28000000000000003</v>
      </c>
      <c r="BA32" s="32">
        <v>0.46</v>
      </c>
      <c r="BB32" s="32">
        <v>39</v>
      </c>
      <c r="BC32" s="32">
        <v>38.4</v>
      </c>
      <c r="BD32" s="32">
        <v>38.700000000000003</v>
      </c>
      <c r="BE32" s="32">
        <v>60.8</v>
      </c>
      <c r="BF32" s="32">
        <v>59.3</v>
      </c>
      <c r="BG32" s="32">
        <v>60</v>
      </c>
      <c r="BH32" s="32">
        <v>39.700000000000003</v>
      </c>
      <c r="BI32" s="32">
        <v>26.6</v>
      </c>
      <c r="BJ32" s="32">
        <v>33</v>
      </c>
      <c r="BK32" s="32">
        <v>22.2</v>
      </c>
      <c r="BL32" s="32">
        <v>13.5</v>
      </c>
      <c r="BM32" s="32">
        <v>17.8</v>
      </c>
      <c r="BN32" s="32">
        <v>27.2</v>
      </c>
      <c r="BO32" s="32">
        <v>15.5</v>
      </c>
      <c r="BP32" s="32">
        <v>21.3</v>
      </c>
      <c r="BQ32" s="32">
        <v>5868</v>
      </c>
      <c r="BR32" s="32">
        <v>6210</v>
      </c>
      <c r="BS32" s="32">
        <v>12078</v>
      </c>
      <c r="BT32" s="32">
        <v>5736</v>
      </c>
      <c r="BU32" s="32">
        <v>6031</v>
      </c>
      <c r="BV32" s="32">
        <v>11767</v>
      </c>
      <c r="BW32" s="32">
        <v>48.6</v>
      </c>
      <c r="BX32" s="32">
        <v>42.9</v>
      </c>
      <c r="BY32" s="32">
        <v>45.7</v>
      </c>
      <c r="BZ32" s="32">
        <v>0.11</v>
      </c>
      <c r="CA32" s="32">
        <v>-0.37</v>
      </c>
      <c r="CB32" s="32">
        <v>-0.14000000000000001</v>
      </c>
      <c r="CC32" s="32">
        <v>0.08</v>
      </c>
      <c r="CD32" s="32">
        <v>-0.4</v>
      </c>
      <c r="CE32" s="32">
        <v>-0.16</v>
      </c>
      <c r="CF32" s="32">
        <v>0.14000000000000001</v>
      </c>
      <c r="CG32" s="32">
        <v>-0.34</v>
      </c>
      <c r="CH32" s="32">
        <v>-0.11</v>
      </c>
      <c r="CI32" s="32">
        <v>46.2</v>
      </c>
      <c r="CJ32" s="32">
        <v>39.5</v>
      </c>
      <c r="CK32" s="32">
        <v>42.8</v>
      </c>
      <c r="CL32" s="32">
        <v>68.5</v>
      </c>
      <c r="CM32" s="32">
        <v>61.2</v>
      </c>
      <c r="CN32" s="32">
        <v>64.8</v>
      </c>
      <c r="CO32" s="32">
        <v>35.6</v>
      </c>
      <c r="CP32" s="32">
        <v>25.4</v>
      </c>
      <c r="CQ32" s="32">
        <v>30.4</v>
      </c>
      <c r="CR32" s="32">
        <v>21.9</v>
      </c>
      <c r="CS32" s="32">
        <v>13.8</v>
      </c>
      <c r="CT32" s="32">
        <v>17.8</v>
      </c>
      <c r="CU32" s="32">
        <v>24.4</v>
      </c>
      <c r="CV32" s="32">
        <v>15.1</v>
      </c>
      <c r="CW32" s="32">
        <v>19.600000000000001</v>
      </c>
    </row>
    <row r="33" spans="1:101" x14ac:dyDescent="0.4">
      <c r="A33" s="29" t="s">
        <v>52</v>
      </c>
      <c r="B33" s="29" t="s">
        <v>53</v>
      </c>
      <c r="C33" s="32">
        <v>2003</v>
      </c>
      <c r="D33" s="32">
        <v>2023</v>
      </c>
      <c r="E33" s="32">
        <v>4026</v>
      </c>
      <c r="F33" s="32">
        <v>1951</v>
      </c>
      <c r="G33" s="32">
        <v>1956</v>
      </c>
      <c r="H33" s="32">
        <v>3907</v>
      </c>
      <c r="I33" s="32">
        <v>46.5</v>
      </c>
      <c r="J33" s="32">
        <v>41.5</v>
      </c>
      <c r="K33" s="32">
        <v>44</v>
      </c>
      <c r="L33" s="32">
        <v>-0.17</v>
      </c>
      <c r="M33" s="32">
        <v>-0.52</v>
      </c>
      <c r="N33" s="32">
        <v>-0.34</v>
      </c>
      <c r="O33" s="32">
        <v>-0.23</v>
      </c>
      <c r="P33" s="32">
        <v>-0.56999999999999995</v>
      </c>
      <c r="Q33" s="32">
        <v>-0.38</v>
      </c>
      <c r="R33" s="32">
        <v>-0.12</v>
      </c>
      <c r="S33" s="32">
        <v>-0.46</v>
      </c>
      <c r="T33" s="32">
        <v>-0.31</v>
      </c>
      <c r="U33" s="32">
        <v>40.4</v>
      </c>
      <c r="V33" s="32">
        <v>34.299999999999997</v>
      </c>
      <c r="W33" s="32">
        <v>37.299999999999997</v>
      </c>
      <c r="X33" s="32">
        <v>62.1</v>
      </c>
      <c r="Y33" s="32">
        <v>54.2</v>
      </c>
      <c r="Z33" s="32">
        <v>58.1</v>
      </c>
      <c r="AA33" s="32">
        <v>41.5</v>
      </c>
      <c r="AB33" s="32">
        <v>32.1</v>
      </c>
      <c r="AC33" s="32">
        <v>36.799999999999997</v>
      </c>
      <c r="AD33" s="32">
        <v>23.7</v>
      </c>
      <c r="AE33" s="32">
        <v>16.7</v>
      </c>
      <c r="AF33" s="32">
        <v>20.2</v>
      </c>
      <c r="AG33" s="32">
        <v>27.4</v>
      </c>
      <c r="AH33" s="32">
        <v>19.7</v>
      </c>
      <c r="AI33" s="32">
        <v>23.5</v>
      </c>
      <c r="AJ33" s="32">
        <v>225</v>
      </c>
      <c r="AK33" s="32">
        <v>214</v>
      </c>
      <c r="AL33" s="32">
        <v>439</v>
      </c>
      <c r="AM33" s="32">
        <v>154</v>
      </c>
      <c r="AN33" s="32">
        <v>156</v>
      </c>
      <c r="AO33" s="32">
        <v>310</v>
      </c>
      <c r="AP33" s="32">
        <v>47.7</v>
      </c>
      <c r="AQ33" s="32">
        <v>44.1</v>
      </c>
      <c r="AR33" s="32">
        <v>46</v>
      </c>
      <c r="AS33" s="32">
        <v>0.51</v>
      </c>
      <c r="AT33" s="32">
        <v>0.39</v>
      </c>
      <c r="AU33" s="32">
        <v>0.45</v>
      </c>
      <c r="AV33" s="32">
        <v>0.31</v>
      </c>
      <c r="AW33" s="32">
        <v>0.2</v>
      </c>
      <c r="AX33" s="32">
        <v>0.31</v>
      </c>
      <c r="AY33" s="32">
        <v>0.7</v>
      </c>
      <c r="AZ33" s="32">
        <v>0.57999999999999996</v>
      </c>
      <c r="BA33" s="32">
        <v>0.59</v>
      </c>
      <c r="BB33" s="32">
        <v>38.200000000000003</v>
      </c>
      <c r="BC33" s="32">
        <v>36.4</v>
      </c>
      <c r="BD33" s="32">
        <v>37.4</v>
      </c>
      <c r="BE33" s="32">
        <v>63.6</v>
      </c>
      <c r="BF33" s="32">
        <v>52.8</v>
      </c>
      <c r="BG33" s="32">
        <v>58.3</v>
      </c>
      <c r="BH33" s="32">
        <v>40.4</v>
      </c>
      <c r="BI33" s="32">
        <v>39.700000000000003</v>
      </c>
      <c r="BJ33" s="32">
        <v>40.1</v>
      </c>
      <c r="BK33" s="32">
        <v>22.2</v>
      </c>
      <c r="BL33" s="32">
        <v>22.4</v>
      </c>
      <c r="BM33" s="32">
        <v>22.3</v>
      </c>
      <c r="BN33" s="32">
        <v>27.1</v>
      </c>
      <c r="BO33" s="32">
        <v>23.8</v>
      </c>
      <c r="BP33" s="32">
        <v>25.5</v>
      </c>
      <c r="BQ33" s="32">
        <v>2229</v>
      </c>
      <c r="BR33" s="32">
        <v>2238</v>
      </c>
      <c r="BS33" s="32">
        <v>4467</v>
      </c>
      <c r="BT33" s="32">
        <v>2106</v>
      </c>
      <c r="BU33" s="32">
        <v>2113</v>
      </c>
      <c r="BV33" s="32">
        <v>4219</v>
      </c>
      <c r="BW33" s="32">
        <v>46.6</v>
      </c>
      <c r="BX33" s="32">
        <v>41.7</v>
      </c>
      <c r="BY33" s="32">
        <v>44.2</v>
      </c>
      <c r="BZ33" s="32">
        <v>-0.12</v>
      </c>
      <c r="CA33" s="32">
        <v>-0.45</v>
      </c>
      <c r="CB33" s="32">
        <v>-0.28999999999999998</v>
      </c>
      <c r="CC33" s="32">
        <v>-0.18</v>
      </c>
      <c r="CD33" s="32">
        <v>-0.5</v>
      </c>
      <c r="CE33" s="32">
        <v>-0.32</v>
      </c>
      <c r="CF33" s="32">
        <v>-7.0000000000000007E-2</v>
      </c>
      <c r="CG33" s="32">
        <v>-0.4</v>
      </c>
      <c r="CH33" s="32">
        <v>-0.25</v>
      </c>
      <c r="CI33" s="32">
        <v>40.200000000000003</v>
      </c>
      <c r="CJ33" s="32">
        <v>34.5</v>
      </c>
      <c r="CK33" s="32">
        <v>37.299999999999997</v>
      </c>
      <c r="CL33" s="32">
        <v>62.2</v>
      </c>
      <c r="CM33" s="32">
        <v>54.1</v>
      </c>
      <c r="CN33" s="32">
        <v>58.1</v>
      </c>
      <c r="CO33" s="32">
        <v>41.4</v>
      </c>
      <c r="CP33" s="32">
        <v>32.799999999999997</v>
      </c>
      <c r="CQ33" s="32">
        <v>37.1</v>
      </c>
      <c r="CR33" s="32">
        <v>23.6</v>
      </c>
      <c r="CS33" s="32">
        <v>17.2</v>
      </c>
      <c r="CT33" s="32">
        <v>20.399999999999999</v>
      </c>
      <c r="CU33" s="32">
        <v>27.4</v>
      </c>
      <c r="CV33" s="32">
        <v>20.100000000000001</v>
      </c>
      <c r="CW33" s="32">
        <v>23.7</v>
      </c>
    </row>
    <row r="34" spans="1:101" x14ac:dyDescent="0.4">
      <c r="A34" s="29" t="s">
        <v>54</v>
      </c>
      <c r="B34" s="29" t="s">
        <v>55</v>
      </c>
      <c r="C34" s="32">
        <v>1484</v>
      </c>
      <c r="D34" s="32">
        <v>1444</v>
      </c>
      <c r="E34" s="32">
        <v>2928</v>
      </c>
      <c r="F34" s="32">
        <v>1435</v>
      </c>
      <c r="G34" s="32">
        <v>1380</v>
      </c>
      <c r="H34" s="32">
        <v>2815</v>
      </c>
      <c r="I34" s="32">
        <v>44.9</v>
      </c>
      <c r="J34" s="32">
        <v>38.1</v>
      </c>
      <c r="K34" s="32">
        <v>41.6</v>
      </c>
      <c r="L34" s="32">
        <v>-0.12</v>
      </c>
      <c r="M34" s="32">
        <v>-0.59</v>
      </c>
      <c r="N34" s="32">
        <v>-0.35</v>
      </c>
      <c r="O34" s="32">
        <v>-0.18</v>
      </c>
      <c r="P34" s="32">
        <v>-0.65</v>
      </c>
      <c r="Q34" s="32">
        <v>-0.39</v>
      </c>
      <c r="R34" s="32">
        <v>-0.05</v>
      </c>
      <c r="S34" s="32">
        <v>-0.52</v>
      </c>
      <c r="T34" s="32">
        <v>-0.3</v>
      </c>
      <c r="U34" s="32">
        <v>36.200000000000003</v>
      </c>
      <c r="V34" s="32">
        <v>27.1</v>
      </c>
      <c r="W34" s="32">
        <v>31.7</v>
      </c>
      <c r="X34" s="32">
        <v>55.1</v>
      </c>
      <c r="Y34" s="32">
        <v>46.5</v>
      </c>
      <c r="Z34" s="32">
        <v>50.9</v>
      </c>
      <c r="AA34" s="32">
        <v>36.5</v>
      </c>
      <c r="AB34" s="32">
        <v>21</v>
      </c>
      <c r="AC34" s="32">
        <v>28.8</v>
      </c>
      <c r="AD34" s="32">
        <v>19.899999999999999</v>
      </c>
      <c r="AE34" s="32">
        <v>9.6</v>
      </c>
      <c r="AF34" s="32">
        <v>14.9</v>
      </c>
      <c r="AG34" s="32">
        <v>23</v>
      </c>
      <c r="AH34" s="32">
        <v>11</v>
      </c>
      <c r="AI34" s="32">
        <v>17.100000000000001</v>
      </c>
      <c r="AJ34" s="32">
        <v>807</v>
      </c>
      <c r="AK34" s="32">
        <v>830</v>
      </c>
      <c r="AL34" s="32">
        <v>1637</v>
      </c>
      <c r="AM34" s="32">
        <v>614</v>
      </c>
      <c r="AN34" s="32">
        <v>632</v>
      </c>
      <c r="AO34" s="32">
        <v>1246</v>
      </c>
      <c r="AP34" s="32">
        <v>50</v>
      </c>
      <c r="AQ34" s="32">
        <v>43.4</v>
      </c>
      <c r="AR34" s="32">
        <v>46.6</v>
      </c>
      <c r="AS34" s="32">
        <v>0.81</v>
      </c>
      <c r="AT34" s="32">
        <v>0.4</v>
      </c>
      <c r="AU34" s="32">
        <v>0.61</v>
      </c>
      <c r="AV34" s="32">
        <v>0.72</v>
      </c>
      <c r="AW34" s="32">
        <v>0.31</v>
      </c>
      <c r="AX34" s="32">
        <v>0.54</v>
      </c>
      <c r="AY34" s="32">
        <v>0.91</v>
      </c>
      <c r="AZ34" s="32">
        <v>0.5</v>
      </c>
      <c r="BA34" s="32">
        <v>0.67</v>
      </c>
      <c r="BB34" s="32">
        <v>44.5</v>
      </c>
      <c r="BC34" s="32">
        <v>36.5</v>
      </c>
      <c r="BD34" s="32">
        <v>40.4</v>
      </c>
      <c r="BE34" s="32">
        <v>65.099999999999994</v>
      </c>
      <c r="BF34" s="32">
        <v>55.9</v>
      </c>
      <c r="BG34" s="32">
        <v>60.4</v>
      </c>
      <c r="BH34" s="32">
        <v>48.7</v>
      </c>
      <c r="BI34" s="32">
        <v>31.9</v>
      </c>
      <c r="BJ34" s="32">
        <v>40.200000000000003</v>
      </c>
      <c r="BK34" s="32">
        <v>27.4</v>
      </c>
      <c r="BL34" s="32">
        <v>12.9</v>
      </c>
      <c r="BM34" s="32">
        <v>20</v>
      </c>
      <c r="BN34" s="32">
        <v>33.299999999999997</v>
      </c>
      <c r="BO34" s="32">
        <v>15.1</v>
      </c>
      <c r="BP34" s="32">
        <v>24.1</v>
      </c>
      <c r="BQ34" s="32">
        <v>2294</v>
      </c>
      <c r="BR34" s="32">
        <v>2280</v>
      </c>
      <c r="BS34" s="32">
        <v>4574</v>
      </c>
      <c r="BT34" s="32">
        <v>2050</v>
      </c>
      <c r="BU34" s="32">
        <v>2013</v>
      </c>
      <c r="BV34" s="32">
        <v>4063</v>
      </c>
      <c r="BW34" s="32">
        <v>46.7</v>
      </c>
      <c r="BX34" s="32">
        <v>40.1</v>
      </c>
      <c r="BY34" s="32">
        <v>43.4</v>
      </c>
      <c r="BZ34" s="32">
        <v>0.16</v>
      </c>
      <c r="CA34" s="32">
        <v>-0.27</v>
      </c>
      <c r="CB34" s="32">
        <v>-0.05</v>
      </c>
      <c r="CC34" s="32">
        <v>0.11</v>
      </c>
      <c r="CD34" s="32">
        <v>-0.33</v>
      </c>
      <c r="CE34" s="32">
        <v>-0.09</v>
      </c>
      <c r="CF34" s="32">
        <v>0.21</v>
      </c>
      <c r="CG34" s="32">
        <v>-0.22</v>
      </c>
      <c r="CH34" s="32">
        <v>-0.02</v>
      </c>
      <c r="CI34" s="32">
        <v>39.1</v>
      </c>
      <c r="CJ34" s="32">
        <v>30.6</v>
      </c>
      <c r="CK34" s="32">
        <v>34.9</v>
      </c>
      <c r="CL34" s="32">
        <v>58.7</v>
      </c>
      <c r="CM34" s="32">
        <v>50</v>
      </c>
      <c r="CN34" s="32">
        <v>54.3</v>
      </c>
      <c r="CO34" s="32">
        <v>40.700000000000003</v>
      </c>
      <c r="CP34" s="32">
        <v>25</v>
      </c>
      <c r="CQ34" s="32">
        <v>32.9</v>
      </c>
      <c r="CR34" s="32">
        <v>22.5</v>
      </c>
      <c r="CS34" s="32">
        <v>10.9</v>
      </c>
      <c r="CT34" s="32">
        <v>16.7</v>
      </c>
      <c r="CU34" s="32">
        <v>26.6</v>
      </c>
      <c r="CV34" s="32">
        <v>12.5</v>
      </c>
      <c r="CW34" s="32">
        <v>19.600000000000001</v>
      </c>
    </row>
    <row r="35" spans="1:101" x14ac:dyDescent="0.4">
      <c r="A35" s="29" t="s">
        <v>56</v>
      </c>
      <c r="B35" s="29" t="s">
        <v>57</v>
      </c>
      <c r="C35" s="32">
        <v>1007</v>
      </c>
      <c r="D35" s="32">
        <v>1033</v>
      </c>
      <c r="E35" s="32">
        <v>2040</v>
      </c>
      <c r="F35" s="32">
        <v>994</v>
      </c>
      <c r="G35" s="32">
        <v>1006</v>
      </c>
      <c r="H35" s="32">
        <v>2000</v>
      </c>
      <c r="I35" s="32">
        <v>46</v>
      </c>
      <c r="J35" s="32">
        <v>41.2</v>
      </c>
      <c r="K35" s="32">
        <v>43.6</v>
      </c>
      <c r="L35" s="32">
        <v>-0.16</v>
      </c>
      <c r="M35" s="32">
        <v>-0.65</v>
      </c>
      <c r="N35" s="32">
        <v>-0.4</v>
      </c>
      <c r="O35" s="32">
        <v>-0.23</v>
      </c>
      <c r="P35" s="32">
        <v>-0.73</v>
      </c>
      <c r="Q35" s="32">
        <v>-0.46</v>
      </c>
      <c r="R35" s="32">
        <v>-0.08</v>
      </c>
      <c r="S35" s="32">
        <v>-0.56999999999999995</v>
      </c>
      <c r="T35" s="32">
        <v>-0.35</v>
      </c>
      <c r="U35" s="32">
        <v>39.5</v>
      </c>
      <c r="V35" s="32">
        <v>35.9</v>
      </c>
      <c r="W35" s="32">
        <v>37.700000000000003</v>
      </c>
      <c r="X35" s="32">
        <v>62.2</v>
      </c>
      <c r="Y35" s="32">
        <v>57.6</v>
      </c>
      <c r="Z35" s="32">
        <v>59.9</v>
      </c>
      <c r="AA35" s="32">
        <v>35.299999999999997</v>
      </c>
      <c r="AB35" s="32">
        <v>27</v>
      </c>
      <c r="AC35" s="32">
        <v>31.1</v>
      </c>
      <c r="AD35" s="32">
        <v>19.399999999999999</v>
      </c>
      <c r="AE35" s="32">
        <v>12.8</v>
      </c>
      <c r="AF35" s="32">
        <v>16</v>
      </c>
      <c r="AG35" s="32">
        <v>21.5</v>
      </c>
      <c r="AH35" s="32">
        <v>13.8</v>
      </c>
      <c r="AI35" s="32">
        <v>17.600000000000001</v>
      </c>
      <c r="AJ35" s="32">
        <v>415</v>
      </c>
      <c r="AK35" s="32">
        <v>463</v>
      </c>
      <c r="AL35" s="32">
        <v>878</v>
      </c>
      <c r="AM35" s="32">
        <v>388</v>
      </c>
      <c r="AN35" s="32">
        <v>422</v>
      </c>
      <c r="AO35" s="32">
        <v>810</v>
      </c>
      <c r="AP35" s="32">
        <v>47.7</v>
      </c>
      <c r="AQ35" s="32">
        <v>39.799999999999997</v>
      </c>
      <c r="AR35" s="32">
        <v>43.5</v>
      </c>
      <c r="AS35" s="32">
        <v>0.64</v>
      </c>
      <c r="AT35" s="32">
        <v>-0.02</v>
      </c>
      <c r="AU35" s="32">
        <v>0.3</v>
      </c>
      <c r="AV35" s="32">
        <v>0.52</v>
      </c>
      <c r="AW35" s="32">
        <v>-0.13</v>
      </c>
      <c r="AX35" s="32">
        <v>0.21</v>
      </c>
      <c r="AY35" s="32">
        <v>0.77</v>
      </c>
      <c r="AZ35" s="32">
        <v>0.1</v>
      </c>
      <c r="BA35" s="32">
        <v>0.38</v>
      </c>
      <c r="BB35" s="32">
        <v>40.5</v>
      </c>
      <c r="BC35" s="32">
        <v>30.9</v>
      </c>
      <c r="BD35" s="32">
        <v>35.4</v>
      </c>
      <c r="BE35" s="32">
        <v>63.6</v>
      </c>
      <c r="BF35" s="32">
        <v>52.1</v>
      </c>
      <c r="BG35" s="32">
        <v>57.5</v>
      </c>
      <c r="BH35" s="32">
        <v>18.100000000000001</v>
      </c>
      <c r="BI35" s="32">
        <v>10.8</v>
      </c>
      <c r="BJ35" s="32">
        <v>14.2</v>
      </c>
      <c r="BK35" s="32">
        <v>9.6</v>
      </c>
      <c r="BL35" s="32">
        <v>5.2</v>
      </c>
      <c r="BM35" s="32">
        <v>7.3</v>
      </c>
      <c r="BN35" s="32">
        <v>12.3</v>
      </c>
      <c r="BO35" s="32">
        <v>6</v>
      </c>
      <c r="BP35" s="32">
        <v>9</v>
      </c>
      <c r="BQ35" s="32">
        <v>1422</v>
      </c>
      <c r="BR35" s="32">
        <v>1496</v>
      </c>
      <c r="BS35" s="32">
        <v>2918</v>
      </c>
      <c r="BT35" s="32">
        <v>1382</v>
      </c>
      <c r="BU35" s="32">
        <v>1428</v>
      </c>
      <c r="BV35" s="32">
        <v>2810</v>
      </c>
      <c r="BW35" s="32">
        <v>46.5</v>
      </c>
      <c r="BX35" s="32">
        <v>40.799999999999997</v>
      </c>
      <c r="BY35" s="32">
        <v>43.6</v>
      </c>
      <c r="BZ35" s="32">
        <v>7.0000000000000007E-2</v>
      </c>
      <c r="CA35" s="32">
        <v>-0.46</v>
      </c>
      <c r="CB35" s="32">
        <v>-0.2</v>
      </c>
      <c r="CC35" s="32">
        <v>0</v>
      </c>
      <c r="CD35" s="32">
        <v>-0.53</v>
      </c>
      <c r="CE35" s="32">
        <v>-0.25</v>
      </c>
      <c r="CF35" s="32">
        <v>0.13</v>
      </c>
      <c r="CG35" s="32">
        <v>-0.4</v>
      </c>
      <c r="CH35" s="32">
        <v>-0.16</v>
      </c>
      <c r="CI35" s="32">
        <v>39.799999999999997</v>
      </c>
      <c r="CJ35" s="32">
        <v>34.4</v>
      </c>
      <c r="CK35" s="32">
        <v>37</v>
      </c>
      <c r="CL35" s="32">
        <v>62.6</v>
      </c>
      <c r="CM35" s="32">
        <v>55.9</v>
      </c>
      <c r="CN35" s="32">
        <v>59.2</v>
      </c>
      <c r="CO35" s="32">
        <v>30.2</v>
      </c>
      <c r="CP35" s="32">
        <v>22</v>
      </c>
      <c r="CQ35" s="32">
        <v>26</v>
      </c>
      <c r="CR35" s="32">
        <v>16.5</v>
      </c>
      <c r="CS35" s="32">
        <v>10.4</v>
      </c>
      <c r="CT35" s="32">
        <v>13.4</v>
      </c>
      <c r="CU35" s="32">
        <v>18.8</v>
      </c>
      <c r="CV35" s="32">
        <v>11.4</v>
      </c>
      <c r="CW35" s="32">
        <v>15</v>
      </c>
    </row>
    <row r="36" spans="1:101" x14ac:dyDescent="0.4">
      <c r="A36" s="29" t="s">
        <v>58</v>
      </c>
      <c r="B36" s="29" t="s">
        <v>59</v>
      </c>
      <c r="C36" s="32">
        <v>801</v>
      </c>
      <c r="D36" s="32">
        <v>842</v>
      </c>
      <c r="E36" s="32">
        <v>1643</v>
      </c>
      <c r="F36" s="32">
        <v>789</v>
      </c>
      <c r="G36" s="32">
        <v>828</v>
      </c>
      <c r="H36" s="32">
        <v>1617</v>
      </c>
      <c r="I36" s="32">
        <v>45</v>
      </c>
      <c r="J36" s="32">
        <v>40.200000000000003</v>
      </c>
      <c r="K36" s="32">
        <v>42.6</v>
      </c>
      <c r="L36" s="32">
        <v>-0.09</v>
      </c>
      <c r="M36" s="32">
        <v>-0.42</v>
      </c>
      <c r="N36" s="32">
        <v>-0.26</v>
      </c>
      <c r="O36" s="32">
        <v>-0.18</v>
      </c>
      <c r="P36" s="32">
        <v>-0.51</v>
      </c>
      <c r="Q36" s="32">
        <v>-0.32</v>
      </c>
      <c r="R36" s="32">
        <v>0</v>
      </c>
      <c r="S36" s="32">
        <v>-0.34</v>
      </c>
      <c r="T36" s="32">
        <v>-0.2</v>
      </c>
      <c r="U36" s="32">
        <v>37.1</v>
      </c>
      <c r="V36" s="32">
        <v>30.3</v>
      </c>
      <c r="W36" s="32">
        <v>33.6</v>
      </c>
      <c r="X36" s="32">
        <v>60.5</v>
      </c>
      <c r="Y36" s="32">
        <v>53.3</v>
      </c>
      <c r="Z36" s="32">
        <v>56.8</v>
      </c>
      <c r="AA36" s="32">
        <v>21.3</v>
      </c>
      <c r="AB36" s="32">
        <v>15.9</v>
      </c>
      <c r="AC36" s="32">
        <v>18.600000000000001</v>
      </c>
      <c r="AD36" s="32">
        <v>11.1</v>
      </c>
      <c r="AE36" s="32">
        <v>8.1999999999999993</v>
      </c>
      <c r="AF36" s="32">
        <v>9.6</v>
      </c>
      <c r="AG36" s="32">
        <v>14.1</v>
      </c>
      <c r="AH36" s="32">
        <v>9.6</v>
      </c>
      <c r="AI36" s="32">
        <v>11.8</v>
      </c>
      <c r="AJ36" s="32">
        <v>279</v>
      </c>
      <c r="AK36" s="32">
        <v>313</v>
      </c>
      <c r="AL36" s="32">
        <v>592</v>
      </c>
      <c r="AM36" s="32">
        <v>251</v>
      </c>
      <c r="AN36" s="32">
        <v>274</v>
      </c>
      <c r="AO36" s="32">
        <v>525</v>
      </c>
      <c r="AP36" s="32">
        <v>45.2</v>
      </c>
      <c r="AQ36" s="32">
        <v>40</v>
      </c>
      <c r="AR36" s="32">
        <v>42.4</v>
      </c>
      <c r="AS36" s="32">
        <v>0.33</v>
      </c>
      <c r="AT36" s="32">
        <v>-0.1</v>
      </c>
      <c r="AU36" s="32">
        <v>0.11</v>
      </c>
      <c r="AV36" s="32">
        <v>0.18</v>
      </c>
      <c r="AW36" s="32">
        <v>-0.24</v>
      </c>
      <c r="AX36" s="32">
        <v>0</v>
      </c>
      <c r="AY36" s="32">
        <v>0.49</v>
      </c>
      <c r="AZ36" s="32">
        <v>0.05</v>
      </c>
      <c r="BA36" s="32">
        <v>0.21</v>
      </c>
      <c r="BB36" s="32">
        <v>35.5</v>
      </c>
      <c r="BC36" s="32">
        <v>31.9</v>
      </c>
      <c r="BD36" s="32">
        <v>33.6</v>
      </c>
      <c r="BE36" s="32">
        <v>56.3</v>
      </c>
      <c r="BF36" s="32">
        <v>54.3</v>
      </c>
      <c r="BG36" s="32">
        <v>55.2</v>
      </c>
      <c r="BH36" s="32">
        <v>30.5</v>
      </c>
      <c r="BI36" s="32">
        <v>17.600000000000001</v>
      </c>
      <c r="BJ36" s="32">
        <v>23.6</v>
      </c>
      <c r="BK36" s="32">
        <v>15.1</v>
      </c>
      <c r="BL36" s="32">
        <v>8.9</v>
      </c>
      <c r="BM36" s="32">
        <v>11.8</v>
      </c>
      <c r="BN36" s="32">
        <v>17.2</v>
      </c>
      <c r="BO36" s="32">
        <v>10.9</v>
      </c>
      <c r="BP36" s="32">
        <v>13.9</v>
      </c>
      <c r="BQ36" s="32">
        <v>1081</v>
      </c>
      <c r="BR36" s="32">
        <v>1157</v>
      </c>
      <c r="BS36" s="32">
        <v>2238</v>
      </c>
      <c r="BT36" s="32">
        <v>1041</v>
      </c>
      <c r="BU36" s="32">
        <v>1104</v>
      </c>
      <c r="BV36" s="32">
        <v>2145</v>
      </c>
      <c r="BW36" s="32">
        <v>45.1</v>
      </c>
      <c r="BX36" s="32">
        <v>40.200000000000003</v>
      </c>
      <c r="BY36" s="32">
        <v>42.5</v>
      </c>
      <c r="BZ36" s="32">
        <v>0.01</v>
      </c>
      <c r="CA36" s="32">
        <v>-0.35</v>
      </c>
      <c r="CB36" s="32">
        <v>-0.17</v>
      </c>
      <c r="CC36" s="32">
        <v>-0.06</v>
      </c>
      <c r="CD36" s="32">
        <v>-0.42</v>
      </c>
      <c r="CE36" s="32">
        <v>-0.22</v>
      </c>
      <c r="CF36" s="32">
        <v>0.09</v>
      </c>
      <c r="CG36" s="32">
        <v>-0.28000000000000003</v>
      </c>
      <c r="CH36" s="32">
        <v>-0.12</v>
      </c>
      <c r="CI36" s="32">
        <v>36.700000000000003</v>
      </c>
      <c r="CJ36" s="32">
        <v>30.7</v>
      </c>
      <c r="CK36" s="32">
        <v>33.6</v>
      </c>
      <c r="CL36" s="32">
        <v>59.5</v>
      </c>
      <c r="CM36" s="32">
        <v>53.6</v>
      </c>
      <c r="CN36" s="32">
        <v>56.4</v>
      </c>
      <c r="CO36" s="32">
        <v>23.8</v>
      </c>
      <c r="CP36" s="32">
        <v>16.3</v>
      </c>
      <c r="CQ36" s="32">
        <v>19.899999999999999</v>
      </c>
      <c r="CR36" s="32">
        <v>12.2</v>
      </c>
      <c r="CS36" s="32">
        <v>8.4</v>
      </c>
      <c r="CT36" s="32">
        <v>10.199999999999999</v>
      </c>
      <c r="CU36" s="32">
        <v>15</v>
      </c>
      <c r="CV36" s="32">
        <v>9.9</v>
      </c>
      <c r="CW36" s="32">
        <v>12.4</v>
      </c>
    </row>
    <row r="37" spans="1:101" x14ac:dyDescent="0.4">
      <c r="A37" s="29" t="s">
        <v>60</v>
      </c>
      <c r="B37" s="29" t="s">
        <v>61</v>
      </c>
      <c r="C37" s="32">
        <v>897</v>
      </c>
      <c r="D37" s="32">
        <v>898</v>
      </c>
      <c r="E37" s="32">
        <v>1795</v>
      </c>
      <c r="F37" s="32">
        <v>888</v>
      </c>
      <c r="G37" s="32">
        <v>875</v>
      </c>
      <c r="H37" s="32">
        <v>1763</v>
      </c>
      <c r="I37" s="32">
        <v>44.8</v>
      </c>
      <c r="J37" s="32">
        <v>37.4</v>
      </c>
      <c r="K37" s="32">
        <v>41.1</v>
      </c>
      <c r="L37" s="32">
        <v>-0.15</v>
      </c>
      <c r="M37" s="32">
        <v>-0.72</v>
      </c>
      <c r="N37" s="32">
        <v>-0.43</v>
      </c>
      <c r="O37" s="32">
        <v>-0.23</v>
      </c>
      <c r="P37" s="32">
        <v>-0.8</v>
      </c>
      <c r="Q37" s="32">
        <v>-0.49</v>
      </c>
      <c r="R37" s="32">
        <v>-7.0000000000000007E-2</v>
      </c>
      <c r="S37" s="32">
        <v>-0.63</v>
      </c>
      <c r="T37" s="32">
        <v>-0.37</v>
      </c>
      <c r="U37" s="32">
        <v>36.299999999999997</v>
      </c>
      <c r="V37" s="32">
        <v>26.7</v>
      </c>
      <c r="W37" s="32">
        <v>31.5</v>
      </c>
      <c r="X37" s="32">
        <v>59.3</v>
      </c>
      <c r="Y37" s="32">
        <v>48.7</v>
      </c>
      <c r="Z37" s="32">
        <v>54</v>
      </c>
      <c r="AA37" s="32">
        <v>44.9</v>
      </c>
      <c r="AB37" s="32">
        <v>32.4</v>
      </c>
      <c r="AC37" s="32">
        <v>38.700000000000003</v>
      </c>
      <c r="AD37" s="32">
        <v>21.6</v>
      </c>
      <c r="AE37" s="32">
        <v>10.5</v>
      </c>
      <c r="AF37" s="32">
        <v>16</v>
      </c>
      <c r="AG37" s="32">
        <v>24.7</v>
      </c>
      <c r="AH37" s="32">
        <v>11.4</v>
      </c>
      <c r="AI37" s="32">
        <v>18.100000000000001</v>
      </c>
      <c r="AJ37" s="32">
        <v>132</v>
      </c>
      <c r="AK37" s="32">
        <v>128</v>
      </c>
      <c r="AL37" s="32">
        <v>260</v>
      </c>
      <c r="AM37" s="32">
        <v>84</v>
      </c>
      <c r="AN37" s="32">
        <v>82</v>
      </c>
      <c r="AO37" s="32">
        <v>166</v>
      </c>
      <c r="AP37" s="32">
        <v>48.8</v>
      </c>
      <c r="AQ37" s="32">
        <v>41.9</v>
      </c>
      <c r="AR37" s="32">
        <v>45.4</v>
      </c>
      <c r="AS37" s="32">
        <v>1.1299999999999999</v>
      </c>
      <c r="AT37" s="32">
        <v>0.28000000000000003</v>
      </c>
      <c r="AU37" s="32">
        <v>0.71</v>
      </c>
      <c r="AV37" s="32">
        <v>0.87</v>
      </c>
      <c r="AW37" s="32">
        <v>0.01</v>
      </c>
      <c r="AX37" s="32">
        <v>0.52</v>
      </c>
      <c r="AY37" s="32">
        <v>1.39</v>
      </c>
      <c r="AZ37" s="32">
        <v>0.54</v>
      </c>
      <c r="BA37" s="32">
        <v>0.89</v>
      </c>
      <c r="BB37" s="32">
        <v>40.9</v>
      </c>
      <c r="BC37" s="32">
        <v>27.3</v>
      </c>
      <c r="BD37" s="32">
        <v>34.200000000000003</v>
      </c>
      <c r="BE37" s="32">
        <v>62.1</v>
      </c>
      <c r="BF37" s="32">
        <v>47.7</v>
      </c>
      <c r="BG37" s="32">
        <v>55</v>
      </c>
      <c r="BH37" s="32">
        <v>50.8</v>
      </c>
      <c r="BI37" s="32">
        <v>42.2</v>
      </c>
      <c r="BJ37" s="32">
        <v>46.5</v>
      </c>
      <c r="BK37" s="32">
        <v>25.8</v>
      </c>
      <c r="BL37" s="32">
        <v>13.3</v>
      </c>
      <c r="BM37" s="32">
        <v>19.600000000000001</v>
      </c>
      <c r="BN37" s="32">
        <v>32.6</v>
      </c>
      <c r="BO37" s="32">
        <v>14.8</v>
      </c>
      <c r="BP37" s="32">
        <v>23.8</v>
      </c>
      <c r="BQ37" s="32">
        <v>1029</v>
      </c>
      <c r="BR37" s="32">
        <v>1028</v>
      </c>
      <c r="BS37" s="32">
        <v>2057</v>
      </c>
      <c r="BT37" s="32">
        <v>972</v>
      </c>
      <c r="BU37" s="32">
        <v>958</v>
      </c>
      <c r="BV37" s="32">
        <v>1930</v>
      </c>
      <c r="BW37" s="32">
        <v>45.3</v>
      </c>
      <c r="BX37" s="32">
        <v>38</v>
      </c>
      <c r="BY37" s="32">
        <v>41.7</v>
      </c>
      <c r="BZ37" s="32">
        <v>-0.04</v>
      </c>
      <c r="CA37" s="32">
        <v>-0.63</v>
      </c>
      <c r="CB37" s="32">
        <v>-0.33</v>
      </c>
      <c r="CC37" s="32">
        <v>-0.11</v>
      </c>
      <c r="CD37" s="32">
        <v>-0.71</v>
      </c>
      <c r="CE37" s="32">
        <v>-0.39</v>
      </c>
      <c r="CF37" s="32">
        <v>0.04</v>
      </c>
      <c r="CG37" s="32">
        <v>-0.55000000000000004</v>
      </c>
      <c r="CH37" s="32">
        <v>-0.28000000000000003</v>
      </c>
      <c r="CI37" s="32">
        <v>36.9</v>
      </c>
      <c r="CJ37" s="32">
        <v>26.9</v>
      </c>
      <c r="CK37" s="32">
        <v>31.9</v>
      </c>
      <c r="CL37" s="32">
        <v>59.7</v>
      </c>
      <c r="CM37" s="32">
        <v>48.6</v>
      </c>
      <c r="CN37" s="32">
        <v>54.2</v>
      </c>
      <c r="CO37" s="32">
        <v>45.7</v>
      </c>
      <c r="CP37" s="32">
        <v>33.700000000000003</v>
      </c>
      <c r="CQ37" s="32">
        <v>39.700000000000003</v>
      </c>
      <c r="CR37" s="32">
        <v>22.2</v>
      </c>
      <c r="CS37" s="32">
        <v>10.8</v>
      </c>
      <c r="CT37" s="32">
        <v>16.5</v>
      </c>
      <c r="CU37" s="32">
        <v>25.8</v>
      </c>
      <c r="CV37" s="32">
        <v>11.8</v>
      </c>
      <c r="CW37" s="32">
        <v>18.8</v>
      </c>
    </row>
    <row r="38" spans="1:101" x14ac:dyDescent="0.4">
      <c r="A38" s="29" t="s">
        <v>62</v>
      </c>
      <c r="B38" s="29" t="s">
        <v>63</v>
      </c>
      <c r="C38" s="32">
        <v>1394</v>
      </c>
      <c r="D38" s="32">
        <v>1454</v>
      </c>
      <c r="E38" s="32">
        <v>2848</v>
      </c>
      <c r="F38" s="32">
        <v>1380</v>
      </c>
      <c r="G38" s="32">
        <v>1436</v>
      </c>
      <c r="H38" s="32">
        <v>2816</v>
      </c>
      <c r="I38" s="32">
        <v>47.7</v>
      </c>
      <c r="J38" s="32">
        <v>43.5</v>
      </c>
      <c r="K38" s="32">
        <v>45.6</v>
      </c>
      <c r="L38" s="32">
        <v>0.01</v>
      </c>
      <c r="M38" s="32">
        <v>-0.32</v>
      </c>
      <c r="N38" s="32">
        <v>-0.16</v>
      </c>
      <c r="O38" s="32">
        <v>-0.06</v>
      </c>
      <c r="P38" s="32">
        <v>-0.39</v>
      </c>
      <c r="Q38" s="32">
        <v>-0.21</v>
      </c>
      <c r="R38" s="32">
        <v>7.0000000000000007E-2</v>
      </c>
      <c r="S38" s="32">
        <v>-0.26</v>
      </c>
      <c r="T38" s="32">
        <v>-0.12</v>
      </c>
      <c r="U38" s="32">
        <v>40.700000000000003</v>
      </c>
      <c r="V38" s="32">
        <v>35.4</v>
      </c>
      <c r="W38" s="32">
        <v>38</v>
      </c>
      <c r="X38" s="32">
        <v>65.099999999999994</v>
      </c>
      <c r="Y38" s="32">
        <v>57.6</v>
      </c>
      <c r="Z38" s="32">
        <v>61.3</v>
      </c>
      <c r="AA38" s="32">
        <v>47.4</v>
      </c>
      <c r="AB38" s="32">
        <v>31.2</v>
      </c>
      <c r="AC38" s="32">
        <v>39.200000000000003</v>
      </c>
      <c r="AD38" s="32">
        <v>24.1</v>
      </c>
      <c r="AE38" s="32">
        <v>14</v>
      </c>
      <c r="AF38" s="32">
        <v>19</v>
      </c>
      <c r="AG38" s="32">
        <v>28.1</v>
      </c>
      <c r="AH38" s="32">
        <v>16.399999999999999</v>
      </c>
      <c r="AI38" s="32">
        <v>22.2</v>
      </c>
      <c r="AJ38" s="32">
        <v>42</v>
      </c>
      <c r="AK38" s="32">
        <v>56</v>
      </c>
      <c r="AL38" s="32">
        <v>98</v>
      </c>
      <c r="AM38" s="32">
        <v>30</v>
      </c>
      <c r="AN38" s="32">
        <v>33</v>
      </c>
      <c r="AO38" s="32">
        <v>63</v>
      </c>
      <c r="AP38" s="32">
        <v>52</v>
      </c>
      <c r="AQ38" s="32">
        <v>42.7</v>
      </c>
      <c r="AR38" s="32">
        <v>46.7</v>
      </c>
      <c r="AS38" s="32">
        <v>1.22</v>
      </c>
      <c r="AT38" s="32">
        <v>0.45</v>
      </c>
      <c r="AU38" s="32">
        <v>0.82</v>
      </c>
      <c r="AV38" s="32">
        <v>0.78</v>
      </c>
      <c r="AW38" s="32">
        <v>0.03</v>
      </c>
      <c r="AX38" s="32">
        <v>0.51</v>
      </c>
      <c r="AY38" s="32">
        <v>1.66</v>
      </c>
      <c r="AZ38" s="32">
        <v>0.87</v>
      </c>
      <c r="BA38" s="32">
        <v>1.1200000000000001</v>
      </c>
      <c r="BB38" s="32">
        <v>38.1</v>
      </c>
      <c r="BC38" s="32">
        <v>35.700000000000003</v>
      </c>
      <c r="BD38" s="32">
        <v>36.700000000000003</v>
      </c>
      <c r="BE38" s="32">
        <v>66.7</v>
      </c>
      <c r="BF38" s="32">
        <v>50</v>
      </c>
      <c r="BG38" s="32">
        <v>57.1</v>
      </c>
      <c r="BH38" s="32">
        <v>61.9</v>
      </c>
      <c r="BI38" s="32">
        <v>42.9</v>
      </c>
      <c r="BJ38" s="32">
        <v>51</v>
      </c>
      <c r="BK38" s="32">
        <v>31</v>
      </c>
      <c r="BL38" s="32">
        <v>19.600000000000001</v>
      </c>
      <c r="BM38" s="32">
        <v>24.5</v>
      </c>
      <c r="BN38" s="32">
        <v>40.5</v>
      </c>
      <c r="BO38" s="32">
        <v>21.4</v>
      </c>
      <c r="BP38" s="32">
        <v>29.6</v>
      </c>
      <c r="BQ38" s="32">
        <v>1481</v>
      </c>
      <c r="BR38" s="32">
        <v>1532</v>
      </c>
      <c r="BS38" s="32">
        <v>3013</v>
      </c>
      <c r="BT38" s="32">
        <v>1452</v>
      </c>
      <c r="BU38" s="32">
        <v>1488</v>
      </c>
      <c r="BV38" s="32">
        <v>2940</v>
      </c>
      <c r="BW38" s="32">
        <v>46.8</v>
      </c>
      <c r="BX38" s="32">
        <v>43</v>
      </c>
      <c r="BY38" s="32">
        <v>44.9</v>
      </c>
      <c r="BZ38" s="32">
        <v>-0.05</v>
      </c>
      <c r="CA38" s="32">
        <v>-0.33</v>
      </c>
      <c r="CB38" s="32">
        <v>-0.19</v>
      </c>
      <c r="CC38" s="32">
        <v>-0.11</v>
      </c>
      <c r="CD38" s="32">
        <v>-0.4</v>
      </c>
      <c r="CE38" s="32">
        <v>-0.24</v>
      </c>
      <c r="CF38" s="32">
        <v>0.02</v>
      </c>
      <c r="CG38" s="32">
        <v>-0.27</v>
      </c>
      <c r="CH38" s="32">
        <v>-0.15</v>
      </c>
      <c r="CI38" s="32">
        <v>39.5</v>
      </c>
      <c r="CJ38" s="32">
        <v>34.9</v>
      </c>
      <c r="CK38" s="32">
        <v>37.200000000000003</v>
      </c>
      <c r="CL38" s="32">
        <v>63.5</v>
      </c>
      <c r="CM38" s="32">
        <v>56.7</v>
      </c>
      <c r="CN38" s="32">
        <v>60</v>
      </c>
      <c r="CO38" s="32">
        <v>46.4</v>
      </c>
      <c r="CP38" s="32">
        <v>31.2</v>
      </c>
      <c r="CQ38" s="32">
        <v>38.700000000000003</v>
      </c>
      <c r="CR38" s="32">
        <v>23.6</v>
      </c>
      <c r="CS38" s="32">
        <v>14</v>
      </c>
      <c r="CT38" s="32">
        <v>18.7</v>
      </c>
      <c r="CU38" s="32">
        <v>27.6</v>
      </c>
      <c r="CV38" s="32">
        <v>16.399999999999999</v>
      </c>
      <c r="CW38" s="32">
        <v>21.9</v>
      </c>
    </row>
    <row r="39" spans="1:101" x14ac:dyDescent="0.4">
      <c r="A39" s="29" t="s">
        <v>64</v>
      </c>
      <c r="B39" s="29" t="s">
        <v>65</v>
      </c>
      <c r="C39" s="32">
        <v>819</v>
      </c>
      <c r="D39" s="32">
        <v>792</v>
      </c>
      <c r="E39" s="32">
        <v>1611</v>
      </c>
      <c r="F39" s="32">
        <v>813</v>
      </c>
      <c r="G39" s="32">
        <v>781</v>
      </c>
      <c r="H39" s="32">
        <v>1594</v>
      </c>
      <c r="I39" s="32">
        <v>46.7</v>
      </c>
      <c r="J39" s="32">
        <v>42.4</v>
      </c>
      <c r="K39" s="32">
        <v>44.6</v>
      </c>
      <c r="L39" s="32">
        <v>-0.16</v>
      </c>
      <c r="M39" s="32">
        <v>-0.62</v>
      </c>
      <c r="N39" s="32">
        <v>-0.39</v>
      </c>
      <c r="O39" s="32">
        <v>-0.24</v>
      </c>
      <c r="P39" s="32">
        <v>-0.71</v>
      </c>
      <c r="Q39" s="32">
        <v>-0.45</v>
      </c>
      <c r="R39" s="32">
        <v>-0.08</v>
      </c>
      <c r="S39" s="32">
        <v>-0.54</v>
      </c>
      <c r="T39" s="32">
        <v>-0.33</v>
      </c>
      <c r="U39" s="32">
        <v>40.799999999999997</v>
      </c>
      <c r="V39" s="32">
        <v>36.9</v>
      </c>
      <c r="W39" s="32">
        <v>38.9</v>
      </c>
      <c r="X39" s="32">
        <v>65.3</v>
      </c>
      <c r="Y39" s="32">
        <v>59.5</v>
      </c>
      <c r="Z39" s="32">
        <v>62.4</v>
      </c>
      <c r="AA39" s="32" t="s">
        <v>348</v>
      </c>
      <c r="AB39" s="32" t="s">
        <v>348</v>
      </c>
      <c r="AC39" s="32">
        <v>40.799999999999997</v>
      </c>
      <c r="AD39" s="32" t="s">
        <v>348</v>
      </c>
      <c r="AE39" s="32" t="s">
        <v>348</v>
      </c>
      <c r="AF39" s="32">
        <v>18.7</v>
      </c>
      <c r="AG39" s="32" t="s">
        <v>348</v>
      </c>
      <c r="AH39" s="32" t="s">
        <v>348</v>
      </c>
      <c r="AI39" s="32">
        <v>21.4</v>
      </c>
      <c r="AJ39" s="32">
        <v>12</v>
      </c>
      <c r="AK39" s="32">
        <v>10</v>
      </c>
      <c r="AL39" s="32">
        <v>22</v>
      </c>
      <c r="AM39" s="32">
        <v>6</v>
      </c>
      <c r="AN39" s="32">
        <v>9</v>
      </c>
      <c r="AO39" s="32">
        <v>15</v>
      </c>
      <c r="AP39" s="32">
        <v>50.2</v>
      </c>
      <c r="AQ39" s="32">
        <v>41.1</v>
      </c>
      <c r="AR39" s="32">
        <v>46</v>
      </c>
      <c r="AS39" s="32">
        <v>1.1499999999999999</v>
      </c>
      <c r="AT39" s="32">
        <v>-0.22</v>
      </c>
      <c r="AU39" s="32">
        <v>0.33</v>
      </c>
      <c r="AV39" s="32">
        <v>0.16</v>
      </c>
      <c r="AW39" s="32">
        <v>-1.03</v>
      </c>
      <c r="AX39" s="32">
        <v>-0.3</v>
      </c>
      <c r="AY39" s="32">
        <v>2.13</v>
      </c>
      <c r="AZ39" s="32">
        <v>0.57999999999999996</v>
      </c>
      <c r="BA39" s="32">
        <v>0.95</v>
      </c>
      <c r="BB39" s="32">
        <v>41.7</v>
      </c>
      <c r="BC39" s="32">
        <v>50</v>
      </c>
      <c r="BD39" s="32">
        <v>45.5</v>
      </c>
      <c r="BE39" s="32">
        <v>75</v>
      </c>
      <c r="BF39" s="32">
        <v>60</v>
      </c>
      <c r="BG39" s="32">
        <v>68.2</v>
      </c>
      <c r="BH39" s="32" t="s">
        <v>348</v>
      </c>
      <c r="BI39" s="32" t="s">
        <v>348</v>
      </c>
      <c r="BJ39" s="32">
        <v>36.4</v>
      </c>
      <c r="BK39" s="32" t="s">
        <v>348</v>
      </c>
      <c r="BL39" s="32" t="s">
        <v>348</v>
      </c>
      <c r="BM39" s="32">
        <v>27.3</v>
      </c>
      <c r="BN39" s="32" t="s">
        <v>348</v>
      </c>
      <c r="BO39" s="32" t="s">
        <v>348</v>
      </c>
      <c r="BP39" s="32">
        <v>27.3</v>
      </c>
      <c r="BQ39" s="32">
        <v>871</v>
      </c>
      <c r="BR39" s="32">
        <v>822</v>
      </c>
      <c r="BS39" s="32">
        <v>1693</v>
      </c>
      <c r="BT39" s="32">
        <v>858</v>
      </c>
      <c r="BU39" s="32">
        <v>809</v>
      </c>
      <c r="BV39" s="32">
        <v>1667</v>
      </c>
      <c r="BW39" s="32">
        <v>45.8</v>
      </c>
      <c r="BX39" s="32">
        <v>41.7</v>
      </c>
      <c r="BY39" s="32">
        <v>43.8</v>
      </c>
      <c r="BZ39" s="32">
        <v>-0.24</v>
      </c>
      <c r="CA39" s="32">
        <v>-0.66</v>
      </c>
      <c r="CB39" s="32">
        <v>-0.44</v>
      </c>
      <c r="CC39" s="32">
        <v>-0.32</v>
      </c>
      <c r="CD39" s="32">
        <v>-0.75</v>
      </c>
      <c r="CE39" s="32">
        <v>-0.5</v>
      </c>
      <c r="CF39" s="32">
        <v>-0.16</v>
      </c>
      <c r="CG39" s="32">
        <v>-0.57999999999999996</v>
      </c>
      <c r="CH39" s="32">
        <v>-0.39</v>
      </c>
      <c r="CI39" s="32">
        <v>39.4</v>
      </c>
      <c r="CJ39" s="32">
        <v>36.1</v>
      </c>
      <c r="CK39" s="32">
        <v>37.799999999999997</v>
      </c>
      <c r="CL39" s="32">
        <v>63.3</v>
      </c>
      <c r="CM39" s="32">
        <v>58.2</v>
      </c>
      <c r="CN39" s="32">
        <v>60.8</v>
      </c>
      <c r="CO39" s="32">
        <v>42.1</v>
      </c>
      <c r="CP39" s="32">
        <v>36.299999999999997</v>
      </c>
      <c r="CQ39" s="32">
        <v>39.299999999999997</v>
      </c>
      <c r="CR39" s="32">
        <v>20.100000000000001</v>
      </c>
      <c r="CS39" s="32">
        <v>16.100000000000001</v>
      </c>
      <c r="CT39" s="32">
        <v>18.100000000000001</v>
      </c>
      <c r="CU39" s="32">
        <v>23.3</v>
      </c>
      <c r="CV39" s="32">
        <v>17.899999999999999</v>
      </c>
      <c r="CW39" s="32">
        <v>20.7</v>
      </c>
    </row>
    <row r="40" spans="1:101" x14ac:dyDescent="0.4">
      <c r="A40" s="29" t="s">
        <v>66</v>
      </c>
      <c r="B40" s="29" t="s">
        <v>67</v>
      </c>
      <c r="C40" s="32">
        <v>1260</v>
      </c>
      <c r="D40" s="32">
        <v>1220</v>
      </c>
      <c r="E40" s="32">
        <v>2480</v>
      </c>
      <c r="F40" s="32">
        <v>1235</v>
      </c>
      <c r="G40" s="32">
        <v>1204</v>
      </c>
      <c r="H40" s="32">
        <v>2439</v>
      </c>
      <c r="I40" s="32">
        <v>50.4</v>
      </c>
      <c r="J40" s="32">
        <v>45.6</v>
      </c>
      <c r="K40" s="32">
        <v>48</v>
      </c>
      <c r="L40" s="32">
        <v>0.22</v>
      </c>
      <c r="M40" s="32">
        <v>-0.16</v>
      </c>
      <c r="N40" s="32">
        <v>0.03</v>
      </c>
      <c r="O40" s="32">
        <v>0.15</v>
      </c>
      <c r="P40" s="32">
        <v>-0.22</v>
      </c>
      <c r="Q40" s="32">
        <v>-0.02</v>
      </c>
      <c r="R40" s="32">
        <v>0.28999999999999998</v>
      </c>
      <c r="S40" s="32">
        <v>-0.09</v>
      </c>
      <c r="T40" s="32">
        <v>0.08</v>
      </c>
      <c r="U40" s="32">
        <v>46</v>
      </c>
      <c r="V40" s="32">
        <v>41.9</v>
      </c>
      <c r="W40" s="32">
        <v>44</v>
      </c>
      <c r="X40" s="32">
        <v>69.8</v>
      </c>
      <c r="Y40" s="32">
        <v>64.8</v>
      </c>
      <c r="Z40" s="32">
        <v>67.3</v>
      </c>
      <c r="AA40" s="32">
        <v>48.2</v>
      </c>
      <c r="AB40" s="32">
        <v>37.299999999999997</v>
      </c>
      <c r="AC40" s="32">
        <v>42.8</v>
      </c>
      <c r="AD40" s="32">
        <v>30.2</v>
      </c>
      <c r="AE40" s="32">
        <v>19.100000000000001</v>
      </c>
      <c r="AF40" s="32">
        <v>24.7</v>
      </c>
      <c r="AG40" s="32">
        <v>34.4</v>
      </c>
      <c r="AH40" s="32">
        <v>21.5</v>
      </c>
      <c r="AI40" s="32">
        <v>28</v>
      </c>
      <c r="AJ40" s="32">
        <v>76</v>
      </c>
      <c r="AK40" s="32">
        <v>92</v>
      </c>
      <c r="AL40" s="32">
        <v>168</v>
      </c>
      <c r="AM40" s="32">
        <v>62</v>
      </c>
      <c r="AN40" s="32">
        <v>80</v>
      </c>
      <c r="AO40" s="32">
        <v>142</v>
      </c>
      <c r="AP40" s="32">
        <v>52</v>
      </c>
      <c r="AQ40" s="32">
        <v>50.9</v>
      </c>
      <c r="AR40" s="32">
        <v>51.4</v>
      </c>
      <c r="AS40" s="32">
        <v>0.82</v>
      </c>
      <c r="AT40" s="32">
        <v>0.46</v>
      </c>
      <c r="AU40" s="32">
        <v>0.62</v>
      </c>
      <c r="AV40" s="32">
        <v>0.52</v>
      </c>
      <c r="AW40" s="32">
        <v>0.19</v>
      </c>
      <c r="AX40" s="32">
        <v>0.42</v>
      </c>
      <c r="AY40" s="32">
        <v>1.1299999999999999</v>
      </c>
      <c r="AZ40" s="32">
        <v>0.73</v>
      </c>
      <c r="BA40" s="32">
        <v>0.82</v>
      </c>
      <c r="BB40" s="32">
        <v>50</v>
      </c>
      <c r="BC40" s="32">
        <v>50</v>
      </c>
      <c r="BD40" s="32">
        <v>50</v>
      </c>
      <c r="BE40" s="32">
        <v>68.400000000000006</v>
      </c>
      <c r="BF40" s="32">
        <v>72.8</v>
      </c>
      <c r="BG40" s="32">
        <v>70.8</v>
      </c>
      <c r="BH40" s="32">
        <v>47.4</v>
      </c>
      <c r="BI40" s="32">
        <v>48.9</v>
      </c>
      <c r="BJ40" s="32">
        <v>48.2</v>
      </c>
      <c r="BK40" s="32">
        <v>32.9</v>
      </c>
      <c r="BL40" s="32">
        <v>23.9</v>
      </c>
      <c r="BM40" s="32">
        <v>28</v>
      </c>
      <c r="BN40" s="32">
        <v>34.200000000000003</v>
      </c>
      <c r="BO40" s="32">
        <v>28.3</v>
      </c>
      <c r="BP40" s="32">
        <v>31</v>
      </c>
      <c r="BQ40" s="32">
        <v>1336</v>
      </c>
      <c r="BR40" s="32">
        <v>1313</v>
      </c>
      <c r="BS40" s="32">
        <v>2649</v>
      </c>
      <c r="BT40" s="32">
        <v>1297</v>
      </c>
      <c r="BU40" s="32">
        <v>1284</v>
      </c>
      <c r="BV40" s="32">
        <v>2581</v>
      </c>
      <c r="BW40" s="32">
        <v>50.5</v>
      </c>
      <c r="BX40" s="32">
        <v>46</v>
      </c>
      <c r="BY40" s="32">
        <v>48.2</v>
      </c>
      <c r="BZ40" s="32">
        <v>0.25</v>
      </c>
      <c r="CA40" s="32">
        <v>-0.12</v>
      </c>
      <c r="CB40" s="32">
        <v>7.0000000000000007E-2</v>
      </c>
      <c r="CC40" s="32">
        <v>0.18</v>
      </c>
      <c r="CD40" s="32">
        <v>-0.18</v>
      </c>
      <c r="CE40" s="32">
        <v>0.02</v>
      </c>
      <c r="CF40" s="32">
        <v>0.31</v>
      </c>
      <c r="CG40" s="32">
        <v>-0.05</v>
      </c>
      <c r="CH40" s="32">
        <v>0.11</v>
      </c>
      <c r="CI40" s="32">
        <v>46.2</v>
      </c>
      <c r="CJ40" s="32">
        <v>42.5</v>
      </c>
      <c r="CK40" s="32">
        <v>44.4</v>
      </c>
      <c r="CL40" s="32">
        <v>69.7</v>
      </c>
      <c r="CM40" s="32">
        <v>65.3</v>
      </c>
      <c r="CN40" s="32">
        <v>67.5</v>
      </c>
      <c r="CO40" s="32">
        <v>48.1</v>
      </c>
      <c r="CP40" s="32">
        <v>38.1</v>
      </c>
      <c r="CQ40" s="32">
        <v>43.1</v>
      </c>
      <c r="CR40" s="32">
        <v>30.3</v>
      </c>
      <c r="CS40" s="32">
        <v>19.399999999999999</v>
      </c>
      <c r="CT40" s="32">
        <v>24.9</v>
      </c>
      <c r="CU40" s="32">
        <v>34.4</v>
      </c>
      <c r="CV40" s="32">
        <v>21.9</v>
      </c>
      <c r="CW40" s="32">
        <v>28.2</v>
      </c>
    </row>
    <row r="41" spans="1:101" x14ac:dyDescent="0.4">
      <c r="A41" s="29" t="s">
        <v>68</v>
      </c>
      <c r="B41" s="29" t="s">
        <v>69</v>
      </c>
      <c r="C41" s="32">
        <v>1071</v>
      </c>
      <c r="D41" s="32">
        <v>1026</v>
      </c>
      <c r="E41" s="32">
        <v>2097</v>
      </c>
      <c r="F41" s="32">
        <v>1059</v>
      </c>
      <c r="G41" s="32">
        <v>1007</v>
      </c>
      <c r="H41" s="32">
        <v>2066</v>
      </c>
      <c r="I41" s="32">
        <v>46.7</v>
      </c>
      <c r="J41" s="32">
        <v>42.1</v>
      </c>
      <c r="K41" s="32">
        <v>44.5</v>
      </c>
      <c r="L41" s="32">
        <v>-0.04</v>
      </c>
      <c r="M41" s="32">
        <v>-0.39</v>
      </c>
      <c r="N41" s="32">
        <v>-0.21</v>
      </c>
      <c r="O41" s="32">
        <v>-0.12</v>
      </c>
      <c r="P41" s="32">
        <v>-0.46</v>
      </c>
      <c r="Q41" s="32">
        <v>-0.26</v>
      </c>
      <c r="R41" s="32">
        <v>0.03</v>
      </c>
      <c r="S41" s="32">
        <v>-0.31</v>
      </c>
      <c r="T41" s="32">
        <v>-0.16</v>
      </c>
      <c r="U41" s="32">
        <v>41.8</v>
      </c>
      <c r="V41" s="32">
        <v>36.1</v>
      </c>
      <c r="W41" s="32">
        <v>39</v>
      </c>
      <c r="X41" s="32">
        <v>66.599999999999994</v>
      </c>
      <c r="Y41" s="32">
        <v>57.3</v>
      </c>
      <c r="Z41" s="32">
        <v>62</v>
      </c>
      <c r="AA41" s="32">
        <v>39.200000000000003</v>
      </c>
      <c r="AB41" s="32">
        <v>20.399999999999999</v>
      </c>
      <c r="AC41" s="32">
        <v>30</v>
      </c>
      <c r="AD41" s="32">
        <v>24.3</v>
      </c>
      <c r="AE41" s="32">
        <v>11.6</v>
      </c>
      <c r="AF41" s="32">
        <v>18.100000000000001</v>
      </c>
      <c r="AG41" s="32">
        <v>27.8</v>
      </c>
      <c r="AH41" s="32">
        <v>12.9</v>
      </c>
      <c r="AI41" s="32">
        <v>20.5</v>
      </c>
      <c r="AJ41" s="32">
        <v>151</v>
      </c>
      <c r="AK41" s="32">
        <v>157</v>
      </c>
      <c r="AL41" s="32">
        <v>308</v>
      </c>
      <c r="AM41" s="32">
        <v>129</v>
      </c>
      <c r="AN41" s="32">
        <v>130</v>
      </c>
      <c r="AO41" s="32">
        <v>259</v>
      </c>
      <c r="AP41" s="32">
        <v>48</v>
      </c>
      <c r="AQ41" s="32">
        <v>46.4</v>
      </c>
      <c r="AR41" s="32">
        <v>47.2</v>
      </c>
      <c r="AS41" s="32">
        <v>0.57999999999999996</v>
      </c>
      <c r="AT41" s="32">
        <v>0.39</v>
      </c>
      <c r="AU41" s="32">
        <v>0.48</v>
      </c>
      <c r="AV41" s="32">
        <v>0.36</v>
      </c>
      <c r="AW41" s="32">
        <v>0.18</v>
      </c>
      <c r="AX41" s="32">
        <v>0.33</v>
      </c>
      <c r="AY41" s="32">
        <v>0.79</v>
      </c>
      <c r="AZ41" s="32">
        <v>0.6</v>
      </c>
      <c r="BA41" s="32">
        <v>0.63</v>
      </c>
      <c r="BB41" s="32">
        <v>43.7</v>
      </c>
      <c r="BC41" s="32">
        <v>38.200000000000003</v>
      </c>
      <c r="BD41" s="32">
        <v>40.9</v>
      </c>
      <c r="BE41" s="32">
        <v>68.2</v>
      </c>
      <c r="BF41" s="32">
        <v>59.2</v>
      </c>
      <c r="BG41" s="32">
        <v>63.6</v>
      </c>
      <c r="BH41" s="32">
        <v>36.4</v>
      </c>
      <c r="BI41" s="32">
        <v>22.9</v>
      </c>
      <c r="BJ41" s="32">
        <v>29.5</v>
      </c>
      <c r="BK41" s="32">
        <v>22.5</v>
      </c>
      <c r="BL41" s="32">
        <v>10.199999999999999</v>
      </c>
      <c r="BM41" s="32">
        <v>16.2</v>
      </c>
      <c r="BN41" s="32">
        <v>27.8</v>
      </c>
      <c r="BO41" s="32">
        <v>12.7</v>
      </c>
      <c r="BP41" s="32">
        <v>20.100000000000001</v>
      </c>
      <c r="BQ41" s="32">
        <v>1224</v>
      </c>
      <c r="BR41" s="32">
        <v>1183</v>
      </c>
      <c r="BS41" s="32">
        <v>2407</v>
      </c>
      <c r="BT41" s="32">
        <v>1190</v>
      </c>
      <c r="BU41" s="32">
        <v>1137</v>
      </c>
      <c r="BV41" s="32">
        <v>2327</v>
      </c>
      <c r="BW41" s="32">
        <v>46.9</v>
      </c>
      <c r="BX41" s="32">
        <v>42.7</v>
      </c>
      <c r="BY41" s="32">
        <v>44.8</v>
      </c>
      <c r="BZ41" s="32">
        <v>0.03</v>
      </c>
      <c r="CA41" s="32">
        <v>-0.3</v>
      </c>
      <c r="CB41" s="32">
        <v>-0.13</v>
      </c>
      <c r="CC41" s="32">
        <v>-0.04</v>
      </c>
      <c r="CD41" s="32">
        <v>-0.37</v>
      </c>
      <c r="CE41" s="32">
        <v>-0.18</v>
      </c>
      <c r="CF41" s="32">
        <v>0.1</v>
      </c>
      <c r="CG41" s="32">
        <v>-0.23</v>
      </c>
      <c r="CH41" s="32">
        <v>-0.08</v>
      </c>
      <c r="CI41" s="32">
        <v>42.2</v>
      </c>
      <c r="CJ41" s="32">
        <v>36.299999999999997</v>
      </c>
      <c r="CK41" s="32">
        <v>39.299999999999997</v>
      </c>
      <c r="CL41" s="32">
        <v>66.8</v>
      </c>
      <c r="CM41" s="32">
        <v>57.6</v>
      </c>
      <c r="CN41" s="32">
        <v>62.3</v>
      </c>
      <c r="CO41" s="32">
        <v>38.799999999999997</v>
      </c>
      <c r="CP41" s="32">
        <v>20.7</v>
      </c>
      <c r="CQ41" s="32">
        <v>29.9</v>
      </c>
      <c r="CR41" s="32">
        <v>24</v>
      </c>
      <c r="CS41" s="32">
        <v>11.4</v>
      </c>
      <c r="CT41" s="32">
        <v>17.8</v>
      </c>
      <c r="CU41" s="32">
        <v>27.8</v>
      </c>
      <c r="CV41" s="32">
        <v>12.8</v>
      </c>
      <c r="CW41" s="32">
        <v>20.399999999999999</v>
      </c>
    </row>
    <row r="42" spans="1:101" x14ac:dyDescent="0.4">
      <c r="A42" s="29" t="s">
        <v>70</v>
      </c>
      <c r="B42" s="29" t="s">
        <v>71</v>
      </c>
      <c r="C42" s="32">
        <v>1159</v>
      </c>
      <c r="D42" s="32">
        <v>1201</v>
      </c>
      <c r="E42" s="32">
        <v>2360</v>
      </c>
      <c r="F42" s="32">
        <v>1089</v>
      </c>
      <c r="G42" s="32">
        <v>1109</v>
      </c>
      <c r="H42" s="32">
        <v>2198</v>
      </c>
      <c r="I42" s="32">
        <v>57.9</v>
      </c>
      <c r="J42" s="32">
        <v>53.2</v>
      </c>
      <c r="K42" s="32">
        <v>55.5</v>
      </c>
      <c r="L42" s="32">
        <v>0.31</v>
      </c>
      <c r="M42" s="32">
        <v>-7.0000000000000007E-2</v>
      </c>
      <c r="N42" s="32">
        <v>0.12</v>
      </c>
      <c r="O42" s="32">
        <v>0.24</v>
      </c>
      <c r="P42" s="32">
        <v>-0.14000000000000001</v>
      </c>
      <c r="Q42" s="32">
        <v>7.0000000000000007E-2</v>
      </c>
      <c r="R42" s="32">
        <v>0.39</v>
      </c>
      <c r="S42" s="32">
        <v>0</v>
      </c>
      <c r="T42" s="32">
        <v>0.17</v>
      </c>
      <c r="U42" s="32">
        <v>65.599999999999994</v>
      </c>
      <c r="V42" s="32">
        <v>60.5</v>
      </c>
      <c r="W42" s="32">
        <v>63</v>
      </c>
      <c r="X42" s="32">
        <v>80.2</v>
      </c>
      <c r="Y42" s="32">
        <v>76.400000000000006</v>
      </c>
      <c r="Z42" s="32">
        <v>78.3</v>
      </c>
      <c r="AA42" s="32">
        <v>52.7</v>
      </c>
      <c r="AB42" s="32">
        <v>43</v>
      </c>
      <c r="AC42" s="32">
        <v>47.8</v>
      </c>
      <c r="AD42" s="32">
        <v>42.8</v>
      </c>
      <c r="AE42" s="32">
        <v>31.1</v>
      </c>
      <c r="AF42" s="32">
        <v>36.799999999999997</v>
      </c>
      <c r="AG42" s="32">
        <v>44.5</v>
      </c>
      <c r="AH42" s="32">
        <v>32</v>
      </c>
      <c r="AI42" s="32">
        <v>38.1</v>
      </c>
      <c r="AJ42" s="32">
        <v>165</v>
      </c>
      <c r="AK42" s="32">
        <v>188</v>
      </c>
      <c r="AL42" s="32">
        <v>353</v>
      </c>
      <c r="AM42" s="32">
        <v>143</v>
      </c>
      <c r="AN42" s="32">
        <v>165</v>
      </c>
      <c r="AO42" s="32">
        <v>308</v>
      </c>
      <c r="AP42" s="32">
        <v>61.5</v>
      </c>
      <c r="AQ42" s="32">
        <v>51.1</v>
      </c>
      <c r="AR42" s="32">
        <v>55.9</v>
      </c>
      <c r="AS42" s="32">
        <v>0.69</v>
      </c>
      <c r="AT42" s="32">
        <v>0.2</v>
      </c>
      <c r="AU42" s="32">
        <v>0.43</v>
      </c>
      <c r="AV42" s="32">
        <v>0.48</v>
      </c>
      <c r="AW42" s="32">
        <v>0.02</v>
      </c>
      <c r="AX42" s="32">
        <v>0.28999999999999998</v>
      </c>
      <c r="AY42" s="32">
        <v>0.89</v>
      </c>
      <c r="AZ42" s="32">
        <v>0.39</v>
      </c>
      <c r="BA42" s="32">
        <v>0.56000000000000005</v>
      </c>
      <c r="BB42" s="32">
        <v>68.5</v>
      </c>
      <c r="BC42" s="32">
        <v>53.2</v>
      </c>
      <c r="BD42" s="32">
        <v>60.3</v>
      </c>
      <c r="BE42" s="32">
        <v>86.1</v>
      </c>
      <c r="BF42" s="32">
        <v>68.599999999999994</v>
      </c>
      <c r="BG42" s="32">
        <v>76.8</v>
      </c>
      <c r="BH42" s="32">
        <v>60</v>
      </c>
      <c r="BI42" s="32">
        <v>39.4</v>
      </c>
      <c r="BJ42" s="32">
        <v>49</v>
      </c>
      <c r="BK42" s="32">
        <v>44.8</v>
      </c>
      <c r="BL42" s="32">
        <v>30.3</v>
      </c>
      <c r="BM42" s="32">
        <v>37.1</v>
      </c>
      <c r="BN42" s="32">
        <v>49.7</v>
      </c>
      <c r="BO42" s="32">
        <v>30.9</v>
      </c>
      <c r="BP42" s="32">
        <v>39.700000000000003</v>
      </c>
      <c r="BQ42" s="32">
        <v>1325</v>
      </c>
      <c r="BR42" s="32">
        <v>1390</v>
      </c>
      <c r="BS42" s="32">
        <v>2715</v>
      </c>
      <c r="BT42" s="32">
        <v>1233</v>
      </c>
      <c r="BU42" s="32">
        <v>1274</v>
      </c>
      <c r="BV42" s="32">
        <v>2507</v>
      </c>
      <c r="BW42" s="32">
        <v>58.3</v>
      </c>
      <c r="BX42" s="32">
        <v>52.9</v>
      </c>
      <c r="BY42" s="32">
        <v>55.6</v>
      </c>
      <c r="BZ42" s="32">
        <v>0.36</v>
      </c>
      <c r="CA42" s="32">
        <v>-0.04</v>
      </c>
      <c r="CB42" s="32">
        <v>0.16</v>
      </c>
      <c r="CC42" s="32">
        <v>0.28999999999999998</v>
      </c>
      <c r="CD42" s="32">
        <v>-0.1</v>
      </c>
      <c r="CE42" s="32">
        <v>0.11</v>
      </c>
      <c r="CF42" s="32">
        <v>0.43</v>
      </c>
      <c r="CG42" s="32">
        <v>0.03</v>
      </c>
      <c r="CH42" s="32">
        <v>0.21</v>
      </c>
      <c r="CI42" s="32">
        <v>66</v>
      </c>
      <c r="CJ42" s="32">
        <v>59.5</v>
      </c>
      <c r="CK42" s="32">
        <v>62.7</v>
      </c>
      <c r="CL42" s="32">
        <v>81</v>
      </c>
      <c r="CM42" s="32">
        <v>75.3</v>
      </c>
      <c r="CN42" s="32">
        <v>78</v>
      </c>
      <c r="CO42" s="32">
        <v>53.7</v>
      </c>
      <c r="CP42" s="32">
        <v>42.5</v>
      </c>
      <c r="CQ42" s="32">
        <v>48</v>
      </c>
      <c r="CR42" s="32">
        <v>43.1</v>
      </c>
      <c r="CS42" s="32">
        <v>30.9</v>
      </c>
      <c r="CT42" s="32">
        <v>36.9</v>
      </c>
      <c r="CU42" s="32">
        <v>45.2</v>
      </c>
      <c r="CV42" s="32">
        <v>31.8</v>
      </c>
      <c r="CW42" s="32">
        <v>38.299999999999997</v>
      </c>
    </row>
    <row r="43" spans="1:101" x14ac:dyDescent="0.4">
      <c r="A43" s="29" t="s">
        <v>72</v>
      </c>
      <c r="B43" s="29" t="s">
        <v>73</v>
      </c>
      <c r="C43" s="32">
        <v>1042</v>
      </c>
      <c r="D43" s="32">
        <v>1124</v>
      </c>
      <c r="E43" s="32">
        <v>2166</v>
      </c>
      <c r="F43" s="32">
        <v>1026</v>
      </c>
      <c r="G43" s="32">
        <v>1114</v>
      </c>
      <c r="H43" s="32">
        <v>2140</v>
      </c>
      <c r="I43" s="32">
        <v>49.7</v>
      </c>
      <c r="J43" s="32">
        <v>44.3</v>
      </c>
      <c r="K43" s="32">
        <v>46.9</v>
      </c>
      <c r="L43" s="32">
        <v>0.09</v>
      </c>
      <c r="M43" s="32">
        <v>-0.37</v>
      </c>
      <c r="N43" s="32">
        <v>-0.15</v>
      </c>
      <c r="O43" s="32">
        <v>0.01</v>
      </c>
      <c r="P43" s="32">
        <v>-0.44</v>
      </c>
      <c r="Q43" s="32">
        <v>-0.2</v>
      </c>
      <c r="R43" s="32">
        <v>0.16</v>
      </c>
      <c r="S43" s="32">
        <v>-0.3</v>
      </c>
      <c r="T43" s="32">
        <v>-0.1</v>
      </c>
      <c r="U43" s="32">
        <v>49.8</v>
      </c>
      <c r="V43" s="32">
        <v>42.4</v>
      </c>
      <c r="W43" s="32">
        <v>46</v>
      </c>
      <c r="X43" s="32">
        <v>71.400000000000006</v>
      </c>
      <c r="Y43" s="32">
        <v>66.5</v>
      </c>
      <c r="Z43" s="32">
        <v>68.8</v>
      </c>
      <c r="AA43" s="32">
        <v>36.4</v>
      </c>
      <c r="AB43" s="32">
        <v>26.2</v>
      </c>
      <c r="AC43" s="32">
        <v>31.1</v>
      </c>
      <c r="AD43" s="32">
        <v>23.2</v>
      </c>
      <c r="AE43" s="32">
        <v>15</v>
      </c>
      <c r="AF43" s="32">
        <v>19</v>
      </c>
      <c r="AG43" s="32">
        <v>25.6</v>
      </c>
      <c r="AH43" s="32">
        <v>16.5</v>
      </c>
      <c r="AI43" s="32">
        <v>20.9</v>
      </c>
      <c r="AJ43" s="32">
        <v>63</v>
      </c>
      <c r="AK43" s="32">
        <v>47</v>
      </c>
      <c r="AL43" s="32">
        <v>110</v>
      </c>
      <c r="AM43" s="32">
        <v>47</v>
      </c>
      <c r="AN43" s="32">
        <v>39</v>
      </c>
      <c r="AO43" s="32">
        <v>86</v>
      </c>
      <c r="AP43" s="32">
        <v>51.9</v>
      </c>
      <c r="AQ43" s="32">
        <v>44.3</v>
      </c>
      <c r="AR43" s="32">
        <v>48.7</v>
      </c>
      <c r="AS43" s="32">
        <v>0.9</v>
      </c>
      <c r="AT43" s="32">
        <v>0.34</v>
      </c>
      <c r="AU43" s="32">
        <v>0.65</v>
      </c>
      <c r="AV43" s="32">
        <v>0.55000000000000004</v>
      </c>
      <c r="AW43" s="32">
        <v>-0.05</v>
      </c>
      <c r="AX43" s="32">
        <v>0.39</v>
      </c>
      <c r="AY43" s="32">
        <v>1.25</v>
      </c>
      <c r="AZ43" s="32">
        <v>0.73</v>
      </c>
      <c r="BA43" s="32">
        <v>0.91</v>
      </c>
      <c r="BB43" s="32">
        <v>52.4</v>
      </c>
      <c r="BC43" s="32">
        <v>38.299999999999997</v>
      </c>
      <c r="BD43" s="32">
        <v>46.4</v>
      </c>
      <c r="BE43" s="32">
        <v>71.400000000000006</v>
      </c>
      <c r="BF43" s="32">
        <v>70.2</v>
      </c>
      <c r="BG43" s="32">
        <v>70.900000000000006</v>
      </c>
      <c r="BH43" s="32">
        <v>50.8</v>
      </c>
      <c r="BI43" s="32">
        <v>31.9</v>
      </c>
      <c r="BJ43" s="32">
        <v>42.7</v>
      </c>
      <c r="BK43" s="32">
        <v>33.299999999999997</v>
      </c>
      <c r="BL43" s="32">
        <v>12.8</v>
      </c>
      <c r="BM43" s="32">
        <v>24.5</v>
      </c>
      <c r="BN43" s="32">
        <v>34.9</v>
      </c>
      <c r="BO43" s="32">
        <v>17</v>
      </c>
      <c r="BP43" s="32">
        <v>27.3</v>
      </c>
      <c r="BQ43" s="32">
        <v>1105</v>
      </c>
      <c r="BR43" s="32">
        <v>1172</v>
      </c>
      <c r="BS43" s="32">
        <v>2277</v>
      </c>
      <c r="BT43" s="32">
        <v>1073</v>
      </c>
      <c r="BU43" s="32">
        <v>1153</v>
      </c>
      <c r="BV43" s="32">
        <v>2226</v>
      </c>
      <c r="BW43" s="32">
        <v>49.9</v>
      </c>
      <c r="BX43" s="32">
        <v>44.3</v>
      </c>
      <c r="BY43" s="32">
        <v>47</v>
      </c>
      <c r="BZ43" s="32">
        <v>0.12</v>
      </c>
      <c r="CA43" s="32">
        <v>-0.35</v>
      </c>
      <c r="CB43" s="32">
        <v>-0.12</v>
      </c>
      <c r="CC43" s="32">
        <v>0.05</v>
      </c>
      <c r="CD43" s="32">
        <v>-0.42</v>
      </c>
      <c r="CE43" s="32">
        <v>-0.17</v>
      </c>
      <c r="CF43" s="32">
        <v>0.2</v>
      </c>
      <c r="CG43" s="32">
        <v>-0.28000000000000003</v>
      </c>
      <c r="CH43" s="32">
        <v>-7.0000000000000007E-2</v>
      </c>
      <c r="CI43" s="32">
        <v>50</v>
      </c>
      <c r="CJ43" s="32">
        <v>42.2</v>
      </c>
      <c r="CK43" s="32">
        <v>46</v>
      </c>
      <c r="CL43" s="32">
        <v>71.400000000000006</v>
      </c>
      <c r="CM43" s="32">
        <v>66.599999999999994</v>
      </c>
      <c r="CN43" s="32">
        <v>69</v>
      </c>
      <c r="CO43" s="32">
        <v>37.200000000000003</v>
      </c>
      <c r="CP43" s="32">
        <v>26.5</v>
      </c>
      <c r="CQ43" s="32">
        <v>31.7</v>
      </c>
      <c r="CR43" s="32">
        <v>23.8</v>
      </c>
      <c r="CS43" s="32">
        <v>14.9</v>
      </c>
      <c r="CT43" s="32">
        <v>19.2</v>
      </c>
      <c r="CU43" s="32">
        <v>26.2</v>
      </c>
      <c r="CV43" s="32">
        <v>16.600000000000001</v>
      </c>
      <c r="CW43" s="32">
        <v>21.2</v>
      </c>
    </row>
    <row r="44" spans="1:101" x14ac:dyDescent="0.4">
      <c r="A44" s="29" t="s">
        <v>74</v>
      </c>
      <c r="B44" s="29" t="s">
        <v>75</v>
      </c>
      <c r="C44" s="32">
        <v>1596</v>
      </c>
      <c r="D44" s="32">
        <v>1629</v>
      </c>
      <c r="E44" s="32">
        <v>3225</v>
      </c>
      <c r="F44" s="32">
        <v>1581</v>
      </c>
      <c r="G44" s="32">
        <v>1610</v>
      </c>
      <c r="H44" s="32">
        <v>3191</v>
      </c>
      <c r="I44" s="32">
        <v>49.2</v>
      </c>
      <c r="J44" s="32">
        <v>43.2</v>
      </c>
      <c r="K44" s="32">
        <v>46.2</v>
      </c>
      <c r="L44" s="32">
        <v>0.06</v>
      </c>
      <c r="M44" s="32">
        <v>-0.4</v>
      </c>
      <c r="N44" s="32">
        <v>-0.17</v>
      </c>
      <c r="O44" s="32">
        <v>0</v>
      </c>
      <c r="P44" s="32">
        <v>-0.46</v>
      </c>
      <c r="Q44" s="32">
        <v>-0.21</v>
      </c>
      <c r="R44" s="32">
        <v>0.12</v>
      </c>
      <c r="S44" s="32">
        <v>-0.34</v>
      </c>
      <c r="T44" s="32">
        <v>-0.13</v>
      </c>
      <c r="U44" s="32">
        <v>42.3</v>
      </c>
      <c r="V44" s="32">
        <v>33.799999999999997</v>
      </c>
      <c r="W44" s="32">
        <v>38</v>
      </c>
      <c r="X44" s="32">
        <v>67.5</v>
      </c>
      <c r="Y44" s="32">
        <v>59.2</v>
      </c>
      <c r="Z44" s="32">
        <v>63.3</v>
      </c>
      <c r="AA44" s="32">
        <v>32.299999999999997</v>
      </c>
      <c r="AB44" s="32">
        <v>21.2</v>
      </c>
      <c r="AC44" s="32">
        <v>26.7</v>
      </c>
      <c r="AD44" s="32">
        <v>19</v>
      </c>
      <c r="AE44" s="32">
        <v>10.9</v>
      </c>
      <c r="AF44" s="32">
        <v>14.9</v>
      </c>
      <c r="AG44" s="32">
        <v>21.9</v>
      </c>
      <c r="AH44" s="32">
        <v>12.5</v>
      </c>
      <c r="AI44" s="32">
        <v>17.100000000000001</v>
      </c>
      <c r="AJ44" s="32">
        <v>40</v>
      </c>
      <c r="AK44" s="32">
        <v>69</v>
      </c>
      <c r="AL44" s="32">
        <v>109</v>
      </c>
      <c r="AM44" s="32">
        <v>32</v>
      </c>
      <c r="AN44" s="32">
        <v>55</v>
      </c>
      <c r="AO44" s="32">
        <v>87</v>
      </c>
      <c r="AP44" s="32">
        <v>48.8</v>
      </c>
      <c r="AQ44" s="32">
        <v>45.3</v>
      </c>
      <c r="AR44" s="32">
        <v>46.6</v>
      </c>
      <c r="AS44" s="32">
        <v>0.7</v>
      </c>
      <c r="AT44" s="32">
        <v>0.46</v>
      </c>
      <c r="AU44" s="32">
        <v>0.55000000000000004</v>
      </c>
      <c r="AV44" s="32">
        <v>0.28000000000000003</v>
      </c>
      <c r="AW44" s="32">
        <v>0.13</v>
      </c>
      <c r="AX44" s="32">
        <v>0.28999999999999998</v>
      </c>
      <c r="AY44" s="32">
        <v>1.1299999999999999</v>
      </c>
      <c r="AZ44" s="32">
        <v>0.78</v>
      </c>
      <c r="BA44" s="32">
        <v>0.81</v>
      </c>
      <c r="BB44" s="32">
        <v>35</v>
      </c>
      <c r="BC44" s="32">
        <v>30.4</v>
      </c>
      <c r="BD44" s="32">
        <v>32.1</v>
      </c>
      <c r="BE44" s="32">
        <v>65</v>
      </c>
      <c r="BF44" s="32">
        <v>60.9</v>
      </c>
      <c r="BG44" s="32">
        <v>62.4</v>
      </c>
      <c r="BH44" s="32">
        <v>42.5</v>
      </c>
      <c r="BI44" s="32">
        <v>34.799999999999997</v>
      </c>
      <c r="BJ44" s="32">
        <v>37.6</v>
      </c>
      <c r="BK44" s="32">
        <v>25</v>
      </c>
      <c r="BL44" s="32">
        <v>14.5</v>
      </c>
      <c r="BM44" s="32">
        <v>18.3</v>
      </c>
      <c r="BN44" s="32">
        <v>32.5</v>
      </c>
      <c r="BO44" s="32">
        <v>21.7</v>
      </c>
      <c r="BP44" s="32">
        <v>25.7</v>
      </c>
      <c r="BQ44" s="32">
        <v>1636</v>
      </c>
      <c r="BR44" s="32">
        <v>1701</v>
      </c>
      <c r="BS44" s="32">
        <v>3337</v>
      </c>
      <c r="BT44" s="32">
        <v>1613</v>
      </c>
      <c r="BU44" s="32">
        <v>1667</v>
      </c>
      <c r="BV44" s="32">
        <v>3280</v>
      </c>
      <c r="BW44" s="32">
        <v>49.2</v>
      </c>
      <c r="BX44" s="32">
        <v>43.3</v>
      </c>
      <c r="BY44" s="32">
        <v>46.2</v>
      </c>
      <c r="BZ44" s="32">
        <v>7.0000000000000007E-2</v>
      </c>
      <c r="CA44" s="32">
        <v>-0.37</v>
      </c>
      <c r="CB44" s="32">
        <v>-0.15</v>
      </c>
      <c r="CC44" s="32">
        <v>0.01</v>
      </c>
      <c r="CD44" s="32">
        <v>-0.43</v>
      </c>
      <c r="CE44" s="32">
        <v>-0.19</v>
      </c>
      <c r="CF44" s="32">
        <v>0.13</v>
      </c>
      <c r="CG44" s="32">
        <v>-0.31</v>
      </c>
      <c r="CH44" s="32">
        <v>-0.11</v>
      </c>
      <c r="CI44" s="32">
        <v>42.1</v>
      </c>
      <c r="CJ44" s="32">
        <v>33.700000000000003</v>
      </c>
      <c r="CK44" s="32">
        <v>37.799999999999997</v>
      </c>
      <c r="CL44" s="32">
        <v>67.400000000000006</v>
      </c>
      <c r="CM44" s="32">
        <v>59.3</v>
      </c>
      <c r="CN44" s="32">
        <v>63.3</v>
      </c>
      <c r="CO44" s="32">
        <v>32.6</v>
      </c>
      <c r="CP44" s="32">
        <v>21.8</v>
      </c>
      <c r="CQ44" s="32">
        <v>27.1</v>
      </c>
      <c r="CR44" s="32">
        <v>19.2</v>
      </c>
      <c r="CS44" s="32">
        <v>11.1</v>
      </c>
      <c r="CT44" s="32">
        <v>15</v>
      </c>
      <c r="CU44" s="32">
        <v>22.2</v>
      </c>
      <c r="CV44" s="32">
        <v>12.8</v>
      </c>
      <c r="CW44" s="32">
        <v>17.399999999999999</v>
      </c>
    </row>
    <row r="45" spans="1:101" ht="15.75" customHeight="1" x14ac:dyDescent="0.4">
      <c r="A45" s="29" t="s">
        <v>76</v>
      </c>
      <c r="B45" s="29" t="s">
        <v>77</v>
      </c>
      <c r="C45" s="32">
        <v>1599</v>
      </c>
      <c r="D45" s="32">
        <v>1658</v>
      </c>
      <c r="E45" s="32">
        <v>3257</v>
      </c>
      <c r="F45" s="32">
        <v>1541</v>
      </c>
      <c r="G45" s="32">
        <v>1597</v>
      </c>
      <c r="H45" s="32">
        <v>3138</v>
      </c>
      <c r="I45" s="32">
        <v>50.6</v>
      </c>
      <c r="J45" s="32">
        <v>45.5</v>
      </c>
      <c r="K45" s="32">
        <v>48</v>
      </c>
      <c r="L45" s="32">
        <v>0.24</v>
      </c>
      <c r="M45" s="32">
        <v>-0.26</v>
      </c>
      <c r="N45" s="32">
        <v>-0.02</v>
      </c>
      <c r="O45" s="32">
        <v>0.18</v>
      </c>
      <c r="P45" s="32">
        <v>-0.32</v>
      </c>
      <c r="Q45" s="32">
        <v>-0.06</v>
      </c>
      <c r="R45" s="32">
        <v>0.3</v>
      </c>
      <c r="S45" s="32">
        <v>-0.2</v>
      </c>
      <c r="T45" s="32">
        <v>0.03</v>
      </c>
      <c r="U45" s="32">
        <v>46</v>
      </c>
      <c r="V45" s="32">
        <v>41.3</v>
      </c>
      <c r="W45" s="32">
        <v>43.6</v>
      </c>
      <c r="X45" s="32">
        <v>69.3</v>
      </c>
      <c r="Y45" s="32">
        <v>62</v>
      </c>
      <c r="Z45" s="32">
        <v>65.599999999999994</v>
      </c>
      <c r="AA45" s="32">
        <v>48.8</v>
      </c>
      <c r="AB45" s="32">
        <v>46.3</v>
      </c>
      <c r="AC45" s="32">
        <v>47.6</v>
      </c>
      <c r="AD45" s="32">
        <v>29.9</v>
      </c>
      <c r="AE45" s="32">
        <v>25.9</v>
      </c>
      <c r="AF45" s="32">
        <v>27.8</v>
      </c>
      <c r="AG45" s="32">
        <v>35.299999999999997</v>
      </c>
      <c r="AH45" s="32">
        <v>28.8</v>
      </c>
      <c r="AI45" s="32">
        <v>32</v>
      </c>
      <c r="AJ45" s="32">
        <v>48</v>
      </c>
      <c r="AK45" s="32">
        <v>44</v>
      </c>
      <c r="AL45" s="32">
        <v>92</v>
      </c>
      <c r="AM45" s="32">
        <v>42</v>
      </c>
      <c r="AN45" s="32">
        <v>36</v>
      </c>
      <c r="AO45" s="32">
        <v>78</v>
      </c>
      <c r="AP45" s="32">
        <v>58.7</v>
      </c>
      <c r="AQ45" s="32">
        <v>48.2</v>
      </c>
      <c r="AR45" s="32">
        <v>53.7</v>
      </c>
      <c r="AS45" s="32">
        <v>1.1299999999999999</v>
      </c>
      <c r="AT45" s="32">
        <v>0.7</v>
      </c>
      <c r="AU45" s="32">
        <v>0.93</v>
      </c>
      <c r="AV45" s="32">
        <v>0.76</v>
      </c>
      <c r="AW45" s="32">
        <v>0.3</v>
      </c>
      <c r="AX45" s="32">
        <v>0.66</v>
      </c>
      <c r="AY45" s="32">
        <v>1.5</v>
      </c>
      <c r="AZ45" s="32">
        <v>1.1000000000000001</v>
      </c>
      <c r="BA45" s="32">
        <v>1.21</v>
      </c>
      <c r="BB45" s="32">
        <v>60.4</v>
      </c>
      <c r="BC45" s="32">
        <v>54.5</v>
      </c>
      <c r="BD45" s="32">
        <v>57.6</v>
      </c>
      <c r="BE45" s="32">
        <v>70.8</v>
      </c>
      <c r="BF45" s="32">
        <v>68.2</v>
      </c>
      <c r="BG45" s="32">
        <v>69.599999999999994</v>
      </c>
      <c r="BH45" s="32">
        <v>52.1</v>
      </c>
      <c r="BI45" s="32">
        <v>52.3</v>
      </c>
      <c r="BJ45" s="32">
        <v>52.2</v>
      </c>
      <c r="BK45" s="32">
        <v>41.7</v>
      </c>
      <c r="BL45" s="32">
        <v>38.6</v>
      </c>
      <c r="BM45" s="32">
        <v>40.200000000000003</v>
      </c>
      <c r="BN45" s="32">
        <v>45.8</v>
      </c>
      <c r="BO45" s="32">
        <v>40.9</v>
      </c>
      <c r="BP45" s="32">
        <v>43.5</v>
      </c>
      <c r="BQ45" s="32">
        <v>1647</v>
      </c>
      <c r="BR45" s="32">
        <v>1702</v>
      </c>
      <c r="BS45" s="32">
        <v>3349</v>
      </c>
      <c r="BT45" s="32">
        <v>1583</v>
      </c>
      <c r="BU45" s="32">
        <v>1633</v>
      </c>
      <c r="BV45" s="32">
        <v>3216</v>
      </c>
      <c r="BW45" s="32">
        <v>50.8</v>
      </c>
      <c r="BX45" s="32">
        <v>45.5</v>
      </c>
      <c r="BY45" s="32">
        <v>48.1</v>
      </c>
      <c r="BZ45" s="32">
        <v>0.26</v>
      </c>
      <c r="CA45" s="32">
        <v>-0.24</v>
      </c>
      <c r="CB45" s="32">
        <v>0.01</v>
      </c>
      <c r="CC45" s="32">
        <v>0.2</v>
      </c>
      <c r="CD45" s="32">
        <v>-0.3</v>
      </c>
      <c r="CE45" s="32">
        <v>-0.04</v>
      </c>
      <c r="CF45" s="32">
        <v>0.32</v>
      </c>
      <c r="CG45" s="32">
        <v>-0.18</v>
      </c>
      <c r="CH45" s="32">
        <v>0.05</v>
      </c>
      <c r="CI45" s="32">
        <v>46.4</v>
      </c>
      <c r="CJ45" s="32">
        <v>41.7</v>
      </c>
      <c r="CK45" s="32">
        <v>44</v>
      </c>
      <c r="CL45" s="32">
        <v>69.3</v>
      </c>
      <c r="CM45" s="32">
        <v>62.2</v>
      </c>
      <c r="CN45" s="32">
        <v>65.7</v>
      </c>
      <c r="CO45" s="32">
        <v>48.9</v>
      </c>
      <c r="CP45" s="32">
        <v>46.5</v>
      </c>
      <c r="CQ45" s="32">
        <v>47.7</v>
      </c>
      <c r="CR45" s="32">
        <v>30.2</v>
      </c>
      <c r="CS45" s="32">
        <v>26.2</v>
      </c>
      <c r="CT45" s="32">
        <v>28.2</v>
      </c>
      <c r="CU45" s="32">
        <v>35.6</v>
      </c>
      <c r="CV45" s="32">
        <v>29.1</v>
      </c>
      <c r="CW45" s="32">
        <v>32.299999999999997</v>
      </c>
    </row>
    <row r="46" spans="1:101" x14ac:dyDescent="0.4">
      <c r="A46" s="29">
        <v>0</v>
      </c>
      <c r="B46" s="29" t="s">
        <v>775</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row>
    <row r="47" spans="1:101" x14ac:dyDescent="0.4">
      <c r="A47" s="29" t="s">
        <v>332</v>
      </c>
      <c r="B47" s="29" t="s">
        <v>78</v>
      </c>
      <c r="C47" s="32">
        <v>22652</v>
      </c>
      <c r="D47" s="32">
        <v>23297</v>
      </c>
      <c r="E47" s="32">
        <v>45949</v>
      </c>
      <c r="F47" s="32">
        <v>22344</v>
      </c>
      <c r="G47" s="32">
        <v>22957</v>
      </c>
      <c r="H47" s="32">
        <v>45301</v>
      </c>
      <c r="I47" s="32">
        <v>48.4</v>
      </c>
      <c r="J47" s="32">
        <v>43.6</v>
      </c>
      <c r="K47" s="32">
        <v>45.9</v>
      </c>
      <c r="L47" s="32">
        <v>0.18</v>
      </c>
      <c r="M47" s="32">
        <v>-0.21</v>
      </c>
      <c r="N47" s="32">
        <v>-0.01</v>
      </c>
      <c r="O47" s="32">
        <v>0.17</v>
      </c>
      <c r="P47" s="32">
        <v>-0.22</v>
      </c>
      <c r="Q47" s="32">
        <v>-0.03</v>
      </c>
      <c r="R47" s="32">
        <v>0.2</v>
      </c>
      <c r="S47" s="32">
        <v>-0.19</v>
      </c>
      <c r="T47" s="32">
        <v>0</v>
      </c>
      <c r="U47" s="32">
        <v>44.6</v>
      </c>
      <c r="V47" s="32">
        <v>39.200000000000003</v>
      </c>
      <c r="W47" s="32">
        <v>41.8</v>
      </c>
      <c r="X47" s="32">
        <v>66.8</v>
      </c>
      <c r="Y47" s="32">
        <v>59.4</v>
      </c>
      <c r="Z47" s="32">
        <v>63.1</v>
      </c>
      <c r="AA47" s="32">
        <v>41.3</v>
      </c>
      <c r="AB47" s="32">
        <v>30.6</v>
      </c>
      <c r="AC47" s="32">
        <v>35.9</v>
      </c>
      <c r="AD47" s="32">
        <v>23.9</v>
      </c>
      <c r="AE47" s="32">
        <v>15.8</v>
      </c>
      <c r="AF47" s="32">
        <v>19.8</v>
      </c>
      <c r="AG47" s="32">
        <v>27.1</v>
      </c>
      <c r="AH47" s="32">
        <v>17.100000000000001</v>
      </c>
      <c r="AI47" s="32">
        <v>22</v>
      </c>
      <c r="AJ47" s="32">
        <v>3350</v>
      </c>
      <c r="AK47" s="32">
        <v>3525</v>
      </c>
      <c r="AL47" s="32">
        <v>6875</v>
      </c>
      <c r="AM47" s="32">
        <v>2832</v>
      </c>
      <c r="AN47" s="32">
        <v>3008</v>
      </c>
      <c r="AO47" s="32">
        <v>5840</v>
      </c>
      <c r="AP47" s="32">
        <v>45.2</v>
      </c>
      <c r="AQ47" s="32">
        <v>40.799999999999997</v>
      </c>
      <c r="AR47" s="32">
        <v>42.9</v>
      </c>
      <c r="AS47" s="32">
        <v>0.61</v>
      </c>
      <c r="AT47" s="32">
        <v>0.23</v>
      </c>
      <c r="AU47" s="32">
        <v>0.41</v>
      </c>
      <c r="AV47" s="32">
        <v>0.56000000000000005</v>
      </c>
      <c r="AW47" s="32">
        <v>0.18</v>
      </c>
      <c r="AX47" s="32">
        <v>0.38</v>
      </c>
      <c r="AY47" s="32">
        <v>0.65</v>
      </c>
      <c r="AZ47" s="32">
        <v>0.27</v>
      </c>
      <c r="BA47" s="32">
        <v>0.44</v>
      </c>
      <c r="BB47" s="32">
        <v>37.1</v>
      </c>
      <c r="BC47" s="32">
        <v>31.4</v>
      </c>
      <c r="BD47" s="32">
        <v>34.200000000000003</v>
      </c>
      <c r="BE47" s="32">
        <v>58.1</v>
      </c>
      <c r="BF47" s="32">
        <v>52.4</v>
      </c>
      <c r="BG47" s="32">
        <v>55.2</v>
      </c>
      <c r="BH47" s="32">
        <v>43.5</v>
      </c>
      <c r="BI47" s="32">
        <v>32.700000000000003</v>
      </c>
      <c r="BJ47" s="32">
        <v>38</v>
      </c>
      <c r="BK47" s="32">
        <v>21.6</v>
      </c>
      <c r="BL47" s="32">
        <v>13.8</v>
      </c>
      <c r="BM47" s="32">
        <v>17.600000000000001</v>
      </c>
      <c r="BN47" s="32">
        <v>25.6</v>
      </c>
      <c r="BO47" s="32">
        <v>16.5</v>
      </c>
      <c r="BP47" s="32">
        <v>20.9</v>
      </c>
      <c r="BQ47" s="32">
        <v>26167</v>
      </c>
      <c r="BR47" s="32">
        <v>27006</v>
      </c>
      <c r="BS47" s="32">
        <v>53173</v>
      </c>
      <c r="BT47" s="32">
        <v>25318</v>
      </c>
      <c r="BU47" s="32">
        <v>26123</v>
      </c>
      <c r="BV47" s="32">
        <v>51441</v>
      </c>
      <c r="BW47" s="32">
        <v>47.8</v>
      </c>
      <c r="BX47" s="32">
        <v>43.1</v>
      </c>
      <c r="BY47" s="32">
        <v>45.4</v>
      </c>
      <c r="BZ47" s="32">
        <v>0.22</v>
      </c>
      <c r="CA47" s="32">
        <v>-0.16</v>
      </c>
      <c r="CB47" s="32">
        <v>0.03</v>
      </c>
      <c r="CC47" s="32">
        <v>0.21</v>
      </c>
      <c r="CD47" s="32">
        <v>-0.18</v>
      </c>
      <c r="CE47" s="32">
        <v>0.02</v>
      </c>
      <c r="CF47" s="32">
        <v>0.24</v>
      </c>
      <c r="CG47" s="32">
        <v>-0.15</v>
      </c>
      <c r="CH47" s="32">
        <v>0.04</v>
      </c>
      <c r="CI47" s="32">
        <v>43.4</v>
      </c>
      <c r="CJ47" s="32">
        <v>38</v>
      </c>
      <c r="CK47" s="32">
        <v>40.700000000000003</v>
      </c>
      <c r="CL47" s="32">
        <v>65.400000000000006</v>
      </c>
      <c r="CM47" s="32">
        <v>58.3</v>
      </c>
      <c r="CN47" s="32">
        <v>61.8</v>
      </c>
      <c r="CO47" s="32">
        <v>41.3</v>
      </c>
      <c r="CP47" s="32">
        <v>30.7</v>
      </c>
      <c r="CQ47" s="32">
        <v>35.9</v>
      </c>
      <c r="CR47" s="32">
        <v>23.4</v>
      </c>
      <c r="CS47" s="32">
        <v>15.4</v>
      </c>
      <c r="CT47" s="32">
        <v>19.399999999999999</v>
      </c>
      <c r="CU47" s="32">
        <v>26.7</v>
      </c>
      <c r="CV47" s="32">
        <v>16.899999999999999</v>
      </c>
      <c r="CW47" s="32">
        <v>21.8</v>
      </c>
    </row>
    <row r="48" spans="1:101" x14ac:dyDescent="0.4">
      <c r="A48" s="29" t="s">
        <v>79</v>
      </c>
      <c r="B48" s="29" t="s">
        <v>80</v>
      </c>
      <c r="C48" s="32">
        <v>1002</v>
      </c>
      <c r="D48" s="32">
        <v>1026</v>
      </c>
      <c r="E48" s="32">
        <v>2028</v>
      </c>
      <c r="F48" s="32">
        <v>996</v>
      </c>
      <c r="G48" s="32">
        <v>1017</v>
      </c>
      <c r="H48" s="32">
        <v>2013</v>
      </c>
      <c r="I48" s="32">
        <v>46.5</v>
      </c>
      <c r="J48" s="32">
        <v>41.6</v>
      </c>
      <c r="K48" s="32">
        <v>44</v>
      </c>
      <c r="L48" s="32">
        <v>0.02</v>
      </c>
      <c r="M48" s="32">
        <v>-0.38</v>
      </c>
      <c r="N48" s="32">
        <v>-0.18</v>
      </c>
      <c r="O48" s="32">
        <v>-0.06</v>
      </c>
      <c r="P48" s="32">
        <v>-0.45</v>
      </c>
      <c r="Q48" s="32">
        <v>-0.23</v>
      </c>
      <c r="R48" s="32">
        <v>0.09</v>
      </c>
      <c r="S48" s="32">
        <v>-0.3</v>
      </c>
      <c r="T48" s="32">
        <v>-0.13</v>
      </c>
      <c r="U48" s="32">
        <v>42.4</v>
      </c>
      <c r="V48" s="32">
        <v>36.1</v>
      </c>
      <c r="W48" s="32">
        <v>39.200000000000003</v>
      </c>
      <c r="X48" s="32">
        <v>64</v>
      </c>
      <c r="Y48" s="32">
        <v>55.9</v>
      </c>
      <c r="Z48" s="32">
        <v>59.9</v>
      </c>
      <c r="AA48" s="32">
        <v>35.6</v>
      </c>
      <c r="AB48" s="32">
        <v>21.8</v>
      </c>
      <c r="AC48" s="32">
        <v>28.6</v>
      </c>
      <c r="AD48" s="32">
        <v>19.2</v>
      </c>
      <c r="AE48" s="32">
        <v>10.4</v>
      </c>
      <c r="AF48" s="32">
        <v>14.7</v>
      </c>
      <c r="AG48" s="32">
        <v>22.2</v>
      </c>
      <c r="AH48" s="32">
        <v>11.4</v>
      </c>
      <c r="AI48" s="32">
        <v>16.7</v>
      </c>
      <c r="AJ48" s="32">
        <v>42</v>
      </c>
      <c r="AK48" s="32">
        <v>39</v>
      </c>
      <c r="AL48" s="32">
        <v>81</v>
      </c>
      <c r="AM48" s="32">
        <v>23</v>
      </c>
      <c r="AN48" s="32">
        <v>32</v>
      </c>
      <c r="AO48" s="32">
        <v>55</v>
      </c>
      <c r="AP48" s="32">
        <v>43.9</v>
      </c>
      <c r="AQ48" s="32">
        <v>45.1</v>
      </c>
      <c r="AR48" s="32">
        <v>44.5</v>
      </c>
      <c r="AS48" s="32">
        <v>1.24</v>
      </c>
      <c r="AT48" s="32">
        <v>0.56999999999999995</v>
      </c>
      <c r="AU48" s="32">
        <v>0.85</v>
      </c>
      <c r="AV48" s="32">
        <v>0.74</v>
      </c>
      <c r="AW48" s="32">
        <v>0.14000000000000001</v>
      </c>
      <c r="AX48" s="32">
        <v>0.53</v>
      </c>
      <c r="AY48" s="32">
        <v>1.75</v>
      </c>
      <c r="AZ48" s="32">
        <v>0.99</v>
      </c>
      <c r="BA48" s="32">
        <v>1.18</v>
      </c>
      <c r="BB48" s="32">
        <v>26.2</v>
      </c>
      <c r="BC48" s="32">
        <v>33.299999999999997</v>
      </c>
      <c r="BD48" s="32">
        <v>29.6</v>
      </c>
      <c r="BE48" s="32">
        <v>57.1</v>
      </c>
      <c r="BF48" s="32">
        <v>53.8</v>
      </c>
      <c r="BG48" s="32">
        <v>55.6</v>
      </c>
      <c r="BH48" s="32">
        <v>52.4</v>
      </c>
      <c r="BI48" s="32">
        <v>51.3</v>
      </c>
      <c r="BJ48" s="32">
        <v>51.9</v>
      </c>
      <c r="BK48" s="32">
        <v>16.7</v>
      </c>
      <c r="BL48" s="32">
        <v>17.899999999999999</v>
      </c>
      <c r="BM48" s="32">
        <v>17.3</v>
      </c>
      <c r="BN48" s="32">
        <v>26.2</v>
      </c>
      <c r="BO48" s="32">
        <v>20.5</v>
      </c>
      <c r="BP48" s="32">
        <v>23.5</v>
      </c>
      <c r="BQ48" s="32">
        <v>1044</v>
      </c>
      <c r="BR48" s="32">
        <v>1066</v>
      </c>
      <c r="BS48" s="32">
        <v>2110</v>
      </c>
      <c r="BT48" s="32">
        <v>1019</v>
      </c>
      <c r="BU48" s="32">
        <v>1049</v>
      </c>
      <c r="BV48" s="32">
        <v>2068</v>
      </c>
      <c r="BW48" s="32">
        <v>46.4</v>
      </c>
      <c r="BX48" s="32">
        <v>41.7</v>
      </c>
      <c r="BY48" s="32">
        <v>44</v>
      </c>
      <c r="BZ48" s="32">
        <v>0.05</v>
      </c>
      <c r="CA48" s="32">
        <v>-0.35</v>
      </c>
      <c r="CB48" s="32">
        <v>-0.15</v>
      </c>
      <c r="CC48" s="32">
        <v>-0.03</v>
      </c>
      <c r="CD48" s="32">
        <v>-0.42</v>
      </c>
      <c r="CE48" s="32">
        <v>-0.21</v>
      </c>
      <c r="CF48" s="32">
        <v>0.12</v>
      </c>
      <c r="CG48" s="32">
        <v>-0.27</v>
      </c>
      <c r="CH48" s="32">
        <v>-0.1</v>
      </c>
      <c r="CI48" s="32">
        <v>41.8</v>
      </c>
      <c r="CJ48" s="32">
        <v>35.9</v>
      </c>
      <c r="CK48" s="32">
        <v>38.799999999999997</v>
      </c>
      <c r="CL48" s="32">
        <v>63.7</v>
      </c>
      <c r="CM48" s="32">
        <v>55.8</v>
      </c>
      <c r="CN48" s="32">
        <v>59.7</v>
      </c>
      <c r="CO48" s="32">
        <v>36.299999999999997</v>
      </c>
      <c r="CP48" s="32">
        <v>22.9</v>
      </c>
      <c r="CQ48" s="32">
        <v>29.5</v>
      </c>
      <c r="CR48" s="32">
        <v>19.100000000000001</v>
      </c>
      <c r="CS48" s="32">
        <v>10.7</v>
      </c>
      <c r="CT48" s="32">
        <v>14.8</v>
      </c>
      <c r="CU48" s="32">
        <v>22.3</v>
      </c>
      <c r="CV48" s="32">
        <v>11.7</v>
      </c>
      <c r="CW48" s="32">
        <v>17</v>
      </c>
    </row>
    <row r="49" spans="1:101" x14ac:dyDescent="0.4">
      <c r="A49" s="29" t="s">
        <v>81</v>
      </c>
      <c r="B49" s="29" t="s">
        <v>82</v>
      </c>
      <c r="C49" s="32">
        <v>1889</v>
      </c>
      <c r="D49" s="32">
        <v>1847</v>
      </c>
      <c r="E49" s="32">
        <v>3736</v>
      </c>
      <c r="F49" s="32">
        <v>1855</v>
      </c>
      <c r="G49" s="32">
        <v>1812</v>
      </c>
      <c r="H49" s="32">
        <v>3667</v>
      </c>
      <c r="I49" s="32">
        <v>46.1</v>
      </c>
      <c r="J49" s="32">
        <v>40.799999999999997</v>
      </c>
      <c r="K49" s="32">
        <v>43.4</v>
      </c>
      <c r="L49" s="32">
        <v>0.09</v>
      </c>
      <c r="M49" s="32">
        <v>-0.32</v>
      </c>
      <c r="N49" s="32">
        <v>-0.11</v>
      </c>
      <c r="O49" s="32">
        <v>0.03</v>
      </c>
      <c r="P49" s="32">
        <v>-0.37</v>
      </c>
      <c r="Q49" s="32">
        <v>-0.15</v>
      </c>
      <c r="R49" s="32">
        <v>0.15</v>
      </c>
      <c r="S49" s="32">
        <v>-0.26</v>
      </c>
      <c r="T49" s="32">
        <v>-7.0000000000000007E-2</v>
      </c>
      <c r="U49" s="32">
        <v>37.799999999999997</v>
      </c>
      <c r="V49" s="32">
        <v>34.9</v>
      </c>
      <c r="W49" s="32">
        <v>36.299999999999997</v>
      </c>
      <c r="X49" s="32">
        <v>60.6</v>
      </c>
      <c r="Y49" s="32">
        <v>54.2</v>
      </c>
      <c r="Z49" s="32">
        <v>57.4</v>
      </c>
      <c r="AA49" s="32">
        <v>41.7</v>
      </c>
      <c r="AB49" s="32">
        <v>29.3</v>
      </c>
      <c r="AC49" s="32">
        <v>35.5</v>
      </c>
      <c r="AD49" s="32">
        <v>21.2</v>
      </c>
      <c r="AE49" s="32">
        <v>14.3</v>
      </c>
      <c r="AF49" s="32">
        <v>17.8</v>
      </c>
      <c r="AG49" s="32">
        <v>25.5</v>
      </c>
      <c r="AH49" s="32">
        <v>16.399999999999999</v>
      </c>
      <c r="AI49" s="32">
        <v>21</v>
      </c>
      <c r="AJ49" s="32">
        <v>1019</v>
      </c>
      <c r="AK49" s="32">
        <v>1028</v>
      </c>
      <c r="AL49" s="32">
        <v>2047</v>
      </c>
      <c r="AM49" s="32">
        <v>926</v>
      </c>
      <c r="AN49" s="32">
        <v>946</v>
      </c>
      <c r="AO49" s="32">
        <v>1872</v>
      </c>
      <c r="AP49" s="32">
        <v>42.7</v>
      </c>
      <c r="AQ49" s="32">
        <v>38.200000000000003</v>
      </c>
      <c r="AR49" s="32">
        <v>40.4</v>
      </c>
      <c r="AS49" s="32">
        <v>0.49</v>
      </c>
      <c r="AT49" s="32">
        <v>0.06</v>
      </c>
      <c r="AU49" s="32">
        <v>0.27</v>
      </c>
      <c r="AV49" s="32">
        <v>0.41</v>
      </c>
      <c r="AW49" s="32">
        <v>-0.02</v>
      </c>
      <c r="AX49" s="32">
        <v>0.22</v>
      </c>
      <c r="AY49" s="32">
        <v>0.56999999999999995</v>
      </c>
      <c r="AZ49" s="32">
        <v>0.14000000000000001</v>
      </c>
      <c r="BA49" s="32">
        <v>0.33</v>
      </c>
      <c r="BB49" s="32">
        <v>35.200000000000003</v>
      </c>
      <c r="BC49" s="32">
        <v>30.7</v>
      </c>
      <c r="BD49" s="32">
        <v>33</v>
      </c>
      <c r="BE49" s="32">
        <v>56.6</v>
      </c>
      <c r="BF49" s="32">
        <v>51.2</v>
      </c>
      <c r="BG49" s="32">
        <v>53.9</v>
      </c>
      <c r="BH49" s="32">
        <v>40.700000000000003</v>
      </c>
      <c r="BI49" s="32">
        <v>28.6</v>
      </c>
      <c r="BJ49" s="32">
        <v>34.6</v>
      </c>
      <c r="BK49" s="32">
        <v>19.5</v>
      </c>
      <c r="BL49" s="32">
        <v>10.5</v>
      </c>
      <c r="BM49" s="32">
        <v>15</v>
      </c>
      <c r="BN49" s="32">
        <v>23.2</v>
      </c>
      <c r="BO49" s="32">
        <v>12.4</v>
      </c>
      <c r="BP49" s="32">
        <v>17.7</v>
      </c>
      <c r="BQ49" s="32">
        <v>2908</v>
      </c>
      <c r="BR49" s="32">
        <v>2878</v>
      </c>
      <c r="BS49" s="32">
        <v>5786</v>
      </c>
      <c r="BT49" s="32">
        <v>2781</v>
      </c>
      <c r="BU49" s="32">
        <v>2761</v>
      </c>
      <c r="BV49" s="32">
        <v>5542</v>
      </c>
      <c r="BW49" s="32">
        <v>44.9</v>
      </c>
      <c r="BX49" s="32">
        <v>39.799999999999997</v>
      </c>
      <c r="BY49" s="32">
        <v>42.4</v>
      </c>
      <c r="BZ49" s="32">
        <v>0.22</v>
      </c>
      <c r="CA49" s="32">
        <v>-0.19</v>
      </c>
      <c r="CB49" s="32">
        <v>0.02</v>
      </c>
      <c r="CC49" s="32">
        <v>0.18</v>
      </c>
      <c r="CD49" s="32">
        <v>-0.24</v>
      </c>
      <c r="CE49" s="32">
        <v>-0.02</v>
      </c>
      <c r="CF49" s="32">
        <v>0.27</v>
      </c>
      <c r="CG49" s="32">
        <v>-0.14000000000000001</v>
      </c>
      <c r="CH49" s="32">
        <v>0.05</v>
      </c>
      <c r="CI49" s="32">
        <v>36.9</v>
      </c>
      <c r="CJ49" s="32">
        <v>33.4</v>
      </c>
      <c r="CK49" s="32">
        <v>35.1</v>
      </c>
      <c r="CL49" s="32">
        <v>59.2</v>
      </c>
      <c r="CM49" s="32">
        <v>53.1</v>
      </c>
      <c r="CN49" s="32">
        <v>56.1</v>
      </c>
      <c r="CO49" s="32">
        <v>41.3</v>
      </c>
      <c r="CP49" s="32">
        <v>29</v>
      </c>
      <c r="CQ49" s="32">
        <v>35.200000000000003</v>
      </c>
      <c r="CR49" s="32">
        <v>20.6</v>
      </c>
      <c r="CS49" s="32">
        <v>12.9</v>
      </c>
      <c r="CT49" s="32">
        <v>16.8</v>
      </c>
      <c r="CU49" s="32">
        <v>24.7</v>
      </c>
      <c r="CV49" s="32">
        <v>14.9</v>
      </c>
      <c r="CW49" s="32">
        <v>19.8</v>
      </c>
    </row>
    <row r="50" spans="1:101" x14ac:dyDescent="0.4">
      <c r="A50" s="29" t="s">
        <v>83</v>
      </c>
      <c r="B50" s="29" t="s">
        <v>84</v>
      </c>
      <c r="C50" s="32">
        <v>1072</v>
      </c>
      <c r="D50" s="32">
        <v>1085</v>
      </c>
      <c r="E50" s="32">
        <v>2157</v>
      </c>
      <c r="F50" s="32">
        <v>1061</v>
      </c>
      <c r="G50" s="32">
        <v>1065</v>
      </c>
      <c r="H50" s="32">
        <v>2126</v>
      </c>
      <c r="I50" s="32">
        <v>50.3</v>
      </c>
      <c r="J50" s="32">
        <v>47</v>
      </c>
      <c r="K50" s="32">
        <v>48.6</v>
      </c>
      <c r="L50" s="32">
        <v>0.17</v>
      </c>
      <c r="M50" s="32">
        <v>-0.22</v>
      </c>
      <c r="N50" s="32">
        <v>-0.03</v>
      </c>
      <c r="O50" s="32">
        <v>0.1</v>
      </c>
      <c r="P50" s="32">
        <v>-0.3</v>
      </c>
      <c r="Q50" s="32">
        <v>-0.08</v>
      </c>
      <c r="R50" s="32">
        <v>0.24</v>
      </c>
      <c r="S50" s="32">
        <v>-0.15</v>
      </c>
      <c r="T50" s="32">
        <v>0.03</v>
      </c>
      <c r="U50" s="32">
        <v>47</v>
      </c>
      <c r="V50" s="32">
        <v>46</v>
      </c>
      <c r="W50" s="32">
        <v>46.5</v>
      </c>
      <c r="X50" s="32">
        <v>69.5</v>
      </c>
      <c r="Y50" s="32">
        <v>63.6</v>
      </c>
      <c r="Z50" s="32">
        <v>66.5</v>
      </c>
      <c r="AA50" s="32">
        <v>36.700000000000003</v>
      </c>
      <c r="AB50" s="32">
        <v>27.2</v>
      </c>
      <c r="AC50" s="32">
        <v>31.9</v>
      </c>
      <c r="AD50" s="32">
        <v>25.4</v>
      </c>
      <c r="AE50" s="32">
        <v>18.600000000000001</v>
      </c>
      <c r="AF50" s="32">
        <v>22</v>
      </c>
      <c r="AG50" s="32">
        <v>28.2</v>
      </c>
      <c r="AH50" s="32">
        <v>19.399999999999999</v>
      </c>
      <c r="AI50" s="32">
        <v>23.8</v>
      </c>
      <c r="AJ50" s="32">
        <v>139</v>
      </c>
      <c r="AK50" s="32">
        <v>179</v>
      </c>
      <c r="AL50" s="32">
        <v>318</v>
      </c>
      <c r="AM50" s="32">
        <v>133</v>
      </c>
      <c r="AN50" s="32">
        <v>167</v>
      </c>
      <c r="AO50" s="32">
        <v>300</v>
      </c>
      <c r="AP50" s="32">
        <v>51</v>
      </c>
      <c r="AQ50" s="32">
        <v>41.5</v>
      </c>
      <c r="AR50" s="32">
        <v>45.6</v>
      </c>
      <c r="AS50" s="32">
        <v>0.71</v>
      </c>
      <c r="AT50" s="32">
        <v>0.14000000000000001</v>
      </c>
      <c r="AU50" s="32">
        <v>0.39</v>
      </c>
      <c r="AV50" s="32">
        <v>0.5</v>
      </c>
      <c r="AW50" s="32">
        <v>-0.05</v>
      </c>
      <c r="AX50" s="32">
        <v>0.25</v>
      </c>
      <c r="AY50" s="32">
        <v>0.92</v>
      </c>
      <c r="AZ50" s="32">
        <v>0.32</v>
      </c>
      <c r="BA50" s="32">
        <v>0.53</v>
      </c>
      <c r="BB50" s="32">
        <v>47.5</v>
      </c>
      <c r="BC50" s="32">
        <v>26.8</v>
      </c>
      <c r="BD50" s="32">
        <v>35.799999999999997</v>
      </c>
      <c r="BE50" s="32">
        <v>66.900000000000006</v>
      </c>
      <c r="BF50" s="32">
        <v>53.1</v>
      </c>
      <c r="BG50" s="32">
        <v>59.1</v>
      </c>
      <c r="BH50" s="32">
        <v>43.9</v>
      </c>
      <c r="BI50" s="32">
        <v>30.7</v>
      </c>
      <c r="BJ50" s="32">
        <v>36.5</v>
      </c>
      <c r="BK50" s="32">
        <v>22.3</v>
      </c>
      <c r="BL50" s="32">
        <v>19</v>
      </c>
      <c r="BM50" s="32">
        <v>20.399999999999999</v>
      </c>
      <c r="BN50" s="32">
        <v>25.2</v>
      </c>
      <c r="BO50" s="32">
        <v>20.100000000000001</v>
      </c>
      <c r="BP50" s="32">
        <v>22.3</v>
      </c>
      <c r="BQ50" s="32">
        <v>1211</v>
      </c>
      <c r="BR50" s="32">
        <v>1264</v>
      </c>
      <c r="BS50" s="32">
        <v>2475</v>
      </c>
      <c r="BT50" s="32">
        <v>1194</v>
      </c>
      <c r="BU50" s="32">
        <v>1232</v>
      </c>
      <c r="BV50" s="32">
        <v>2426</v>
      </c>
      <c r="BW50" s="32">
        <v>50.4</v>
      </c>
      <c r="BX50" s="32">
        <v>46.2</v>
      </c>
      <c r="BY50" s="32">
        <v>48.2</v>
      </c>
      <c r="BZ50" s="32">
        <v>0.23</v>
      </c>
      <c r="CA50" s="32">
        <v>-0.17</v>
      </c>
      <c r="CB50" s="32">
        <v>0.03</v>
      </c>
      <c r="CC50" s="32">
        <v>0.16</v>
      </c>
      <c r="CD50" s="32">
        <v>-0.24</v>
      </c>
      <c r="CE50" s="32">
        <v>-0.02</v>
      </c>
      <c r="CF50" s="32">
        <v>0.3</v>
      </c>
      <c r="CG50" s="32">
        <v>-0.11</v>
      </c>
      <c r="CH50" s="32">
        <v>7.0000000000000007E-2</v>
      </c>
      <c r="CI50" s="32">
        <v>47.1</v>
      </c>
      <c r="CJ50" s="32">
        <v>43.3</v>
      </c>
      <c r="CK50" s="32">
        <v>45.1</v>
      </c>
      <c r="CL50" s="32">
        <v>69.2</v>
      </c>
      <c r="CM50" s="32">
        <v>62.1</v>
      </c>
      <c r="CN50" s="32">
        <v>65.599999999999994</v>
      </c>
      <c r="CO50" s="32">
        <v>37.5</v>
      </c>
      <c r="CP50" s="32">
        <v>27.7</v>
      </c>
      <c r="CQ50" s="32">
        <v>32.5</v>
      </c>
      <c r="CR50" s="32">
        <v>25</v>
      </c>
      <c r="CS50" s="32">
        <v>18.7</v>
      </c>
      <c r="CT50" s="32">
        <v>21.8</v>
      </c>
      <c r="CU50" s="32">
        <v>27.8</v>
      </c>
      <c r="CV50" s="32">
        <v>19.5</v>
      </c>
      <c r="CW50" s="32">
        <v>23.6</v>
      </c>
    </row>
    <row r="51" spans="1:101" x14ac:dyDescent="0.4">
      <c r="A51" s="29" t="s">
        <v>85</v>
      </c>
      <c r="B51" s="29" t="s">
        <v>86</v>
      </c>
      <c r="C51" s="32">
        <v>1385</v>
      </c>
      <c r="D51" s="32">
        <v>1405</v>
      </c>
      <c r="E51" s="32">
        <v>2790</v>
      </c>
      <c r="F51" s="32">
        <v>1375</v>
      </c>
      <c r="G51" s="32">
        <v>1393</v>
      </c>
      <c r="H51" s="32">
        <v>2768</v>
      </c>
      <c r="I51" s="32">
        <v>45.5</v>
      </c>
      <c r="J51" s="32">
        <v>41.6</v>
      </c>
      <c r="K51" s="32">
        <v>43.5</v>
      </c>
      <c r="L51" s="32">
        <v>-0.04</v>
      </c>
      <c r="M51" s="32">
        <v>-0.4</v>
      </c>
      <c r="N51" s="32">
        <v>-0.23</v>
      </c>
      <c r="O51" s="32">
        <v>-0.11</v>
      </c>
      <c r="P51" s="32">
        <v>-0.47</v>
      </c>
      <c r="Q51" s="32">
        <v>-0.27</v>
      </c>
      <c r="R51" s="32">
        <v>0.02</v>
      </c>
      <c r="S51" s="32">
        <v>-0.34</v>
      </c>
      <c r="T51" s="32">
        <v>-0.18</v>
      </c>
      <c r="U51" s="32">
        <v>40.4</v>
      </c>
      <c r="V51" s="32">
        <v>36.200000000000003</v>
      </c>
      <c r="W51" s="32">
        <v>38.299999999999997</v>
      </c>
      <c r="X51" s="32">
        <v>61.6</v>
      </c>
      <c r="Y51" s="32">
        <v>55.6</v>
      </c>
      <c r="Z51" s="32">
        <v>58.6</v>
      </c>
      <c r="AA51" s="32">
        <v>28</v>
      </c>
      <c r="AB51" s="32">
        <v>20</v>
      </c>
      <c r="AC51" s="32">
        <v>24</v>
      </c>
      <c r="AD51" s="32">
        <v>16.5</v>
      </c>
      <c r="AE51" s="32">
        <v>11.6</v>
      </c>
      <c r="AF51" s="32">
        <v>14.1</v>
      </c>
      <c r="AG51" s="32">
        <v>17.899999999999999</v>
      </c>
      <c r="AH51" s="32">
        <v>11.9</v>
      </c>
      <c r="AI51" s="32">
        <v>14.9</v>
      </c>
      <c r="AJ51" s="32">
        <v>84</v>
      </c>
      <c r="AK51" s="32">
        <v>122</v>
      </c>
      <c r="AL51" s="32">
        <v>206</v>
      </c>
      <c r="AM51" s="32">
        <v>62</v>
      </c>
      <c r="AN51" s="32">
        <v>92</v>
      </c>
      <c r="AO51" s="32">
        <v>154</v>
      </c>
      <c r="AP51" s="32">
        <v>49</v>
      </c>
      <c r="AQ51" s="32">
        <v>42.2</v>
      </c>
      <c r="AR51" s="32">
        <v>45</v>
      </c>
      <c r="AS51" s="32">
        <v>1.25</v>
      </c>
      <c r="AT51" s="32">
        <v>0.43</v>
      </c>
      <c r="AU51" s="32">
        <v>0.76</v>
      </c>
      <c r="AV51" s="32">
        <v>0.94</v>
      </c>
      <c r="AW51" s="32">
        <v>0.18</v>
      </c>
      <c r="AX51" s="32">
        <v>0.56999999999999995</v>
      </c>
      <c r="AY51" s="32">
        <v>1.55</v>
      </c>
      <c r="AZ51" s="32">
        <v>0.68</v>
      </c>
      <c r="BA51" s="32">
        <v>0.96</v>
      </c>
      <c r="BB51" s="32">
        <v>47.6</v>
      </c>
      <c r="BC51" s="32">
        <v>38.5</v>
      </c>
      <c r="BD51" s="32">
        <v>42.2</v>
      </c>
      <c r="BE51" s="32">
        <v>71.400000000000006</v>
      </c>
      <c r="BF51" s="32">
        <v>46.7</v>
      </c>
      <c r="BG51" s="32">
        <v>56.8</v>
      </c>
      <c r="BH51" s="32">
        <v>31</v>
      </c>
      <c r="BI51" s="32">
        <v>35.200000000000003</v>
      </c>
      <c r="BJ51" s="32">
        <v>33.5</v>
      </c>
      <c r="BK51" s="32">
        <v>19</v>
      </c>
      <c r="BL51" s="32">
        <v>22.1</v>
      </c>
      <c r="BM51" s="32">
        <v>20.9</v>
      </c>
      <c r="BN51" s="32">
        <v>23.8</v>
      </c>
      <c r="BO51" s="32">
        <v>23.8</v>
      </c>
      <c r="BP51" s="32">
        <v>23.8</v>
      </c>
      <c r="BQ51" s="32">
        <v>1469</v>
      </c>
      <c r="BR51" s="32">
        <v>1527</v>
      </c>
      <c r="BS51" s="32">
        <v>2996</v>
      </c>
      <c r="BT51" s="32">
        <v>1437</v>
      </c>
      <c r="BU51" s="32">
        <v>1485</v>
      </c>
      <c r="BV51" s="32">
        <v>2922</v>
      </c>
      <c r="BW51" s="32">
        <v>45.7</v>
      </c>
      <c r="BX51" s="32">
        <v>41.6</v>
      </c>
      <c r="BY51" s="32">
        <v>43.6</v>
      </c>
      <c r="BZ51" s="32">
        <v>0.01</v>
      </c>
      <c r="CA51" s="32">
        <v>-0.35</v>
      </c>
      <c r="CB51" s="32">
        <v>-0.17</v>
      </c>
      <c r="CC51" s="32">
        <v>-0.05</v>
      </c>
      <c r="CD51" s="32">
        <v>-0.42</v>
      </c>
      <c r="CE51" s="32">
        <v>-0.22</v>
      </c>
      <c r="CF51" s="32">
        <v>0.08</v>
      </c>
      <c r="CG51" s="32">
        <v>-0.28999999999999998</v>
      </c>
      <c r="CH51" s="32">
        <v>-0.13</v>
      </c>
      <c r="CI51" s="32">
        <v>40.799999999999997</v>
      </c>
      <c r="CJ51" s="32">
        <v>36.4</v>
      </c>
      <c r="CK51" s="32">
        <v>38.6</v>
      </c>
      <c r="CL51" s="32">
        <v>62.2</v>
      </c>
      <c r="CM51" s="32">
        <v>54.9</v>
      </c>
      <c r="CN51" s="32">
        <v>58.4</v>
      </c>
      <c r="CO51" s="32">
        <v>28.2</v>
      </c>
      <c r="CP51" s="32">
        <v>21.2</v>
      </c>
      <c r="CQ51" s="32">
        <v>24.6</v>
      </c>
      <c r="CR51" s="32">
        <v>16.7</v>
      </c>
      <c r="CS51" s="32">
        <v>12.4</v>
      </c>
      <c r="CT51" s="32">
        <v>14.5</v>
      </c>
      <c r="CU51" s="32">
        <v>18.2</v>
      </c>
      <c r="CV51" s="32">
        <v>12.8</v>
      </c>
      <c r="CW51" s="32">
        <v>15.5</v>
      </c>
    </row>
    <row r="52" spans="1:101" x14ac:dyDescent="0.4">
      <c r="A52" s="29" t="s">
        <v>87</v>
      </c>
      <c r="B52" s="29" t="s">
        <v>88</v>
      </c>
      <c r="C52" s="32">
        <v>1665</v>
      </c>
      <c r="D52" s="32">
        <v>1633</v>
      </c>
      <c r="E52" s="32">
        <v>3298</v>
      </c>
      <c r="F52" s="32">
        <v>1646</v>
      </c>
      <c r="G52" s="32">
        <v>1614</v>
      </c>
      <c r="H52" s="32">
        <v>3260</v>
      </c>
      <c r="I52" s="32">
        <v>49.4</v>
      </c>
      <c r="J52" s="32">
        <v>45</v>
      </c>
      <c r="K52" s="32">
        <v>47.2</v>
      </c>
      <c r="L52" s="32">
        <v>0.2</v>
      </c>
      <c r="M52" s="32">
        <v>-0.19</v>
      </c>
      <c r="N52" s="32">
        <v>0.01</v>
      </c>
      <c r="O52" s="32">
        <v>0.14000000000000001</v>
      </c>
      <c r="P52" s="32">
        <v>-0.25</v>
      </c>
      <c r="Q52" s="32">
        <v>-0.03</v>
      </c>
      <c r="R52" s="32">
        <v>0.26</v>
      </c>
      <c r="S52" s="32">
        <v>-0.13</v>
      </c>
      <c r="T52" s="32">
        <v>0.05</v>
      </c>
      <c r="U52" s="32">
        <v>47</v>
      </c>
      <c r="V52" s="32">
        <v>43.1</v>
      </c>
      <c r="W52" s="32">
        <v>45.1</v>
      </c>
      <c r="X52" s="32">
        <v>70</v>
      </c>
      <c r="Y52" s="32">
        <v>64.900000000000006</v>
      </c>
      <c r="Z52" s="32">
        <v>67.5</v>
      </c>
      <c r="AA52" s="32">
        <v>35.200000000000003</v>
      </c>
      <c r="AB52" s="32">
        <v>23.4</v>
      </c>
      <c r="AC52" s="32">
        <v>29.4</v>
      </c>
      <c r="AD52" s="32">
        <v>20.8</v>
      </c>
      <c r="AE52" s="32">
        <v>12.9</v>
      </c>
      <c r="AF52" s="32">
        <v>16.899999999999999</v>
      </c>
      <c r="AG52" s="32">
        <v>23.4</v>
      </c>
      <c r="AH52" s="32">
        <v>13.8</v>
      </c>
      <c r="AI52" s="32">
        <v>18.7</v>
      </c>
      <c r="AJ52" s="32">
        <v>35</v>
      </c>
      <c r="AK52" s="32">
        <v>35</v>
      </c>
      <c r="AL52" s="32">
        <v>70</v>
      </c>
      <c r="AM52" s="32">
        <v>19</v>
      </c>
      <c r="AN52" s="32">
        <v>24</v>
      </c>
      <c r="AO52" s="32">
        <v>43</v>
      </c>
      <c r="AP52" s="32">
        <v>50.9</v>
      </c>
      <c r="AQ52" s="32">
        <v>42.8</v>
      </c>
      <c r="AR52" s="32">
        <v>46.8</v>
      </c>
      <c r="AS52" s="32">
        <v>0.54</v>
      </c>
      <c r="AT52" s="32">
        <v>0.77</v>
      </c>
      <c r="AU52" s="32">
        <v>0.67</v>
      </c>
      <c r="AV52" s="32">
        <v>-0.01</v>
      </c>
      <c r="AW52" s="32">
        <v>0.28000000000000003</v>
      </c>
      <c r="AX52" s="32">
        <v>0.3</v>
      </c>
      <c r="AY52" s="32">
        <v>1.0900000000000001</v>
      </c>
      <c r="AZ52" s="32">
        <v>1.26</v>
      </c>
      <c r="BA52" s="32">
        <v>1.03</v>
      </c>
      <c r="BB52" s="32">
        <v>42.9</v>
      </c>
      <c r="BC52" s="32">
        <v>28.6</v>
      </c>
      <c r="BD52" s="32">
        <v>35.700000000000003</v>
      </c>
      <c r="BE52" s="32">
        <v>57.1</v>
      </c>
      <c r="BF52" s="32">
        <v>54.3</v>
      </c>
      <c r="BG52" s="32">
        <v>55.7</v>
      </c>
      <c r="BH52" s="32">
        <v>60</v>
      </c>
      <c r="BI52" s="32">
        <v>37.1</v>
      </c>
      <c r="BJ52" s="32">
        <v>48.6</v>
      </c>
      <c r="BK52" s="32">
        <v>28.6</v>
      </c>
      <c r="BL52" s="32">
        <v>17.100000000000001</v>
      </c>
      <c r="BM52" s="32">
        <v>22.9</v>
      </c>
      <c r="BN52" s="32">
        <v>31.4</v>
      </c>
      <c r="BO52" s="32">
        <v>22.9</v>
      </c>
      <c r="BP52" s="32">
        <v>27.1</v>
      </c>
      <c r="BQ52" s="32">
        <v>1701</v>
      </c>
      <c r="BR52" s="32">
        <v>1669</v>
      </c>
      <c r="BS52" s="32">
        <v>3370</v>
      </c>
      <c r="BT52" s="32">
        <v>1665</v>
      </c>
      <c r="BU52" s="32">
        <v>1638</v>
      </c>
      <c r="BV52" s="32">
        <v>3303</v>
      </c>
      <c r="BW52" s="32">
        <v>49.4</v>
      </c>
      <c r="BX52" s="32">
        <v>45</v>
      </c>
      <c r="BY52" s="32">
        <v>47.2</v>
      </c>
      <c r="BZ52" s="32">
        <v>0.21</v>
      </c>
      <c r="CA52" s="32">
        <v>-0.17</v>
      </c>
      <c r="CB52" s="32">
        <v>0.02</v>
      </c>
      <c r="CC52" s="32">
        <v>0.15</v>
      </c>
      <c r="CD52" s="32">
        <v>-0.23</v>
      </c>
      <c r="CE52" s="32">
        <v>-0.02</v>
      </c>
      <c r="CF52" s="32">
        <v>0.27</v>
      </c>
      <c r="CG52" s="32">
        <v>-0.11</v>
      </c>
      <c r="CH52" s="32">
        <v>0.06</v>
      </c>
      <c r="CI52" s="32">
        <v>46.9</v>
      </c>
      <c r="CJ52" s="32">
        <v>42.8</v>
      </c>
      <c r="CK52" s="32">
        <v>44.9</v>
      </c>
      <c r="CL52" s="32">
        <v>69.7</v>
      </c>
      <c r="CM52" s="32">
        <v>64.7</v>
      </c>
      <c r="CN52" s="32">
        <v>67.2</v>
      </c>
      <c r="CO52" s="32">
        <v>35.700000000000003</v>
      </c>
      <c r="CP52" s="32">
        <v>23.7</v>
      </c>
      <c r="CQ52" s="32">
        <v>29.7</v>
      </c>
      <c r="CR52" s="32">
        <v>20.9</v>
      </c>
      <c r="CS52" s="32">
        <v>12.9</v>
      </c>
      <c r="CT52" s="32">
        <v>17</v>
      </c>
      <c r="CU52" s="32">
        <v>23.6</v>
      </c>
      <c r="CV52" s="32">
        <v>14</v>
      </c>
      <c r="CW52" s="32">
        <v>18.8</v>
      </c>
    </row>
    <row r="53" spans="1:101" x14ac:dyDescent="0.4">
      <c r="A53" s="29" t="s">
        <v>89</v>
      </c>
      <c r="B53" s="29" t="s">
        <v>90</v>
      </c>
      <c r="C53" s="32">
        <v>934</v>
      </c>
      <c r="D53" s="32">
        <v>1030</v>
      </c>
      <c r="E53" s="32">
        <v>1964</v>
      </c>
      <c r="F53" s="32">
        <v>925</v>
      </c>
      <c r="G53" s="32">
        <v>1021</v>
      </c>
      <c r="H53" s="32">
        <v>1946</v>
      </c>
      <c r="I53" s="32">
        <v>45.2</v>
      </c>
      <c r="J53" s="32">
        <v>40.200000000000003</v>
      </c>
      <c r="K53" s="32">
        <v>42.6</v>
      </c>
      <c r="L53" s="32">
        <v>0.12</v>
      </c>
      <c r="M53" s="32">
        <v>-0.28000000000000003</v>
      </c>
      <c r="N53" s="32">
        <v>-0.09</v>
      </c>
      <c r="O53" s="32">
        <v>0.04</v>
      </c>
      <c r="P53" s="32">
        <v>-0.36</v>
      </c>
      <c r="Q53" s="32">
        <v>-0.14000000000000001</v>
      </c>
      <c r="R53" s="32">
        <v>0.2</v>
      </c>
      <c r="S53" s="32">
        <v>-0.21</v>
      </c>
      <c r="T53" s="32">
        <v>-0.04</v>
      </c>
      <c r="U53" s="32">
        <v>33.299999999999997</v>
      </c>
      <c r="V53" s="32">
        <v>27.7</v>
      </c>
      <c r="W53" s="32">
        <v>30.3</v>
      </c>
      <c r="X53" s="32">
        <v>57.2</v>
      </c>
      <c r="Y53" s="32">
        <v>46.3</v>
      </c>
      <c r="Z53" s="32">
        <v>51.5</v>
      </c>
      <c r="AA53" s="32">
        <v>48.3</v>
      </c>
      <c r="AB53" s="32">
        <v>38.5</v>
      </c>
      <c r="AC53" s="32">
        <v>43.2</v>
      </c>
      <c r="AD53" s="32">
        <v>19.2</v>
      </c>
      <c r="AE53" s="32">
        <v>11.7</v>
      </c>
      <c r="AF53" s="32">
        <v>15.3</v>
      </c>
      <c r="AG53" s="32">
        <v>23.2</v>
      </c>
      <c r="AH53" s="32">
        <v>13.4</v>
      </c>
      <c r="AI53" s="32">
        <v>18.100000000000001</v>
      </c>
      <c r="AJ53" s="32">
        <v>98</v>
      </c>
      <c r="AK53" s="32">
        <v>127</v>
      </c>
      <c r="AL53" s="32">
        <v>225</v>
      </c>
      <c r="AM53" s="32">
        <v>70</v>
      </c>
      <c r="AN53" s="32">
        <v>92</v>
      </c>
      <c r="AO53" s="32">
        <v>162</v>
      </c>
      <c r="AP53" s="32">
        <v>51.2</v>
      </c>
      <c r="AQ53" s="32">
        <v>44.8</v>
      </c>
      <c r="AR53" s="32">
        <v>47.6</v>
      </c>
      <c r="AS53" s="32">
        <v>1.1399999999999999</v>
      </c>
      <c r="AT53" s="32">
        <v>1.01</v>
      </c>
      <c r="AU53" s="32">
        <v>1.07</v>
      </c>
      <c r="AV53" s="32">
        <v>0.85</v>
      </c>
      <c r="AW53" s="32">
        <v>0.76</v>
      </c>
      <c r="AX53" s="32">
        <v>0.88</v>
      </c>
      <c r="AY53" s="32">
        <v>1.43</v>
      </c>
      <c r="AZ53" s="32">
        <v>1.26</v>
      </c>
      <c r="BA53" s="32">
        <v>1.25</v>
      </c>
      <c r="BB53" s="32">
        <v>39.799999999999997</v>
      </c>
      <c r="BC53" s="32">
        <v>30.7</v>
      </c>
      <c r="BD53" s="32">
        <v>34.700000000000003</v>
      </c>
      <c r="BE53" s="32">
        <v>58.2</v>
      </c>
      <c r="BF53" s="32">
        <v>49.6</v>
      </c>
      <c r="BG53" s="32">
        <v>53.3</v>
      </c>
      <c r="BH53" s="32">
        <v>56.1</v>
      </c>
      <c r="BI53" s="32">
        <v>55.1</v>
      </c>
      <c r="BJ53" s="32">
        <v>55.6</v>
      </c>
      <c r="BK53" s="32">
        <v>27.6</v>
      </c>
      <c r="BL53" s="32">
        <v>18.899999999999999</v>
      </c>
      <c r="BM53" s="32">
        <v>22.7</v>
      </c>
      <c r="BN53" s="32">
        <v>31.6</v>
      </c>
      <c r="BO53" s="32">
        <v>26</v>
      </c>
      <c r="BP53" s="32">
        <v>28.4</v>
      </c>
      <c r="BQ53" s="32">
        <v>1073</v>
      </c>
      <c r="BR53" s="32">
        <v>1180</v>
      </c>
      <c r="BS53" s="32">
        <v>2253</v>
      </c>
      <c r="BT53" s="32">
        <v>1035</v>
      </c>
      <c r="BU53" s="32">
        <v>1135</v>
      </c>
      <c r="BV53" s="32">
        <v>2170</v>
      </c>
      <c r="BW53" s="32">
        <v>45.1</v>
      </c>
      <c r="BX53" s="32">
        <v>40.4</v>
      </c>
      <c r="BY53" s="32">
        <v>42.6</v>
      </c>
      <c r="BZ53" s="32">
        <v>0.15</v>
      </c>
      <c r="CA53" s="32">
        <v>-0.2</v>
      </c>
      <c r="CB53" s="32">
        <v>-0.03</v>
      </c>
      <c r="CC53" s="32">
        <v>7.0000000000000007E-2</v>
      </c>
      <c r="CD53" s="32">
        <v>-0.27</v>
      </c>
      <c r="CE53" s="32">
        <v>-0.09</v>
      </c>
      <c r="CF53" s="32">
        <v>0.22</v>
      </c>
      <c r="CG53" s="32">
        <v>-0.13</v>
      </c>
      <c r="CH53" s="32">
        <v>0.02</v>
      </c>
      <c r="CI53" s="32">
        <v>32.700000000000003</v>
      </c>
      <c r="CJ53" s="32">
        <v>27.5</v>
      </c>
      <c r="CK53" s="32">
        <v>30</v>
      </c>
      <c r="CL53" s="32">
        <v>55.8</v>
      </c>
      <c r="CM53" s="32">
        <v>45.9</v>
      </c>
      <c r="CN53" s="32">
        <v>50.6</v>
      </c>
      <c r="CO53" s="32">
        <v>47.2</v>
      </c>
      <c r="CP53" s="32">
        <v>39.6</v>
      </c>
      <c r="CQ53" s="32">
        <v>43.2</v>
      </c>
      <c r="CR53" s="32">
        <v>19.2</v>
      </c>
      <c r="CS53" s="32">
        <v>12.3</v>
      </c>
      <c r="CT53" s="32">
        <v>15.6</v>
      </c>
      <c r="CU53" s="32">
        <v>23.1</v>
      </c>
      <c r="CV53" s="32">
        <v>14.5</v>
      </c>
      <c r="CW53" s="32">
        <v>18.600000000000001</v>
      </c>
    </row>
    <row r="54" spans="1:101" x14ac:dyDescent="0.4">
      <c r="A54" s="29" t="s">
        <v>91</v>
      </c>
      <c r="B54" s="29" t="s">
        <v>92</v>
      </c>
      <c r="C54" s="32">
        <v>1653</v>
      </c>
      <c r="D54" s="32">
        <v>1695</v>
      </c>
      <c r="E54" s="32">
        <v>3348</v>
      </c>
      <c r="F54" s="32">
        <v>1629</v>
      </c>
      <c r="G54" s="32">
        <v>1671</v>
      </c>
      <c r="H54" s="32">
        <v>3300</v>
      </c>
      <c r="I54" s="32">
        <v>48.7</v>
      </c>
      <c r="J54" s="32">
        <v>42.9</v>
      </c>
      <c r="K54" s="32">
        <v>45.8</v>
      </c>
      <c r="L54" s="32">
        <v>0.15</v>
      </c>
      <c r="M54" s="32">
        <v>-0.31</v>
      </c>
      <c r="N54" s="32">
        <v>-0.08</v>
      </c>
      <c r="O54" s="32">
        <v>0.09</v>
      </c>
      <c r="P54" s="32">
        <v>-0.37</v>
      </c>
      <c r="Q54" s="32">
        <v>-0.12</v>
      </c>
      <c r="R54" s="32">
        <v>0.21</v>
      </c>
      <c r="S54" s="32">
        <v>-0.25</v>
      </c>
      <c r="T54" s="32">
        <v>-0.04</v>
      </c>
      <c r="U54" s="32">
        <v>47.4</v>
      </c>
      <c r="V54" s="32">
        <v>40.200000000000003</v>
      </c>
      <c r="W54" s="32">
        <v>43.8</v>
      </c>
      <c r="X54" s="32">
        <v>68.7</v>
      </c>
      <c r="Y54" s="32">
        <v>59.8</v>
      </c>
      <c r="Z54" s="32">
        <v>64.2</v>
      </c>
      <c r="AA54" s="32">
        <v>37.700000000000003</v>
      </c>
      <c r="AB54" s="32">
        <v>28.6</v>
      </c>
      <c r="AC54" s="32">
        <v>33.1</v>
      </c>
      <c r="AD54" s="32">
        <v>23.7</v>
      </c>
      <c r="AE54" s="32">
        <v>14.5</v>
      </c>
      <c r="AF54" s="32">
        <v>19.100000000000001</v>
      </c>
      <c r="AG54" s="32">
        <v>25.8</v>
      </c>
      <c r="AH54" s="32">
        <v>15.6</v>
      </c>
      <c r="AI54" s="32">
        <v>20.6</v>
      </c>
      <c r="AJ54" s="32">
        <v>490</v>
      </c>
      <c r="AK54" s="32">
        <v>542</v>
      </c>
      <c r="AL54" s="32">
        <v>1032</v>
      </c>
      <c r="AM54" s="32">
        <v>461</v>
      </c>
      <c r="AN54" s="32">
        <v>516</v>
      </c>
      <c r="AO54" s="32">
        <v>977</v>
      </c>
      <c r="AP54" s="32">
        <v>46.9</v>
      </c>
      <c r="AQ54" s="32">
        <v>41</v>
      </c>
      <c r="AR54" s="32">
        <v>43.8</v>
      </c>
      <c r="AS54" s="32">
        <v>0.45</v>
      </c>
      <c r="AT54" s="32">
        <v>-0.03</v>
      </c>
      <c r="AU54" s="32">
        <v>0.19</v>
      </c>
      <c r="AV54" s="32">
        <v>0.34</v>
      </c>
      <c r="AW54" s="32">
        <v>-0.14000000000000001</v>
      </c>
      <c r="AX54" s="32">
        <v>0.12</v>
      </c>
      <c r="AY54" s="32">
        <v>0.56000000000000005</v>
      </c>
      <c r="AZ54" s="32">
        <v>7.0000000000000007E-2</v>
      </c>
      <c r="BA54" s="32">
        <v>0.27</v>
      </c>
      <c r="BB54" s="32">
        <v>41</v>
      </c>
      <c r="BC54" s="32">
        <v>27.3</v>
      </c>
      <c r="BD54" s="32">
        <v>33.799999999999997</v>
      </c>
      <c r="BE54" s="32">
        <v>62.7</v>
      </c>
      <c r="BF54" s="32">
        <v>53</v>
      </c>
      <c r="BG54" s="32">
        <v>57.6</v>
      </c>
      <c r="BH54" s="32">
        <v>44.7</v>
      </c>
      <c r="BI54" s="32">
        <v>30.8</v>
      </c>
      <c r="BJ54" s="32">
        <v>37.4</v>
      </c>
      <c r="BK54" s="32">
        <v>23.3</v>
      </c>
      <c r="BL54" s="32">
        <v>11.8</v>
      </c>
      <c r="BM54" s="32">
        <v>17.2</v>
      </c>
      <c r="BN54" s="32">
        <v>28</v>
      </c>
      <c r="BO54" s="32">
        <v>15.5</v>
      </c>
      <c r="BP54" s="32">
        <v>21.4</v>
      </c>
      <c r="BQ54" s="32">
        <v>2144</v>
      </c>
      <c r="BR54" s="32">
        <v>2239</v>
      </c>
      <c r="BS54" s="32">
        <v>4383</v>
      </c>
      <c r="BT54" s="32">
        <v>2091</v>
      </c>
      <c r="BU54" s="32">
        <v>2189</v>
      </c>
      <c r="BV54" s="32">
        <v>4280</v>
      </c>
      <c r="BW54" s="32">
        <v>48.3</v>
      </c>
      <c r="BX54" s="32">
        <v>42.5</v>
      </c>
      <c r="BY54" s="32">
        <v>45.3</v>
      </c>
      <c r="BZ54" s="32">
        <v>0.21</v>
      </c>
      <c r="CA54" s="32">
        <v>-0.24</v>
      </c>
      <c r="CB54" s="32">
        <v>-0.02</v>
      </c>
      <c r="CC54" s="32">
        <v>0.16</v>
      </c>
      <c r="CD54" s="32">
        <v>-0.28999999999999998</v>
      </c>
      <c r="CE54" s="32">
        <v>-0.06</v>
      </c>
      <c r="CF54" s="32">
        <v>0.27</v>
      </c>
      <c r="CG54" s="32">
        <v>-0.19</v>
      </c>
      <c r="CH54" s="32">
        <v>0.02</v>
      </c>
      <c r="CI54" s="32">
        <v>46</v>
      </c>
      <c r="CJ54" s="32">
        <v>37.1</v>
      </c>
      <c r="CK54" s="32">
        <v>41.4</v>
      </c>
      <c r="CL54" s="32">
        <v>67.3</v>
      </c>
      <c r="CM54" s="32">
        <v>58.1</v>
      </c>
      <c r="CN54" s="32">
        <v>62.6</v>
      </c>
      <c r="CO54" s="32">
        <v>39.299999999999997</v>
      </c>
      <c r="CP54" s="32">
        <v>29.2</v>
      </c>
      <c r="CQ54" s="32">
        <v>34.1</v>
      </c>
      <c r="CR54" s="32">
        <v>23.6</v>
      </c>
      <c r="CS54" s="32">
        <v>13.9</v>
      </c>
      <c r="CT54" s="32">
        <v>18.600000000000001</v>
      </c>
      <c r="CU54" s="32">
        <v>26.3</v>
      </c>
      <c r="CV54" s="32">
        <v>15.6</v>
      </c>
      <c r="CW54" s="32">
        <v>20.8</v>
      </c>
    </row>
    <row r="55" spans="1:101" x14ac:dyDescent="0.4">
      <c r="A55" s="29" t="s">
        <v>93</v>
      </c>
      <c r="B55" s="29" t="s">
        <v>94</v>
      </c>
      <c r="C55" s="32">
        <v>3014</v>
      </c>
      <c r="D55" s="32">
        <v>3150</v>
      </c>
      <c r="E55" s="32">
        <v>6164</v>
      </c>
      <c r="F55" s="32">
        <v>2978</v>
      </c>
      <c r="G55" s="32">
        <v>3104</v>
      </c>
      <c r="H55" s="32">
        <v>6082</v>
      </c>
      <c r="I55" s="32">
        <v>48.3</v>
      </c>
      <c r="J55" s="32">
        <v>44.2</v>
      </c>
      <c r="K55" s="32">
        <v>46.2</v>
      </c>
      <c r="L55" s="32">
        <v>0.24</v>
      </c>
      <c r="M55" s="32">
        <v>-0.14000000000000001</v>
      </c>
      <c r="N55" s="32">
        <v>0.05</v>
      </c>
      <c r="O55" s="32">
        <v>0.2</v>
      </c>
      <c r="P55" s="32">
        <v>-0.18</v>
      </c>
      <c r="Q55" s="32">
        <v>0.02</v>
      </c>
      <c r="R55" s="32">
        <v>0.28999999999999998</v>
      </c>
      <c r="S55" s="32">
        <v>-0.1</v>
      </c>
      <c r="T55" s="32">
        <v>0.08</v>
      </c>
      <c r="U55" s="32">
        <v>43.4</v>
      </c>
      <c r="V55" s="32">
        <v>39.4</v>
      </c>
      <c r="W55" s="32">
        <v>41.4</v>
      </c>
      <c r="X55" s="32">
        <v>65.2</v>
      </c>
      <c r="Y55" s="32">
        <v>60.5</v>
      </c>
      <c r="Z55" s="32">
        <v>62.8</v>
      </c>
      <c r="AA55" s="32">
        <v>43.1</v>
      </c>
      <c r="AB55" s="32">
        <v>33.299999999999997</v>
      </c>
      <c r="AC55" s="32">
        <v>38.1</v>
      </c>
      <c r="AD55" s="32">
        <v>25.2</v>
      </c>
      <c r="AE55" s="32">
        <v>18.399999999999999</v>
      </c>
      <c r="AF55" s="32">
        <v>21.7</v>
      </c>
      <c r="AG55" s="32">
        <v>28.9</v>
      </c>
      <c r="AH55" s="32">
        <v>20.3</v>
      </c>
      <c r="AI55" s="32">
        <v>24.5</v>
      </c>
      <c r="AJ55" s="32">
        <v>540</v>
      </c>
      <c r="AK55" s="32">
        <v>572</v>
      </c>
      <c r="AL55" s="32">
        <v>1112</v>
      </c>
      <c r="AM55" s="32">
        <v>420</v>
      </c>
      <c r="AN55" s="32">
        <v>445</v>
      </c>
      <c r="AO55" s="32">
        <v>865</v>
      </c>
      <c r="AP55" s="32">
        <v>44.9</v>
      </c>
      <c r="AQ55" s="32">
        <v>41.4</v>
      </c>
      <c r="AR55" s="32">
        <v>43.1</v>
      </c>
      <c r="AS55" s="32">
        <v>0.59</v>
      </c>
      <c r="AT55" s="32">
        <v>0.32</v>
      </c>
      <c r="AU55" s="32">
        <v>0.45</v>
      </c>
      <c r="AV55" s="32">
        <v>0.48</v>
      </c>
      <c r="AW55" s="32">
        <v>0.21</v>
      </c>
      <c r="AX55" s="32">
        <v>0.37</v>
      </c>
      <c r="AY55" s="32">
        <v>0.71</v>
      </c>
      <c r="AZ55" s="32">
        <v>0.44</v>
      </c>
      <c r="BA55" s="32">
        <v>0.54</v>
      </c>
      <c r="BB55" s="32">
        <v>33.700000000000003</v>
      </c>
      <c r="BC55" s="32">
        <v>30.9</v>
      </c>
      <c r="BD55" s="32">
        <v>32.299999999999997</v>
      </c>
      <c r="BE55" s="32">
        <v>54.8</v>
      </c>
      <c r="BF55" s="32">
        <v>53.5</v>
      </c>
      <c r="BG55" s="32">
        <v>54.1</v>
      </c>
      <c r="BH55" s="32">
        <v>47.6</v>
      </c>
      <c r="BI55" s="32">
        <v>37.200000000000003</v>
      </c>
      <c r="BJ55" s="32">
        <v>42.3</v>
      </c>
      <c r="BK55" s="32">
        <v>21.9</v>
      </c>
      <c r="BL55" s="32">
        <v>16.100000000000001</v>
      </c>
      <c r="BM55" s="32">
        <v>18.899999999999999</v>
      </c>
      <c r="BN55" s="32">
        <v>26.3</v>
      </c>
      <c r="BO55" s="32">
        <v>19.2</v>
      </c>
      <c r="BP55" s="32">
        <v>22.7</v>
      </c>
      <c r="BQ55" s="32">
        <v>3628</v>
      </c>
      <c r="BR55" s="32">
        <v>3799</v>
      </c>
      <c r="BS55" s="32">
        <v>7427</v>
      </c>
      <c r="BT55" s="32">
        <v>3454</v>
      </c>
      <c r="BU55" s="32">
        <v>3607</v>
      </c>
      <c r="BV55" s="32">
        <v>7061</v>
      </c>
      <c r="BW55" s="32">
        <v>47.2</v>
      </c>
      <c r="BX55" s="32">
        <v>43.1</v>
      </c>
      <c r="BY55" s="32">
        <v>45.1</v>
      </c>
      <c r="BZ55" s="32">
        <v>0.26</v>
      </c>
      <c r="CA55" s="32">
        <v>-0.12</v>
      </c>
      <c r="CB55" s="32">
        <v>7.0000000000000007E-2</v>
      </c>
      <c r="CC55" s="32">
        <v>0.22</v>
      </c>
      <c r="CD55" s="32">
        <v>-0.16</v>
      </c>
      <c r="CE55" s="32">
        <v>0.04</v>
      </c>
      <c r="CF55" s="32">
        <v>0.3</v>
      </c>
      <c r="CG55" s="32">
        <v>-0.08</v>
      </c>
      <c r="CH55" s="32">
        <v>0.1</v>
      </c>
      <c r="CI55" s="32">
        <v>41.2</v>
      </c>
      <c r="CJ55" s="32">
        <v>37.4</v>
      </c>
      <c r="CK55" s="32">
        <v>39.299999999999997</v>
      </c>
      <c r="CL55" s="32">
        <v>62.8</v>
      </c>
      <c r="CM55" s="32">
        <v>58.4</v>
      </c>
      <c r="CN55" s="32">
        <v>60.5</v>
      </c>
      <c r="CO55" s="32">
        <v>42.9</v>
      </c>
      <c r="CP55" s="32">
        <v>33.200000000000003</v>
      </c>
      <c r="CQ55" s="32">
        <v>38</v>
      </c>
      <c r="CR55" s="32">
        <v>24.2</v>
      </c>
      <c r="CS55" s="32">
        <v>17.7</v>
      </c>
      <c r="CT55" s="32">
        <v>20.9</v>
      </c>
      <c r="CU55" s="32">
        <v>27.9</v>
      </c>
      <c r="CV55" s="32">
        <v>19.7</v>
      </c>
      <c r="CW55" s="32">
        <v>23.7</v>
      </c>
    </row>
    <row r="56" spans="1:101" x14ac:dyDescent="0.4">
      <c r="A56" s="29" t="s">
        <v>95</v>
      </c>
      <c r="B56" s="29" t="s">
        <v>96</v>
      </c>
      <c r="C56" s="32">
        <v>716</v>
      </c>
      <c r="D56" s="32">
        <v>709</v>
      </c>
      <c r="E56" s="32">
        <v>1425</v>
      </c>
      <c r="F56" s="32">
        <v>715</v>
      </c>
      <c r="G56" s="32">
        <v>702</v>
      </c>
      <c r="H56" s="32">
        <v>1417</v>
      </c>
      <c r="I56" s="32">
        <v>46</v>
      </c>
      <c r="J56" s="32">
        <v>42.1</v>
      </c>
      <c r="K56" s="32">
        <v>44</v>
      </c>
      <c r="L56" s="32">
        <v>0.12</v>
      </c>
      <c r="M56" s="32">
        <v>-0.15</v>
      </c>
      <c r="N56" s="32">
        <v>-0.02</v>
      </c>
      <c r="O56" s="32">
        <v>0.03</v>
      </c>
      <c r="P56" s="32">
        <v>-0.24</v>
      </c>
      <c r="Q56" s="32">
        <v>-0.08</v>
      </c>
      <c r="R56" s="32">
        <v>0.21</v>
      </c>
      <c r="S56" s="32">
        <v>-0.06</v>
      </c>
      <c r="T56" s="32">
        <v>0.05</v>
      </c>
      <c r="U56" s="32">
        <v>39.9</v>
      </c>
      <c r="V56" s="32">
        <v>33.6</v>
      </c>
      <c r="W56" s="32">
        <v>36.799999999999997</v>
      </c>
      <c r="X56" s="32">
        <v>62.2</v>
      </c>
      <c r="Y56" s="32">
        <v>56.7</v>
      </c>
      <c r="Z56" s="32">
        <v>59.4</v>
      </c>
      <c r="AA56" s="32">
        <v>45.5</v>
      </c>
      <c r="AB56" s="32">
        <v>34.4</v>
      </c>
      <c r="AC56" s="32">
        <v>40</v>
      </c>
      <c r="AD56" s="32">
        <v>25.4</v>
      </c>
      <c r="AE56" s="32">
        <v>14.2</v>
      </c>
      <c r="AF56" s="32">
        <v>19.899999999999999</v>
      </c>
      <c r="AG56" s="32">
        <v>30</v>
      </c>
      <c r="AH56" s="32">
        <v>16.5</v>
      </c>
      <c r="AI56" s="32">
        <v>23.3</v>
      </c>
      <c r="AJ56" s="32">
        <v>31</v>
      </c>
      <c r="AK56" s="32">
        <v>31</v>
      </c>
      <c r="AL56" s="32">
        <v>62</v>
      </c>
      <c r="AM56" s="32">
        <v>21</v>
      </c>
      <c r="AN56" s="32">
        <v>19</v>
      </c>
      <c r="AO56" s="32">
        <v>40</v>
      </c>
      <c r="AP56" s="32">
        <v>50.6</v>
      </c>
      <c r="AQ56" s="32">
        <v>45.3</v>
      </c>
      <c r="AR56" s="32">
        <v>47.9</v>
      </c>
      <c r="AS56" s="32">
        <v>0.98</v>
      </c>
      <c r="AT56" s="32">
        <v>0.73</v>
      </c>
      <c r="AU56" s="32">
        <v>0.86</v>
      </c>
      <c r="AV56" s="32">
        <v>0.45</v>
      </c>
      <c r="AW56" s="32">
        <v>0.18</v>
      </c>
      <c r="AX56" s="32">
        <v>0.48</v>
      </c>
      <c r="AY56" s="32">
        <v>1.5</v>
      </c>
      <c r="AZ56" s="32">
        <v>1.29</v>
      </c>
      <c r="BA56" s="32">
        <v>1.24</v>
      </c>
      <c r="BB56" s="32">
        <v>38.700000000000003</v>
      </c>
      <c r="BC56" s="32">
        <v>38.700000000000003</v>
      </c>
      <c r="BD56" s="32">
        <v>38.700000000000003</v>
      </c>
      <c r="BE56" s="32">
        <v>67.7</v>
      </c>
      <c r="BF56" s="32">
        <v>67.7</v>
      </c>
      <c r="BG56" s="32">
        <v>67.7</v>
      </c>
      <c r="BH56" s="32">
        <v>54.8</v>
      </c>
      <c r="BI56" s="32">
        <v>45.2</v>
      </c>
      <c r="BJ56" s="32">
        <v>50</v>
      </c>
      <c r="BK56" s="32">
        <v>35.5</v>
      </c>
      <c r="BL56" s="32">
        <v>19.399999999999999</v>
      </c>
      <c r="BM56" s="32">
        <v>27.4</v>
      </c>
      <c r="BN56" s="32">
        <v>38.700000000000003</v>
      </c>
      <c r="BO56" s="32">
        <v>29</v>
      </c>
      <c r="BP56" s="32">
        <v>33.9</v>
      </c>
      <c r="BQ56" s="32">
        <v>786</v>
      </c>
      <c r="BR56" s="32">
        <v>806</v>
      </c>
      <c r="BS56" s="32">
        <v>1592</v>
      </c>
      <c r="BT56" s="32">
        <v>774</v>
      </c>
      <c r="BU56" s="32">
        <v>785</v>
      </c>
      <c r="BV56" s="32">
        <v>1559</v>
      </c>
      <c r="BW56" s="32">
        <v>45.7</v>
      </c>
      <c r="BX56" s="32">
        <v>42</v>
      </c>
      <c r="BY56" s="32">
        <v>43.8</v>
      </c>
      <c r="BZ56" s="32">
        <v>0.12</v>
      </c>
      <c r="CA56" s="32">
        <v>-0.15</v>
      </c>
      <c r="CB56" s="32">
        <v>-0.02</v>
      </c>
      <c r="CC56" s="32">
        <v>0.03</v>
      </c>
      <c r="CD56" s="32">
        <v>-0.23</v>
      </c>
      <c r="CE56" s="32">
        <v>-0.08</v>
      </c>
      <c r="CF56" s="32">
        <v>0.2</v>
      </c>
      <c r="CG56" s="32">
        <v>-0.06</v>
      </c>
      <c r="CH56" s="32">
        <v>0.04</v>
      </c>
      <c r="CI56" s="32">
        <v>38.700000000000003</v>
      </c>
      <c r="CJ56" s="32">
        <v>32.799999999999997</v>
      </c>
      <c r="CK56" s="32">
        <v>35.700000000000003</v>
      </c>
      <c r="CL56" s="32">
        <v>61.6</v>
      </c>
      <c r="CM56" s="32">
        <v>57.1</v>
      </c>
      <c r="CN56" s="32">
        <v>59.3</v>
      </c>
      <c r="CO56" s="32">
        <v>44.3</v>
      </c>
      <c r="CP56" s="32">
        <v>33.299999999999997</v>
      </c>
      <c r="CQ56" s="32">
        <v>38.700000000000003</v>
      </c>
      <c r="CR56" s="32">
        <v>24.6</v>
      </c>
      <c r="CS56" s="32">
        <v>13.5</v>
      </c>
      <c r="CT56" s="32">
        <v>19</v>
      </c>
      <c r="CU56" s="32">
        <v>28.9</v>
      </c>
      <c r="CV56" s="32">
        <v>15.9</v>
      </c>
      <c r="CW56" s="32">
        <v>22.3</v>
      </c>
    </row>
    <row r="57" spans="1:101" x14ac:dyDescent="0.4">
      <c r="A57" s="29" t="s">
        <v>97</v>
      </c>
      <c r="B57" s="29" t="s">
        <v>98</v>
      </c>
      <c r="C57" s="32">
        <v>803</v>
      </c>
      <c r="D57" s="32">
        <v>806</v>
      </c>
      <c r="E57" s="32">
        <v>1609</v>
      </c>
      <c r="F57" s="32">
        <v>795</v>
      </c>
      <c r="G57" s="32">
        <v>798</v>
      </c>
      <c r="H57" s="32">
        <v>1593</v>
      </c>
      <c r="I57" s="32">
        <v>47.5</v>
      </c>
      <c r="J57" s="32">
        <v>41.9</v>
      </c>
      <c r="K57" s="32">
        <v>44.7</v>
      </c>
      <c r="L57" s="32">
        <v>0.28000000000000003</v>
      </c>
      <c r="M57" s="32">
        <v>-0.1</v>
      </c>
      <c r="N57" s="32">
        <v>0.09</v>
      </c>
      <c r="O57" s="32">
        <v>0.19</v>
      </c>
      <c r="P57" s="32">
        <v>-0.18</v>
      </c>
      <c r="Q57" s="32">
        <v>0.03</v>
      </c>
      <c r="R57" s="32">
        <v>0.36</v>
      </c>
      <c r="S57" s="32">
        <v>-0.01</v>
      </c>
      <c r="T57" s="32">
        <v>0.15</v>
      </c>
      <c r="U57" s="32">
        <v>46.2</v>
      </c>
      <c r="V57" s="32">
        <v>35.1</v>
      </c>
      <c r="W57" s="32">
        <v>40.6</v>
      </c>
      <c r="X57" s="32">
        <v>70.099999999999994</v>
      </c>
      <c r="Y57" s="32">
        <v>59.4</v>
      </c>
      <c r="Z57" s="32">
        <v>64.8</v>
      </c>
      <c r="AA57" s="32">
        <v>38.4</v>
      </c>
      <c r="AB57" s="32">
        <v>27.2</v>
      </c>
      <c r="AC57" s="32">
        <v>32.799999999999997</v>
      </c>
      <c r="AD57" s="32">
        <v>20.3</v>
      </c>
      <c r="AE57" s="32">
        <v>12</v>
      </c>
      <c r="AF57" s="32">
        <v>16.2</v>
      </c>
      <c r="AG57" s="32">
        <v>23.2</v>
      </c>
      <c r="AH57" s="32">
        <v>13.9</v>
      </c>
      <c r="AI57" s="32">
        <v>18.5</v>
      </c>
      <c r="AJ57" s="32">
        <v>76</v>
      </c>
      <c r="AK57" s="32">
        <v>64</v>
      </c>
      <c r="AL57" s="32">
        <v>140</v>
      </c>
      <c r="AM57" s="32">
        <v>60</v>
      </c>
      <c r="AN57" s="32">
        <v>50</v>
      </c>
      <c r="AO57" s="32">
        <v>110</v>
      </c>
      <c r="AP57" s="32">
        <v>50.7</v>
      </c>
      <c r="AQ57" s="32">
        <v>40.700000000000003</v>
      </c>
      <c r="AR57" s="32">
        <v>46.1</v>
      </c>
      <c r="AS57" s="32">
        <v>1.03</v>
      </c>
      <c r="AT57" s="32">
        <v>0.32</v>
      </c>
      <c r="AU57" s="32">
        <v>0.71</v>
      </c>
      <c r="AV57" s="32">
        <v>0.72</v>
      </c>
      <c r="AW57" s="32">
        <v>-0.02</v>
      </c>
      <c r="AX57" s="32">
        <v>0.48</v>
      </c>
      <c r="AY57" s="32">
        <v>1.34</v>
      </c>
      <c r="AZ57" s="32">
        <v>0.66</v>
      </c>
      <c r="BA57" s="32">
        <v>0.94</v>
      </c>
      <c r="BB57" s="32">
        <v>48.7</v>
      </c>
      <c r="BC57" s="32">
        <v>31.3</v>
      </c>
      <c r="BD57" s="32">
        <v>40.700000000000003</v>
      </c>
      <c r="BE57" s="32">
        <v>72.400000000000006</v>
      </c>
      <c r="BF57" s="32">
        <v>56.3</v>
      </c>
      <c r="BG57" s="32">
        <v>65</v>
      </c>
      <c r="BH57" s="32">
        <v>39.5</v>
      </c>
      <c r="BI57" s="32">
        <v>25</v>
      </c>
      <c r="BJ57" s="32">
        <v>32.9</v>
      </c>
      <c r="BK57" s="32">
        <v>21.1</v>
      </c>
      <c r="BL57" s="32">
        <v>12.5</v>
      </c>
      <c r="BM57" s="32">
        <v>17.100000000000001</v>
      </c>
      <c r="BN57" s="32">
        <v>25</v>
      </c>
      <c r="BO57" s="32">
        <v>18.8</v>
      </c>
      <c r="BP57" s="32">
        <v>22.1</v>
      </c>
      <c r="BQ57" s="32">
        <v>879</v>
      </c>
      <c r="BR57" s="32">
        <v>870</v>
      </c>
      <c r="BS57" s="32">
        <v>1749</v>
      </c>
      <c r="BT57" s="32">
        <v>855</v>
      </c>
      <c r="BU57" s="32">
        <v>848</v>
      </c>
      <c r="BV57" s="32">
        <v>1703</v>
      </c>
      <c r="BW57" s="32">
        <v>47.8</v>
      </c>
      <c r="BX57" s="32">
        <v>41.8</v>
      </c>
      <c r="BY57" s="32">
        <v>44.8</v>
      </c>
      <c r="BZ57" s="32">
        <v>0.33</v>
      </c>
      <c r="CA57" s="32">
        <v>-7.0000000000000007E-2</v>
      </c>
      <c r="CB57" s="32">
        <v>0.13</v>
      </c>
      <c r="CC57" s="32">
        <v>0.25</v>
      </c>
      <c r="CD57" s="32">
        <v>-0.16</v>
      </c>
      <c r="CE57" s="32">
        <v>7.0000000000000007E-2</v>
      </c>
      <c r="CF57" s="32">
        <v>0.41</v>
      </c>
      <c r="CG57" s="32">
        <v>0.01</v>
      </c>
      <c r="CH57" s="32">
        <v>0.19</v>
      </c>
      <c r="CI57" s="32">
        <v>46.4</v>
      </c>
      <c r="CJ57" s="32">
        <v>34.799999999999997</v>
      </c>
      <c r="CK57" s="32">
        <v>40.700000000000003</v>
      </c>
      <c r="CL57" s="32">
        <v>70.3</v>
      </c>
      <c r="CM57" s="32">
        <v>59.2</v>
      </c>
      <c r="CN57" s="32">
        <v>64.8</v>
      </c>
      <c r="CO57" s="32">
        <v>38.5</v>
      </c>
      <c r="CP57" s="32">
        <v>27</v>
      </c>
      <c r="CQ57" s="32">
        <v>32.799999999999997</v>
      </c>
      <c r="CR57" s="32">
        <v>20.399999999999999</v>
      </c>
      <c r="CS57" s="32">
        <v>12.1</v>
      </c>
      <c r="CT57" s="32">
        <v>16.2</v>
      </c>
      <c r="CU57" s="32">
        <v>23.3</v>
      </c>
      <c r="CV57" s="32">
        <v>14.3</v>
      </c>
      <c r="CW57" s="32">
        <v>18.8</v>
      </c>
    </row>
    <row r="58" spans="1:101" x14ac:dyDescent="0.4">
      <c r="A58" s="29" t="s">
        <v>99</v>
      </c>
      <c r="B58" s="29" t="s">
        <v>100</v>
      </c>
      <c r="C58" s="32">
        <v>2803</v>
      </c>
      <c r="D58" s="32">
        <v>2912</v>
      </c>
      <c r="E58" s="32">
        <v>5715</v>
      </c>
      <c r="F58" s="32">
        <v>2725</v>
      </c>
      <c r="G58" s="32">
        <v>2837</v>
      </c>
      <c r="H58" s="32">
        <v>5562</v>
      </c>
      <c r="I58" s="32">
        <v>52.6</v>
      </c>
      <c r="J58" s="32">
        <v>46.6</v>
      </c>
      <c r="K58" s="32">
        <v>49.6</v>
      </c>
      <c r="L58" s="32">
        <v>0.37</v>
      </c>
      <c r="M58" s="32">
        <v>-0.05</v>
      </c>
      <c r="N58" s="32">
        <v>0.15</v>
      </c>
      <c r="O58" s="32">
        <v>0.32</v>
      </c>
      <c r="P58" s="32">
        <v>-0.1</v>
      </c>
      <c r="Q58" s="32">
        <v>0.12</v>
      </c>
      <c r="R58" s="32">
        <v>0.41</v>
      </c>
      <c r="S58" s="32">
        <v>-0.01</v>
      </c>
      <c r="T58" s="32">
        <v>0.18</v>
      </c>
      <c r="U58" s="32">
        <v>54.6</v>
      </c>
      <c r="V58" s="32">
        <v>46.3</v>
      </c>
      <c r="W58" s="32">
        <v>50.4</v>
      </c>
      <c r="X58" s="32">
        <v>76.2</v>
      </c>
      <c r="Y58" s="32">
        <v>66.400000000000006</v>
      </c>
      <c r="Z58" s="32">
        <v>71.2</v>
      </c>
      <c r="AA58" s="32">
        <v>49.1</v>
      </c>
      <c r="AB58" s="32">
        <v>35.299999999999997</v>
      </c>
      <c r="AC58" s="32">
        <v>42.1</v>
      </c>
      <c r="AD58" s="32">
        <v>33.299999999999997</v>
      </c>
      <c r="AE58" s="32">
        <v>21.2</v>
      </c>
      <c r="AF58" s="32">
        <v>27.1</v>
      </c>
      <c r="AG58" s="32">
        <v>36.6</v>
      </c>
      <c r="AH58" s="32">
        <v>22.5</v>
      </c>
      <c r="AI58" s="32">
        <v>29.4</v>
      </c>
      <c r="AJ58" s="32">
        <v>75</v>
      </c>
      <c r="AK58" s="32">
        <v>108</v>
      </c>
      <c r="AL58" s="32">
        <v>183</v>
      </c>
      <c r="AM58" s="32">
        <v>62</v>
      </c>
      <c r="AN58" s="32">
        <v>85</v>
      </c>
      <c r="AO58" s="32">
        <v>147</v>
      </c>
      <c r="AP58" s="32">
        <v>53</v>
      </c>
      <c r="AQ58" s="32">
        <v>47.6</v>
      </c>
      <c r="AR58" s="32">
        <v>49.8</v>
      </c>
      <c r="AS58" s="32">
        <v>1.04</v>
      </c>
      <c r="AT58" s="32">
        <v>0.66</v>
      </c>
      <c r="AU58" s="32">
        <v>0.82</v>
      </c>
      <c r="AV58" s="32">
        <v>0.74</v>
      </c>
      <c r="AW58" s="32">
        <v>0.39</v>
      </c>
      <c r="AX58" s="32">
        <v>0.62</v>
      </c>
      <c r="AY58" s="32">
        <v>1.35</v>
      </c>
      <c r="AZ58" s="32">
        <v>0.92</v>
      </c>
      <c r="BA58" s="32">
        <v>1.02</v>
      </c>
      <c r="BB58" s="32">
        <v>54.7</v>
      </c>
      <c r="BC58" s="32">
        <v>47.2</v>
      </c>
      <c r="BD58" s="32">
        <v>50.3</v>
      </c>
      <c r="BE58" s="32">
        <v>72</v>
      </c>
      <c r="BF58" s="32">
        <v>65.7</v>
      </c>
      <c r="BG58" s="32">
        <v>68.3</v>
      </c>
      <c r="BH58" s="32">
        <v>60</v>
      </c>
      <c r="BI58" s="32">
        <v>43.5</v>
      </c>
      <c r="BJ58" s="32">
        <v>50.3</v>
      </c>
      <c r="BK58" s="32">
        <v>37.299999999999997</v>
      </c>
      <c r="BL58" s="32">
        <v>23.1</v>
      </c>
      <c r="BM58" s="32">
        <v>29</v>
      </c>
      <c r="BN58" s="32">
        <v>41.3</v>
      </c>
      <c r="BO58" s="32">
        <v>25</v>
      </c>
      <c r="BP58" s="32">
        <v>31.7</v>
      </c>
      <c r="BQ58" s="32">
        <v>2881</v>
      </c>
      <c r="BR58" s="32">
        <v>3023</v>
      </c>
      <c r="BS58" s="32">
        <v>5904</v>
      </c>
      <c r="BT58" s="32">
        <v>2789</v>
      </c>
      <c r="BU58" s="32">
        <v>2925</v>
      </c>
      <c r="BV58" s="32">
        <v>5714</v>
      </c>
      <c r="BW58" s="32">
        <v>52.6</v>
      </c>
      <c r="BX58" s="32">
        <v>46.7</v>
      </c>
      <c r="BY58" s="32">
        <v>49.6</v>
      </c>
      <c r="BZ58" s="32">
        <v>0.38</v>
      </c>
      <c r="CA58" s="32">
        <v>-0.03</v>
      </c>
      <c r="CB58" s="32">
        <v>0.17</v>
      </c>
      <c r="CC58" s="32">
        <v>0.34</v>
      </c>
      <c r="CD58" s="32">
        <v>-0.08</v>
      </c>
      <c r="CE58" s="32">
        <v>0.14000000000000001</v>
      </c>
      <c r="CF58" s="32">
        <v>0.43</v>
      </c>
      <c r="CG58" s="32">
        <v>0.01</v>
      </c>
      <c r="CH58" s="32">
        <v>0.2</v>
      </c>
      <c r="CI58" s="32">
        <v>54.6</v>
      </c>
      <c r="CJ58" s="32">
        <v>46.3</v>
      </c>
      <c r="CK58" s="32">
        <v>50.4</v>
      </c>
      <c r="CL58" s="32">
        <v>76</v>
      </c>
      <c r="CM58" s="32">
        <v>66.400000000000006</v>
      </c>
      <c r="CN58" s="32">
        <v>71.099999999999994</v>
      </c>
      <c r="CO58" s="32">
        <v>49.4</v>
      </c>
      <c r="CP58" s="32">
        <v>35.6</v>
      </c>
      <c r="CQ58" s="32">
        <v>42.4</v>
      </c>
      <c r="CR58" s="32">
        <v>33.4</v>
      </c>
      <c r="CS58" s="32">
        <v>21.3</v>
      </c>
      <c r="CT58" s="32">
        <v>27.2</v>
      </c>
      <c r="CU58" s="32">
        <v>36.700000000000003</v>
      </c>
      <c r="CV58" s="32">
        <v>22.6</v>
      </c>
      <c r="CW58" s="32">
        <v>29.5</v>
      </c>
    </row>
    <row r="59" spans="1:101" x14ac:dyDescent="0.4">
      <c r="A59" s="29" t="s">
        <v>101</v>
      </c>
      <c r="B59" s="29" t="s">
        <v>102</v>
      </c>
      <c r="C59" s="32">
        <v>1356</v>
      </c>
      <c r="D59" s="32">
        <v>1415</v>
      </c>
      <c r="E59" s="32">
        <v>2771</v>
      </c>
      <c r="F59" s="32">
        <v>1343</v>
      </c>
      <c r="G59" s="32">
        <v>1395</v>
      </c>
      <c r="H59" s="32">
        <v>2738</v>
      </c>
      <c r="I59" s="32">
        <v>48</v>
      </c>
      <c r="J59" s="32">
        <v>42.7</v>
      </c>
      <c r="K59" s="32">
        <v>45.3</v>
      </c>
      <c r="L59" s="32">
        <v>0.21</v>
      </c>
      <c r="M59" s="32">
        <v>-0.14000000000000001</v>
      </c>
      <c r="N59" s="32">
        <v>0.03</v>
      </c>
      <c r="O59" s="32">
        <v>0.15</v>
      </c>
      <c r="P59" s="32">
        <v>-0.21</v>
      </c>
      <c r="Q59" s="32">
        <v>-0.01</v>
      </c>
      <c r="R59" s="32">
        <v>0.28000000000000003</v>
      </c>
      <c r="S59" s="32">
        <v>-0.08</v>
      </c>
      <c r="T59" s="32">
        <v>0.08</v>
      </c>
      <c r="U59" s="32">
        <v>40</v>
      </c>
      <c r="V59" s="32">
        <v>35.4</v>
      </c>
      <c r="W59" s="32">
        <v>37.700000000000003</v>
      </c>
      <c r="X59" s="32">
        <v>63.4</v>
      </c>
      <c r="Y59" s="32">
        <v>57.2</v>
      </c>
      <c r="Z59" s="32">
        <v>60.3</v>
      </c>
      <c r="AA59" s="32">
        <v>31.3</v>
      </c>
      <c r="AB59" s="32">
        <v>28.3</v>
      </c>
      <c r="AC59" s="32">
        <v>29.8</v>
      </c>
      <c r="AD59" s="32">
        <v>18.100000000000001</v>
      </c>
      <c r="AE59" s="32">
        <v>12</v>
      </c>
      <c r="AF59" s="32">
        <v>15</v>
      </c>
      <c r="AG59" s="32">
        <v>21.1</v>
      </c>
      <c r="AH59" s="32">
        <v>13.7</v>
      </c>
      <c r="AI59" s="32">
        <v>17.3</v>
      </c>
      <c r="AJ59" s="32">
        <v>142</v>
      </c>
      <c r="AK59" s="32">
        <v>112</v>
      </c>
      <c r="AL59" s="32">
        <v>254</v>
      </c>
      <c r="AM59" s="32">
        <v>112</v>
      </c>
      <c r="AN59" s="32">
        <v>98</v>
      </c>
      <c r="AO59" s="32">
        <v>210</v>
      </c>
      <c r="AP59" s="32">
        <v>41.5</v>
      </c>
      <c r="AQ59" s="32">
        <v>41.5</v>
      </c>
      <c r="AR59" s="32">
        <v>41.5</v>
      </c>
      <c r="AS59" s="32">
        <v>0.5</v>
      </c>
      <c r="AT59" s="32">
        <v>0.26</v>
      </c>
      <c r="AU59" s="32">
        <v>0.39</v>
      </c>
      <c r="AV59" s="32">
        <v>0.27</v>
      </c>
      <c r="AW59" s="32">
        <v>0.01</v>
      </c>
      <c r="AX59" s="32">
        <v>0.22</v>
      </c>
      <c r="AY59" s="32">
        <v>0.73</v>
      </c>
      <c r="AZ59" s="32">
        <v>0.5</v>
      </c>
      <c r="BA59" s="32">
        <v>0.55000000000000004</v>
      </c>
      <c r="BB59" s="32">
        <v>28.9</v>
      </c>
      <c r="BC59" s="32">
        <v>33.9</v>
      </c>
      <c r="BD59" s="32">
        <v>31.1</v>
      </c>
      <c r="BE59" s="32">
        <v>40.799999999999997</v>
      </c>
      <c r="BF59" s="32">
        <v>50</v>
      </c>
      <c r="BG59" s="32">
        <v>44.9</v>
      </c>
      <c r="BH59" s="32">
        <v>26.1</v>
      </c>
      <c r="BI59" s="32">
        <v>14.3</v>
      </c>
      <c r="BJ59" s="32">
        <v>20.9</v>
      </c>
      <c r="BK59" s="32">
        <v>16.2</v>
      </c>
      <c r="BL59" s="32">
        <v>8</v>
      </c>
      <c r="BM59" s="32">
        <v>12.6</v>
      </c>
      <c r="BN59" s="32">
        <v>16.899999999999999</v>
      </c>
      <c r="BO59" s="32">
        <v>8</v>
      </c>
      <c r="BP59" s="32">
        <v>13</v>
      </c>
      <c r="BQ59" s="32">
        <v>1499</v>
      </c>
      <c r="BR59" s="32">
        <v>1529</v>
      </c>
      <c r="BS59" s="32">
        <v>3028</v>
      </c>
      <c r="BT59" s="32">
        <v>1456</v>
      </c>
      <c r="BU59" s="32">
        <v>1494</v>
      </c>
      <c r="BV59" s="32">
        <v>2950</v>
      </c>
      <c r="BW59" s="32">
        <v>47.4</v>
      </c>
      <c r="BX59" s="32">
        <v>42.6</v>
      </c>
      <c r="BY59" s="32">
        <v>45</v>
      </c>
      <c r="BZ59" s="32">
        <v>0.23</v>
      </c>
      <c r="CA59" s="32">
        <v>-0.12</v>
      </c>
      <c r="CB59" s="32">
        <v>0.06</v>
      </c>
      <c r="CC59" s="32">
        <v>0.17</v>
      </c>
      <c r="CD59" s="32">
        <v>-0.18</v>
      </c>
      <c r="CE59" s="32">
        <v>0.01</v>
      </c>
      <c r="CF59" s="32">
        <v>0.3</v>
      </c>
      <c r="CG59" s="32">
        <v>-0.05</v>
      </c>
      <c r="CH59" s="32">
        <v>0.1</v>
      </c>
      <c r="CI59" s="32">
        <v>39</v>
      </c>
      <c r="CJ59" s="32">
        <v>35.299999999999997</v>
      </c>
      <c r="CK59" s="32">
        <v>37.1</v>
      </c>
      <c r="CL59" s="32">
        <v>61.3</v>
      </c>
      <c r="CM59" s="32">
        <v>56.8</v>
      </c>
      <c r="CN59" s="32">
        <v>59</v>
      </c>
      <c r="CO59" s="32">
        <v>30.8</v>
      </c>
      <c r="CP59" s="32">
        <v>27.3</v>
      </c>
      <c r="CQ59" s="32">
        <v>29</v>
      </c>
      <c r="CR59" s="32">
        <v>17.899999999999999</v>
      </c>
      <c r="CS59" s="32">
        <v>11.8</v>
      </c>
      <c r="CT59" s="32">
        <v>14.8</v>
      </c>
      <c r="CU59" s="32">
        <v>20.7</v>
      </c>
      <c r="CV59" s="32">
        <v>13.3</v>
      </c>
      <c r="CW59" s="32">
        <v>17</v>
      </c>
    </row>
    <row r="60" spans="1:101" x14ac:dyDescent="0.4">
      <c r="A60" s="29" t="s">
        <v>103</v>
      </c>
      <c r="B60" s="29" t="s">
        <v>104</v>
      </c>
      <c r="C60" s="32">
        <v>2033</v>
      </c>
      <c r="D60" s="32">
        <v>2207</v>
      </c>
      <c r="E60" s="32">
        <v>4240</v>
      </c>
      <c r="F60" s="32">
        <v>2012</v>
      </c>
      <c r="G60" s="32">
        <v>2183</v>
      </c>
      <c r="H60" s="32">
        <v>4195</v>
      </c>
      <c r="I60" s="32">
        <v>47.6</v>
      </c>
      <c r="J60" s="32">
        <v>43.3</v>
      </c>
      <c r="K60" s="32">
        <v>45.4</v>
      </c>
      <c r="L60" s="32">
        <v>0.12</v>
      </c>
      <c r="M60" s="32">
        <v>-0.24</v>
      </c>
      <c r="N60" s="32">
        <v>-7.0000000000000007E-2</v>
      </c>
      <c r="O60" s="32">
        <v>7.0000000000000007E-2</v>
      </c>
      <c r="P60" s="32">
        <v>-0.28999999999999998</v>
      </c>
      <c r="Q60" s="32">
        <v>-0.11</v>
      </c>
      <c r="R60" s="32">
        <v>0.18</v>
      </c>
      <c r="S60" s="32">
        <v>-0.19</v>
      </c>
      <c r="T60" s="32">
        <v>-0.03</v>
      </c>
      <c r="U60" s="32">
        <v>43.1</v>
      </c>
      <c r="V60" s="32">
        <v>38.6</v>
      </c>
      <c r="W60" s="32">
        <v>40.799999999999997</v>
      </c>
      <c r="X60" s="32">
        <v>65.900000000000006</v>
      </c>
      <c r="Y60" s="32">
        <v>57.3</v>
      </c>
      <c r="Z60" s="32">
        <v>61.4</v>
      </c>
      <c r="AA60" s="32">
        <v>44.8</v>
      </c>
      <c r="AB60" s="32">
        <v>35.5</v>
      </c>
      <c r="AC60" s="32">
        <v>39.9</v>
      </c>
      <c r="AD60" s="32">
        <v>23.5</v>
      </c>
      <c r="AE60" s="32">
        <v>17.2</v>
      </c>
      <c r="AF60" s="32">
        <v>20.2</v>
      </c>
      <c r="AG60" s="32">
        <v>26.3</v>
      </c>
      <c r="AH60" s="32">
        <v>18.2</v>
      </c>
      <c r="AI60" s="32">
        <v>22.1</v>
      </c>
      <c r="AJ60" s="32">
        <v>428</v>
      </c>
      <c r="AK60" s="32">
        <v>412</v>
      </c>
      <c r="AL60" s="32">
        <v>840</v>
      </c>
      <c r="AM60" s="32">
        <v>353</v>
      </c>
      <c r="AN60" s="32">
        <v>342</v>
      </c>
      <c r="AO60" s="32">
        <v>695</v>
      </c>
      <c r="AP60" s="32">
        <v>42.6</v>
      </c>
      <c r="AQ60" s="32">
        <v>38.9</v>
      </c>
      <c r="AR60" s="32">
        <v>40.799999999999997</v>
      </c>
      <c r="AS60" s="32">
        <v>0.6</v>
      </c>
      <c r="AT60" s="32">
        <v>0.32</v>
      </c>
      <c r="AU60" s="32">
        <v>0.46</v>
      </c>
      <c r="AV60" s="32">
        <v>0.47</v>
      </c>
      <c r="AW60" s="32">
        <v>0.19</v>
      </c>
      <c r="AX60" s="32">
        <v>0.37</v>
      </c>
      <c r="AY60" s="32">
        <v>0.72</v>
      </c>
      <c r="AZ60" s="32">
        <v>0.45</v>
      </c>
      <c r="BA60" s="32">
        <v>0.55000000000000004</v>
      </c>
      <c r="BB60" s="32">
        <v>32</v>
      </c>
      <c r="BC60" s="32">
        <v>29.1</v>
      </c>
      <c r="BD60" s="32">
        <v>30.6</v>
      </c>
      <c r="BE60" s="32">
        <v>52.3</v>
      </c>
      <c r="BF60" s="32">
        <v>47.1</v>
      </c>
      <c r="BG60" s="32">
        <v>49.8</v>
      </c>
      <c r="BH60" s="32">
        <v>38.1</v>
      </c>
      <c r="BI60" s="32">
        <v>32.5</v>
      </c>
      <c r="BJ60" s="32">
        <v>35.4</v>
      </c>
      <c r="BK60" s="32">
        <v>17.100000000000001</v>
      </c>
      <c r="BL60" s="32">
        <v>10.9</v>
      </c>
      <c r="BM60" s="32">
        <v>14</v>
      </c>
      <c r="BN60" s="32">
        <v>20.6</v>
      </c>
      <c r="BO60" s="32">
        <v>12.1</v>
      </c>
      <c r="BP60" s="32">
        <v>16.399999999999999</v>
      </c>
      <c r="BQ60" s="32">
        <v>2466</v>
      </c>
      <c r="BR60" s="32">
        <v>2624</v>
      </c>
      <c r="BS60" s="32">
        <v>5090</v>
      </c>
      <c r="BT60" s="32">
        <v>2369</v>
      </c>
      <c r="BU60" s="32">
        <v>2529</v>
      </c>
      <c r="BV60" s="32">
        <v>4898</v>
      </c>
      <c r="BW60" s="32">
        <v>46.8</v>
      </c>
      <c r="BX60" s="32">
        <v>42.6</v>
      </c>
      <c r="BY60" s="32">
        <v>44.6</v>
      </c>
      <c r="BZ60" s="32">
        <v>0.19</v>
      </c>
      <c r="CA60" s="32">
        <v>-0.17</v>
      </c>
      <c r="CB60" s="32">
        <v>0.01</v>
      </c>
      <c r="CC60" s="32">
        <v>0.14000000000000001</v>
      </c>
      <c r="CD60" s="32">
        <v>-0.21</v>
      </c>
      <c r="CE60" s="32">
        <v>-0.03</v>
      </c>
      <c r="CF60" s="32">
        <v>0.24</v>
      </c>
      <c r="CG60" s="32">
        <v>-0.12</v>
      </c>
      <c r="CH60" s="32">
        <v>0.04</v>
      </c>
      <c r="CI60" s="32">
        <v>41.2</v>
      </c>
      <c r="CJ60" s="32">
        <v>37.200000000000003</v>
      </c>
      <c r="CK60" s="32">
        <v>39.1</v>
      </c>
      <c r="CL60" s="32">
        <v>63.5</v>
      </c>
      <c r="CM60" s="32">
        <v>55.7</v>
      </c>
      <c r="CN60" s="32">
        <v>59.5</v>
      </c>
      <c r="CO60" s="32">
        <v>43.7</v>
      </c>
      <c r="CP60" s="32">
        <v>35</v>
      </c>
      <c r="CQ60" s="32">
        <v>39.200000000000003</v>
      </c>
      <c r="CR60" s="32">
        <v>22.5</v>
      </c>
      <c r="CS60" s="32">
        <v>16.2</v>
      </c>
      <c r="CT60" s="32">
        <v>19.2</v>
      </c>
      <c r="CU60" s="32">
        <v>25.4</v>
      </c>
      <c r="CV60" s="32">
        <v>17.3</v>
      </c>
      <c r="CW60" s="32">
        <v>21.2</v>
      </c>
    </row>
    <row r="61" spans="1:101" x14ac:dyDescent="0.4">
      <c r="A61" s="29" t="s">
        <v>105</v>
      </c>
      <c r="B61" s="29" t="s">
        <v>106</v>
      </c>
      <c r="C61" s="32">
        <v>1589</v>
      </c>
      <c r="D61" s="32">
        <v>1599</v>
      </c>
      <c r="E61" s="32">
        <v>3188</v>
      </c>
      <c r="F61" s="32">
        <v>1570</v>
      </c>
      <c r="G61" s="32">
        <v>1579</v>
      </c>
      <c r="H61" s="32">
        <v>3149</v>
      </c>
      <c r="I61" s="32">
        <v>47.6</v>
      </c>
      <c r="J61" s="32">
        <v>43.3</v>
      </c>
      <c r="K61" s="32">
        <v>45.4</v>
      </c>
      <c r="L61" s="32">
        <v>0.2</v>
      </c>
      <c r="M61" s="32">
        <v>-0.19</v>
      </c>
      <c r="N61" s="32">
        <v>0</v>
      </c>
      <c r="O61" s="32">
        <v>0.14000000000000001</v>
      </c>
      <c r="P61" s="32">
        <v>-0.25</v>
      </c>
      <c r="Q61" s="32">
        <v>-0.04</v>
      </c>
      <c r="R61" s="32">
        <v>0.26</v>
      </c>
      <c r="S61" s="32">
        <v>-0.13</v>
      </c>
      <c r="T61" s="32">
        <v>0.05</v>
      </c>
      <c r="U61" s="32">
        <v>44.7</v>
      </c>
      <c r="V61" s="32">
        <v>39.4</v>
      </c>
      <c r="W61" s="32">
        <v>42.1</v>
      </c>
      <c r="X61" s="32">
        <v>66.900000000000006</v>
      </c>
      <c r="Y61" s="32">
        <v>59.5</v>
      </c>
      <c r="Z61" s="32">
        <v>63.2</v>
      </c>
      <c r="AA61" s="32">
        <v>41</v>
      </c>
      <c r="AB61" s="32">
        <v>26.5</v>
      </c>
      <c r="AC61" s="32">
        <v>33.700000000000003</v>
      </c>
      <c r="AD61" s="32">
        <v>21.6</v>
      </c>
      <c r="AE61" s="32">
        <v>14.1</v>
      </c>
      <c r="AF61" s="32">
        <v>17.8</v>
      </c>
      <c r="AG61" s="32">
        <v>25.1</v>
      </c>
      <c r="AH61" s="32">
        <v>14.8</v>
      </c>
      <c r="AI61" s="32">
        <v>19.899999999999999</v>
      </c>
      <c r="AJ61" s="32">
        <v>114</v>
      </c>
      <c r="AK61" s="32">
        <v>100</v>
      </c>
      <c r="AL61" s="32">
        <v>214</v>
      </c>
      <c r="AM61" s="32">
        <v>86</v>
      </c>
      <c r="AN61" s="32">
        <v>71</v>
      </c>
      <c r="AO61" s="32">
        <v>157</v>
      </c>
      <c r="AP61" s="32">
        <v>47.6</v>
      </c>
      <c r="AQ61" s="32">
        <v>44.4</v>
      </c>
      <c r="AR61" s="32">
        <v>46.1</v>
      </c>
      <c r="AS61" s="32">
        <v>0.99</v>
      </c>
      <c r="AT61" s="32">
        <v>0.84</v>
      </c>
      <c r="AU61" s="32">
        <v>0.92</v>
      </c>
      <c r="AV61" s="32">
        <v>0.73</v>
      </c>
      <c r="AW61" s="32">
        <v>0.56000000000000005</v>
      </c>
      <c r="AX61" s="32">
        <v>0.73</v>
      </c>
      <c r="AY61" s="32">
        <v>1.25</v>
      </c>
      <c r="AZ61" s="32">
        <v>1.1299999999999999</v>
      </c>
      <c r="BA61" s="32">
        <v>1.1200000000000001</v>
      </c>
      <c r="BB61" s="32">
        <v>43.9</v>
      </c>
      <c r="BC61" s="32">
        <v>41</v>
      </c>
      <c r="BD61" s="32">
        <v>42.5</v>
      </c>
      <c r="BE61" s="32">
        <v>65.8</v>
      </c>
      <c r="BF61" s="32">
        <v>60</v>
      </c>
      <c r="BG61" s="32">
        <v>63.1</v>
      </c>
      <c r="BH61" s="32">
        <v>57.9</v>
      </c>
      <c r="BI61" s="32">
        <v>28</v>
      </c>
      <c r="BJ61" s="32">
        <v>43.9</v>
      </c>
      <c r="BK61" s="32">
        <v>33.299999999999997</v>
      </c>
      <c r="BL61" s="32">
        <v>16</v>
      </c>
      <c r="BM61" s="32">
        <v>25.2</v>
      </c>
      <c r="BN61" s="32">
        <v>38.6</v>
      </c>
      <c r="BO61" s="32">
        <v>20</v>
      </c>
      <c r="BP61" s="32">
        <v>29.9</v>
      </c>
      <c r="BQ61" s="32">
        <v>1703</v>
      </c>
      <c r="BR61" s="32">
        <v>1699</v>
      </c>
      <c r="BS61" s="32">
        <v>3402</v>
      </c>
      <c r="BT61" s="32">
        <v>1656</v>
      </c>
      <c r="BU61" s="32">
        <v>1650</v>
      </c>
      <c r="BV61" s="32">
        <v>3306</v>
      </c>
      <c r="BW61" s="32">
        <v>47.6</v>
      </c>
      <c r="BX61" s="32">
        <v>43.3</v>
      </c>
      <c r="BY61" s="32">
        <v>45.5</v>
      </c>
      <c r="BZ61" s="32">
        <v>0.24</v>
      </c>
      <c r="CA61" s="32">
        <v>-0.15</v>
      </c>
      <c r="CB61" s="32">
        <v>0.05</v>
      </c>
      <c r="CC61" s="32">
        <v>0.18</v>
      </c>
      <c r="CD61" s="32">
        <v>-0.21</v>
      </c>
      <c r="CE61" s="32">
        <v>0.01</v>
      </c>
      <c r="CF61" s="32">
        <v>0.3</v>
      </c>
      <c r="CG61" s="32">
        <v>-0.09</v>
      </c>
      <c r="CH61" s="32">
        <v>0.09</v>
      </c>
      <c r="CI61" s="32">
        <v>44.7</v>
      </c>
      <c r="CJ61" s="32">
        <v>39.5</v>
      </c>
      <c r="CK61" s="32">
        <v>42.1</v>
      </c>
      <c r="CL61" s="32">
        <v>66.8</v>
      </c>
      <c r="CM61" s="32">
        <v>59.6</v>
      </c>
      <c r="CN61" s="32">
        <v>63.2</v>
      </c>
      <c r="CO61" s="32">
        <v>42.2</v>
      </c>
      <c r="CP61" s="32">
        <v>26.5</v>
      </c>
      <c r="CQ61" s="32">
        <v>34.4</v>
      </c>
      <c r="CR61" s="32">
        <v>22.4</v>
      </c>
      <c r="CS61" s="32">
        <v>14.2</v>
      </c>
      <c r="CT61" s="32">
        <v>18.3</v>
      </c>
      <c r="CU61" s="32">
        <v>26</v>
      </c>
      <c r="CV61" s="32">
        <v>15.1</v>
      </c>
      <c r="CW61" s="32">
        <v>20.6</v>
      </c>
    </row>
    <row r="62" spans="1:101" x14ac:dyDescent="0.4">
      <c r="A62" s="29" t="s">
        <v>107</v>
      </c>
      <c r="B62" s="29" t="s">
        <v>108</v>
      </c>
      <c r="C62" s="32">
        <v>738</v>
      </c>
      <c r="D62" s="32">
        <v>778</v>
      </c>
      <c r="E62" s="32">
        <v>1516</v>
      </c>
      <c r="F62" s="32">
        <v>719</v>
      </c>
      <c r="G62" s="32">
        <v>766</v>
      </c>
      <c r="H62" s="32">
        <v>1485</v>
      </c>
      <c r="I62" s="32">
        <v>52.5</v>
      </c>
      <c r="J62" s="32">
        <v>46</v>
      </c>
      <c r="K62" s="32">
        <v>49.2</v>
      </c>
      <c r="L62" s="32">
        <v>0.32</v>
      </c>
      <c r="M62" s="32">
        <v>-0.15</v>
      </c>
      <c r="N62" s="32">
        <v>0.08</v>
      </c>
      <c r="O62" s="32">
        <v>0.23</v>
      </c>
      <c r="P62" s="32">
        <v>-0.24</v>
      </c>
      <c r="Q62" s="32">
        <v>0.01</v>
      </c>
      <c r="R62" s="32">
        <v>0.41</v>
      </c>
      <c r="S62" s="32">
        <v>-0.06</v>
      </c>
      <c r="T62" s="32">
        <v>0.14000000000000001</v>
      </c>
      <c r="U62" s="32">
        <v>52.3</v>
      </c>
      <c r="V62" s="32">
        <v>44.5</v>
      </c>
      <c r="W62" s="32">
        <v>48.3</v>
      </c>
      <c r="X62" s="32">
        <v>73.2</v>
      </c>
      <c r="Y62" s="32">
        <v>65</v>
      </c>
      <c r="Z62" s="32">
        <v>69</v>
      </c>
      <c r="AA62" s="32">
        <v>62.6</v>
      </c>
      <c r="AB62" s="32">
        <v>48.5</v>
      </c>
      <c r="AC62" s="32">
        <v>55.3</v>
      </c>
      <c r="AD62" s="32">
        <v>39.299999999999997</v>
      </c>
      <c r="AE62" s="32">
        <v>24</v>
      </c>
      <c r="AF62" s="32">
        <v>31.5</v>
      </c>
      <c r="AG62" s="32">
        <v>45</v>
      </c>
      <c r="AH62" s="32">
        <v>26.1</v>
      </c>
      <c r="AI62" s="32">
        <v>35.299999999999997</v>
      </c>
      <c r="AJ62" s="32">
        <v>37</v>
      </c>
      <c r="AK62" s="32">
        <v>54</v>
      </c>
      <c r="AL62" s="32">
        <v>91</v>
      </c>
      <c r="AM62" s="32">
        <v>24</v>
      </c>
      <c r="AN62" s="32">
        <v>29</v>
      </c>
      <c r="AO62" s="32">
        <v>53</v>
      </c>
      <c r="AP62" s="32">
        <v>50.5</v>
      </c>
      <c r="AQ62" s="32">
        <v>51.3</v>
      </c>
      <c r="AR62" s="32">
        <v>51</v>
      </c>
      <c r="AS62" s="32">
        <v>1.1599999999999999</v>
      </c>
      <c r="AT62" s="32">
        <v>1</v>
      </c>
      <c r="AU62" s="32">
        <v>1.07</v>
      </c>
      <c r="AV62" s="32">
        <v>0.66</v>
      </c>
      <c r="AW62" s="32">
        <v>0.55000000000000004</v>
      </c>
      <c r="AX62" s="32">
        <v>0.74</v>
      </c>
      <c r="AY62" s="32">
        <v>1.65</v>
      </c>
      <c r="AZ62" s="32">
        <v>1.45</v>
      </c>
      <c r="BA62" s="32">
        <v>1.4</v>
      </c>
      <c r="BB62" s="32">
        <v>35.1</v>
      </c>
      <c r="BC62" s="32">
        <v>51.9</v>
      </c>
      <c r="BD62" s="32">
        <v>45.1</v>
      </c>
      <c r="BE62" s="32">
        <v>64.900000000000006</v>
      </c>
      <c r="BF62" s="32">
        <v>64.8</v>
      </c>
      <c r="BG62" s="32">
        <v>64.8</v>
      </c>
      <c r="BH62" s="32">
        <v>59.5</v>
      </c>
      <c r="BI62" s="32">
        <v>44.4</v>
      </c>
      <c r="BJ62" s="32">
        <v>50.5</v>
      </c>
      <c r="BK62" s="32">
        <v>32.4</v>
      </c>
      <c r="BL62" s="32">
        <v>29.6</v>
      </c>
      <c r="BM62" s="32">
        <v>30.8</v>
      </c>
      <c r="BN62" s="32">
        <v>40.5</v>
      </c>
      <c r="BO62" s="32">
        <v>37</v>
      </c>
      <c r="BP62" s="32">
        <v>38.5</v>
      </c>
      <c r="BQ62" s="32">
        <v>775</v>
      </c>
      <c r="BR62" s="32">
        <v>833</v>
      </c>
      <c r="BS62" s="32">
        <v>1608</v>
      </c>
      <c r="BT62" s="32">
        <v>743</v>
      </c>
      <c r="BU62" s="32">
        <v>796</v>
      </c>
      <c r="BV62" s="32">
        <v>1539</v>
      </c>
      <c r="BW62" s="32">
        <v>52.4</v>
      </c>
      <c r="BX62" s="32">
        <v>46.4</v>
      </c>
      <c r="BY62" s="32">
        <v>49.3</v>
      </c>
      <c r="BZ62" s="32">
        <v>0.34</v>
      </c>
      <c r="CA62" s="32">
        <v>-0.11</v>
      </c>
      <c r="CB62" s="32">
        <v>0.11</v>
      </c>
      <c r="CC62" s="32">
        <v>0.25</v>
      </c>
      <c r="CD62" s="32">
        <v>-0.19</v>
      </c>
      <c r="CE62" s="32">
        <v>0.05</v>
      </c>
      <c r="CF62" s="32">
        <v>0.43</v>
      </c>
      <c r="CG62" s="32">
        <v>-0.02</v>
      </c>
      <c r="CH62" s="32">
        <v>0.17</v>
      </c>
      <c r="CI62" s="32">
        <v>51.5</v>
      </c>
      <c r="CJ62" s="32">
        <v>45</v>
      </c>
      <c r="CK62" s="32">
        <v>48.1</v>
      </c>
      <c r="CL62" s="32">
        <v>72.8</v>
      </c>
      <c r="CM62" s="32">
        <v>65.099999999999994</v>
      </c>
      <c r="CN62" s="32">
        <v>68.8</v>
      </c>
      <c r="CO62" s="32">
        <v>62.5</v>
      </c>
      <c r="CP62" s="32">
        <v>48.3</v>
      </c>
      <c r="CQ62" s="32">
        <v>55.1</v>
      </c>
      <c r="CR62" s="32">
        <v>39</v>
      </c>
      <c r="CS62" s="32">
        <v>24.5</v>
      </c>
      <c r="CT62" s="32">
        <v>31.5</v>
      </c>
      <c r="CU62" s="32">
        <v>44.8</v>
      </c>
      <c r="CV62" s="32">
        <v>26.9</v>
      </c>
      <c r="CW62" s="32">
        <v>35.5</v>
      </c>
    </row>
    <row r="63" spans="1:101" x14ac:dyDescent="0.4">
      <c r="A63" s="29">
        <v>0</v>
      </c>
      <c r="B63" s="29" t="s">
        <v>775</v>
      </c>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row>
    <row r="64" spans="1:101" x14ac:dyDescent="0.4">
      <c r="A64" s="29" t="s">
        <v>333</v>
      </c>
      <c r="B64" s="29" t="s">
        <v>109</v>
      </c>
      <c r="C64" s="32">
        <v>19801</v>
      </c>
      <c r="D64" s="32">
        <v>20488</v>
      </c>
      <c r="E64" s="32">
        <v>40289</v>
      </c>
      <c r="F64" s="32">
        <v>19436</v>
      </c>
      <c r="G64" s="32">
        <v>20073</v>
      </c>
      <c r="H64" s="32">
        <v>39509</v>
      </c>
      <c r="I64" s="32">
        <v>47.9</v>
      </c>
      <c r="J64" s="32">
        <v>42.9</v>
      </c>
      <c r="K64" s="32">
        <v>45.4</v>
      </c>
      <c r="L64" s="32">
        <v>0.04</v>
      </c>
      <c r="M64" s="32">
        <v>-0.37</v>
      </c>
      <c r="N64" s="32">
        <v>-0.17</v>
      </c>
      <c r="O64" s="32">
        <v>0.02</v>
      </c>
      <c r="P64" s="32">
        <v>-0.38</v>
      </c>
      <c r="Q64" s="32">
        <v>-0.18</v>
      </c>
      <c r="R64" s="32">
        <v>0.06</v>
      </c>
      <c r="S64" s="32">
        <v>-0.35</v>
      </c>
      <c r="T64" s="32">
        <v>-0.15</v>
      </c>
      <c r="U64" s="32">
        <v>44.7</v>
      </c>
      <c r="V64" s="32">
        <v>39.299999999999997</v>
      </c>
      <c r="W64" s="32">
        <v>41.9</v>
      </c>
      <c r="X64" s="32">
        <v>66.8</v>
      </c>
      <c r="Y64" s="32">
        <v>60.3</v>
      </c>
      <c r="Z64" s="32">
        <v>63.5</v>
      </c>
      <c r="AA64" s="32">
        <v>38.799999999999997</v>
      </c>
      <c r="AB64" s="32">
        <v>27.8</v>
      </c>
      <c r="AC64" s="32">
        <v>33.200000000000003</v>
      </c>
      <c r="AD64" s="32">
        <v>22.3</v>
      </c>
      <c r="AE64" s="32">
        <v>14.5</v>
      </c>
      <c r="AF64" s="32">
        <v>18.3</v>
      </c>
      <c r="AG64" s="32">
        <v>24.9</v>
      </c>
      <c r="AH64" s="32">
        <v>15.7</v>
      </c>
      <c r="AI64" s="32">
        <v>20.2</v>
      </c>
      <c r="AJ64" s="32">
        <v>2516</v>
      </c>
      <c r="AK64" s="32">
        <v>2640</v>
      </c>
      <c r="AL64" s="32">
        <v>5156</v>
      </c>
      <c r="AM64" s="32">
        <v>1967</v>
      </c>
      <c r="AN64" s="32">
        <v>1985</v>
      </c>
      <c r="AO64" s="32">
        <v>3952</v>
      </c>
      <c r="AP64" s="32">
        <v>48.2</v>
      </c>
      <c r="AQ64" s="32">
        <v>42.7</v>
      </c>
      <c r="AR64" s="32">
        <v>45.4</v>
      </c>
      <c r="AS64" s="32">
        <v>0.66</v>
      </c>
      <c r="AT64" s="32">
        <v>0.28000000000000003</v>
      </c>
      <c r="AU64" s="32">
        <v>0.47</v>
      </c>
      <c r="AV64" s="32">
        <v>0.6</v>
      </c>
      <c r="AW64" s="32">
        <v>0.23</v>
      </c>
      <c r="AX64" s="32">
        <v>0.43</v>
      </c>
      <c r="AY64" s="32">
        <v>0.71</v>
      </c>
      <c r="AZ64" s="32">
        <v>0.33</v>
      </c>
      <c r="BA64" s="32">
        <v>0.5</v>
      </c>
      <c r="BB64" s="32">
        <v>42.1</v>
      </c>
      <c r="BC64" s="32">
        <v>37.4</v>
      </c>
      <c r="BD64" s="32">
        <v>39.700000000000003</v>
      </c>
      <c r="BE64" s="32">
        <v>63.6</v>
      </c>
      <c r="BF64" s="32">
        <v>56.4</v>
      </c>
      <c r="BG64" s="32">
        <v>59.9</v>
      </c>
      <c r="BH64" s="32">
        <v>52.4</v>
      </c>
      <c r="BI64" s="32">
        <v>39</v>
      </c>
      <c r="BJ64" s="32">
        <v>45.6</v>
      </c>
      <c r="BK64" s="32">
        <v>25</v>
      </c>
      <c r="BL64" s="32">
        <v>16.7</v>
      </c>
      <c r="BM64" s="32">
        <v>20.7</v>
      </c>
      <c r="BN64" s="32">
        <v>29.7</v>
      </c>
      <c r="BO64" s="32">
        <v>19.399999999999999</v>
      </c>
      <c r="BP64" s="32">
        <v>24.4</v>
      </c>
      <c r="BQ64" s="32">
        <v>22337</v>
      </c>
      <c r="BR64" s="32">
        <v>23155</v>
      </c>
      <c r="BS64" s="32">
        <v>45492</v>
      </c>
      <c r="BT64" s="32">
        <v>21418</v>
      </c>
      <c r="BU64" s="32">
        <v>22079</v>
      </c>
      <c r="BV64" s="32">
        <v>43497</v>
      </c>
      <c r="BW64" s="32">
        <v>47.9</v>
      </c>
      <c r="BX64" s="32">
        <v>42.9</v>
      </c>
      <c r="BY64" s="32">
        <v>45.4</v>
      </c>
      <c r="BZ64" s="32">
        <v>0.1</v>
      </c>
      <c r="CA64" s="32">
        <v>-0.31</v>
      </c>
      <c r="CB64" s="32">
        <v>-0.11</v>
      </c>
      <c r="CC64" s="32">
        <v>0.08</v>
      </c>
      <c r="CD64" s="32">
        <v>-0.32</v>
      </c>
      <c r="CE64" s="32">
        <v>-0.12</v>
      </c>
      <c r="CF64" s="32">
        <v>0.11</v>
      </c>
      <c r="CG64" s="32">
        <v>-0.28999999999999998</v>
      </c>
      <c r="CH64" s="32">
        <v>-0.1</v>
      </c>
      <c r="CI64" s="32">
        <v>44.4</v>
      </c>
      <c r="CJ64" s="32">
        <v>39.1</v>
      </c>
      <c r="CK64" s="32">
        <v>41.7</v>
      </c>
      <c r="CL64" s="32">
        <v>66.400000000000006</v>
      </c>
      <c r="CM64" s="32">
        <v>59.9</v>
      </c>
      <c r="CN64" s="32">
        <v>63.1</v>
      </c>
      <c r="CO64" s="32">
        <v>40.299999999999997</v>
      </c>
      <c r="CP64" s="32">
        <v>29.1</v>
      </c>
      <c r="CQ64" s="32">
        <v>34.6</v>
      </c>
      <c r="CR64" s="32">
        <v>22.6</v>
      </c>
      <c r="CS64" s="32">
        <v>14.8</v>
      </c>
      <c r="CT64" s="32">
        <v>18.600000000000001</v>
      </c>
      <c r="CU64" s="32">
        <v>25.4</v>
      </c>
      <c r="CV64" s="32">
        <v>16.2</v>
      </c>
      <c r="CW64" s="32">
        <v>20.7</v>
      </c>
    </row>
    <row r="65" spans="1:101" x14ac:dyDescent="0.4">
      <c r="A65" s="29" t="s">
        <v>110</v>
      </c>
      <c r="B65" s="29" t="s">
        <v>111</v>
      </c>
      <c r="C65" s="32">
        <v>1050</v>
      </c>
      <c r="D65" s="32">
        <v>1147</v>
      </c>
      <c r="E65" s="32">
        <v>2197</v>
      </c>
      <c r="F65" s="32">
        <v>1043</v>
      </c>
      <c r="G65" s="32">
        <v>1138</v>
      </c>
      <c r="H65" s="32">
        <v>2181</v>
      </c>
      <c r="I65" s="32">
        <v>45.7</v>
      </c>
      <c r="J65" s="32">
        <v>40.5</v>
      </c>
      <c r="K65" s="32">
        <v>43</v>
      </c>
      <c r="L65" s="32">
        <v>0</v>
      </c>
      <c r="M65" s="32">
        <v>-0.47</v>
      </c>
      <c r="N65" s="32">
        <v>-0.25</v>
      </c>
      <c r="O65" s="32">
        <v>-0.08</v>
      </c>
      <c r="P65" s="32">
        <v>-0.54</v>
      </c>
      <c r="Q65" s="32">
        <v>-0.3</v>
      </c>
      <c r="R65" s="32">
        <v>7.0000000000000007E-2</v>
      </c>
      <c r="S65" s="32">
        <v>-0.4</v>
      </c>
      <c r="T65" s="32">
        <v>-0.19</v>
      </c>
      <c r="U65" s="32">
        <v>39.299999999999997</v>
      </c>
      <c r="V65" s="32">
        <v>36.299999999999997</v>
      </c>
      <c r="W65" s="32">
        <v>37.700000000000003</v>
      </c>
      <c r="X65" s="32">
        <v>61.8</v>
      </c>
      <c r="Y65" s="32">
        <v>56.3</v>
      </c>
      <c r="Z65" s="32">
        <v>58.9</v>
      </c>
      <c r="AA65" s="32">
        <v>33.799999999999997</v>
      </c>
      <c r="AB65" s="32">
        <v>22.1</v>
      </c>
      <c r="AC65" s="32">
        <v>27.7</v>
      </c>
      <c r="AD65" s="32">
        <v>19.3</v>
      </c>
      <c r="AE65" s="32">
        <v>13</v>
      </c>
      <c r="AF65" s="32">
        <v>16</v>
      </c>
      <c r="AG65" s="32">
        <v>21.8</v>
      </c>
      <c r="AH65" s="32">
        <v>13.4</v>
      </c>
      <c r="AI65" s="32">
        <v>17.399999999999999</v>
      </c>
      <c r="AJ65" s="32">
        <v>236</v>
      </c>
      <c r="AK65" s="32">
        <v>294</v>
      </c>
      <c r="AL65" s="32">
        <v>530</v>
      </c>
      <c r="AM65" s="32">
        <v>193</v>
      </c>
      <c r="AN65" s="32">
        <v>242</v>
      </c>
      <c r="AO65" s="32">
        <v>435</v>
      </c>
      <c r="AP65" s="32">
        <v>43.5</v>
      </c>
      <c r="AQ65" s="32">
        <v>39.4</v>
      </c>
      <c r="AR65" s="32">
        <v>41.2</v>
      </c>
      <c r="AS65" s="32">
        <v>0.4</v>
      </c>
      <c r="AT65" s="32">
        <v>0</v>
      </c>
      <c r="AU65" s="32">
        <v>0.18</v>
      </c>
      <c r="AV65" s="32">
        <v>0.23</v>
      </c>
      <c r="AW65" s="32">
        <v>-0.16</v>
      </c>
      <c r="AX65" s="32">
        <v>0.06</v>
      </c>
      <c r="AY65" s="32">
        <v>0.56999999999999995</v>
      </c>
      <c r="AZ65" s="32">
        <v>0.15</v>
      </c>
      <c r="BA65" s="32">
        <v>0.28999999999999998</v>
      </c>
      <c r="BB65" s="32">
        <v>34.700000000000003</v>
      </c>
      <c r="BC65" s="32">
        <v>37.799999999999997</v>
      </c>
      <c r="BD65" s="32">
        <v>36.4</v>
      </c>
      <c r="BE65" s="32">
        <v>56.8</v>
      </c>
      <c r="BF65" s="32">
        <v>55.1</v>
      </c>
      <c r="BG65" s="32">
        <v>55.8</v>
      </c>
      <c r="BH65" s="32">
        <v>44.9</v>
      </c>
      <c r="BI65" s="32">
        <v>38.4</v>
      </c>
      <c r="BJ65" s="32">
        <v>41.3</v>
      </c>
      <c r="BK65" s="32">
        <v>18.2</v>
      </c>
      <c r="BL65" s="32">
        <v>14.6</v>
      </c>
      <c r="BM65" s="32">
        <v>16.2</v>
      </c>
      <c r="BN65" s="32">
        <v>21.2</v>
      </c>
      <c r="BO65" s="32">
        <v>16.3</v>
      </c>
      <c r="BP65" s="32">
        <v>18.5</v>
      </c>
      <c r="BQ65" s="32">
        <v>1291</v>
      </c>
      <c r="BR65" s="32">
        <v>1450</v>
      </c>
      <c r="BS65" s="32">
        <v>2741</v>
      </c>
      <c r="BT65" s="32">
        <v>1241</v>
      </c>
      <c r="BU65" s="32">
        <v>1386</v>
      </c>
      <c r="BV65" s="32">
        <v>2627</v>
      </c>
      <c r="BW65" s="32">
        <v>45.3</v>
      </c>
      <c r="BX65" s="32">
        <v>40.200000000000003</v>
      </c>
      <c r="BY65" s="32">
        <v>42.6</v>
      </c>
      <c r="BZ65" s="32">
        <v>0.06</v>
      </c>
      <c r="CA65" s="32">
        <v>-0.39</v>
      </c>
      <c r="CB65" s="32">
        <v>-0.18</v>
      </c>
      <c r="CC65" s="32">
        <v>-0.01</v>
      </c>
      <c r="CD65" s="32">
        <v>-0.46</v>
      </c>
      <c r="CE65" s="32">
        <v>-0.23</v>
      </c>
      <c r="CF65" s="32">
        <v>0.13</v>
      </c>
      <c r="CG65" s="32">
        <v>-0.33</v>
      </c>
      <c r="CH65" s="32">
        <v>-0.13</v>
      </c>
      <c r="CI65" s="32">
        <v>38.5</v>
      </c>
      <c r="CJ65" s="32">
        <v>36.5</v>
      </c>
      <c r="CK65" s="32">
        <v>37.4</v>
      </c>
      <c r="CL65" s="32">
        <v>60.9</v>
      </c>
      <c r="CM65" s="32">
        <v>56.1</v>
      </c>
      <c r="CN65" s="32">
        <v>58.3</v>
      </c>
      <c r="CO65" s="32">
        <v>35.700000000000003</v>
      </c>
      <c r="CP65" s="32">
        <v>25.3</v>
      </c>
      <c r="CQ65" s="32">
        <v>30.2</v>
      </c>
      <c r="CR65" s="32">
        <v>19.100000000000001</v>
      </c>
      <c r="CS65" s="32">
        <v>13.2</v>
      </c>
      <c r="CT65" s="32">
        <v>16</v>
      </c>
      <c r="CU65" s="32">
        <v>21.6</v>
      </c>
      <c r="CV65" s="32">
        <v>13.9</v>
      </c>
      <c r="CW65" s="32">
        <v>17.5</v>
      </c>
    </row>
    <row r="66" spans="1:101" x14ac:dyDescent="0.4">
      <c r="A66" s="29" t="s">
        <v>112</v>
      </c>
      <c r="B66" s="29" t="s">
        <v>113</v>
      </c>
      <c r="C66" s="32">
        <v>3551</v>
      </c>
      <c r="D66" s="32">
        <v>3583</v>
      </c>
      <c r="E66" s="32">
        <v>7134</v>
      </c>
      <c r="F66" s="32">
        <v>3504</v>
      </c>
      <c r="G66" s="32">
        <v>3548</v>
      </c>
      <c r="H66" s="32">
        <v>7052</v>
      </c>
      <c r="I66" s="32">
        <v>48.2</v>
      </c>
      <c r="J66" s="32">
        <v>43.1</v>
      </c>
      <c r="K66" s="32">
        <v>45.6</v>
      </c>
      <c r="L66" s="32">
        <v>-0.06</v>
      </c>
      <c r="M66" s="32">
        <v>-0.46</v>
      </c>
      <c r="N66" s="32">
        <v>-0.26</v>
      </c>
      <c r="O66" s="32">
        <v>-0.1</v>
      </c>
      <c r="P66" s="32">
        <v>-0.5</v>
      </c>
      <c r="Q66" s="32">
        <v>-0.28999999999999998</v>
      </c>
      <c r="R66" s="32">
        <v>-0.02</v>
      </c>
      <c r="S66" s="32">
        <v>-0.42</v>
      </c>
      <c r="T66" s="32">
        <v>-0.23</v>
      </c>
      <c r="U66" s="32">
        <v>45.8</v>
      </c>
      <c r="V66" s="32">
        <v>38.9</v>
      </c>
      <c r="W66" s="32">
        <v>42.3</v>
      </c>
      <c r="X66" s="32">
        <v>68.599999999999994</v>
      </c>
      <c r="Y66" s="32">
        <v>61.4</v>
      </c>
      <c r="Z66" s="32">
        <v>65</v>
      </c>
      <c r="AA66" s="32">
        <v>36.4</v>
      </c>
      <c r="AB66" s="32">
        <v>25.5</v>
      </c>
      <c r="AC66" s="32">
        <v>31</v>
      </c>
      <c r="AD66" s="32">
        <v>22.1</v>
      </c>
      <c r="AE66" s="32">
        <v>14</v>
      </c>
      <c r="AF66" s="32">
        <v>18</v>
      </c>
      <c r="AG66" s="32">
        <v>24.2</v>
      </c>
      <c r="AH66" s="32">
        <v>15</v>
      </c>
      <c r="AI66" s="32">
        <v>19.600000000000001</v>
      </c>
      <c r="AJ66" s="32">
        <v>60</v>
      </c>
      <c r="AK66" s="32">
        <v>52</v>
      </c>
      <c r="AL66" s="32">
        <v>112</v>
      </c>
      <c r="AM66" s="32">
        <v>40</v>
      </c>
      <c r="AN66" s="32">
        <v>39</v>
      </c>
      <c r="AO66" s="32">
        <v>79</v>
      </c>
      <c r="AP66" s="32">
        <v>49.1</v>
      </c>
      <c r="AQ66" s="32">
        <v>42.9</v>
      </c>
      <c r="AR66" s="32">
        <v>46.2</v>
      </c>
      <c r="AS66" s="32">
        <v>0.97</v>
      </c>
      <c r="AT66" s="32">
        <v>0.44</v>
      </c>
      <c r="AU66" s="32">
        <v>0.71</v>
      </c>
      <c r="AV66" s="32">
        <v>0.59</v>
      </c>
      <c r="AW66" s="32">
        <v>0.05</v>
      </c>
      <c r="AX66" s="32">
        <v>0.44</v>
      </c>
      <c r="AY66" s="32">
        <v>1.35</v>
      </c>
      <c r="AZ66" s="32">
        <v>0.82</v>
      </c>
      <c r="BA66" s="32">
        <v>0.98</v>
      </c>
      <c r="BB66" s="32">
        <v>48.3</v>
      </c>
      <c r="BC66" s="32">
        <v>28.8</v>
      </c>
      <c r="BD66" s="32">
        <v>39.299999999999997</v>
      </c>
      <c r="BE66" s="32">
        <v>65</v>
      </c>
      <c r="BF66" s="32">
        <v>48.1</v>
      </c>
      <c r="BG66" s="32">
        <v>57.1</v>
      </c>
      <c r="BH66" s="32">
        <v>50</v>
      </c>
      <c r="BI66" s="32">
        <v>34.6</v>
      </c>
      <c r="BJ66" s="32">
        <v>42.9</v>
      </c>
      <c r="BK66" s="32">
        <v>33.299999999999997</v>
      </c>
      <c r="BL66" s="32">
        <v>21.2</v>
      </c>
      <c r="BM66" s="32">
        <v>27.7</v>
      </c>
      <c r="BN66" s="32">
        <v>33.299999999999997</v>
      </c>
      <c r="BO66" s="32">
        <v>21.2</v>
      </c>
      <c r="BP66" s="32">
        <v>27.7</v>
      </c>
      <c r="BQ66" s="32">
        <v>3612</v>
      </c>
      <c r="BR66" s="32">
        <v>3637</v>
      </c>
      <c r="BS66" s="32">
        <v>7249</v>
      </c>
      <c r="BT66" s="32">
        <v>3545</v>
      </c>
      <c r="BU66" s="32">
        <v>3588</v>
      </c>
      <c r="BV66" s="32">
        <v>7133</v>
      </c>
      <c r="BW66" s="32">
        <v>48.2</v>
      </c>
      <c r="BX66" s="32">
        <v>43.1</v>
      </c>
      <c r="BY66" s="32">
        <v>45.6</v>
      </c>
      <c r="BZ66" s="32">
        <v>-0.05</v>
      </c>
      <c r="CA66" s="32">
        <v>-0.45</v>
      </c>
      <c r="CB66" s="32">
        <v>-0.25</v>
      </c>
      <c r="CC66" s="32">
        <v>-0.09</v>
      </c>
      <c r="CD66" s="32">
        <v>-0.49</v>
      </c>
      <c r="CE66" s="32">
        <v>-0.28000000000000003</v>
      </c>
      <c r="CF66" s="32">
        <v>-0.01</v>
      </c>
      <c r="CG66" s="32">
        <v>-0.41</v>
      </c>
      <c r="CH66" s="32">
        <v>-0.22</v>
      </c>
      <c r="CI66" s="32">
        <v>45.8</v>
      </c>
      <c r="CJ66" s="32">
        <v>38.799999999999997</v>
      </c>
      <c r="CK66" s="32">
        <v>42.3</v>
      </c>
      <c r="CL66" s="32">
        <v>68.5</v>
      </c>
      <c r="CM66" s="32">
        <v>61.2</v>
      </c>
      <c r="CN66" s="32">
        <v>64.900000000000006</v>
      </c>
      <c r="CO66" s="32">
        <v>36.700000000000003</v>
      </c>
      <c r="CP66" s="32">
        <v>25.7</v>
      </c>
      <c r="CQ66" s="32">
        <v>31.1</v>
      </c>
      <c r="CR66" s="32">
        <v>22.3</v>
      </c>
      <c r="CS66" s="32">
        <v>14.1</v>
      </c>
      <c r="CT66" s="32">
        <v>18.2</v>
      </c>
      <c r="CU66" s="32">
        <v>24.3</v>
      </c>
      <c r="CV66" s="32">
        <v>15.1</v>
      </c>
      <c r="CW66" s="32">
        <v>19.7</v>
      </c>
    </row>
    <row r="67" spans="1:101" x14ac:dyDescent="0.4">
      <c r="A67" s="29" t="s">
        <v>114</v>
      </c>
      <c r="B67" s="29" t="s">
        <v>115</v>
      </c>
      <c r="C67" s="32">
        <v>803</v>
      </c>
      <c r="D67" s="32">
        <v>859</v>
      </c>
      <c r="E67" s="32">
        <v>1662</v>
      </c>
      <c r="F67" s="32">
        <v>767</v>
      </c>
      <c r="G67" s="32">
        <v>834</v>
      </c>
      <c r="H67" s="32">
        <v>1601</v>
      </c>
      <c r="I67" s="32">
        <v>44.5</v>
      </c>
      <c r="J67" s="32">
        <v>38</v>
      </c>
      <c r="K67" s="32">
        <v>41.1</v>
      </c>
      <c r="L67" s="32">
        <v>-0.02</v>
      </c>
      <c r="M67" s="32">
        <v>-0.54</v>
      </c>
      <c r="N67" s="32">
        <v>-0.28999999999999998</v>
      </c>
      <c r="O67" s="32">
        <v>-0.11</v>
      </c>
      <c r="P67" s="32">
        <v>-0.62</v>
      </c>
      <c r="Q67" s="32">
        <v>-0.35</v>
      </c>
      <c r="R67" s="32">
        <v>0.06</v>
      </c>
      <c r="S67" s="32">
        <v>-0.46</v>
      </c>
      <c r="T67" s="32">
        <v>-0.23</v>
      </c>
      <c r="U67" s="32" t="s">
        <v>348</v>
      </c>
      <c r="V67" s="32" t="s">
        <v>348</v>
      </c>
      <c r="W67" s="32">
        <v>33</v>
      </c>
      <c r="X67" s="32" t="s">
        <v>348</v>
      </c>
      <c r="Y67" s="32" t="s">
        <v>348</v>
      </c>
      <c r="Z67" s="32" t="s">
        <v>348</v>
      </c>
      <c r="AA67" s="32" t="s">
        <v>348</v>
      </c>
      <c r="AB67" s="32" t="s">
        <v>348</v>
      </c>
      <c r="AC67" s="32" t="s">
        <v>348</v>
      </c>
      <c r="AD67" s="32" t="s">
        <v>348</v>
      </c>
      <c r="AE67" s="32" t="s">
        <v>348</v>
      </c>
      <c r="AF67" s="32" t="s">
        <v>348</v>
      </c>
      <c r="AG67" s="32" t="s">
        <v>348</v>
      </c>
      <c r="AH67" s="32" t="s">
        <v>348</v>
      </c>
      <c r="AI67" s="32" t="s">
        <v>348</v>
      </c>
      <c r="AJ67" s="32">
        <v>770</v>
      </c>
      <c r="AK67" s="32">
        <v>877</v>
      </c>
      <c r="AL67" s="32">
        <v>1647</v>
      </c>
      <c r="AM67" s="32">
        <v>627</v>
      </c>
      <c r="AN67" s="32">
        <v>689</v>
      </c>
      <c r="AO67" s="32">
        <v>1316</v>
      </c>
      <c r="AP67" s="32">
        <v>47.5</v>
      </c>
      <c r="AQ67" s="32">
        <v>41.9</v>
      </c>
      <c r="AR67" s="32">
        <v>44.5</v>
      </c>
      <c r="AS67" s="32">
        <v>0.56999999999999995</v>
      </c>
      <c r="AT67" s="32">
        <v>0.14000000000000001</v>
      </c>
      <c r="AU67" s="32">
        <v>0.34</v>
      </c>
      <c r="AV67" s="32">
        <v>0.48</v>
      </c>
      <c r="AW67" s="32">
        <v>0.04</v>
      </c>
      <c r="AX67" s="32">
        <v>0.28000000000000003</v>
      </c>
      <c r="AY67" s="32">
        <v>0.67</v>
      </c>
      <c r="AZ67" s="32">
        <v>0.23</v>
      </c>
      <c r="BA67" s="32">
        <v>0.41</v>
      </c>
      <c r="BB67" s="32" t="s">
        <v>348</v>
      </c>
      <c r="BC67" s="32" t="s">
        <v>348</v>
      </c>
      <c r="BD67" s="32">
        <v>38.299999999999997</v>
      </c>
      <c r="BE67" s="32" t="s">
        <v>348</v>
      </c>
      <c r="BF67" s="32" t="s">
        <v>348</v>
      </c>
      <c r="BG67" s="32" t="s">
        <v>348</v>
      </c>
      <c r="BH67" s="32" t="s">
        <v>348</v>
      </c>
      <c r="BI67" s="32" t="s">
        <v>348</v>
      </c>
      <c r="BJ67" s="32" t="s">
        <v>348</v>
      </c>
      <c r="BK67" s="32" t="s">
        <v>348</v>
      </c>
      <c r="BL67" s="32" t="s">
        <v>348</v>
      </c>
      <c r="BM67" s="32" t="s">
        <v>348</v>
      </c>
      <c r="BN67" s="32" t="s">
        <v>348</v>
      </c>
      <c r="BO67" s="32" t="s">
        <v>348</v>
      </c>
      <c r="BP67" s="32" t="s">
        <v>348</v>
      </c>
      <c r="BQ67" s="32">
        <v>1573</v>
      </c>
      <c r="BR67" s="32">
        <v>1737</v>
      </c>
      <c r="BS67" s="32">
        <v>3310</v>
      </c>
      <c r="BT67" s="32">
        <v>1394</v>
      </c>
      <c r="BU67" s="32">
        <v>1523</v>
      </c>
      <c r="BV67" s="32">
        <v>2917</v>
      </c>
      <c r="BW67" s="32">
        <v>46</v>
      </c>
      <c r="BX67" s="32">
        <v>40</v>
      </c>
      <c r="BY67" s="32">
        <v>42.8</v>
      </c>
      <c r="BZ67" s="32">
        <v>0.24</v>
      </c>
      <c r="CA67" s="32">
        <v>-0.23</v>
      </c>
      <c r="CB67" s="32">
        <v>-0.01</v>
      </c>
      <c r="CC67" s="32">
        <v>0.18</v>
      </c>
      <c r="CD67" s="32">
        <v>-0.3</v>
      </c>
      <c r="CE67" s="32">
        <v>-0.05</v>
      </c>
      <c r="CF67" s="32">
        <v>0.31</v>
      </c>
      <c r="CG67" s="32">
        <v>-0.17</v>
      </c>
      <c r="CH67" s="32">
        <v>0.04</v>
      </c>
      <c r="CI67" s="32">
        <v>38.1</v>
      </c>
      <c r="CJ67" s="32">
        <v>33.299999999999997</v>
      </c>
      <c r="CK67" s="32">
        <v>35.6</v>
      </c>
      <c r="CL67" s="32">
        <v>59.4</v>
      </c>
      <c r="CM67" s="32">
        <v>54</v>
      </c>
      <c r="CN67" s="32">
        <v>56.6</v>
      </c>
      <c r="CO67" s="32">
        <v>36</v>
      </c>
      <c r="CP67" s="32">
        <v>26.4</v>
      </c>
      <c r="CQ67" s="32">
        <v>30.9</v>
      </c>
      <c r="CR67" s="32">
        <v>18.2</v>
      </c>
      <c r="CS67" s="32">
        <v>12.3</v>
      </c>
      <c r="CT67" s="32">
        <v>15.1</v>
      </c>
      <c r="CU67" s="32">
        <v>21.9</v>
      </c>
      <c r="CV67" s="32">
        <v>14.5</v>
      </c>
      <c r="CW67" s="32">
        <v>18</v>
      </c>
    </row>
    <row r="68" spans="1:101" x14ac:dyDescent="0.4">
      <c r="A68" s="29" t="s">
        <v>116</v>
      </c>
      <c r="B68" s="29" t="s">
        <v>117</v>
      </c>
      <c r="C68" s="32">
        <v>3146</v>
      </c>
      <c r="D68" s="32">
        <v>3309</v>
      </c>
      <c r="E68" s="32">
        <v>6455</v>
      </c>
      <c r="F68" s="32">
        <v>3092</v>
      </c>
      <c r="G68" s="32">
        <v>3238</v>
      </c>
      <c r="H68" s="32">
        <v>6330</v>
      </c>
      <c r="I68" s="32">
        <v>47.9</v>
      </c>
      <c r="J68" s="32">
        <v>42.7</v>
      </c>
      <c r="K68" s="32">
        <v>45.2</v>
      </c>
      <c r="L68" s="32">
        <v>0.08</v>
      </c>
      <c r="M68" s="32">
        <v>-0.38</v>
      </c>
      <c r="N68" s="32">
        <v>-0.15</v>
      </c>
      <c r="O68" s="32">
        <v>0.04</v>
      </c>
      <c r="P68" s="32">
        <v>-0.42</v>
      </c>
      <c r="Q68" s="32">
        <v>-0.18</v>
      </c>
      <c r="R68" s="32">
        <v>0.13</v>
      </c>
      <c r="S68" s="32">
        <v>-0.34</v>
      </c>
      <c r="T68" s="32">
        <v>-0.12</v>
      </c>
      <c r="U68" s="32">
        <v>47.1</v>
      </c>
      <c r="V68" s="32">
        <v>41.4</v>
      </c>
      <c r="W68" s="32">
        <v>44.2</v>
      </c>
      <c r="X68" s="32">
        <v>70.099999999999994</v>
      </c>
      <c r="Y68" s="32">
        <v>63.3</v>
      </c>
      <c r="Z68" s="32">
        <v>66.599999999999994</v>
      </c>
      <c r="AA68" s="32">
        <v>37.1</v>
      </c>
      <c r="AB68" s="32">
        <v>26.8</v>
      </c>
      <c r="AC68" s="32">
        <v>31.8</v>
      </c>
      <c r="AD68" s="32">
        <v>20.6</v>
      </c>
      <c r="AE68" s="32">
        <v>12.7</v>
      </c>
      <c r="AF68" s="32">
        <v>16.5</v>
      </c>
      <c r="AG68" s="32">
        <v>22.9</v>
      </c>
      <c r="AH68" s="32">
        <v>13.2</v>
      </c>
      <c r="AI68" s="32">
        <v>17.899999999999999</v>
      </c>
      <c r="AJ68" s="32">
        <v>185</v>
      </c>
      <c r="AK68" s="32">
        <v>219</v>
      </c>
      <c r="AL68" s="32">
        <v>404</v>
      </c>
      <c r="AM68" s="32">
        <v>151</v>
      </c>
      <c r="AN68" s="32">
        <v>185</v>
      </c>
      <c r="AO68" s="32">
        <v>336</v>
      </c>
      <c r="AP68" s="32">
        <v>55.4</v>
      </c>
      <c r="AQ68" s="32">
        <v>50.2</v>
      </c>
      <c r="AR68" s="32">
        <v>52.6</v>
      </c>
      <c r="AS68" s="32">
        <v>0.9</v>
      </c>
      <c r="AT68" s="32">
        <v>0.68</v>
      </c>
      <c r="AU68" s="32">
        <v>0.78</v>
      </c>
      <c r="AV68" s="32">
        <v>0.7</v>
      </c>
      <c r="AW68" s="32">
        <v>0.5</v>
      </c>
      <c r="AX68" s="32">
        <v>0.65</v>
      </c>
      <c r="AY68" s="32">
        <v>1.1000000000000001</v>
      </c>
      <c r="AZ68" s="32">
        <v>0.85</v>
      </c>
      <c r="BA68" s="32">
        <v>0.91</v>
      </c>
      <c r="BB68" s="32">
        <v>62.2</v>
      </c>
      <c r="BC68" s="32">
        <v>54.3</v>
      </c>
      <c r="BD68" s="32">
        <v>57.9</v>
      </c>
      <c r="BE68" s="32">
        <v>79.5</v>
      </c>
      <c r="BF68" s="32">
        <v>68.5</v>
      </c>
      <c r="BG68" s="32">
        <v>73.5</v>
      </c>
      <c r="BH68" s="32">
        <v>60</v>
      </c>
      <c r="BI68" s="32">
        <v>46.1</v>
      </c>
      <c r="BJ68" s="32">
        <v>52.5</v>
      </c>
      <c r="BK68" s="32">
        <v>38.4</v>
      </c>
      <c r="BL68" s="32">
        <v>25.6</v>
      </c>
      <c r="BM68" s="32">
        <v>31.4</v>
      </c>
      <c r="BN68" s="32">
        <v>43.8</v>
      </c>
      <c r="BO68" s="32">
        <v>27.4</v>
      </c>
      <c r="BP68" s="32">
        <v>34.9</v>
      </c>
      <c r="BQ68" s="32">
        <v>3336</v>
      </c>
      <c r="BR68" s="32">
        <v>3531</v>
      </c>
      <c r="BS68" s="32">
        <v>6867</v>
      </c>
      <c r="BT68" s="32">
        <v>3248</v>
      </c>
      <c r="BU68" s="32">
        <v>3426</v>
      </c>
      <c r="BV68" s="32">
        <v>6674</v>
      </c>
      <c r="BW68" s="32">
        <v>48.3</v>
      </c>
      <c r="BX68" s="32">
        <v>43.2</v>
      </c>
      <c r="BY68" s="32">
        <v>45.7</v>
      </c>
      <c r="BZ68" s="32">
        <v>0.12</v>
      </c>
      <c r="CA68" s="32">
        <v>-0.32</v>
      </c>
      <c r="CB68" s="32">
        <v>-0.11</v>
      </c>
      <c r="CC68" s="32">
        <v>0.08</v>
      </c>
      <c r="CD68" s="32">
        <v>-0.36</v>
      </c>
      <c r="CE68" s="32">
        <v>-0.14000000000000001</v>
      </c>
      <c r="CF68" s="32">
        <v>0.16</v>
      </c>
      <c r="CG68" s="32">
        <v>-0.28000000000000003</v>
      </c>
      <c r="CH68" s="32">
        <v>-0.08</v>
      </c>
      <c r="CI68" s="32">
        <v>48</v>
      </c>
      <c r="CJ68" s="32">
        <v>42.2</v>
      </c>
      <c r="CK68" s="32">
        <v>45</v>
      </c>
      <c r="CL68" s="32">
        <v>70.599999999999994</v>
      </c>
      <c r="CM68" s="32">
        <v>63.6</v>
      </c>
      <c r="CN68" s="32">
        <v>67</v>
      </c>
      <c r="CO68" s="32">
        <v>38.4</v>
      </c>
      <c r="CP68" s="32">
        <v>28</v>
      </c>
      <c r="CQ68" s="32">
        <v>33</v>
      </c>
      <c r="CR68" s="32">
        <v>21.6</v>
      </c>
      <c r="CS68" s="32">
        <v>13.5</v>
      </c>
      <c r="CT68" s="32">
        <v>17.399999999999999</v>
      </c>
      <c r="CU68" s="32">
        <v>24</v>
      </c>
      <c r="CV68" s="32">
        <v>14</v>
      </c>
      <c r="CW68" s="32">
        <v>18.899999999999999</v>
      </c>
    </row>
    <row r="69" spans="1:101" x14ac:dyDescent="0.4">
      <c r="A69" s="29" t="s">
        <v>118</v>
      </c>
      <c r="B69" s="29" t="s">
        <v>119</v>
      </c>
      <c r="C69" s="32">
        <v>3461</v>
      </c>
      <c r="D69" s="32">
        <v>3528</v>
      </c>
      <c r="E69" s="32">
        <v>6989</v>
      </c>
      <c r="F69" s="32">
        <v>3366</v>
      </c>
      <c r="G69" s="32">
        <v>3425</v>
      </c>
      <c r="H69" s="32">
        <v>6791</v>
      </c>
      <c r="I69" s="32">
        <v>48.9</v>
      </c>
      <c r="J69" s="32">
        <v>44.4</v>
      </c>
      <c r="K69" s="32">
        <v>46.6</v>
      </c>
      <c r="L69" s="32">
        <v>0</v>
      </c>
      <c r="M69" s="32">
        <v>-0.36</v>
      </c>
      <c r="N69" s="32">
        <v>-0.18</v>
      </c>
      <c r="O69" s="32">
        <v>-0.04</v>
      </c>
      <c r="P69" s="32">
        <v>-0.41</v>
      </c>
      <c r="Q69" s="32">
        <v>-0.21</v>
      </c>
      <c r="R69" s="32">
        <v>0.04</v>
      </c>
      <c r="S69" s="32">
        <v>-0.32</v>
      </c>
      <c r="T69" s="32">
        <v>-0.16</v>
      </c>
      <c r="U69" s="32">
        <v>45.4</v>
      </c>
      <c r="V69" s="32">
        <v>40.799999999999997</v>
      </c>
      <c r="W69" s="32">
        <v>43.1</v>
      </c>
      <c r="X69" s="32">
        <v>67.900000000000006</v>
      </c>
      <c r="Y69" s="32">
        <v>61.5</v>
      </c>
      <c r="Z69" s="32">
        <v>64.7</v>
      </c>
      <c r="AA69" s="32">
        <v>42.2</v>
      </c>
      <c r="AB69" s="32">
        <v>32.4</v>
      </c>
      <c r="AC69" s="32">
        <v>37.299999999999997</v>
      </c>
      <c r="AD69" s="32">
        <v>24.6</v>
      </c>
      <c r="AE69" s="32">
        <v>18.100000000000001</v>
      </c>
      <c r="AF69" s="32">
        <v>21.3</v>
      </c>
      <c r="AG69" s="32">
        <v>27.8</v>
      </c>
      <c r="AH69" s="32">
        <v>19.899999999999999</v>
      </c>
      <c r="AI69" s="32">
        <v>23.8</v>
      </c>
      <c r="AJ69" s="32">
        <v>291</v>
      </c>
      <c r="AK69" s="32">
        <v>269</v>
      </c>
      <c r="AL69" s="32">
        <v>560</v>
      </c>
      <c r="AM69" s="32">
        <v>202</v>
      </c>
      <c r="AN69" s="32">
        <v>157</v>
      </c>
      <c r="AO69" s="32">
        <v>359</v>
      </c>
      <c r="AP69" s="32">
        <v>48.3</v>
      </c>
      <c r="AQ69" s="32">
        <v>38.6</v>
      </c>
      <c r="AR69" s="32">
        <v>43.7</v>
      </c>
      <c r="AS69" s="32">
        <v>0.86</v>
      </c>
      <c r="AT69" s="32">
        <v>0.06</v>
      </c>
      <c r="AU69" s="32">
        <v>0.51</v>
      </c>
      <c r="AV69" s="32">
        <v>0.69</v>
      </c>
      <c r="AW69" s="32">
        <v>-0.13</v>
      </c>
      <c r="AX69" s="32">
        <v>0.38</v>
      </c>
      <c r="AY69" s="32">
        <v>1.03</v>
      </c>
      <c r="AZ69" s="32">
        <v>0.25</v>
      </c>
      <c r="BA69" s="32">
        <v>0.64</v>
      </c>
      <c r="BB69" s="32">
        <v>39.200000000000003</v>
      </c>
      <c r="BC69" s="32">
        <v>28.6</v>
      </c>
      <c r="BD69" s="32">
        <v>34.1</v>
      </c>
      <c r="BE69" s="32">
        <v>60.5</v>
      </c>
      <c r="BF69" s="32">
        <v>43.5</v>
      </c>
      <c r="BG69" s="32">
        <v>52.3</v>
      </c>
      <c r="BH69" s="32">
        <v>48.1</v>
      </c>
      <c r="BI69" s="32">
        <v>37.9</v>
      </c>
      <c r="BJ69" s="32">
        <v>43.2</v>
      </c>
      <c r="BK69" s="32">
        <v>24.1</v>
      </c>
      <c r="BL69" s="32">
        <v>17.100000000000001</v>
      </c>
      <c r="BM69" s="32">
        <v>20.7</v>
      </c>
      <c r="BN69" s="32">
        <v>26.5</v>
      </c>
      <c r="BO69" s="32">
        <v>20.399999999999999</v>
      </c>
      <c r="BP69" s="32">
        <v>23.6</v>
      </c>
      <c r="BQ69" s="32">
        <v>3752</v>
      </c>
      <c r="BR69" s="32">
        <v>3797</v>
      </c>
      <c r="BS69" s="32">
        <v>7549</v>
      </c>
      <c r="BT69" s="32">
        <v>3568</v>
      </c>
      <c r="BU69" s="32">
        <v>3582</v>
      </c>
      <c r="BV69" s="32">
        <v>7150</v>
      </c>
      <c r="BW69" s="32">
        <v>48.8</v>
      </c>
      <c r="BX69" s="32">
        <v>44</v>
      </c>
      <c r="BY69" s="32">
        <v>46.4</v>
      </c>
      <c r="BZ69" s="32">
        <v>0.05</v>
      </c>
      <c r="CA69" s="32">
        <v>-0.35</v>
      </c>
      <c r="CB69" s="32">
        <v>-0.15</v>
      </c>
      <c r="CC69" s="32">
        <v>0.01</v>
      </c>
      <c r="CD69" s="32">
        <v>-0.39</v>
      </c>
      <c r="CE69" s="32">
        <v>-0.18</v>
      </c>
      <c r="CF69" s="32">
        <v>0.09</v>
      </c>
      <c r="CG69" s="32">
        <v>-0.31</v>
      </c>
      <c r="CH69" s="32">
        <v>-0.12</v>
      </c>
      <c r="CI69" s="32">
        <v>44.9</v>
      </c>
      <c r="CJ69" s="32">
        <v>39.9</v>
      </c>
      <c r="CK69" s="32">
        <v>42.4</v>
      </c>
      <c r="CL69" s="32">
        <v>67.400000000000006</v>
      </c>
      <c r="CM69" s="32">
        <v>60.2</v>
      </c>
      <c r="CN69" s="32">
        <v>63.8</v>
      </c>
      <c r="CO69" s="32">
        <v>42.7</v>
      </c>
      <c r="CP69" s="32">
        <v>32.799999999999997</v>
      </c>
      <c r="CQ69" s="32">
        <v>37.700000000000003</v>
      </c>
      <c r="CR69" s="32">
        <v>24.6</v>
      </c>
      <c r="CS69" s="32">
        <v>18</v>
      </c>
      <c r="CT69" s="32">
        <v>21.3</v>
      </c>
      <c r="CU69" s="32">
        <v>27.7</v>
      </c>
      <c r="CV69" s="32">
        <v>19.899999999999999</v>
      </c>
      <c r="CW69" s="32">
        <v>23.8</v>
      </c>
    </row>
    <row r="70" spans="1:101" x14ac:dyDescent="0.4">
      <c r="A70" s="29" t="s">
        <v>120</v>
      </c>
      <c r="B70" s="29" t="s">
        <v>121</v>
      </c>
      <c r="C70" s="32">
        <v>3145</v>
      </c>
      <c r="D70" s="32">
        <v>3308</v>
      </c>
      <c r="E70" s="32">
        <v>6453</v>
      </c>
      <c r="F70" s="32">
        <v>3082</v>
      </c>
      <c r="G70" s="32">
        <v>3233</v>
      </c>
      <c r="H70" s="32">
        <v>6315</v>
      </c>
      <c r="I70" s="32">
        <v>46.6</v>
      </c>
      <c r="J70" s="32">
        <v>42.5</v>
      </c>
      <c r="K70" s="32">
        <v>44.5</v>
      </c>
      <c r="L70" s="32">
        <v>0.06</v>
      </c>
      <c r="M70" s="32">
        <v>-0.32</v>
      </c>
      <c r="N70" s="32">
        <v>-0.14000000000000001</v>
      </c>
      <c r="O70" s="32">
        <v>0.01</v>
      </c>
      <c r="P70" s="32">
        <v>-0.36</v>
      </c>
      <c r="Q70" s="32">
        <v>-0.17</v>
      </c>
      <c r="R70" s="32">
        <v>0.1</v>
      </c>
      <c r="S70" s="32">
        <v>-0.28000000000000003</v>
      </c>
      <c r="T70" s="32">
        <v>-0.11</v>
      </c>
      <c r="U70" s="32">
        <v>42.5</v>
      </c>
      <c r="V70" s="32">
        <v>37.9</v>
      </c>
      <c r="W70" s="32">
        <v>40.200000000000003</v>
      </c>
      <c r="X70" s="32">
        <v>64.900000000000006</v>
      </c>
      <c r="Y70" s="32">
        <v>59.4</v>
      </c>
      <c r="Z70" s="32">
        <v>62.1</v>
      </c>
      <c r="AA70" s="32">
        <v>39.799999999999997</v>
      </c>
      <c r="AB70" s="32">
        <v>31</v>
      </c>
      <c r="AC70" s="32">
        <v>35.299999999999997</v>
      </c>
      <c r="AD70" s="32">
        <v>21.2</v>
      </c>
      <c r="AE70" s="32">
        <v>16.100000000000001</v>
      </c>
      <c r="AF70" s="32">
        <v>18.600000000000001</v>
      </c>
      <c r="AG70" s="32">
        <v>24.3</v>
      </c>
      <c r="AH70" s="32">
        <v>17.899999999999999</v>
      </c>
      <c r="AI70" s="32">
        <v>21</v>
      </c>
      <c r="AJ70" s="32">
        <v>405</v>
      </c>
      <c r="AK70" s="32">
        <v>421</v>
      </c>
      <c r="AL70" s="32">
        <v>826</v>
      </c>
      <c r="AM70" s="32">
        <v>317</v>
      </c>
      <c r="AN70" s="32">
        <v>312</v>
      </c>
      <c r="AO70" s="32">
        <v>629</v>
      </c>
      <c r="AP70" s="32">
        <v>48.3</v>
      </c>
      <c r="AQ70" s="32">
        <v>43.7</v>
      </c>
      <c r="AR70" s="32">
        <v>46</v>
      </c>
      <c r="AS70" s="32">
        <v>0.79</v>
      </c>
      <c r="AT70" s="32">
        <v>0.56000000000000005</v>
      </c>
      <c r="AU70" s="32">
        <v>0.68</v>
      </c>
      <c r="AV70" s="32">
        <v>0.65</v>
      </c>
      <c r="AW70" s="32">
        <v>0.43</v>
      </c>
      <c r="AX70" s="32">
        <v>0.57999999999999996</v>
      </c>
      <c r="AY70" s="32">
        <v>0.92</v>
      </c>
      <c r="AZ70" s="32">
        <v>0.7</v>
      </c>
      <c r="BA70" s="32">
        <v>0.77</v>
      </c>
      <c r="BB70" s="32">
        <v>41.7</v>
      </c>
      <c r="BC70" s="32">
        <v>38.200000000000003</v>
      </c>
      <c r="BD70" s="32">
        <v>40</v>
      </c>
      <c r="BE70" s="32">
        <v>64.400000000000006</v>
      </c>
      <c r="BF70" s="32">
        <v>55.6</v>
      </c>
      <c r="BG70" s="32">
        <v>59.9</v>
      </c>
      <c r="BH70" s="32">
        <v>56.5</v>
      </c>
      <c r="BI70" s="32">
        <v>43.5</v>
      </c>
      <c r="BJ70" s="32">
        <v>49.9</v>
      </c>
      <c r="BK70" s="32">
        <v>24.4</v>
      </c>
      <c r="BL70" s="32">
        <v>18.8</v>
      </c>
      <c r="BM70" s="32">
        <v>21.5</v>
      </c>
      <c r="BN70" s="32">
        <v>29.4</v>
      </c>
      <c r="BO70" s="32">
        <v>21.4</v>
      </c>
      <c r="BP70" s="32">
        <v>25.3</v>
      </c>
      <c r="BQ70" s="32">
        <v>3552</v>
      </c>
      <c r="BR70" s="32">
        <v>3735</v>
      </c>
      <c r="BS70" s="32">
        <v>7287</v>
      </c>
      <c r="BT70" s="32">
        <v>3400</v>
      </c>
      <c r="BU70" s="32">
        <v>3550</v>
      </c>
      <c r="BV70" s="32">
        <v>6950</v>
      </c>
      <c r="BW70" s="32">
        <v>46.8</v>
      </c>
      <c r="BX70" s="32">
        <v>42.7</v>
      </c>
      <c r="BY70" s="32">
        <v>44.7</v>
      </c>
      <c r="BZ70" s="32">
        <v>0.12</v>
      </c>
      <c r="CA70" s="32">
        <v>-0.24</v>
      </c>
      <c r="CB70" s="32">
        <v>-0.06</v>
      </c>
      <c r="CC70" s="32">
        <v>0.08</v>
      </c>
      <c r="CD70" s="32">
        <v>-0.28000000000000003</v>
      </c>
      <c r="CE70" s="32">
        <v>-0.09</v>
      </c>
      <c r="CF70" s="32">
        <v>0.16</v>
      </c>
      <c r="CG70" s="32">
        <v>-0.2</v>
      </c>
      <c r="CH70" s="32">
        <v>-0.03</v>
      </c>
      <c r="CI70" s="32">
        <v>42.5</v>
      </c>
      <c r="CJ70" s="32">
        <v>38</v>
      </c>
      <c r="CK70" s="32">
        <v>40.200000000000003</v>
      </c>
      <c r="CL70" s="32">
        <v>64.8</v>
      </c>
      <c r="CM70" s="32">
        <v>59</v>
      </c>
      <c r="CN70" s="32">
        <v>61.8</v>
      </c>
      <c r="CO70" s="32">
        <v>41.7</v>
      </c>
      <c r="CP70" s="32">
        <v>32.4</v>
      </c>
      <c r="CQ70" s="32">
        <v>36.9</v>
      </c>
      <c r="CR70" s="32">
        <v>21.6</v>
      </c>
      <c r="CS70" s="32">
        <v>16.399999999999999</v>
      </c>
      <c r="CT70" s="32">
        <v>19</v>
      </c>
      <c r="CU70" s="32">
        <v>24.9</v>
      </c>
      <c r="CV70" s="32">
        <v>18.3</v>
      </c>
      <c r="CW70" s="32">
        <v>21.5</v>
      </c>
    </row>
    <row r="71" spans="1:101" x14ac:dyDescent="0.4">
      <c r="A71" s="29" t="s">
        <v>122</v>
      </c>
      <c r="B71" s="29" t="s">
        <v>123</v>
      </c>
      <c r="C71" s="32">
        <v>873</v>
      </c>
      <c r="D71" s="32">
        <v>953</v>
      </c>
      <c r="E71" s="32">
        <v>1826</v>
      </c>
      <c r="F71" s="32">
        <v>854</v>
      </c>
      <c r="G71" s="32">
        <v>923</v>
      </c>
      <c r="H71" s="32">
        <v>1777</v>
      </c>
      <c r="I71" s="32">
        <v>41.7</v>
      </c>
      <c r="J71" s="32">
        <v>36.4</v>
      </c>
      <c r="K71" s="32">
        <v>39</v>
      </c>
      <c r="L71" s="32">
        <v>-0.28999999999999998</v>
      </c>
      <c r="M71" s="32">
        <v>-0.7</v>
      </c>
      <c r="N71" s="32">
        <v>-0.5</v>
      </c>
      <c r="O71" s="32">
        <v>-0.37</v>
      </c>
      <c r="P71" s="32">
        <v>-0.77</v>
      </c>
      <c r="Q71" s="32">
        <v>-0.56000000000000005</v>
      </c>
      <c r="R71" s="32">
        <v>-0.21</v>
      </c>
      <c r="S71" s="32">
        <v>-0.62</v>
      </c>
      <c r="T71" s="32">
        <v>-0.44</v>
      </c>
      <c r="U71" s="32">
        <v>32.1</v>
      </c>
      <c r="V71" s="32">
        <v>26.8</v>
      </c>
      <c r="W71" s="32">
        <v>29.3</v>
      </c>
      <c r="X71" s="32">
        <v>53</v>
      </c>
      <c r="Y71" s="32">
        <v>44.4</v>
      </c>
      <c r="Z71" s="32">
        <v>48.5</v>
      </c>
      <c r="AA71" s="32">
        <v>35.200000000000003</v>
      </c>
      <c r="AB71" s="32">
        <v>21.9</v>
      </c>
      <c r="AC71" s="32">
        <v>28.3</v>
      </c>
      <c r="AD71" s="32">
        <v>12.9</v>
      </c>
      <c r="AE71" s="32">
        <v>6.7</v>
      </c>
      <c r="AF71" s="32">
        <v>9.6999999999999993</v>
      </c>
      <c r="AG71" s="32">
        <v>15</v>
      </c>
      <c r="AH71" s="32">
        <v>7.7</v>
      </c>
      <c r="AI71" s="32">
        <v>11.2</v>
      </c>
      <c r="AJ71" s="32">
        <v>357</v>
      </c>
      <c r="AK71" s="32">
        <v>321</v>
      </c>
      <c r="AL71" s="32">
        <v>678</v>
      </c>
      <c r="AM71" s="32">
        <v>294</v>
      </c>
      <c r="AN71" s="32">
        <v>236</v>
      </c>
      <c r="AO71" s="32">
        <v>530</v>
      </c>
      <c r="AP71" s="32">
        <v>45.4</v>
      </c>
      <c r="AQ71" s="32">
        <v>41.8</v>
      </c>
      <c r="AR71" s="32">
        <v>43.7</v>
      </c>
      <c r="AS71" s="32">
        <v>0.42</v>
      </c>
      <c r="AT71" s="32">
        <v>0.33</v>
      </c>
      <c r="AU71" s="32">
        <v>0.38</v>
      </c>
      <c r="AV71" s="32">
        <v>0.28000000000000003</v>
      </c>
      <c r="AW71" s="32">
        <v>0.17</v>
      </c>
      <c r="AX71" s="32">
        <v>0.27</v>
      </c>
      <c r="AY71" s="32">
        <v>0.56000000000000005</v>
      </c>
      <c r="AZ71" s="32">
        <v>0.49</v>
      </c>
      <c r="BA71" s="32">
        <v>0.48</v>
      </c>
      <c r="BB71" s="32">
        <v>36.1</v>
      </c>
      <c r="BC71" s="32">
        <v>34.9</v>
      </c>
      <c r="BD71" s="32">
        <v>35.5</v>
      </c>
      <c r="BE71" s="32">
        <v>59.1</v>
      </c>
      <c r="BF71" s="32">
        <v>52.6</v>
      </c>
      <c r="BG71" s="32">
        <v>56</v>
      </c>
      <c r="BH71" s="32">
        <v>62.7</v>
      </c>
      <c r="BI71" s="32">
        <v>43.9</v>
      </c>
      <c r="BJ71" s="32">
        <v>53.8</v>
      </c>
      <c r="BK71" s="32">
        <v>22.4</v>
      </c>
      <c r="BL71" s="32">
        <v>13.1</v>
      </c>
      <c r="BM71" s="32">
        <v>18</v>
      </c>
      <c r="BN71" s="32">
        <v>28</v>
      </c>
      <c r="BO71" s="32">
        <v>15.3</v>
      </c>
      <c r="BP71" s="32">
        <v>22</v>
      </c>
      <c r="BQ71" s="32">
        <v>1231</v>
      </c>
      <c r="BR71" s="32">
        <v>1274</v>
      </c>
      <c r="BS71" s="32">
        <v>2505</v>
      </c>
      <c r="BT71" s="32">
        <v>1148</v>
      </c>
      <c r="BU71" s="32">
        <v>1159</v>
      </c>
      <c r="BV71" s="32">
        <v>2307</v>
      </c>
      <c r="BW71" s="32">
        <v>42.8</v>
      </c>
      <c r="BX71" s="32">
        <v>37.799999999999997</v>
      </c>
      <c r="BY71" s="32">
        <v>40.299999999999997</v>
      </c>
      <c r="BZ71" s="32">
        <v>-0.11</v>
      </c>
      <c r="CA71" s="32">
        <v>-0.49</v>
      </c>
      <c r="CB71" s="32">
        <v>-0.3</v>
      </c>
      <c r="CC71" s="32">
        <v>-0.18</v>
      </c>
      <c r="CD71" s="32">
        <v>-0.56000000000000005</v>
      </c>
      <c r="CE71" s="32">
        <v>-0.35</v>
      </c>
      <c r="CF71" s="32">
        <v>-0.04</v>
      </c>
      <c r="CG71" s="32">
        <v>-0.42</v>
      </c>
      <c r="CH71" s="32">
        <v>-0.25</v>
      </c>
      <c r="CI71" s="32">
        <v>33.299999999999997</v>
      </c>
      <c r="CJ71" s="32">
        <v>28.8</v>
      </c>
      <c r="CK71" s="32">
        <v>31</v>
      </c>
      <c r="CL71" s="32">
        <v>54.8</v>
      </c>
      <c r="CM71" s="32">
        <v>46.5</v>
      </c>
      <c r="CN71" s="32">
        <v>50.6</v>
      </c>
      <c r="CO71" s="32">
        <v>43.2</v>
      </c>
      <c r="CP71" s="32">
        <v>27.5</v>
      </c>
      <c r="CQ71" s="32">
        <v>35.200000000000003</v>
      </c>
      <c r="CR71" s="32">
        <v>15.7</v>
      </c>
      <c r="CS71" s="32">
        <v>8.3000000000000007</v>
      </c>
      <c r="CT71" s="32">
        <v>11.9</v>
      </c>
      <c r="CU71" s="32">
        <v>18.8</v>
      </c>
      <c r="CV71" s="32">
        <v>9.6</v>
      </c>
      <c r="CW71" s="32">
        <v>14.1</v>
      </c>
    </row>
    <row r="72" spans="1:101" x14ac:dyDescent="0.4">
      <c r="A72" s="29" t="s">
        <v>124</v>
      </c>
      <c r="B72" s="29" t="s">
        <v>125</v>
      </c>
      <c r="C72" s="32">
        <v>3552</v>
      </c>
      <c r="D72" s="32">
        <v>3563</v>
      </c>
      <c r="E72" s="32">
        <v>7115</v>
      </c>
      <c r="F72" s="32">
        <v>3515</v>
      </c>
      <c r="G72" s="32">
        <v>3503</v>
      </c>
      <c r="H72" s="32">
        <v>7018</v>
      </c>
      <c r="I72" s="32">
        <v>50.4</v>
      </c>
      <c r="J72" s="32">
        <v>45.1</v>
      </c>
      <c r="K72" s="32">
        <v>47.7</v>
      </c>
      <c r="L72" s="32">
        <v>0.21</v>
      </c>
      <c r="M72" s="32">
        <v>-0.17</v>
      </c>
      <c r="N72" s="32">
        <v>0.02</v>
      </c>
      <c r="O72" s="32">
        <v>0.17</v>
      </c>
      <c r="P72" s="32">
        <v>-0.21</v>
      </c>
      <c r="Q72" s="32">
        <v>-0.01</v>
      </c>
      <c r="R72" s="32">
        <v>0.25</v>
      </c>
      <c r="S72" s="32">
        <v>-0.13</v>
      </c>
      <c r="T72" s="32">
        <v>0.05</v>
      </c>
      <c r="U72" s="32">
        <v>48.2</v>
      </c>
      <c r="V72" s="32">
        <v>43</v>
      </c>
      <c r="W72" s="32">
        <v>45.6</v>
      </c>
      <c r="X72" s="32">
        <v>68.7</v>
      </c>
      <c r="Y72" s="32">
        <v>62.8</v>
      </c>
      <c r="Z72" s="32">
        <v>65.7</v>
      </c>
      <c r="AA72" s="32">
        <v>43.5</v>
      </c>
      <c r="AB72" s="32">
        <v>29.3</v>
      </c>
      <c r="AC72" s="32">
        <v>36.4</v>
      </c>
      <c r="AD72" s="32">
        <v>26.7</v>
      </c>
      <c r="AE72" s="32">
        <v>15.4</v>
      </c>
      <c r="AF72" s="32">
        <v>21</v>
      </c>
      <c r="AG72" s="32">
        <v>29.6</v>
      </c>
      <c r="AH72" s="32">
        <v>16.8</v>
      </c>
      <c r="AI72" s="32">
        <v>23.2</v>
      </c>
      <c r="AJ72" s="32">
        <v>204</v>
      </c>
      <c r="AK72" s="32">
        <v>180</v>
      </c>
      <c r="AL72" s="32">
        <v>384</v>
      </c>
      <c r="AM72" s="32">
        <v>140</v>
      </c>
      <c r="AN72" s="32">
        <v>121</v>
      </c>
      <c r="AO72" s="32">
        <v>261</v>
      </c>
      <c r="AP72" s="32">
        <v>53.4</v>
      </c>
      <c r="AQ72" s="32">
        <v>47.2</v>
      </c>
      <c r="AR72" s="32">
        <v>50.5</v>
      </c>
      <c r="AS72" s="32">
        <v>0.91</v>
      </c>
      <c r="AT72" s="32">
        <v>0.45</v>
      </c>
      <c r="AU72" s="32">
        <v>0.7</v>
      </c>
      <c r="AV72" s="32">
        <v>0.71</v>
      </c>
      <c r="AW72" s="32">
        <v>0.23</v>
      </c>
      <c r="AX72" s="32">
        <v>0.55000000000000004</v>
      </c>
      <c r="AY72" s="32">
        <v>1.1100000000000001</v>
      </c>
      <c r="AZ72" s="32">
        <v>0.67</v>
      </c>
      <c r="BA72" s="32">
        <v>0.85</v>
      </c>
      <c r="BB72" s="32">
        <v>53.4</v>
      </c>
      <c r="BC72" s="32">
        <v>37.799999999999997</v>
      </c>
      <c r="BD72" s="32">
        <v>46.1</v>
      </c>
      <c r="BE72" s="32">
        <v>74.5</v>
      </c>
      <c r="BF72" s="32">
        <v>63.9</v>
      </c>
      <c r="BG72" s="32">
        <v>69.5</v>
      </c>
      <c r="BH72" s="32">
        <v>61.3</v>
      </c>
      <c r="BI72" s="32">
        <v>44.4</v>
      </c>
      <c r="BJ72" s="32">
        <v>53.4</v>
      </c>
      <c r="BK72" s="32">
        <v>36.299999999999997</v>
      </c>
      <c r="BL72" s="32">
        <v>18.3</v>
      </c>
      <c r="BM72" s="32">
        <v>27.9</v>
      </c>
      <c r="BN72" s="32">
        <v>43.1</v>
      </c>
      <c r="BO72" s="32">
        <v>22.2</v>
      </c>
      <c r="BP72" s="32">
        <v>33.299999999999997</v>
      </c>
      <c r="BQ72" s="32">
        <v>3762</v>
      </c>
      <c r="BR72" s="32">
        <v>3749</v>
      </c>
      <c r="BS72" s="32">
        <v>7511</v>
      </c>
      <c r="BT72" s="32">
        <v>3658</v>
      </c>
      <c r="BU72" s="32">
        <v>3630</v>
      </c>
      <c r="BV72" s="32">
        <v>7288</v>
      </c>
      <c r="BW72" s="32">
        <v>50.5</v>
      </c>
      <c r="BX72" s="32">
        <v>45.2</v>
      </c>
      <c r="BY72" s="32">
        <v>47.8</v>
      </c>
      <c r="BZ72" s="32">
        <v>0.24</v>
      </c>
      <c r="CA72" s="32">
        <v>-0.15</v>
      </c>
      <c r="CB72" s="32">
        <v>0.04</v>
      </c>
      <c r="CC72" s="32">
        <v>0.2</v>
      </c>
      <c r="CD72" s="32">
        <v>-0.19</v>
      </c>
      <c r="CE72" s="32">
        <v>0.01</v>
      </c>
      <c r="CF72" s="32">
        <v>0.28000000000000003</v>
      </c>
      <c r="CG72" s="32">
        <v>-0.11</v>
      </c>
      <c r="CH72" s="32">
        <v>7.0000000000000007E-2</v>
      </c>
      <c r="CI72" s="32">
        <v>48.4</v>
      </c>
      <c r="CJ72" s="32">
        <v>42.7</v>
      </c>
      <c r="CK72" s="32">
        <v>45.5</v>
      </c>
      <c r="CL72" s="32">
        <v>69</v>
      </c>
      <c r="CM72" s="32">
        <v>62.8</v>
      </c>
      <c r="CN72" s="32">
        <v>65.900000000000006</v>
      </c>
      <c r="CO72" s="32">
        <v>44.4</v>
      </c>
      <c r="CP72" s="32">
        <v>30</v>
      </c>
      <c r="CQ72" s="32">
        <v>37.200000000000003</v>
      </c>
      <c r="CR72" s="32">
        <v>27.2</v>
      </c>
      <c r="CS72" s="32">
        <v>15.5</v>
      </c>
      <c r="CT72" s="32">
        <v>21.4</v>
      </c>
      <c r="CU72" s="32">
        <v>30.3</v>
      </c>
      <c r="CV72" s="32">
        <v>17</v>
      </c>
      <c r="CW72" s="32">
        <v>23.7</v>
      </c>
    </row>
    <row r="73" spans="1:101" x14ac:dyDescent="0.4">
      <c r="A73" s="29" t="s">
        <v>126</v>
      </c>
      <c r="B73" s="29" t="s">
        <v>127</v>
      </c>
      <c r="C73" s="32">
        <v>220</v>
      </c>
      <c r="D73" s="32">
        <v>238</v>
      </c>
      <c r="E73" s="32">
        <v>458</v>
      </c>
      <c r="F73" s="32">
        <v>213</v>
      </c>
      <c r="G73" s="32">
        <v>231</v>
      </c>
      <c r="H73" s="32">
        <v>444</v>
      </c>
      <c r="I73" s="32">
        <v>52.9</v>
      </c>
      <c r="J73" s="32">
        <v>51.3</v>
      </c>
      <c r="K73" s="32">
        <v>52.1</v>
      </c>
      <c r="L73" s="32">
        <v>0.45</v>
      </c>
      <c r="M73" s="32">
        <v>0.16</v>
      </c>
      <c r="N73" s="32">
        <v>0.3</v>
      </c>
      <c r="O73" s="32">
        <v>0.28999999999999998</v>
      </c>
      <c r="P73" s="32">
        <v>0</v>
      </c>
      <c r="Q73" s="32">
        <v>0.19</v>
      </c>
      <c r="R73" s="32">
        <v>0.62</v>
      </c>
      <c r="S73" s="32">
        <v>0.32</v>
      </c>
      <c r="T73" s="32">
        <v>0.41</v>
      </c>
      <c r="U73" s="32" t="s">
        <v>348</v>
      </c>
      <c r="V73" s="32" t="s">
        <v>348</v>
      </c>
      <c r="W73" s="32">
        <v>58.1</v>
      </c>
      <c r="X73" s="32" t="s">
        <v>348</v>
      </c>
      <c r="Y73" s="32" t="s">
        <v>348</v>
      </c>
      <c r="Z73" s="32" t="s">
        <v>348</v>
      </c>
      <c r="AA73" s="32" t="s">
        <v>348</v>
      </c>
      <c r="AB73" s="32" t="s">
        <v>348</v>
      </c>
      <c r="AC73" s="32" t="s">
        <v>348</v>
      </c>
      <c r="AD73" s="32" t="s">
        <v>348</v>
      </c>
      <c r="AE73" s="32" t="s">
        <v>348</v>
      </c>
      <c r="AF73" s="32" t="s">
        <v>348</v>
      </c>
      <c r="AG73" s="32" t="s">
        <v>348</v>
      </c>
      <c r="AH73" s="32" t="s">
        <v>348</v>
      </c>
      <c r="AI73" s="32" t="s">
        <v>348</v>
      </c>
      <c r="AJ73" s="32">
        <v>8</v>
      </c>
      <c r="AK73" s="32">
        <v>7</v>
      </c>
      <c r="AL73" s="32">
        <v>15</v>
      </c>
      <c r="AM73" s="32">
        <v>3</v>
      </c>
      <c r="AN73" s="32">
        <v>4</v>
      </c>
      <c r="AO73" s="32">
        <v>7</v>
      </c>
      <c r="AP73" s="32">
        <v>54</v>
      </c>
      <c r="AQ73" s="32">
        <v>56.9</v>
      </c>
      <c r="AR73" s="32">
        <v>55.4</v>
      </c>
      <c r="AS73" s="32">
        <v>0.73</v>
      </c>
      <c r="AT73" s="32">
        <v>0.67</v>
      </c>
      <c r="AU73" s="32">
        <v>0.7</v>
      </c>
      <c r="AV73" s="32">
        <v>-0.66</v>
      </c>
      <c r="AW73" s="32">
        <v>-0.54</v>
      </c>
      <c r="AX73" s="32">
        <v>-0.22</v>
      </c>
      <c r="AY73" s="32">
        <v>2.13</v>
      </c>
      <c r="AZ73" s="32">
        <v>1.87</v>
      </c>
      <c r="BA73" s="32">
        <v>1.61</v>
      </c>
      <c r="BB73" s="32" t="s">
        <v>348</v>
      </c>
      <c r="BC73" s="32" t="s">
        <v>348</v>
      </c>
      <c r="BD73" s="32">
        <v>46.7</v>
      </c>
      <c r="BE73" s="32" t="s">
        <v>348</v>
      </c>
      <c r="BF73" s="32" t="s">
        <v>348</v>
      </c>
      <c r="BG73" s="32" t="s">
        <v>348</v>
      </c>
      <c r="BH73" s="32" t="s">
        <v>348</v>
      </c>
      <c r="BI73" s="32" t="s">
        <v>348</v>
      </c>
      <c r="BJ73" s="32" t="s">
        <v>348</v>
      </c>
      <c r="BK73" s="32" t="s">
        <v>348</v>
      </c>
      <c r="BL73" s="32" t="s">
        <v>348</v>
      </c>
      <c r="BM73" s="32" t="s">
        <v>348</v>
      </c>
      <c r="BN73" s="32" t="s">
        <v>348</v>
      </c>
      <c r="BO73" s="32" t="s">
        <v>348</v>
      </c>
      <c r="BP73" s="32" t="s">
        <v>348</v>
      </c>
      <c r="BQ73" s="32">
        <v>228</v>
      </c>
      <c r="BR73" s="32">
        <v>245</v>
      </c>
      <c r="BS73" s="32">
        <v>473</v>
      </c>
      <c r="BT73" s="32">
        <v>216</v>
      </c>
      <c r="BU73" s="32">
        <v>235</v>
      </c>
      <c r="BV73" s="32">
        <v>451</v>
      </c>
      <c r="BW73" s="32">
        <v>52.9</v>
      </c>
      <c r="BX73" s="32">
        <v>51.5</v>
      </c>
      <c r="BY73" s="32">
        <v>52.2</v>
      </c>
      <c r="BZ73" s="32">
        <v>0.45</v>
      </c>
      <c r="CA73" s="32">
        <v>0.17</v>
      </c>
      <c r="CB73" s="32">
        <v>0.31</v>
      </c>
      <c r="CC73" s="32">
        <v>0.28999999999999998</v>
      </c>
      <c r="CD73" s="32">
        <v>0.01</v>
      </c>
      <c r="CE73" s="32">
        <v>0.19</v>
      </c>
      <c r="CF73" s="32">
        <v>0.62</v>
      </c>
      <c r="CG73" s="32">
        <v>0.33</v>
      </c>
      <c r="CH73" s="32">
        <v>0.42</v>
      </c>
      <c r="CI73" s="32">
        <v>58.8</v>
      </c>
      <c r="CJ73" s="32">
        <v>56.7</v>
      </c>
      <c r="CK73" s="32">
        <v>57.7</v>
      </c>
      <c r="CL73" s="32">
        <v>79.400000000000006</v>
      </c>
      <c r="CM73" s="32">
        <v>83.3</v>
      </c>
      <c r="CN73" s="32">
        <v>81.400000000000006</v>
      </c>
      <c r="CO73" s="32">
        <v>39</v>
      </c>
      <c r="CP73" s="32">
        <v>24.5</v>
      </c>
      <c r="CQ73" s="32">
        <v>31.5</v>
      </c>
      <c r="CR73" s="32">
        <v>32.5</v>
      </c>
      <c r="CS73" s="32">
        <v>15.9</v>
      </c>
      <c r="CT73" s="32">
        <v>23.9</v>
      </c>
      <c r="CU73" s="32">
        <v>34.6</v>
      </c>
      <c r="CV73" s="32">
        <v>17.600000000000001</v>
      </c>
      <c r="CW73" s="32">
        <v>25.8</v>
      </c>
    </row>
    <row r="74" spans="1:101" x14ac:dyDescent="0.4">
      <c r="A74" s="29">
        <v>0</v>
      </c>
      <c r="B74" s="29" t="s">
        <v>775</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row>
    <row r="75" spans="1:101" x14ac:dyDescent="0.4">
      <c r="A75" s="29" t="s">
        <v>334</v>
      </c>
      <c r="B75" s="29" t="s">
        <v>128</v>
      </c>
      <c r="C75" s="32">
        <v>24373</v>
      </c>
      <c r="D75" s="32">
        <v>24513</v>
      </c>
      <c r="E75" s="32">
        <v>48886</v>
      </c>
      <c r="F75" s="32">
        <v>23826</v>
      </c>
      <c r="G75" s="32">
        <v>23995</v>
      </c>
      <c r="H75" s="32">
        <v>47821</v>
      </c>
      <c r="I75" s="32">
        <v>48.1</v>
      </c>
      <c r="J75" s="32">
        <v>42.6</v>
      </c>
      <c r="K75" s="32">
        <v>45.4</v>
      </c>
      <c r="L75" s="32">
        <v>7.0000000000000007E-2</v>
      </c>
      <c r="M75" s="32">
        <v>-0.36</v>
      </c>
      <c r="N75" s="32">
        <v>-0.15</v>
      </c>
      <c r="O75" s="32">
        <v>0.05</v>
      </c>
      <c r="P75" s="32">
        <v>-0.38</v>
      </c>
      <c r="Q75" s="32">
        <v>-0.16</v>
      </c>
      <c r="R75" s="32">
        <v>0.08</v>
      </c>
      <c r="S75" s="32">
        <v>-0.35</v>
      </c>
      <c r="T75" s="32">
        <v>-0.14000000000000001</v>
      </c>
      <c r="U75" s="32">
        <v>42.9</v>
      </c>
      <c r="V75" s="32">
        <v>37.1</v>
      </c>
      <c r="W75" s="32">
        <v>40</v>
      </c>
      <c r="X75" s="32">
        <v>65.5</v>
      </c>
      <c r="Y75" s="32">
        <v>57.9</v>
      </c>
      <c r="Z75" s="32">
        <v>61.7</v>
      </c>
      <c r="AA75" s="32">
        <v>40.700000000000003</v>
      </c>
      <c r="AB75" s="32">
        <v>29.7</v>
      </c>
      <c r="AC75" s="32">
        <v>35.200000000000003</v>
      </c>
      <c r="AD75" s="32">
        <v>23.3</v>
      </c>
      <c r="AE75" s="32">
        <v>15</v>
      </c>
      <c r="AF75" s="32">
        <v>19.2</v>
      </c>
      <c r="AG75" s="32">
        <v>26.4</v>
      </c>
      <c r="AH75" s="32">
        <v>16.3</v>
      </c>
      <c r="AI75" s="32">
        <v>21.4</v>
      </c>
      <c r="AJ75" s="32">
        <v>4800</v>
      </c>
      <c r="AK75" s="32">
        <v>5137</v>
      </c>
      <c r="AL75" s="32">
        <v>9937</v>
      </c>
      <c r="AM75" s="32">
        <v>4054</v>
      </c>
      <c r="AN75" s="32">
        <v>4318</v>
      </c>
      <c r="AO75" s="32">
        <v>8372</v>
      </c>
      <c r="AP75" s="32">
        <v>48.1</v>
      </c>
      <c r="AQ75" s="32">
        <v>43.3</v>
      </c>
      <c r="AR75" s="32">
        <v>45.6</v>
      </c>
      <c r="AS75" s="32">
        <v>0.54</v>
      </c>
      <c r="AT75" s="32">
        <v>0.13</v>
      </c>
      <c r="AU75" s="32">
        <v>0.33</v>
      </c>
      <c r="AV75" s="32">
        <v>0.5</v>
      </c>
      <c r="AW75" s="32">
        <v>0.09</v>
      </c>
      <c r="AX75" s="32">
        <v>0.3</v>
      </c>
      <c r="AY75" s="32">
        <v>0.57999999999999996</v>
      </c>
      <c r="AZ75" s="32">
        <v>0.17</v>
      </c>
      <c r="BA75" s="32">
        <v>0.35</v>
      </c>
      <c r="BB75" s="32">
        <v>40.5</v>
      </c>
      <c r="BC75" s="32">
        <v>37</v>
      </c>
      <c r="BD75" s="32">
        <v>38.700000000000003</v>
      </c>
      <c r="BE75" s="32">
        <v>62.1</v>
      </c>
      <c r="BF75" s="32">
        <v>56.5</v>
      </c>
      <c r="BG75" s="32">
        <v>59.2</v>
      </c>
      <c r="BH75" s="32">
        <v>49</v>
      </c>
      <c r="BI75" s="32">
        <v>35.5</v>
      </c>
      <c r="BJ75" s="32">
        <v>42</v>
      </c>
      <c r="BK75" s="32">
        <v>24.3</v>
      </c>
      <c r="BL75" s="32">
        <v>17</v>
      </c>
      <c r="BM75" s="32">
        <v>20.5</v>
      </c>
      <c r="BN75" s="32">
        <v>28.7</v>
      </c>
      <c r="BO75" s="32">
        <v>18.899999999999999</v>
      </c>
      <c r="BP75" s="32">
        <v>23.6</v>
      </c>
      <c r="BQ75" s="32">
        <v>29218</v>
      </c>
      <c r="BR75" s="32">
        <v>29701</v>
      </c>
      <c r="BS75" s="32">
        <v>58919</v>
      </c>
      <c r="BT75" s="32">
        <v>27919</v>
      </c>
      <c r="BU75" s="32">
        <v>28352</v>
      </c>
      <c r="BV75" s="32">
        <v>56271</v>
      </c>
      <c r="BW75" s="32">
        <v>48.1</v>
      </c>
      <c r="BX75" s="32">
        <v>42.7</v>
      </c>
      <c r="BY75" s="32">
        <v>45.4</v>
      </c>
      <c r="BZ75" s="32">
        <v>0.14000000000000001</v>
      </c>
      <c r="CA75" s="32">
        <v>-0.28999999999999998</v>
      </c>
      <c r="CB75" s="32">
        <v>-0.08</v>
      </c>
      <c r="CC75" s="32">
        <v>0.12</v>
      </c>
      <c r="CD75" s="32">
        <v>-0.3</v>
      </c>
      <c r="CE75" s="32">
        <v>-0.09</v>
      </c>
      <c r="CF75" s="32">
        <v>0.15</v>
      </c>
      <c r="CG75" s="32">
        <v>-0.27</v>
      </c>
      <c r="CH75" s="32">
        <v>-7.0000000000000007E-2</v>
      </c>
      <c r="CI75" s="32">
        <v>42.5</v>
      </c>
      <c r="CJ75" s="32">
        <v>37.1</v>
      </c>
      <c r="CK75" s="32">
        <v>39.799999999999997</v>
      </c>
      <c r="CL75" s="32">
        <v>64.900000000000006</v>
      </c>
      <c r="CM75" s="32">
        <v>57.6</v>
      </c>
      <c r="CN75" s="32">
        <v>61.2</v>
      </c>
      <c r="CO75" s="32">
        <v>42</v>
      </c>
      <c r="CP75" s="32">
        <v>30.7</v>
      </c>
      <c r="CQ75" s="32">
        <v>36.299999999999997</v>
      </c>
      <c r="CR75" s="32">
        <v>23.5</v>
      </c>
      <c r="CS75" s="32">
        <v>15.3</v>
      </c>
      <c r="CT75" s="32">
        <v>19.399999999999999</v>
      </c>
      <c r="CU75" s="32">
        <v>26.8</v>
      </c>
      <c r="CV75" s="32">
        <v>16.8</v>
      </c>
      <c r="CW75" s="32">
        <v>21.7</v>
      </c>
    </row>
    <row r="76" spans="1:101" x14ac:dyDescent="0.4">
      <c r="A76" s="29" t="s">
        <v>129</v>
      </c>
      <c r="B76" s="29" t="s">
        <v>130</v>
      </c>
      <c r="C76" s="32">
        <v>3777</v>
      </c>
      <c r="D76" s="32">
        <v>3624</v>
      </c>
      <c r="E76" s="32">
        <v>7401</v>
      </c>
      <c r="F76" s="32">
        <v>3651</v>
      </c>
      <c r="G76" s="32">
        <v>3511</v>
      </c>
      <c r="H76" s="32">
        <v>7162</v>
      </c>
      <c r="I76" s="32">
        <v>49.4</v>
      </c>
      <c r="J76" s="32">
        <v>43.4</v>
      </c>
      <c r="K76" s="32">
        <v>46.4</v>
      </c>
      <c r="L76" s="32">
        <v>0.08</v>
      </c>
      <c r="M76" s="32">
        <v>-0.37</v>
      </c>
      <c r="N76" s="32">
        <v>-0.14000000000000001</v>
      </c>
      <c r="O76" s="32">
        <v>0.04</v>
      </c>
      <c r="P76" s="32">
        <v>-0.41</v>
      </c>
      <c r="Q76" s="32">
        <v>-0.17</v>
      </c>
      <c r="R76" s="32">
        <v>0.12</v>
      </c>
      <c r="S76" s="32">
        <v>-0.32</v>
      </c>
      <c r="T76" s="32">
        <v>-0.11</v>
      </c>
      <c r="U76" s="32">
        <v>44</v>
      </c>
      <c r="V76" s="32">
        <v>38.299999999999997</v>
      </c>
      <c r="W76" s="32">
        <v>41.2</v>
      </c>
      <c r="X76" s="32">
        <v>65.900000000000006</v>
      </c>
      <c r="Y76" s="32">
        <v>56.8</v>
      </c>
      <c r="Z76" s="32">
        <v>61.4</v>
      </c>
      <c r="AA76" s="32">
        <v>44.9</v>
      </c>
      <c r="AB76" s="32">
        <v>32.9</v>
      </c>
      <c r="AC76" s="32">
        <v>39</v>
      </c>
      <c r="AD76" s="32">
        <v>26.7</v>
      </c>
      <c r="AE76" s="32">
        <v>18.899999999999999</v>
      </c>
      <c r="AF76" s="32">
        <v>22.9</v>
      </c>
      <c r="AG76" s="32">
        <v>29.5</v>
      </c>
      <c r="AH76" s="32">
        <v>20</v>
      </c>
      <c r="AI76" s="32">
        <v>24.9</v>
      </c>
      <c r="AJ76" s="32">
        <v>2307</v>
      </c>
      <c r="AK76" s="32">
        <v>2371</v>
      </c>
      <c r="AL76" s="32">
        <v>4678</v>
      </c>
      <c r="AM76" s="32">
        <v>2017</v>
      </c>
      <c r="AN76" s="32">
        <v>2036</v>
      </c>
      <c r="AO76" s="32">
        <v>4053</v>
      </c>
      <c r="AP76" s="32">
        <v>47.6</v>
      </c>
      <c r="AQ76" s="32">
        <v>43.7</v>
      </c>
      <c r="AR76" s="32">
        <v>45.6</v>
      </c>
      <c r="AS76" s="32">
        <v>0.41</v>
      </c>
      <c r="AT76" s="32">
        <v>0.04</v>
      </c>
      <c r="AU76" s="32">
        <v>0.23</v>
      </c>
      <c r="AV76" s="32">
        <v>0.36</v>
      </c>
      <c r="AW76" s="32">
        <v>-0.01</v>
      </c>
      <c r="AX76" s="32">
        <v>0.19</v>
      </c>
      <c r="AY76" s="32">
        <v>0.47</v>
      </c>
      <c r="AZ76" s="32">
        <v>0.1</v>
      </c>
      <c r="BA76" s="32">
        <v>0.27</v>
      </c>
      <c r="BB76" s="32">
        <v>39.1</v>
      </c>
      <c r="BC76" s="32">
        <v>38.299999999999997</v>
      </c>
      <c r="BD76" s="32">
        <v>38.700000000000003</v>
      </c>
      <c r="BE76" s="32">
        <v>59.6</v>
      </c>
      <c r="BF76" s="32">
        <v>56.6</v>
      </c>
      <c r="BG76" s="32">
        <v>58.1</v>
      </c>
      <c r="BH76" s="32">
        <v>50.4</v>
      </c>
      <c r="BI76" s="32">
        <v>36.700000000000003</v>
      </c>
      <c r="BJ76" s="32">
        <v>43.5</v>
      </c>
      <c r="BK76" s="32">
        <v>24.2</v>
      </c>
      <c r="BL76" s="32">
        <v>18</v>
      </c>
      <c r="BM76" s="32">
        <v>21.1</v>
      </c>
      <c r="BN76" s="32">
        <v>28.7</v>
      </c>
      <c r="BO76" s="32">
        <v>20.2</v>
      </c>
      <c r="BP76" s="32">
        <v>24.4</v>
      </c>
      <c r="BQ76" s="32">
        <v>6111</v>
      </c>
      <c r="BR76" s="32">
        <v>6016</v>
      </c>
      <c r="BS76" s="32">
        <v>12127</v>
      </c>
      <c r="BT76" s="32">
        <v>5692</v>
      </c>
      <c r="BU76" s="32">
        <v>5558</v>
      </c>
      <c r="BV76" s="32">
        <v>11250</v>
      </c>
      <c r="BW76" s="32">
        <v>48.7</v>
      </c>
      <c r="BX76" s="32">
        <v>43.4</v>
      </c>
      <c r="BY76" s="32">
        <v>46.1</v>
      </c>
      <c r="BZ76" s="32">
        <v>0.2</v>
      </c>
      <c r="CA76" s="32">
        <v>-0.22</v>
      </c>
      <c r="CB76" s="32">
        <v>-0.01</v>
      </c>
      <c r="CC76" s="32">
        <v>0.17</v>
      </c>
      <c r="CD76" s="32">
        <v>-0.25</v>
      </c>
      <c r="CE76" s="32">
        <v>-0.03</v>
      </c>
      <c r="CF76" s="32">
        <v>0.23</v>
      </c>
      <c r="CG76" s="32">
        <v>-0.18</v>
      </c>
      <c r="CH76" s="32">
        <v>0.02</v>
      </c>
      <c r="CI76" s="32">
        <v>42.1</v>
      </c>
      <c r="CJ76" s="32">
        <v>38.299999999999997</v>
      </c>
      <c r="CK76" s="32">
        <v>40.200000000000003</v>
      </c>
      <c r="CL76" s="32">
        <v>63.5</v>
      </c>
      <c r="CM76" s="32">
        <v>56.6</v>
      </c>
      <c r="CN76" s="32">
        <v>60.1</v>
      </c>
      <c r="CO76" s="32">
        <v>46.9</v>
      </c>
      <c r="CP76" s="32">
        <v>34.4</v>
      </c>
      <c r="CQ76" s="32">
        <v>40.700000000000003</v>
      </c>
      <c r="CR76" s="32">
        <v>25.7</v>
      </c>
      <c r="CS76" s="32">
        <v>18.600000000000001</v>
      </c>
      <c r="CT76" s="32">
        <v>22.2</v>
      </c>
      <c r="CU76" s="32">
        <v>29.2</v>
      </c>
      <c r="CV76" s="32">
        <v>20.100000000000001</v>
      </c>
      <c r="CW76" s="32">
        <v>24.7</v>
      </c>
    </row>
    <row r="77" spans="1:101" x14ac:dyDescent="0.4">
      <c r="A77" s="29" t="s">
        <v>131</v>
      </c>
      <c r="B77" s="29" t="s">
        <v>132</v>
      </c>
      <c r="C77" s="32">
        <v>1242</v>
      </c>
      <c r="D77" s="32">
        <v>1191</v>
      </c>
      <c r="E77" s="32">
        <v>2433</v>
      </c>
      <c r="F77" s="32">
        <v>1207</v>
      </c>
      <c r="G77" s="32">
        <v>1176</v>
      </c>
      <c r="H77" s="32">
        <v>2383</v>
      </c>
      <c r="I77" s="32">
        <v>45</v>
      </c>
      <c r="J77" s="32">
        <v>38.799999999999997</v>
      </c>
      <c r="K77" s="32">
        <v>41.9</v>
      </c>
      <c r="L77" s="32">
        <v>-0.08</v>
      </c>
      <c r="M77" s="32">
        <v>-0.56999999999999995</v>
      </c>
      <c r="N77" s="32">
        <v>-0.32</v>
      </c>
      <c r="O77" s="32">
        <v>-0.15</v>
      </c>
      <c r="P77" s="32">
        <v>-0.64</v>
      </c>
      <c r="Q77" s="32">
        <v>-0.37</v>
      </c>
      <c r="R77" s="32">
        <v>-0.01</v>
      </c>
      <c r="S77" s="32">
        <v>-0.5</v>
      </c>
      <c r="T77" s="32">
        <v>-0.27</v>
      </c>
      <c r="U77" s="32">
        <v>36.6</v>
      </c>
      <c r="V77" s="32">
        <v>32.799999999999997</v>
      </c>
      <c r="W77" s="32">
        <v>34.700000000000003</v>
      </c>
      <c r="X77" s="32">
        <v>59.5</v>
      </c>
      <c r="Y77" s="32">
        <v>53.8</v>
      </c>
      <c r="Z77" s="32">
        <v>56.7</v>
      </c>
      <c r="AA77" s="32">
        <v>41.9</v>
      </c>
      <c r="AB77" s="32">
        <v>27.2</v>
      </c>
      <c r="AC77" s="32">
        <v>34.700000000000003</v>
      </c>
      <c r="AD77" s="32">
        <v>19.5</v>
      </c>
      <c r="AE77" s="32">
        <v>10.9</v>
      </c>
      <c r="AF77" s="32">
        <v>15.3</v>
      </c>
      <c r="AG77" s="32">
        <v>22.6</v>
      </c>
      <c r="AH77" s="32">
        <v>12.3</v>
      </c>
      <c r="AI77" s="32">
        <v>17.600000000000001</v>
      </c>
      <c r="AJ77" s="32">
        <v>459</v>
      </c>
      <c r="AK77" s="32">
        <v>480</v>
      </c>
      <c r="AL77" s="32">
        <v>939</v>
      </c>
      <c r="AM77" s="32">
        <v>386</v>
      </c>
      <c r="AN77" s="32">
        <v>391</v>
      </c>
      <c r="AO77" s="32">
        <v>777</v>
      </c>
      <c r="AP77" s="32">
        <v>48.3</v>
      </c>
      <c r="AQ77" s="32">
        <v>41.8</v>
      </c>
      <c r="AR77" s="32">
        <v>45</v>
      </c>
      <c r="AS77" s="32">
        <v>0.72</v>
      </c>
      <c r="AT77" s="32">
        <v>0.28999999999999998</v>
      </c>
      <c r="AU77" s="32">
        <v>0.5</v>
      </c>
      <c r="AV77" s="32">
        <v>0.6</v>
      </c>
      <c r="AW77" s="32">
        <v>0.16</v>
      </c>
      <c r="AX77" s="32">
        <v>0.42</v>
      </c>
      <c r="AY77" s="32">
        <v>0.84</v>
      </c>
      <c r="AZ77" s="32">
        <v>0.41</v>
      </c>
      <c r="BA77" s="32">
        <v>0.59</v>
      </c>
      <c r="BB77" s="32">
        <v>44.4</v>
      </c>
      <c r="BC77" s="32">
        <v>35.799999999999997</v>
      </c>
      <c r="BD77" s="32">
        <v>40</v>
      </c>
      <c r="BE77" s="32">
        <v>66.7</v>
      </c>
      <c r="BF77" s="32">
        <v>58.5</v>
      </c>
      <c r="BG77" s="32">
        <v>62.5</v>
      </c>
      <c r="BH77" s="32">
        <v>59.9</v>
      </c>
      <c r="BI77" s="32">
        <v>42.1</v>
      </c>
      <c r="BJ77" s="32">
        <v>50.8</v>
      </c>
      <c r="BK77" s="32">
        <v>26.8</v>
      </c>
      <c r="BL77" s="32">
        <v>17.3</v>
      </c>
      <c r="BM77" s="32">
        <v>21.9</v>
      </c>
      <c r="BN77" s="32">
        <v>31.6</v>
      </c>
      <c r="BO77" s="32">
        <v>19.399999999999999</v>
      </c>
      <c r="BP77" s="32">
        <v>25.3</v>
      </c>
      <c r="BQ77" s="32">
        <v>1702</v>
      </c>
      <c r="BR77" s="32">
        <v>1672</v>
      </c>
      <c r="BS77" s="32">
        <v>3374</v>
      </c>
      <c r="BT77" s="32">
        <v>1593</v>
      </c>
      <c r="BU77" s="32">
        <v>1568</v>
      </c>
      <c r="BV77" s="32">
        <v>3161</v>
      </c>
      <c r="BW77" s="32">
        <v>45.9</v>
      </c>
      <c r="BX77" s="32">
        <v>39.700000000000003</v>
      </c>
      <c r="BY77" s="32">
        <v>42.8</v>
      </c>
      <c r="BZ77" s="32">
        <v>0.11</v>
      </c>
      <c r="CA77" s="32">
        <v>-0.35</v>
      </c>
      <c r="CB77" s="32">
        <v>-0.12</v>
      </c>
      <c r="CC77" s="32">
        <v>0.05</v>
      </c>
      <c r="CD77" s="32">
        <v>-0.42</v>
      </c>
      <c r="CE77" s="32">
        <v>-0.16</v>
      </c>
      <c r="CF77" s="32">
        <v>0.17</v>
      </c>
      <c r="CG77" s="32">
        <v>-0.28999999999999998</v>
      </c>
      <c r="CH77" s="32">
        <v>-0.08</v>
      </c>
      <c r="CI77" s="32">
        <v>38.700000000000003</v>
      </c>
      <c r="CJ77" s="32">
        <v>33.700000000000003</v>
      </c>
      <c r="CK77" s="32">
        <v>36.200000000000003</v>
      </c>
      <c r="CL77" s="32">
        <v>61.5</v>
      </c>
      <c r="CM77" s="32">
        <v>55.1</v>
      </c>
      <c r="CN77" s="32">
        <v>58.3</v>
      </c>
      <c r="CO77" s="32">
        <v>46.8</v>
      </c>
      <c r="CP77" s="32">
        <v>31.5</v>
      </c>
      <c r="CQ77" s="32">
        <v>39.200000000000003</v>
      </c>
      <c r="CR77" s="32">
        <v>21.4</v>
      </c>
      <c r="CS77" s="32">
        <v>12.7</v>
      </c>
      <c r="CT77" s="32">
        <v>17.100000000000001</v>
      </c>
      <c r="CU77" s="32">
        <v>25</v>
      </c>
      <c r="CV77" s="32">
        <v>14.4</v>
      </c>
      <c r="CW77" s="32">
        <v>19.7</v>
      </c>
    </row>
    <row r="78" spans="1:101" x14ac:dyDescent="0.4">
      <c r="A78" s="29" t="s">
        <v>133</v>
      </c>
      <c r="B78" s="29" t="s">
        <v>134</v>
      </c>
      <c r="C78" s="32">
        <v>1533</v>
      </c>
      <c r="D78" s="32">
        <v>1662</v>
      </c>
      <c r="E78" s="32">
        <v>3195</v>
      </c>
      <c r="F78" s="32">
        <v>1520</v>
      </c>
      <c r="G78" s="32">
        <v>1636</v>
      </c>
      <c r="H78" s="32">
        <v>3156</v>
      </c>
      <c r="I78" s="32">
        <v>46.1</v>
      </c>
      <c r="J78" s="32">
        <v>42</v>
      </c>
      <c r="K78" s="32">
        <v>44</v>
      </c>
      <c r="L78" s="32">
        <v>0.03</v>
      </c>
      <c r="M78" s="32">
        <v>-0.32</v>
      </c>
      <c r="N78" s="32">
        <v>-0.15</v>
      </c>
      <c r="O78" s="32">
        <v>-0.04</v>
      </c>
      <c r="P78" s="32">
        <v>-0.38</v>
      </c>
      <c r="Q78" s="32">
        <v>-0.2</v>
      </c>
      <c r="R78" s="32">
        <v>0.09</v>
      </c>
      <c r="S78" s="32">
        <v>-0.26</v>
      </c>
      <c r="T78" s="32">
        <v>-0.11</v>
      </c>
      <c r="U78" s="32">
        <v>39.700000000000003</v>
      </c>
      <c r="V78" s="32">
        <v>36</v>
      </c>
      <c r="W78" s="32">
        <v>37.700000000000003</v>
      </c>
      <c r="X78" s="32">
        <v>62.4</v>
      </c>
      <c r="Y78" s="32">
        <v>57.3</v>
      </c>
      <c r="Z78" s="32">
        <v>59.7</v>
      </c>
      <c r="AA78" s="32">
        <v>38.5</v>
      </c>
      <c r="AB78" s="32">
        <v>30</v>
      </c>
      <c r="AC78" s="32">
        <v>34.1</v>
      </c>
      <c r="AD78" s="32">
        <v>19.5</v>
      </c>
      <c r="AE78" s="32">
        <v>12</v>
      </c>
      <c r="AF78" s="32">
        <v>15.6</v>
      </c>
      <c r="AG78" s="32">
        <v>23.9</v>
      </c>
      <c r="AH78" s="32">
        <v>13.4</v>
      </c>
      <c r="AI78" s="32">
        <v>18.399999999999999</v>
      </c>
      <c r="AJ78" s="32">
        <v>128</v>
      </c>
      <c r="AK78" s="32">
        <v>161</v>
      </c>
      <c r="AL78" s="32">
        <v>289</v>
      </c>
      <c r="AM78" s="32">
        <v>114</v>
      </c>
      <c r="AN78" s="32">
        <v>139</v>
      </c>
      <c r="AO78" s="32">
        <v>253</v>
      </c>
      <c r="AP78" s="32">
        <v>42.6</v>
      </c>
      <c r="AQ78" s="32">
        <v>39.799999999999997</v>
      </c>
      <c r="AR78" s="32">
        <v>41</v>
      </c>
      <c r="AS78" s="32">
        <v>0.47</v>
      </c>
      <c r="AT78" s="32">
        <v>0.06</v>
      </c>
      <c r="AU78" s="32">
        <v>0.25</v>
      </c>
      <c r="AV78" s="32">
        <v>0.25</v>
      </c>
      <c r="AW78" s="32">
        <v>-0.14000000000000001</v>
      </c>
      <c r="AX78" s="32">
        <v>0.1</v>
      </c>
      <c r="AY78" s="32">
        <v>0.7</v>
      </c>
      <c r="AZ78" s="32">
        <v>0.27</v>
      </c>
      <c r="BA78" s="32">
        <v>0.4</v>
      </c>
      <c r="BB78" s="32">
        <v>28.1</v>
      </c>
      <c r="BC78" s="32">
        <v>31.1</v>
      </c>
      <c r="BD78" s="32">
        <v>29.8</v>
      </c>
      <c r="BE78" s="32">
        <v>57.8</v>
      </c>
      <c r="BF78" s="32">
        <v>46.6</v>
      </c>
      <c r="BG78" s="32">
        <v>51.6</v>
      </c>
      <c r="BH78" s="32">
        <v>42.2</v>
      </c>
      <c r="BI78" s="32">
        <v>32.299999999999997</v>
      </c>
      <c r="BJ78" s="32">
        <v>36.700000000000003</v>
      </c>
      <c r="BK78" s="32">
        <v>16.399999999999999</v>
      </c>
      <c r="BL78" s="32">
        <v>14.3</v>
      </c>
      <c r="BM78" s="32">
        <v>15.2</v>
      </c>
      <c r="BN78" s="32">
        <v>23.4</v>
      </c>
      <c r="BO78" s="32">
        <v>15.5</v>
      </c>
      <c r="BP78" s="32">
        <v>19</v>
      </c>
      <c r="BQ78" s="32">
        <v>1661</v>
      </c>
      <c r="BR78" s="32">
        <v>1823</v>
      </c>
      <c r="BS78" s="32">
        <v>3484</v>
      </c>
      <c r="BT78" s="32">
        <v>1634</v>
      </c>
      <c r="BU78" s="32">
        <v>1775</v>
      </c>
      <c r="BV78" s="32">
        <v>3409</v>
      </c>
      <c r="BW78" s="32">
        <v>45.9</v>
      </c>
      <c r="BX78" s="32">
        <v>41.8</v>
      </c>
      <c r="BY78" s="32">
        <v>43.7</v>
      </c>
      <c r="BZ78" s="32">
        <v>0.06</v>
      </c>
      <c r="CA78" s="32">
        <v>-0.28999999999999998</v>
      </c>
      <c r="CB78" s="32">
        <v>-0.12</v>
      </c>
      <c r="CC78" s="32">
        <v>0</v>
      </c>
      <c r="CD78" s="32">
        <v>-0.35</v>
      </c>
      <c r="CE78" s="32">
        <v>-0.17</v>
      </c>
      <c r="CF78" s="32">
        <v>0.12</v>
      </c>
      <c r="CG78" s="32">
        <v>-0.23</v>
      </c>
      <c r="CH78" s="32">
        <v>-0.08</v>
      </c>
      <c r="CI78" s="32">
        <v>38.799999999999997</v>
      </c>
      <c r="CJ78" s="32">
        <v>35.5</v>
      </c>
      <c r="CK78" s="32">
        <v>37.1</v>
      </c>
      <c r="CL78" s="32">
        <v>62</v>
      </c>
      <c r="CM78" s="32">
        <v>56.4</v>
      </c>
      <c r="CN78" s="32">
        <v>59.1</v>
      </c>
      <c r="CO78" s="32">
        <v>38.799999999999997</v>
      </c>
      <c r="CP78" s="32">
        <v>30.2</v>
      </c>
      <c r="CQ78" s="32">
        <v>34.299999999999997</v>
      </c>
      <c r="CR78" s="32">
        <v>19.3</v>
      </c>
      <c r="CS78" s="32">
        <v>12.2</v>
      </c>
      <c r="CT78" s="32">
        <v>15.6</v>
      </c>
      <c r="CU78" s="32">
        <v>23.8</v>
      </c>
      <c r="CV78" s="32">
        <v>13.5</v>
      </c>
      <c r="CW78" s="32">
        <v>18.5</v>
      </c>
    </row>
    <row r="79" spans="1:101" x14ac:dyDescent="0.4">
      <c r="A79" s="29" t="s">
        <v>325</v>
      </c>
      <c r="B79" s="29" t="s">
        <v>135</v>
      </c>
      <c r="C79" s="32">
        <v>811</v>
      </c>
      <c r="D79" s="32">
        <v>803</v>
      </c>
      <c r="E79" s="32">
        <v>1614</v>
      </c>
      <c r="F79" s="32">
        <v>779</v>
      </c>
      <c r="G79" s="32">
        <v>764</v>
      </c>
      <c r="H79" s="32">
        <v>1543</v>
      </c>
      <c r="I79" s="32">
        <v>48.5</v>
      </c>
      <c r="J79" s="32">
        <v>43.1</v>
      </c>
      <c r="K79" s="32">
        <v>45.8</v>
      </c>
      <c r="L79" s="32">
        <v>0.2</v>
      </c>
      <c r="M79" s="32">
        <v>-0.28000000000000003</v>
      </c>
      <c r="N79" s="32">
        <v>-0.04</v>
      </c>
      <c r="O79" s="32">
        <v>0.11</v>
      </c>
      <c r="P79" s="32">
        <v>-0.37</v>
      </c>
      <c r="Q79" s="32">
        <v>-0.1</v>
      </c>
      <c r="R79" s="32">
        <v>0.28999999999999998</v>
      </c>
      <c r="S79" s="32">
        <v>-0.19</v>
      </c>
      <c r="T79" s="32">
        <v>0.02</v>
      </c>
      <c r="U79" s="32">
        <v>46.6</v>
      </c>
      <c r="V79" s="32">
        <v>43.6</v>
      </c>
      <c r="W79" s="32">
        <v>45.1</v>
      </c>
      <c r="X79" s="32">
        <v>68.900000000000006</v>
      </c>
      <c r="Y79" s="32">
        <v>61.9</v>
      </c>
      <c r="Z79" s="32">
        <v>65.400000000000006</v>
      </c>
      <c r="AA79" s="32">
        <v>48.5</v>
      </c>
      <c r="AB79" s="32">
        <v>35.1</v>
      </c>
      <c r="AC79" s="32">
        <v>41.8</v>
      </c>
      <c r="AD79" s="32">
        <v>26.5</v>
      </c>
      <c r="AE79" s="32">
        <v>16.7</v>
      </c>
      <c r="AF79" s="32">
        <v>21.6</v>
      </c>
      <c r="AG79" s="32">
        <v>30.1</v>
      </c>
      <c r="AH79" s="32">
        <v>18.2</v>
      </c>
      <c r="AI79" s="32">
        <v>24.2</v>
      </c>
      <c r="AJ79" s="32">
        <v>48</v>
      </c>
      <c r="AK79" s="32">
        <v>55</v>
      </c>
      <c r="AL79" s="32">
        <v>103</v>
      </c>
      <c r="AM79" s="32">
        <v>32</v>
      </c>
      <c r="AN79" s="32">
        <v>40</v>
      </c>
      <c r="AO79" s="32">
        <v>72</v>
      </c>
      <c r="AP79" s="32">
        <v>42.1</v>
      </c>
      <c r="AQ79" s="32">
        <v>43.3</v>
      </c>
      <c r="AR79" s="32">
        <v>42.7</v>
      </c>
      <c r="AS79" s="32">
        <v>0.83</v>
      </c>
      <c r="AT79" s="32">
        <v>0.55000000000000004</v>
      </c>
      <c r="AU79" s="32">
        <v>0.67</v>
      </c>
      <c r="AV79" s="32">
        <v>0.4</v>
      </c>
      <c r="AW79" s="32">
        <v>0.17</v>
      </c>
      <c r="AX79" s="32">
        <v>0.39</v>
      </c>
      <c r="AY79" s="32">
        <v>1.26</v>
      </c>
      <c r="AZ79" s="32">
        <v>0.93</v>
      </c>
      <c r="BA79" s="32">
        <v>0.96</v>
      </c>
      <c r="BB79" s="32">
        <v>22.9</v>
      </c>
      <c r="BC79" s="32">
        <v>41.8</v>
      </c>
      <c r="BD79" s="32">
        <v>33</v>
      </c>
      <c r="BE79" s="32">
        <v>52.1</v>
      </c>
      <c r="BF79" s="32">
        <v>67.3</v>
      </c>
      <c r="BG79" s="32">
        <v>60.2</v>
      </c>
      <c r="BH79" s="32">
        <v>64.599999999999994</v>
      </c>
      <c r="BI79" s="32">
        <v>50.9</v>
      </c>
      <c r="BJ79" s="32">
        <v>57.3</v>
      </c>
      <c r="BK79" s="32">
        <v>20.8</v>
      </c>
      <c r="BL79" s="32">
        <v>27.3</v>
      </c>
      <c r="BM79" s="32">
        <v>24.3</v>
      </c>
      <c r="BN79" s="32">
        <v>25</v>
      </c>
      <c r="BO79" s="32">
        <v>32.700000000000003</v>
      </c>
      <c r="BP79" s="32">
        <v>29.1</v>
      </c>
      <c r="BQ79" s="32">
        <v>859</v>
      </c>
      <c r="BR79" s="32">
        <v>859</v>
      </c>
      <c r="BS79" s="32">
        <v>1718</v>
      </c>
      <c r="BT79" s="32">
        <v>811</v>
      </c>
      <c r="BU79" s="32">
        <v>805</v>
      </c>
      <c r="BV79" s="32">
        <v>1616</v>
      </c>
      <c r="BW79" s="32">
        <v>48.2</v>
      </c>
      <c r="BX79" s="32">
        <v>43.1</v>
      </c>
      <c r="BY79" s="32">
        <v>45.7</v>
      </c>
      <c r="BZ79" s="32">
        <v>0.23</v>
      </c>
      <c r="CA79" s="32">
        <v>-0.24</v>
      </c>
      <c r="CB79" s="32">
        <v>-0.01</v>
      </c>
      <c r="CC79" s="32">
        <v>0.14000000000000001</v>
      </c>
      <c r="CD79" s="32">
        <v>-0.32</v>
      </c>
      <c r="CE79" s="32">
        <v>-7.0000000000000007E-2</v>
      </c>
      <c r="CF79" s="32">
        <v>0.31</v>
      </c>
      <c r="CG79" s="32">
        <v>-0.15</v>
      </c>
      <c r="CH79" s="32">
        <v>0.05</v>
      </c>
      <c r="CI79" s="32">
        <v>45.3</v>
      </c>
      <c r="CJ79" s="32">
        <v>43.5</v>
      </c>
      <c r="CK79" s="32">
        <v>44.4</v>
      </c>
      <c r="CL79" s="32">
        <v>68</v>
      </c>
      <c r="CM79" s="32">
        <v>62.3</v>
      </c>
      <c r="CN79" s="32">
        <v>65.099999999999994</v>
      </c>
      <c r="CO79" s="32">
        <v>49.4</v>
      </c>
      <c r="CP79" s="32">
        <v>36.200000000000003</v>
      </c>
      <c r="CQ79" s="32">
        <v>42.8</v>
      </c>
      <c r="CR79" s="32">
        <v>26.2</v>
      </c>
      <c r="CS79" s="32">
        <v>17.3</v>
      </c>
      <c r="CT79" s="32">
        <v>21.8</v>
      </c>
      <c r="CU79" s="32">
        <v>29.8</v>
      </c>
      <c r="CV79" s="32">
        <v>19.100000000000001</v>
      </c>
      <c r="CW79" s="32">
        <v>24.4</v>
      </c>
    </row>
    <row r="80" spans="1:101" x14ac:dyDescent="0.4">
      <c r="A80" s="29" t="s">
        <v>136</v>
      </c>
      <c r="B80" s="29" t="s">
        <v>137</v>
      </c>
      <c r="C80" s="32">
        <v>1353</v>
      </c>
      <c r="D80" s="32">
        <v>1252</v>
      </c>
      <c r="E80" s="32">
        <v>2605</v>
      </c>
      <c r="F80" s="32">
        <v>1335</v>
      </c>
      <c r="G80" s="32">
        <v>1227</v>
      </c>
      <c r="H80" s="32">
        <v>2562</v>
      </c>
      <c r="I80" s="32">
        <v>43.8</v>
      </c>
      <c r="J80" s="32">
        <v>40.200000000000003</v>
      </c>
      <c r="K80" s="32">
        <v>42.1</v>
      </c>
      <c r="L80" s="32">
        <v>-0.19</v>
      </c>
      <c r="M80" s="32">
        <v>-0.46</v>
      </c>
      <c r="N80" s="32">
        <v>-0.32</v>
      </c>
      <c r="O80" s="32">
        <v>-0.26</v>
      </c>
      <c r="P80" s="32">
        <v>-0.53</v>
      </c>
      <c r="Q80" s="32">
        <v>-0.37</v>
      </c>
      <c r="R80" s="32">
        <v>-0.13</v>
      </c>
      <c r="S80" s="32">
        <v>-0.39</v>
      </c>
      <c r="T80" s="32">
        <v>-0.27</v>
      </c>
      <c r="U80" s="32">
        <v>28.2</v>
      </c>
      <c r="V80" s="32">
        <v>27.2</v>
      </c>
      <c r="W80" s="32">
        <v>27.7</v>
      </c>
      <c r="X80" s="32">
        <v>55</v>
      </c>
      <c r="Y80" s="32">
        <v>48.3</v>
      </c>
      <c r="Z80" s="32">
        <v>51.8</v>
      </c>
      <c r="AA80" s="32">
        <v>26.4</v>
      </c>
      <c r="AB80" s="32">
        <v>20.399999999999999</v>
      </c>
      <c r="AC80" s="32">
        <v>23.5</v>
      </c>
      <c r="AD80" s="32">
        <v>11.8</v>
      </c>
      <c r="AE80" s="32">
        <v>8.6999999999999993</v>
      </c>
      <c r="AF80" s="32">
        <v>10.3</v>
      </c>
      <c r="AG80" s="32">
        <v>14.6</v>
      </c>
      <c r="AH80" s="32">
        <v>9.5</v>
      </c>
      <c r="AI80" s="32">
        <v>12.1</v>
      </c>
      <c r="AJ80" s="32">
        <v>417</v>
      </c>
      <c r="AK80" s="32">
        <v>541</v>
      </c>
      <c r="AL80" s="32">
        <v>958</v>
      </c>
      <c r="AM80" s="32">
        <v>335</v>
      </c>
      <c r="AN80" s="32">
        <v>455</v>
      </c>
      <c r="AO80" s="32">
        <v>790</v>
      </c>
      <c r="AP80" s="32">
        <v>46</v>
      </c>
      <c r="AQ80" s="32">
        <v>41.1</v>
      </c>
      <c r="AR80" s="32">
        <v>43.2</v>
      </c>
      <c r="AS80" s="32">
        <v>0.47</v>
      </c>
      <c r="AT80" s="32">
        <v>0.1</v>
      </c>
      <c r="AU80" s="32">
        <v>0.26</v>
      </c>
      <c r="AV80" s="32">
        <v>0.34</v>
      </c>
      <c r="AW80" s="32">
        <v>-0.01</v>
      </c>
      <c r="AX80" s="32">
        <v>0.17</v>
      </c>
      <c r="AY80" s="32">
        <v>0.6</v>
      </c>
      <c r="AZ80" s="32">
        <v>0.21</v>
      </c>
      <c r="BA80" s="32">
        <v>0.34</v>
      </c>
      <c r="BB80" s="32">
        <v>32.9</v>
      </c>
      <c r="BC80" s="32">
        <v>30.1</v>
      </c>
      <c r="BD80" s="32">
        <v>31.3</v>
      </c>
      <c r="BE80" s="32">
        <v>57.3</v>
      </c>
      <c r="BF80" s="32">
        <v>50.1</v>
      </c>
      <c r="BG80" s="32">
        <v>53.2</v>
      </c>
      <c r="BH80" s="32">
        <v>31.7</v>
      </c>
      <c r="BI80" s="32">
        <v>25.3</v>
      </c>
      <c r="BJ80" s="32">
        <v>28.1</v>
      </c>
      <c r="BK80" s="32">
        <v>14.9</v>
      </c>
      <c r="BL80" s="32">
        <v>10.199999999999999</v>
      </c>
      <c r="BM80" s="32">
        <v>12.2</v>
      </c>
      <c r="BN80" s="32">
        <v>18.7</v>
      </c>
      <c r="BO80" s="32">
        <v>11.6</v>
      </c>
      <c r="BP80" s="32">
        <v>14.7</v>
      </c>
      <c r="BQ80" s="32">
        <v>1771</v>
      </c>
      <c r="BR80" s="32">
        <v>1793</v>
      </c>
      <c r="BS80" s="32">
        <v>3564</v>
      </c>
      <c r="BT80" s="32">
        <v>1671</v>
      </c>
      <c r="BU80" s="32">
        <v>1682</v>
      </c>
      <c r="BV80" s="32">
        <v>3353</v>
      </c>
      <c r="BW80" s="32">
        <v>44.3</v>
      </c>
      <c r="BX80" s="32">
        <v>40.5</v>
      </c>
      <c r="BY80" s="32">
        <v>42.4</v>
      </c>
      <c r="BZ80" s="32">
        <v>-0.06</v>
      </c>
      <c r="CA80" s="32">
        <v>-0.31</v>
      </c>
      <c r="CB80" s="32">
        <v>-0.18</v>
      </c>
      <c r="CC80" s="32">
        <v>-0.12</v>
      </c>
      <c r="CD80" s="32">
        <v>-0.37</v>
      </c>
      <c r="CE80" s="32">
        <v>-0.23</v>
      </c>
      <c r="CF80" s="32">
        <v>0</v>
      </c>
      <c r="CG80" s="32">
        <v>-0.25</v>
      </c>
      <c r="CH80" s="32">
        <v>-0.14000000000000001</v>
      </c>
      <c r="CI80" s="32">
        <v>29.3</v>
      </c>
      <c r="CJ80" s="32">
        <v>28.1</v>
      </c>
      <c r="CK80" s="32">
        <v>28.7</v>
      </c>
      <c r="CL80" s="32">
        <v>55.6</v>
      </c>
      <c r="CM80" s="32">
        <v>48.9</v>
      </c>
      <c r="CN80" s="32">
        <v>52.2</v>
      </c>
      <c r="CO80" s="32">
        <v>27.7</v>
      </c>
      <c r="CP80" s="32">
        <v>21.9</v>
      </c>
      <c r="CQ80" s="32">
        <v>24.7</v>
      </c>
      <c r="CR80" s="32">
        <v>12.6</v>
      </c>
      <c r="CS80" s="32">
        <v>9.1</v>
      </c>
      <c r="CT80" s="32">
        <v>10.9</v>
      </c>
      <c r="CU80" s="32">
        <v>15.6</v>
      </c>
      <c r="CV80" s="32">
        <v>10.199999999999999</v>
      </c>
      <c r="CW80" s="32">
        <v>12.9</v>
      </c>
    </row>
    <row r="81" spans="1:101" x14ac:dyDescent="0.4">
      <c r="A81" s="29" t="s">
        <v>138</v>
      </c>
      <c r="B81" s="29" t="s">
        <v>139</v>
      </c>
      <c r="C81" s="32">
        <v>1316</v>
      </c>
      <c r="D81" s="32">
        <v>1375</v>
      </c>
      <c r="E81" s="32">
        <v>2691</v>
      </c>
      <c r="F81" s="32">
        <v>1262</v>
      </c>
      <c r="G81" s="32">
        <v>1328</v>
      </c>
      <c r="H81" s="32">
        <v>2590</v>
      </c>
      <c r="I81" s="32">
        <v>48.9</v>
      </c>
      <c r="J81" s="32">
        <v>43.8</v>
      </c>
      <c r="K81" s="32">
        <v>46.3</v>
      </c>
      <c r="L81" s="32">
        <v>0.09</v>
      </c>
      <c r="M81" s="32">
        <v>-0.32</v>
      </c>
      <c r="N81" s="32">
        <v>-0.12</v>
      </c>
      <c r="O81" s="32">
        <v>0.02</v>
      </c>
      <c r="P81" s="32">
        <v>-0.38</v>
      </c>
      <c r="Q81" s="32">
        <v>-0.17</v>
      </c>
      <c r="R81" s="32">
        <v>0.15</v>
      </c>
      <c r="S81" s="32">
        <v>-0.25</v>
      </c>
      <c r="T81" s="32">
        <v>-7.0000000000000007E-2</v>
      </c>
      <c r="U81" s="32">
        <v>45.9</v>
      </c>
      <c r="V81" s="32">
        <v>39.4</v>
      </c>
      <c r="W81" s="32">
        <v>42.6</v>
      </c>
      <c r="X81" s="32">
        <v>69.8</v>
      </c>
      <c r="Y81" s="32">
        <v>63.9</v>
      </c>
      <c r="Z81" s="32">
        <v>66.7</v>
      </c>
      <c r="AA81" s="32">
        <v>44</v>
      </c>
      <c r="AB81" s="32">
        <v>29.5</v>
      </c>
      <c r="AC81" s="32">
        <v>36.6</v>
      </c>
      <c r="AD81" s="32">
        <v>25</v>
      </c>
      <c r="AE81" s="32">
        <v>15.4</v>
      </c>
      <c r="AF81" s="32">
        <v>20.100000000000001</v>
      </c>
      <c r="AG81" s="32">
        <v>29.4</v>
      </c>
      <c r="AH81" s="32">
        <v>17.5</v>
      </c>
      <c r="AI81" s="32">
        <v>23.3</v>
      </c>
      <c r="AJ81" s="32">
        <v>36</v>
      </c>
      <c r="AK81" s="32">
        <v>40</v>
      </c>
      <c r="AL81" s="32">
        <v>76</v>
      </c>
      <c r="AM81" s="32">
        <v>25</v>
      </c>
      <c r="AN81" s="32">
        <v>26</v>
      </c>
      <c r="AO81" s="32">
        <v>51</v>
      </c>
      <c r="AP81" s="32">
        <v>53.3</v>
      </c>
      <c r="AQ81" s="32">
        <v>43.4</v>
      </c>
      <c r="AR81" s="32">
        <v>48.1</v>
      </c>
      <c r="AS81" s="32">
        <v>0.98</v>
      </c>
      <c r="AT81" s="32">
        <v>0.66</v>
      </c>
      <c r="AU81" s="32">
        <v>0.82</v>
      </c>
      <c r="AV81" s="32">
        <v>0.5</v>
      </c>
      <c r="AW81" s="32">
        <v>0.19</v>
      </c>
      <c r="AX81" s="32">
        <v>0.48</v>
      </c>
      <c r="AY81" s="32">
        <v>1.46</v>
      </c>
      <c r="AZ81" s="32">
        <v>1.1299999999999999</v>
      </c>
      <c r="BA81" s="32">
        <v>1.1499999999999999</v>
      </c>
      <c r="BB81" s="32">
        <v>38.9</v>
      </c>
      <c r="BC81" s="32">
        <v>30</v>
      </c>
      <c r="BD81" s="32">
        <v>34.200000000000003</v>
      </c>
      <c r="BE81" s="32">
        <v>77.8</v>
      </c>
      <c r="BF81" s="32">
        <v>55</v>
      </c>
      <c r="BG81" s="32">
        <v>65.8</v>
      </c>
      <c r="BH81" s="32">
        <v>52.8</v>
      </c>
      <c r="BI81" s="32">
        <v>35</v>
      </c>
      <c r="BJ81" s="32">
        <v>43.4</v>
      </c>
      <c r="BK81" s="32">
        <v>22.2</v>
      </c>
      <c r="BL81" s="32">
        <v>20</v>
      </c>
      <c r="BM81" s="32">
        <v>21.1</v>
      </c>
      <c r="BN81" s="32">
        <v>30.6</v>
      </c>
      <c r="BO81" s="32">
        <v>20</v>
      </c>
      <c r="BP81" s="32">
        <v>25</v>
      </c>
      <c r="BQ81" s="32">
        <v>1355</v>
      </c>
      <c r="BR81" s="32">
        <v>1422</v>
      </c>
      <c r="BS81" s="32">
        <v>2777</v>
      </c>
      <c r="BT81" s="32">
        <v>1290</v>
      </c>
      <c r="BU81" s="32">
        <v>1360</v>
      </c>
      <c r="BV81" s="32">
        <v>2650</v>
      </c>
      <c r="BW81" s="32">
        <v>49.1</v>
      </c>
      <c r="BX81" s="32">
        <v>43.8</v>
      </c>
      <c r="BY81" s="32">
        <v>46.4</v>
      </c>
      <c r="BZ81" s="32">
        <v>0.11</v>
      </c>
      <c r="CA81" s="32">
        <v>-0.3</v>
      </c>
      <c r="CB81" s="32">
        <v>-0.1</v>
      </c>
      <c r="CC81" s="32">
        <v>0.04</v>
      </c>
      <c r="CD81" s="32">
        <v>-0.37</v>
      </c>
      <c r="CE81" s="32">
        <v>-0.15</v>
      </c>
      <c r="CF81" s="32">
        <v>0.17</v>
      </c>
      <c r="CG81" s="32">
        <v>-0.24</v>
      </c>
      <c r="CH81" s="32">
        <v>-0.06</v>
      </c>
      <c r="CI81" s="32">
        <v>45.8</v>
      </c>
      <c r="CJ81" s="32">
        <v>39</v>
      </c>
      <c r="CK81" s="32">
        <v>42.3</v>
      </c>
      <c r="CL81" s="32">
        <v>70</v>
      </c>
      <c r="CM81" s="32">
        <v>63.6</v>
      </c>
      <c r="CN81" s="32">
        <v>66.8</v>
      </c>
      <c r="CO81" s="32">
        <v>44.2</v>
      </c>
      <c r="CP81" s="32">
        <v>29.5</v>
      </c>
      <c r="CQ81" s="32">
        <v>36.700000000000003</v>
      </c>
      <c r="CR81" s="32">
        <v>24.9</v>
      </c>
      <c r="CS81" s="32">
        <v>15.5</v>
      </c>
      <c r="CT81" s="32">
        <v>20.100000000000001</v>
      </c>
      <c r="CU81" s="32">
        <v>29.4</v>
      </c>
      <c r="CV81" s="32">
        <v>17.399999999999999</v>
      </c>
      <c r="CW81" s="32">
        <v>23.3</v>
      </c>
    </row>
    <row r="82" spans="1:101" x14ac:dyDescent="0.4">
      <c r="A82" s="29" t="s">
        <v>140</v>
      </c>
      <c r="B82" s="29" t="s">
        <v>141</v>
      </c>
      <c r="C82" s="32">
        <v>1327</v>
      </c>
      <c r="D82" s="32">
        <v>1366</v>
      </c>
      <c r="E82" s="32">
        <v>2693</v>
      </c>
      <c r="F82" s="32">
        <v>1314</v>
      </c>
      <c r="G82" s="32">
        <v>1354</v>
      </c>
      <c r="H82" s="32">
        <v>2668</v>
      </c>
      <c r="I82" s="32">
        <v>49.3</v>
      </c>
      <c r="J82" s="32">
        <v>44.4</v>
      </c>
      <c r="K82" s="32">
        <v>46.8</v>
      </c>
      <c r="L82" s="32">
        <v>0.06</v>
      </c>
      <c r="M82" s="32">
        <v>-0.38</v>
      </c>
      <c r="N82" s="32">
        <v>-0.16</v>
      </c>
      <c r="O82" s="32">
        <v>-0.01</v>
      </c>
      <c r="P82" s="32">
        <v>-0.44</v>
      </c>
      <c r="Q82" s="32">
        <v>-0.21</v>
      </c>
      <c r="R82" s="32">
        <v>0.12</v>
      </c>
      <c r="S82" s="32">
        <v>-0.31</v>
      </c>
      <c r="T82" s="32">
        <v>-0.12</v>
      </c>
      <c r="U82" s="32">
        <v>48.8</v>
      </c>
      <c r="V82" s="32">
        <v>41.3</v>
      </c>
      <c r="W82" s="32">
        <v>45</v>
      </c>
      <c r="X82" s="32">
        <v>67.599999999999994</v>
      </c>
      <c r="Y82" s="32">
        <v>62.9</v>
      </c>
      <c r="Z82" s="32">
        <v>65.2</v>
      </c>
      <c r="AA82" s="32">
        <v>44.8</v>
      </c>
      <c r="AB82" s="32">
        <v>31.8</v>
      </c>
      <c r="AC82" s="32">
        <v>38.200000000000003</v>
      </c>
      <c r="AD82" s="32">
        <v>29.6</v>
      </c>
      <c r="AE82" s="32">
        <v>17.5</v>
      </c>
      <c r="AF82" s="32">
        <v>23.5</v>
      </c>
      <c r="AG82" s="32">
        <v>32</v>
      </c>
      <c r="AH82" s="32">
        <v>18.2</v>
      </c>
      <c r="AI82" s="32">
        <v>25</v>
      </c>
      <c r="AJ82" s="32">
        <v>114</v>
      </c>
      <c r="AK82" s="32">
        <v>94</v>
      </c>
      <c r="AL82" s="32">
        <v>208</v>
      </c>
      <c r="AM82" s="32">
        <v>101</v>
      </c>
      <c r="AN82" s="32">
        <v>80</v>
      </c>
      <c r="AO82" s="32">
        <v>181</v>
      </c>
      <c r="AP82" s="32">
        <v>53.8</v>
      </c>
      <c r="AQ82" s="32">
        <v>47.6</v>
      </c>
      <c r="AR82" s="32">
        <v>51</v>
      </c>
      <c r="AS82" s="32">
        <v>0.71</v>
      </c>
      <c r="AT82" s="32">
        <v>0.23</v>
      </c>
      <c r="AU82" s="32">
        <v>0.5</v>
      </c>
      <c r="AV82" s="32">
        <v>0.47</v>
      </c>
      <c r="AW82" s="32">
        <v>-0.04</v>
      </c>
      <c r="AX82" s="32">
        <v>0.32</v>
      </c>
      <c r="AY82" s="32">
        <v>0.95</v>
      </c>
      <c r="AZ82" s="32">
        <v>0.5</v>
      </c>
      <c r="BA82" s="32">
        <v>0.68</v>
      </c>
      <c r="BB82" s="32">
        <v>62.3</v>
      </c>
      <c r="BC82" s="32">
        <v>48.9</v>
      </c>
      <c r="BD82" s="32">
        <v>56.3</v>
      </c>
      <c r="BE82" s="32">
        <v>71.099999999999994</v>
      </c>
      <c r="BF82" s="32">
        <v>70.2</v>
      </c>
      <c r="BG82" s="32">
        <v>70.7</v>
      </c>
      <c r="BH82" s="32">
        <v>64.900000000000006</v>
      </c>
      <c r="BI82" s="32">
        <v>48.9</v>
      </c>
      <c r="BJ82" s="32">
        <v>57.7</v>
      </c>
      <c r="BK82" s="32">
        <v>45.6</v>
      </c>
      <c r="BL82" s="32">
        <v>24.5</v>
      </c>
      <c r="BM82" s="32">
        <v>36.1</v>
      </c>
      <c r="BN82" s="32">
        <v>47.4</v>
      </c>
      <c r="BO82" s="32">
        <v>25.5</v>
      </c>
      <c r="BP82" s="32">
        <v>37.5</v>
      </c>
      <c r="BQ82" s="32">
        <v>1448</v>
      </c>
      <c r="BR82" s="32">
        <v>1469</v>
      </c>
      <c r="BS82" s="32">
        <v>2917</v>
      </c>
      <c r="BT82" s="32">
        <v>1422</v>
      </c>
      <c r="BU82" s="32">
        <v>1443</v>
      </c>
      <c r="BV82" s="32">
        <v>2865</v>
      </c>
      <c r="BW82" s="32">
        <v>49.6</v>
      </c>
      <c r="BX82" s="32">
        <v>44.6</v>
      </c>
      <c r="BY82" s="32">
        <v>47.1</v>
      </c>
      <c r="BZ82" s="32">
        <v>0.1</v>
      </c>
      <c r="CA82" s="32">
        <v>-0.34</v>
      </c>
      <c r="CB82" s="32">
        <v>-0.12</v>
      </c>
      <c r="CC82" s="32">
        <v>0.04</v>
      </c>
      <c r="CD82" s="32">
        <v>-0.4</v>
      </c>
      <c r="CE82" s="32">
        <v>-0.16</v>
      </c>
      <c r="CF82" s="32">
        <v>0.16</v>
      </c>
      <c r="CG82" s="32">
        <v>-0.27</v>
      </c>
      <c r="CH82" s="32">
        <v>-7.0000000000000007E-2</v>
      </c>
      <c r="CI82" s="32">
        <v>49.7</v>
      </c>
      <c r="CJ82" s="32">
        <v>41.9</v>
      </c>
      <c r="CK82" s="32">
        <v>45.8</v>
      </c>
      <c r="CL82" s="32">
        <v>67.7</v>
      </c>
      <c r="CM82" s="32">
        <v>63.5</v>
      </c>
      <c r="CN82" s="32">
        <v>65.599999999999994</v>
      </c>
      <c r="CO82" s="32">
        <v>46.3</v>
      </c>
      <c r="CP82" s="32">
        <v>32.799999999999997</v>
      </c>
      <c r="CQ82" s="32">
        <v>39.5</v>
      </c>
      <c r="CR82" s="32">
        <v>30.8</v>
      </c>
      <c r="CS82" s="32">
        <v>18</v>
      </c>
      <c r="CT82" s="32">
        <v>24.3</v>
      </c>
      <c r="CU82" s="32">
        <v>33.1</v>
      </c>
      <c r="CV82" s="32">
        <v>18.7</v>
      </c>
      <c r="CW82" s="32">
        <v>25.8</v>
      </c>
    </row>
    <row r="83" spans="1:101" x14ac:dyDescent="0.4">
      <c r="A83" s="29" t="s">
        <v>142</v>
      </c>
      <c r="B83" s="29" t="s">
        <v>143</v>
      </c>
      <c r="C83" s="32">
        <v>3942</v>
      </c>
      <c r="D83" s="32">
        <v>4097</v>
      </c>
      <c r="E83" s="32">
        <v>8039</v>
      </c>
      <c r="F83" s="32">
        <v>3895</v>
      </c>
      <c r="G83" s="32">
        <v>4040</v>
      </c>
      <c r="H83" s="32">
        <v>7935</v>
      </c>
      <c r="I83" s="32">
        <v>47.8</v>
      </c>
      <c r="J83" s="32">
        <v>41.8</v>
      </c>
      <c r="K83" s="32">
        <v>44.8</v>
      </c>
      <c r="L83" s="32">
        <v>0.08</v>
      </c>
      <c r="M83" s="32">
        <v>-0.37</v>
      </c>
      <c r="N83" s="32">
        <v>-0.15</v>
      </c>
      <c r="O83" s="32">
        <v>0.04</v>
      </c>
      <c r="P83" s="32">
        <v>-0.41</v>
      </c>
      <c r="Q83" s="32">
        <v>-0.18</v>
      </c>
      <c r="R83" s="32">
        <v>0.12</v>
      </c>
      <c r="S83" s="32">
        <v>-0.33</v>
      </c>
      <c r="T83" s="32">
        <v>-0.12</v>
      </c>
      <c r="U83" s="32">
        <v>43</v>
      </c>
      <c r="V83" s="32">
        <v>35.200000000000003</v>
      </c>
      <c r="W83" s="32">
        <v>39</v>
      </c>
      <c r="X83" s="32">
        <v>65.8</v>
      </c>
      <c r="Y83" s="32">
        <v>57.8</v>
      </c>
      <c r="Z83" s="32">
        <v>61.7</v>
      </c>
      <c r="AA83" s="32">
        <v>38.799999999999997</v>
      </c>
      <c r="AB83" s="32">
        <v>28.1</v>
      </c>
      <c r="AC83" s="32">
        <v>33.299999999999997</v>
      </c>
      <c r="AD83" s="32">
        <v>21.9</v>
      </c>
      <c r="AE83" s="32">
        <v>13.7</v>
      </c>
      <c r="AF83" s="32">
        <v>17.8</v>
      </c>
      <c r="AG83" s="32">
        <v>25.5</v>
      </c>
      <c r="AH83" s="32">
        <v>15.1</v>
      </c>
      <c r="AI83" s="32">
        <v>20.2</v>
      </c>
      <c r="AJ83" s="32">
        <v>196</v>
      </c>
      <c r="AK83" s="32">
        <v>175</v>
      </c>
      <c r="AL83" s="32">
        <v>371</v>
      </c>
      <c r="AM83" s="32">
        <v>152</v>
      </c>
      <c r="AN83" s="32">
        <v>143</v>
      </c>
      <c r="AO83" s="32">
        <v>295</v>
      </c>
      <c r="AP83" s="32">
        <v>49.6</v>
      </c>
      <c r="AQ83" s="32">
        <v>44.4</v>
      </c>
      <c r="AR83" s="32">
        <v>47.1</v>
      </c>
      <c r="AS83" s="32">
        <v>0.56999999999999995</v>
      </c>
      <c r="AT83" s="32">
        <v>0.38</v>
      </c>
      <c r="AU83" s="32">
        <v>0.47</v>
      </c>
      <c r="AV83" s="32">
        <v>0.37</v>
      </c>
      <c r="AW83" s="32">
        <v>0.17</v>
      </c>
      <c r="AX83" s="32">
        <v>0.33</v>
      </c>
      <c r="AY83" s="32">
        <v>0.76</v>
      </c>
      <c r="AZ83" s="32">
        <v>0.57999999999999996</v>
      </c>
      <c r="BA83" s="32">
        <v>0.61</v>
      </c>
      <c r="BB83" s="32">
        <v>45.9</v>
      </c>
      <c r="BC83" s="32">
        <v>42.9</v>
      </c>
      <c r="BD83" s="32">
        <v>44.5</v>
      </c>
      <c r="BE83" s="32">
        <v>63.3</v>
      </c>
      <c r="BF83" s="32">
        <v>68</v>
      </c>
      <c r="BG83" s="32">
        <v>65.5</v>
      </c>
      <c r="BH83" s="32">
        <v>42.9</v>
      </c>
      <c r="BI83" s="32">
        <v>30.3</v>
      </c>
      <c r="BJ83" s="32">
        <v>36.9</v>
      </c>
      <c r="BK83" s="32">
        <v>25.5</v>
      </c>
      <c r="BL83" s="32">
        <v>15.4</v>
      </c>
      <c r="BM83" s="32">
        <v>20.8</v>
      </c>
      <c r="BN83" s="32">
        <v>28.6</v>
      </c>
      <c r="BO83" s="32">
        <v>17.7</v>
      </c>
      <c r="BP83" s="32">
        <v>23.5</v>
      </c>
      <c r="BQ83" s="32">
        <v>4138</v>
      </c>
      <c r="BR83" s="32">
        <v>4276</v>
      </c>
      <c r="BS83" s="32">
        <v>8414</v>
      </c>
      <c r="BT83" s="32">
        <v>4047</v>
      </c>
      <c r="BU83" s="32">
        <v>4186</v>
      </c>
      <c r="BV83" s="32">
        <v>8233</v>
      </c>
      <c r="BW83" s="32">
        <v>47.9</v>
      </c>
      <c r="BX83" s="32">
        <v>41.9</v>
      </c>
      <c r="BY83" s="32">
        <v>44.9</v>
      </c>
      <c r="BZ83" s="32">
        <v>0.1</v>
      </c>
      <c r="CA83" s="32">
        <v>-0.34</v>
      </c>
      <c r="CB83" s="32">
        <v>-0.13</v>
      </c>
      <c r="CC83" s="32">
        <v>0.06</v>
      </c>
      <c r="CD83" s="32">
        <v>-0.38</v>
      </c>
      <c r="CE83" s="32">
        <v>-0.15</v>
      </c>
      <c r="CF83" s="32">
        <v>0.13</v>
      </c>
      <c r="CG83" s="32">
        <v>-0.31</v>
      </c>
      <c r="CH83" s="32">
        <v>-0.1</v>
      </c>
      <c r="CI83" s="32">
        <v>43.1</v>
      </c>
      <c r="CJ83" s="32">
        <v>35.5</v>
      </c>
      <c r="CK83" s="32">
        <v>39.299999999999997</v>
      </c>
      <c r="CL83" s="32">
        <v>65.7</v>
      </c>
      <c r="CM83" s="32">
        <v>58.2</v>
      </c>
      <c r="CN83" s="32">
        <v>61.9</v>
      </c>
      <c r="CO83" s="32">
        <v>39</v>
      </c>
      <c r="CP83" s="32">
        <v>28.2</v>
      </c>
      <c r="CQ83" s="32">
        <v>33.5</v>
      </c>
      <c r="CR83" s="32">
        <v>22.1</v>
      </c>
      <c r="CS83" s="32">
        <v>13.8</v>
      </c>
      <c r="CT83" s="32">
        <v>17.899999999999999</v>
      </c>
      <c r="CU83" s="32">
        <v>25.6</v>
      </c>
      <c r="CV83" s="32">
        <v>15.2</v>
      </c>
      <c r="CW83" s="32">
        <v>20.3</v>
      </c>
    </row>
    <row r="84" spans="1:101" x14ac:dyDescent="0.4">
      <c r="A84" s="29" t="s">
        <v>144</v>
      </c>
      <c r="B84" s="29" t="s">
        <v>145</v>
      </c>
      <c r="C84" s="32">
        <v>905</v>
      </c>
      <c r="D84" s="32">
        <v>875</v>
      </c>
      <c r="E84" s="32">
        <v>1780</v>
      </c>
      <c r="F84" s="32">
        <v>888</v>
      </c>
      <c r="G84" s="32">
        <v>851</v>
      </c>
      <c r="H84" s="32">
        <v>1739</v>
      </c>
      <c r="I84" s="32">
        <v>46.2</v>
      </c>
      <c r="J84" s="32">
        <v>40</v>
      </c>
      <c r="K84" s="32">
        <v>43.2</v>
      </c>
      <c r="L84" s="32">
        <v>0.01</v>
      </c>
      <c r="M84" s="32">
        <v>-0.37</v>
      </c>
      <c r="N84" s="32">
        <v>-0.18</v>
      </c>
      <c r="O84" s="32">
        <v>-7.0000000000000007E-2</v>
      </c>
      <c r="P84" s="32">
        <v>-0.46</v>
      </c>
      <c r="Q84" s="32">
        <v>-0.24</v>
      </c>
      <c r="R84" s="32">
        <v>0.09</v>
      </c>
      <c r="S84" s="32">
        <v>-0.28999999999999998</v>
      </c>
      <c r="T84" s="32">
        <v>-0.12</v>
      </c>
      <c r="U84" s="32">
        <v>36</v>
      </c>
      <c r="V84" s="32">
        <v>29.7</v>
      </c>
      <c r="W84" s="32">
        <v>32.9</v>
      </c>
      <c r="X84" s="32">
        <v>59.6</v>
      </c>
      <c r="Y84" s="32">
        <v>48.6</v>
      </c>
      <c r="Z84" s="32">
        <v>54.2</v>
      </c>
      <c r="AA84" s="32">
        <v>28.8</v>
      </c>
      <c r="AB84" s="32">
        <v>18.399999999999999</v>
      </c>
      <c r="AC84" s="32">
        <v>23.7</v>
      </c>
      <c r="AD84" s="32">
        <v>14.4</v>
      </c>
      <c r="AE84" s="32">
        <v>8.1</v>
      </c>
      <c r="AF84" s="32">
        <v>11.3</v>
      </c>
      <c r="AG84" s="32">
        <v>16.8</v>
      </c>
      <c r="AH84" s="32">
        <v>9</v>
      </c>
      <c r="AI84" s="32">
        <v>13</v>
      </c>
      <c r="AJ84" s="32">
        <v>210</v>
      </c>
      <c r="AK84" s="32">
        <v>208</v>
      </c>
      <c r="AL84" s="32">
        <v>418</v>
      </c>
      <c r="AM84" s="32">
        <v>174</v>
      </c>
      <c r="AN84" s="32">
        <v>177</v>
      </c>
      <c r="AO84" s="32">
        <v>351</v>
      </c>
      <c r="AP84" s="32">
        <v>49.3</v>
      </c>
      <c r="AQ84" s="32">
        <v>38.200000000000003</v>
      </c>
      <c r="AR84" s="32">
        <v>43.8</v>
      </c>
      <c r="AS84" s="32">
        <v>0.75</v>
      </c>
      <c r="AT84" s="32">
        <v>-7.0000000000000007E-2</v>
      </c>
      <c r="AU84" s="32">
        <v>0.34</v>
      </c>
      <c r="AV84" s="32">
        <v>0.56999999999999995</v>
      </c>
      <c r="AW84" s="32">
        <v>-0.25</v>
      </c>
      <c r="AX84" s="32">
        <v>0.21</v>
      </c>
      <c r="AY84" s="32">
        <v>0.94</v>
      </c>
      <c r="AZ84" s="32">
        <v>0.11</v>
      </c>
      <c r="BA84" s="32">
        <v>0.47</v>
      </c>
      <c r="BB84" s="32">
        <v>33.299999999999997</v>
      </c>
      <c r="BC84" s="32">
        <v>20.7</v>
      </c>
      <c r="BD84" s="32">
        <v>27</v>
      </c>
      <c r="BE84" s="32">
        <v>60</v>
      </c>
      <c r="BF84" s="32">
        <v>39.4</v>
      </c>
      <c r="BG84" s="32">
        <v>49.8</v>
      </c>
      <c r="BH84" s="32">
        <v>41</v>
      </c>
      <c r="BI84" s="32">
        <v>20.7</v>
      </c>
      <c r="BJ84" s="32">
        <v>30.9</v>
      </c>
      <c r="BK84" s="32">
        <v>17.600000000000001</v>
      </c>
      <c r="BL84" s="32">
        <v>6.7</v>
      </c>
      <c r="BM84" s="32">
        <v>12.2</v>
      </c>
      <c r="BN84" s="32">
        <v>24.3</v>
      </c>
      <c r="BO84" s="32">
        <v>7.2</v>
      </c>
      <c r="BP84" s="32">
        <v>15.8</v>
      </c>
      <c r="BQ84" s="32">
        <v>1115</v>
      </c>
      <c r="BR84" s="32">
        <v>1083</v>
      </c>
      <c r="BS84" s="32">
        <v>2198</v>
      </c>
      <c r="BT84" s="32">
        <v>1062</v>
      </c>
      <c r="BU84" s="32">
        <v>1028</v>
      </c>
      <c r="BV84" s="32">
        <v>2090</v>
      </c>
      <c r="BW84" s="32">
        <v>46.8</v>
      </c>
      <c r="BX84" s="32">
        <v>39.6</v>
      </c>
      <c r="BY84" s="32">
        <v>43.3</v>
      </c>
      <c r="BZ84" s="32">
        <v>0.13</v>
      </c>
      <c r="CA84" s="32">
        <v>-0.32</v>
      </c>
      <c r="CB84" s="32">
        <v>-0.09</v>
      </c>
      <c r="CC84" s="32">
        <v>0.06</v>
      </c>
      <c r="CD84" s="32">
        <v>-0.4</v>
      </c>
      <c r="CE84" s="32">
        <v>-0.14000000000000001</v>
      </c>
      <c r="CF84" s="32">
        <v>0.21</v>
      </c>
      <c r="CG84" s="32">
        <v>-0.25</v>
      </c>
      <c r="CH84" s="32">
        <v>-0.04</v>
      </c>
      <c r="CI84" s="32">
        <v>35.5</v>
      </c>
      <c r="CJ84" s="32">
        <v>28</v>
      </c>
      <c r="CK84" s="32">
        <v>31.8</v>
      </c>
      <c r="CL84" s="32">
        <v>59.6</v>
      </c>
      <c r="CM84" s="32">
        <v>46.8</v>
      </c>
      <c r="CN84" s="32">
        <v>53.3</v>
      </c>
      <c r="CO84" s="32">
        <v>31.1</v>
      </c>
      <c r="CP84" s="32">
        <v>18.8</v>
      </c>
      <c r="CQ84" s="32">
        <v>25.1</v>
      </c>
      <c r="CR84" s="32">
        <v>15</v>
      </c>
      <c r="CS84" s="32">
        <v>7.8</v>
      </c>
      <c r="CT84" s="32">
        <v>11.5</v>
      </c>
      <c r="CU84" s="32">
        <v>18.2</v>
      </c>
      <c r="CV84" s="32">
        <v>8.6999999999999993</v>
      </c>
      <c r="CW84" s="32">
        <v>13.5</v>
      </c>
    </row>
    <row r="85" spans="1:101" x14ac:dyDescent="0.4">
      <c r="A85" s="29" t="s">
        <v>146</v>
      </c>
      <c r="B85" s="29" t="s">
        <v>147</v>
      </c>
      <c r="C85" s="32">
        <v>799</v>
      </c>
      <c r="D85" s="32">
        <v>877</v>
      </c>
      <c r="E85" s="32">
        <v>1676</v>
      </c>
      <c r="F85" s="32">
        <v>776</v>
      </c>
      <c r="G85" s="32">
        <v>845</v>
      </c>
      <c r="H85" s="32">
        <v>1621</v>
      </c>
      <c r="I85" s="32">
        <v>48.5</v>
      </c>
      <c r="J85" s="32">
        <v>44.1</v>
      </c>
      <c r="K85" s="32">
        <v>46.2</v>
      </c>
      <c r="L85" s="32">
        <v>0.05</v>
      </c>
      <c r="M85" s="32">
        <v>-0.37</v>
      </c>
      <c r="N85" s="32">
        <v>-0.17</v>
      </c>
      <c r="O85" s="32">
        <v>-0.03</v>
      </c>
      <c r="P85" s="32">
        <v>-0.45</v>
      </c>
      <c r="Q85" s="32">
        <v>-0.23</v>
      </c>
      <c r="R85" s="32">
        <v>0.14000000000000001</v>
      </c>
      <c r="S85" s="32">
        <v>-0.28999999999999998</v>
      </c>
      <c r="T85" s="32">
        <v>-0.11</v>
      </c>
      <c r="U85" s="32">
        <v>44.7</v>
      </c>
      <c r="V85" s="32">
        <v>38.299999999999997</v>
      </c>
      <c r="W85" s="32">
        <v>41.3</v>
      </c>
      <c r="X85" s="32">
        <v>65.099999999999994</v>
      </c>
      <c r="Y85" s="32">
        <v>59.7</v>
      </c>
      <c r="Z85" s="32">
        <v>62.3</v>
      </c>
      <c r="AA85" s="32">
        <v>53.9</v>
      </c>
      <c r="AB85" s="32">
        <v>37.1</v>
      </c>
      <c r="AC85" s="32">
        <v>45.1</v>
      </c>
      <c r="AD85" s="32">
        <v>26.9</v>
      </c>
      <c r="AE85" s="32">
        <v>18.100000000000001</v>
      </c>
      <c r="AF85" s="32">
        <v>22.3</v>
      </c>
      <c r="AG85" s="32">
        <v>29</v>
      </c>
      <c r="AH85" s="32">
        <v>18.600000000000001</v>
      </c>
      <c r="AI85" s="32">
        <v>23.6</v>
      </c>
      <c r="AJ85" s="32">
        <v>67</v>
      </c>
      <c r="AK85" s="32">
        <v>90</v>
      </c>
      <c r="AL85" s="32">
        <v>157</v>
      </c>
      <c r="AM85" s="32">
        <v>47</v>
      </c>
      <c r="AN85" s="32">
        <v>70</v>
      </c>
      <c r="AO85" s="32">
        <v>117</v>
      </c>
      <c r="AP85" s="32">
        <v>50</v>
      </c>
      <c r="AQ85" s="32">
        <v>48.1</v>
      </c>
      <c r="AR85" s="32">
        <v>48.9</v>
      </c>
      <c r="AS85" s="32">
        <v>0.83</v>
      </c>
      <c r="AT85" s="32">
        <v>0.25</v>
      </c>
      <c r="AU85" s="32">
        <v>0.48</v>
      </c>
      <c r="AV85" s="32">
        <v>0.48</v>
      </c>
      <c r="AW85" s="32">
        <v>-0.04</v>
      </c>
      <c r="AX85" s="32">
        <v>0.26</v>
      </c>
      <c r="AY85" s="32">
        <v>1.18</v>
      </c>
      <c r="AZ85" s="32">
        <v>0.53</v>
      </c>
      <c r="BA85" s="32">
        <v>0.7</v>
      </c>
      <c r="BB85" s="32">
        <v>43.3</v>
      </c>
      <c r="BC85" s="32">
        <v>43.3</v>
      </c>
      <c r="BD85" s="32">
        <v>43.3</v>
      </c>
      <c r="BE85" s="32">
        <v>68.7</v>
      </c>
      <c r="BF85" s="32">
        <v>60</v>
      </c>
      <c r="BG85" s="32">
        <v>63.7</v>
      </c>
      <c r="BH85" s="32">
        <v>58.2</v>
      </c>
      <c r="BI85" s="32">
        <v>53.3</v>
      </c>
      <c r="BJ85" s="32">
        <v>55.4</v>
      </c>
      <c r="BK85" s="32">
        <v>26.9</v>
      </c>
      <c r="BL85" s="32">
        <v>23.3</v>
      </c>
      <c r="BM85" s="32">
        <v>24.8</v>
      </c>
      <c r="BN85" s="32">
        <v>32.799999999999997</v>
      </c>
      <c r="BO85" s="32">
        <v>25.6</v>
      </c>
      <c r="BP85" s="32">
        <v>28.7</v>
      </c>
      <c r="BQ85" s="32">
        <v>867</v>
      </c>
      <c r="BR85" s="32">
        <v>968</v>
      </c>
      <c r="BS85" s="32">
        <v>1835</v>
      </c>
      <c r="BT85" s="32">
        <v>824</v>
      </c>
      <c r="BU85" s="32">
        <v>916</v>
      </c>
      <c r="BV85" s="32">
        <v>1740</v>
      </c>
      <c r="BW85" s="32">
        <v>48.6</v>
      </c>
      <c r="BX85" s="32">
        <v>44.5</v>
      </c>
      <c r="BY85" s="32">
        <v>46.4</v>
      </c>
      <c r="BZ85" s="32">
        <v>0.1</v>
      </c>
      <c r="CA85" s="32">
        <v>-0.32</v>
      </c>
      <c r="CB85" s="32">
        <v>-0.12</v>
      </c>
      <c r="CC85" s="32">
        <v>0.01</v>
      </c>
      <c r="CD85" s="32">
        <v>-0.4</v>
      </c>
      <c r="CE85" s="32">
        <v>-0.18</v>
      </c>
      <c r="CF85" s="32">
        <v>0.18</v>
      </c>
      <c r="CG85" s="32">
        <v>-0.24</v>
      </c>
      <c r="CH85" s="32">
        <v>-7.0000000000000007E-2</v>
      </c>
      <c r="CI85" s="32">
        <v>44.5</v>
      </c>
      <c r="CJ85" s="32">
        <v>38.700000000000003</v>
      </c>
      <c r="CK85" s="32">
        <v>41.5</v>
      </c>
      <c r="CL85" s="32">
        <v>65.400000000000006</v>
      </c>
      <c r="CM85" s="32">
        <v>59.8</v>
      </c>
      <c r="CN85" s="32">
        <v>62.5</v>
      </c>
      <c r="CO85" s="32">
        <v>54.2</v>
      </c>
      <c r="CP85" s="32">
        <v>38.5</v>
      </c>
      <c r="CQ85" s="32">
        <v>45.9</v>
      </c>
      <c r="CR85" s="32">
        <v>26.9</v>
      </c>
      <c r="CS85" s="32">
        <v>18.600000000000001</v>
      </c>
      <c r="CT85" s="32">
        <v>22.5</v>
      </c>
      <c r="CU85" s="32">
        <v>29.3</v>
      </c>
      <c r="CV85" s="32">
        <v>19.2</v>
      </c>
      <c r="CW85" s="32">
        <v>24</v>
      </c>
    </row>
    <row r="86" spans="1:101" x14ac:dyDescent="0.4">
      <c r="A86" s="29" t="s">
        <v>148</v>
      </c>
      <c r="B86" s="29" t="s">
        <v>149</v>
      </c>
      <c r="C86" s="32">
        <v>1339</v>
      </c>
      <c r="D86" s="32">
        <v>1269</v>
      </c>
      <c r="E86" s="32">
        <v>2608</v>
      </c>
      <c r="F86" s="32">
        <v>1313</v>
      </c>
      <c r="G86" s="32">
        <v>1246</v>
      </c>
      <c r="H86" s="32">
        <v>2559</v>
      </c>
      <c r="I86" s="32">
        <v>44.6</v>
      </c>
      <c r="J86" s="32">
        <v>40.700000000000003</v>
      </c>
      <c r="K86" s="32">
        <v>42.7</v>
      </c>
      <c r="L86" s="32">
        <v>-0.13</v>
      </c>
      <c r="M86" s="32">
        <v>-0.55000000000000004</v>
      </c>
      <c r="N86" s="32">
        <v>-0.33</v>
      </c>
      <c r="O86" s="32">
        <v>-0.2</v>
      </c>
      <c r="P86" s="32">
        <v>-0.62</v>
      </c>
      <c r="Q86" s="32">
        <v>-0.38</v>
      </c>
      <c r="R86" s="32">
        <v>-0.06</v>
      </c>
      <c r="S86" s="32">
        <v>-0.48</v>
      </c>
      <c r="T86" s="32">
        <v>-0.28999999999999998</v>
      </c>
      <c r="U86" s="32">
        <v>34.4</v>
      </c>
      <c r="V86" s="32">
        <v>31.5</v>
      </c>
      <c r="W86" s="32">
        <v>33</v>
      </c>
      <c r="X86" s="32">
        <v>57.3</v>
      </c>
      <c r="Y86" s="32">
        <v>49.6</v>
      </c>
      <c r="Z86" s="32">
        <v>53.5</v>
      </c>
      <c r="AA86" s="32">
        <v>33.200000000000003</v>
      </c>
      <c r="AB86" s="32">
        <v>27.1</v>
      </c>
      <c r="AC86" s="32">
        <v>30.2</v>
      </c>
      <c r="AD86" s="32">
        <v>19.7</v>
      </c>
      <c r="AE86" s="32">
        <v>14.1</v>
      </c>
      <c r="AF86" s="32">
        <v>17</v>
      </c>
      <c r="AG86" s="32">
        <v>21.6</v>
      </c>
      <c r="AH86" s="32">
        <v>15.7</v>
      </c>
      <c r="AI86" s="32">
        <v>18.7</v>
      </c>
      <c r="AJ86" s="32">
        <v>253</v>
      </c>
      <c r="AK86" s="32">
        <v>305</v>
      </c>
      <c r="AL86" s="32">
        <v>558</v>
      </c>
      <c r="AM86" s="32">
        <v>222</v>
      </c>
      <c r="AN86" s="32">
        <v>279</v>
      </c>
      <c r="AO86" s="32">
        <v>501</v>
      </c>
      <c r="AP86" s="32">
        <v>48.8</v>
      </c>
      <c r="AQ86" s="32">
        <v>42.3</v>
      </c>
      <c r="AR86" s="32">
        <v>45.3</v>
      </c>
      <c r="AS86" s="32">
        <v>0.49</v>
      </c>
      <c r="AT86" s="32">
        <v>0</v>
      </c>
      <c r="AU86" s="32">
        <v>0.21</v>
      </c>
      <c r="AV86" s="32">
        <v>0.33</v>
      </c>
      <c r="AW86" s="32">
        <v>-0.15</v>
      </c>
      <c r="AX86" s="32">
        <v>0.11</v>
      </c>
      <c r="AY86" s="32">
        <v>0.65</v>
      </c>
      <c r="AZ86" s="32">
        <v>0.14000000000000001</v>
      </c>
      <c r="BA86" s="32">
        <v>0.32</v>
      </c>
      <c r="BB86" s="32">
        <v>44.7</v>
      </c>
      <c r="BC86" s="32">
        <v>36.4</v>
      </c>
      <c r="BD86" s="32">
        <v>40.1</v>
      </c>
      <c r="BE86" s="32">
        <v>67.2</v>
      </c>
      <c r="BF86" s="32">
        <v>53.4</v>
      </c>
      <c r="BG86" s="32">
        <v>59.7</v>
      </c>
      <c r="BH86" s="32">
        <v>49</v>
      </c>
      <c r="BI86" s="32">
        <v>33.799999999999997</v>
      </c>
      <c r="BJ86" s="32">
        <v>40.700000000000003</v>
      </c>
      <c r="BK86" s="32">
        <v>28.1</v>
      </c>
      <c r="BL86" s="32">
        <v>18.7</v>
      </c>
      <c r="BM86" s="32">
        <v>22.9</v>
      </c>
      <c r="BN86" s="32">
        <v>32.4</v>
      </c>
      <c r="BO86" s="32">
        <v>20</v>
      </c>
      <c r="BP86" s="32">
        <v>25.6</v>
      </c>
      <c r="BQ86" s="32">
        <v>1593</v>
      </c>
      <c r="BR86" s="32">
        <v>1576</v>
      </c>
      <c r="BS86" s="32">
        <v>3169</v>
      </c>
      <c r="BT86" s="32">
        <v>1536</v>
      </c>
      <c r="BU86" s="32">
        <v>1527</v>
      </c>
      <c r="BV86" s="32">
        <v>3063</v>
      </c>
      <c r="BW86" s="32">
        <v>45.3</v>
      </c>
      <c r="BX86" s="32">
        <v>41</v>
      </c>
      <c r="BY86" s="32">
        <v>43.2</v>
      </c>
      <c r="BZ86" s="32">
        <v>-0.04</v>
      </c>
      <c r="CA86" s="32">
        <v>-0.45</v>
      </c>
      <c r="CB86" s="32">
        <v>-0.25</v>
      </c>
      <c r="CC86" s="32">
        <v>-0.1</v>
      </c>
      <c r="CD86" s="32">
        <v>-0.51</v>
      </c>
      <c r="CE86" s="32">
        <v>-0.28999999999999998</v>
      </c>
      <c r="CF86" s="32">
        <v>0.02</v>
      </c>
      <c r="CG86" s="32">
        <v>-0.39</v>
      </c>
      <c r="CH86" s="32">
        <v>-0.2</v>
      </c>
      <c r="CI86" s="32">
        <v>36.1</v>
      </c>
      <c r="CJ86" s="32">
        <v>32.4</v>
      </c>
      <c r="CK86" s="32">
        <v>34.299999999999997</v>
      </c>
      <c r="CL86" s="32">
        <v>58.9</v>
      </c>
      <c r="CM86" s="32">
        <v>50.3</v>
      </c>
      <c r="CN86" s="32">
        <v>54.6</v>
      </c>
      <c r="CO86" s="32">
        <v>35.700000000000003</v>
      </c>
      <c r="CP86" s="32">
        <v>28.4</v>
      </c>
      <c r="CQ86" s="32">
        <v>32.1</v>
      </c>
      <c r="CR86" s="32">
        <v>21.1</v>
      </c>
      <c r="CS86" s="32">
        <v>15</v>
      </c>
      <c r="CT86" s="32">
        <v>18</v>
      </c>
      <c r="CU86" s="32">
        <v>23.4</v>
      </c>
      <c r="CV86" s="32">
        <v>16.5</v>
      </c>
      <c r="CW86" s="32">
        <v>19.899999999999999</v>
      </c>
    </row>
    <row r="87" spans="1:101" x14ac:dyDescent="0.4">
      <c r="A87" s="29" t="s">
        <v>150</v>
      </c>
      <c r="B87" s="29" t="s">
        <v>151</v>
      </c>
      <c r="C87" s="32">
        <v>2539</v>
      </c>
      <c r="D87" s="32">
        <v>2585</v>
      </c>
      <c r="E87" s="32">
        <v>5124</v>
      </c>
      <c r="F87" s="32">
        <v>2476</v>
      </c>
      <c r="G87" s="32">
        <v>2525</v>
      </c>
      <c r="H87" s="32">
        <v>5001</v>
      </c>
      <c r="I87" s="32">
        <v>51.4</v>
      </c>
      <c r="J87" s="32">
        <v>46.1</v>
      </c>
      <c r="K87" s="32">
        <v>48.7</v>
      </c>
      <c r="L87" s="32">
        <v>0.22</v>
      </c>
      <c r="M87" s="32">
        <v>-0.18</v>
      </c>
      <c r="N87" s="32">
        <v>0.02</v>
      </c>
      <c r="O87" s="32">
        <v>0.17</v>
      </c>
      <c r="P87" s="32">
        <v>-0.23</v>
      </c>
      <c r="Q87" s="32">
        <v>-0.02</v>
      </c>
      <c r="R87" s="32">
        <v>0.27</v>
      </c>
      <c r="S87" s="32">
        <v>-0.13</v>
      </c>
      <c r="T87" s="32">
        <v>0.05</v>
      </c>
      <c r="U87" s="32">
        <v>49.9</v>
      </c>
      <c r="V87" s="32">
        <v>45.2</v>
      </c>
      <c r="W87" s="32">
        <v>47.5</v>
      </c>
      <c r="X87" s="32">
        <v>73.5</v>
      </c>
      <c r="Y87" s="32">
        <v>64.900000000000006</v>
      </c>
      <c r="Z87" s="32">
        <v>69.2</v>
      </c>
      <c r="AA87" s="32">
        <v>41.5</v>
      </c>
      <c r="AB87" s="32">
        <v>31</v>
      </c>
      <c r="AC87" s="32">
        <v>36.200000000000003</v>
      </c>
      <c r="AD87" s="32">
        <v>27.8</v>
      </c>
      <c r="AE87" s="32">
        <v>19.3</v>
      </c>
      <c r="AF87" s="32">
        <v>23.5</v>
      </c>
      <c r="AG87" s="32">
        <v>31</v>
      </c>
      <c r="AH87" s="32">
        <v>21.1</v>
      </c>
      <c r="AI87" s="32">
        <v>26</v>
      </c>
      <c r="AJ87" s="32">
        <v>163</v>
      </c>
      <c r="AK87" s="32">
        <v>199</v>
      </c>
      <c r="AL87" s="32">
        <v>362</v>
      </c>
      <c r="AM87" s="32">
        <v>131</v>
      </c>
      <c r="AN87" s="32">
        <v>159</v>
      </c>
      <c r="AO87" s="32">
        <v>290</v>
      </c>
      <c r="AP87" s="32">
        <v>53.7</v>
      </c>
      <c r="AQ87" s="32">
        <v>52.1</v>
      </c>
      <c r="AR87" s="32">
        <v>52.8</v>
      </c>
      <c r="AS87" s="32">
        <v>0.9</v>
      </c>
      <c r="AT87" s="32">
        <v>0.52</v>
      </c>
      <c r="AU87" s="32">
        <v>0.69</v>
      </c>
      <c r="AV87" s="32">
        <v>0.68</v>
      </c>
      <c r="AW87" s="32">
        <v>0.33</v>
      </c>
      <c r="AX87" s="32">
        <v>0.55000000000000004</v>
      </c>
      <c r="AY87" s="32">
        <v>1.1100000000000001</v>
      </c>
      <c r="AZ87" s="32">
        <v>0.71</v>
      </c>
      <c r="BA87" s="32">
        <v>0.83</v>
      </c>
      <c r="BB87" s="32">
        <v>55.8</v>
      </c>
      <c r="BC87" s="32">
        <v>56.3</v>
      </c>
      <c r="BD87" s="32">
        <v>56.1</v>
      </c>
      <c r="BE87" s="32">
        <v>71.2</v>
      </c>
      <c r="BF87" s="32">
        <v>76.400000000000006</v>
      </c>
      <c r="BG87" s="32">
        <v>74</v>
      </c>
      <c r="BH87" s="32">
        <v>62</v>
      </c>
      <c r="BI87" s="32">
        <v>52.3</v>
      </c>
      <c r="BJ87" s="32">
        <v>56.6</v>
      </c>
      <c r="BK87" s="32">
        <v>41.1</v>
      </c>
      <c r="BL87" s="32">
        <v>30.7</v>
      </c>
      <c r="BM87" s="32">
        <v>35.4</v>
      </c>
      <c r="BN87" s="32">
        <v>46</v>
      </c>
      <c r="BO87" s="32">
        <v>33.200000000000003</v>
      </c>
      <c r="BP87" s="32">
        <v>39</v>
      </c>
      <c r="BQ87" s="32">
        <v>2704</v>
      </c>
      <c r="BR87" s="32">
        <v>2785</v>
      </c>
      <c r="BS87" s="32">
        <v>5489</v>
      </c>
      <c r="BT87" s="32">
        <v>2609</v>
      </c>
      <c r="BU87" s="32">
        <v>2685</v>
      </c>
      <c r="BV87" s="32">
        <v>5294</v>
      </c>
      <c r="BW87" s="32">
        <v>51.5</v>
      </c>
      <c r="BX87" s="32">
        <v>46.5</v>
      </c>
      <c r="BY87" s="32">
        <v>49</v>
      </c>
      <c r="BZ87" s="32">
        <v>0.25</v>
      </c>
      <c r="CA87" s="32">
        <v>-0.14000000000000001</v>
      </c>
      <c r="CB87" s="32">
        <v>0.06</v>
      </c>
      <c r="CC87" s="32">
        <v>0.21</v>
      </c>
      <c r="CD87" s="32">
        <v>-0.18</v>
      </c>
      <c r="CE87" s="32">
        <v>0.02</v>
      </c>
      <c r="CF87" s="32">
        <v>0.3</v>
      </c>
      <c r="CG87" s="32">
        <v>-0.09</v>
      </c>
      <c r="CH87" s="32">
        <v>0.09</v>
      </c>
      <c r="CI87" s="32">
        <v>50.3</v>
      </c>
      <c r="CJ87" s="32">
        <v>46</v>
      </c>
      <c r="CK87" s="32">
        <v>48.1</v>
      </c>
      <c r="CL87" s="32">
        <v>73.3</v>
      </c>
      <c r="CM87" s="32">
        <v>65.7</v>
      </c>
      <c r="CN87" s="32">
        <v>69.5</v>
      </c>
      <c r="CO87" s="32">
        <v>42.7</v>
      </c>
      <c r="CP87" s="32">
        <v>32.5</v>
      </c>
      <c r="CQ87" s="32">
        <v>37.5</v>
      </c>
      <c r="CR87" s="32">
        <v>28.6</v>
      </c>
      <c r="CS87" s="32">
        <v>20.100000000000001</v>
      </c>
      <c r="CT87" s="32">
        <v>24.3</v>
      </c>
      <c r="CU87" s="32">
        <v>32</v>
      </c>
      <c r="CV87" s="32">
        <v>22</v>
      </c>
      <c r="CW87" s="32">
        <v>26.9</v>
      </c>
    </row>
    <row r="88" spans="1:101" x14ac:dyDescent="0.4">
      <c r="A88" s="29" t="s">
        <v>152</v>
      </c>
      <c r="B88" s="29" t="s">
        <v>153</v>
      </c>
      <c r="C88" s="32">
        <v>1003</v>
      </c>
      <c r="D88" s="32">
        <v>948</v>
      </c>
      <c r="E88" s="32">
        <v>1951</v>
      </c>
      <c r="F88" s="32">
        <v>970</v>
      </c>
      <c r="G88" s="32">
        <v>933</v>
      </c>
      <c r="H88" s="32">
        <v>1903</v>
      </c>
      <c r="I88" s="32">
        <v>50</v>
      </c>
      <c r="J88" s="32">
        <v>39</v>
      </c>
      <c r="K88" s="32">
        <v>44.6</v>
      </c>
      <c r="L88" s="32">
        <v>0.11</v>
      </c>
      <c r="M88" s="32">
        <v>-0.52</v>
      </c>
      <c r="N88" s="32">
        <v>-0.2</v>
      </c>
      <c r="O88" s="32">
        <v>0.04</v>
      </c>
      <c r="P88" s="32">
        <v>-0.6</v>
      </c>
      <c r="Q88" s="32">
        <v>-0.25</v>
      </c>
      <c r="R88" s="32">
        <v>0.19</v>
      </c>
      <c r="S88" s="32">
        <v>-0.44</v>
      </c>
      <c r="T88" s="32">
        <v>-0.14000000000000001</v>
      </c>
      <c r="U88" s="32">
        <v>42.5</v>
      </c>
      <c r="V88" s="32">
        <v>27.6</v>
      </c>
      <c r="W88" s="32">
        <v>35.299999999999997</v>
      </c>
      <c r="X88" s="32">
        <v>66.599999999999994</v>
      </c>
      <c r="Y88" s="32">
        <v>48.1</v>
      </c>
      <c r="Z88" s="32">
        <v>57.6</v>
      </c>
      <c r="AA88" s="32">
        <v>33.200000000000003</v>
      </c>
      <c r="AB88" s="32">
        <v>18</v>
      </c>
      <c r="AC88" s="32">
        <v>25.8</v>
      </c>
      <c r="AD88" s="32">
        <v>19.899999999999999</v>
      </c>
      <c r="AE88" s="32">
        <v>6.9</v>
      </c>
      <c r="AF88" s="32">
        <v>13.6</v>
      </c>
      <c r="AG88" s="32">
        <v>21.9</v>
      </c>
      <c r="AH88" s="32">
        <v>7.4</v>
      </c>
      <c r="AI88" s="32">
        <v>14.9</v>
      </c>
      <c r="AJ88" s="32">
        <v>272</v>
      </c>
      <c r="AK88" s="32">
        <v>276</v>
      </c>
      <c r="AL88" s="32">
        <v>548</v>
      </c>
      <c r="AM88" s="32">
        <v>206</v>
      </c>
      <c r="AN88" s="32">
        <v>213</v>
      </c>
      <c r="AO88" s="32">
        <v>419</v>
      </c>
      <c r="AP88" s="32">
        <v>49.2</v>
      </c>
      <c r="AQ88" s="32">
        <v>42.8</v>
      </c>
      <c r="AR88" s="32">
        <v>46</v>
      </c>
      <c r="AS88" s="32">
        <v>0.82</v>
      </c>
      <c r="AT88" s="32">
        <v>0.28999999999999998</v>
      </c>
      <c r="AU88" s="32">
        <v>0.55000000000000004</v>
      </c>
      <c r="AV88" s="32">
        <v>0.66</v>
      </c>
      <c r="AW88" s="32">
        <v>0.12</v>
      </c>
      <c r="AX88" s="32">
        <v>0.43</v>
      </c>
      <c r="AY88" s="32">
        <v>0.99</v>
      </c>
      <c r="AZ88" s="32">
        <v>0.46</v>
      </c>
      <c r="BA88" s="32">
        <v>0.67</v>
      </c>
      <c r="BB88" s="32">
        <v>43.8</v>
      </c>
      <c r="BC88" s="32">
        <v>30.1</v>
      </c>
      <c r="BD88" s="32">
        <v>36.9</v>
      </c>
      <c r="BE88" s="32">
        <v>65.400000000000006</v>
      </c>
      <c r="BF88" s="32">
        <v>54</v>
      </c>
      <c r="BG88" s="32">
        <v>59.7</v>
      </c>
      <c r="BH88" s="32">
        <v>41.5</v>
      </c>
      <c r="BI88" s="32">
        <v>23.9</v>
      </c>
      <c r="BJ88" s="32">
        <v>32.700000000000003</v>
      </c>
      <c r="BK88" s="32">
        <v>23.5</v>
      </c>
      <c r="BL88" s="32">
        <v>11.2</v>
      </c>
      <c r="BM88" s="32">
        <v>17.3</v>
      </c>
      <c r="BN88" s="32">
        <v>25</v>
      </c>
      <c r="BO88" s="32">
        <v>12.7</v>
      </c>
      <c r="BP88" s="32">
        <v>18.8</v>
      </c>
      <c r="BQ88" s="32">
        <v>1277</v>
      </c>
      <c r="BR88" s="32">
        <v>1228</v>
      </c>
      <c r="BS88" s="32">
        <v>2505</v>
      </c>
      <c r="BT88" s="32">
        <v>1176</v>
      </c>
      <c r="BU88" s="32">
        <v>1150</v>
      </c>
      <c r="BV88" s="32">
        <v>2326</v>
      </c>
      <c r="BW88" s="32">
        <v>49.8</v>
      </c>
      <c r="BX88" s="32">
        <v>39.9</v>
      </c>
      <c r="BY88" s="32">
        <v>45</v>
      </c>
      <c r="BZ88" s="32">
        <v>0.24</v>
      </c>
      <c r="CA88" s="32">
        <v>-0.37</v>
      </c>
      <c r="CB88" s="32">
        <v>-0.06</v>
      </c>
      <c r="CC88" s="32">
        <v>0.17</v>
      </c>
      <c r="CD88" s="32">
        <v>-0.44</v>
      </c>
      <c r="CE88" s="32">
        <v>-0.11</v>
      </c>
      <c r="CF88" s="32">
        <v>0.31</v>
      </c>
      <c r="CG88" s="32">
        <v>-0.3</v>
      </c>
      <c r="CH88" s="32">
        <v>-0.01</v>
      </c>
      <c r="CI88" s="32">
        <v>42.8</v>
      </c>
      <c r="CJ88" s="32">
        <v>28.2</v>
      </c>
      <c r="CK88" s="32">
        <v>35.6</v>
      </c>
      <c r="CL88" s="32">
        <v>66.400000000000006</v>
      </c>
      <c r="CM88" s="32">
        <v>49.3</v>
      </c>
      <c r="CN88" s="32">
        <v>58</v>
      </c>
      <c r="CO88" s="32">
        <v>35</v>
      </c>
      <c r="CP88" s="32">
        <v>19.399999999999999</v>
      </c>
      <c r="CQ88" s="32">
        <v>27.3</v>
      </c>
      <c r="CR88" s="32">
        <v>20.8</v>
      </c>
      <c r="CS88" s="32">
        <v>7.9</v>
      </c>
      <c r="CT88" s="32">
        <v>14.5</v>
      </c>
      <c r="CU88" s="32">
        <v>22.6</v>
      </c>
      <c r="CV88" s="32">
        <v>8.6</v>
      </c>
      <c r="CW88" s="32">
        <v>15.8</v>
      </c>
    </row>
    <row r="89" spans="1:101" x14ac:dyDescent="0.4">
      <c r="A89" s="29" t="s">
        <v>154</v>
      </c>
      <c r="B89" s="29" t="s">
        <v>155</v>
      </c>
      <c r="C89" s="32">
        <v>2487</v>
      </c>
      <c r="D89" s="32">
        <v>2589</v>
      </c>
      <c r="E89" s="32">
        <v>5076</v>
      </c>
      <c r="F89" s="32">
        <v>2440</v>
      </c>
      <c r="G89" s="32">
        <v>2559</v>
      </c>
      <c r="H89" s="32">
        <v>4999</v>
      </c>
      <c r="I89" s="32">
        <v>49.1</v>
      </c>
      <c r="J89" s="32">
        <v>43.8</v>
      </c>
      <c r="K89" s="32">
        <v>46.4</v>
      </c>
      <c r="L89" s="32">
        <v>0.19</v>
      </c>
      <c r="M89" s="32">
        <v>-0.28999999999999998</v>
      </c>
      <c r="N89" s="32">
        <v>-0.06</v>
      </c>
      <c r="O89" s="32">
        <v>0.14000000000000001</v>
      </c>
      <c r="P89" s="32">
        <v>-0.34</v>
      </c>
      <c r="Q89" s="32">
        <v>-0.09</v>
      </c>
      <c r="R89" s="32">
        <v>0.24</v>
      </c>
      <c r="S89" s="32">
        <v>-0.24</v>
      </c>
      <c r="T89" s="32">
        <v>-0.02</v>
      </c>
      <c r="U89" s="32">
        <v>47.6</v>
      </c>
      <c r="V89" s="32">
        <v>40.799999999999997</v>
      </c>
      <c r="W89" s="32">
        <v>44.1</v>
      </c>
      <c r="X89" s="32">
        <v>69</v>
      </c>
      <c r="Y89" s="32">
        <v>62.1</v>
      </c>
      <c r="Z89" s="32">
        <v>65.5</v>
      </c>
      <c r="AA89" s="32">
        <v>45.7</v>
      </c>
      <c r="AB89" s="32">
        <v>35.9</v>
      </c>
      <c r="AC89" s="32">
        <v>40.700000000000003</v>
      </c>
      <c r="AD89" s="32">
        <v>26.5</v>
      </c>
      <c r="AE89" s="32">
        <v>16.7</v>
      </c>
      <c r="AF89" s="32">
        <v>21.5</v>
      </c>
      <c r="AG89" s="32">
        <v>29.6</v>
      </c>
      <c r="AH89" s="32">
        <v>18.399999999999999</v>
      </c>
      <c r="AI89" s="32">
        <v>23.9</v>
      </c>
      <c r="AJ89" s="32">
        <v>130</v>
      </c>
      <c r="AK89" s="32">
        <v>142</v>
      </c>
      <c r="AL89" s="32">
        <v>272</v>
      </c>
      <c r="AM89" s="32">
        <v>112</v>
      </c>
      <c r="AN89" s="32">
        <v>110</v>
      </c>
      <c r="AO89" s="32">
        <v>222</v>
      </c>
      <c r="AP89" s="32">
        <v>49.8</v>
      </c>
      <c r="AQ89" s="32">
        <v>44.7</v>
      </c>
      <c r="AR89" s="32">
        <v>47.1</v>
      </c>
      <c r="AS89" s="32">
        <v>0.76</v>
      </c>
      <c r="AT89" s="32">
        <v>0.39</v>
      </c>
      <c r="AU89" s="32">
        <v>0.57999999999999996</v>
      </c>
      <c r="AV89" s="32">
        <v>0.53</v>
      </c>
      <c r="AW89" s="32">
        <v>0.16</v>
      </c>
      <c r="AX89" s="32">
        <v>0.42</v>
      </c>
      <c r="AY89" s="32">
        <v>0.99</v>
      </c>
      <c r="AZ89" s="32">
        <v>0.62</v>
      </c>
      <c r="BA89" s="32">
        <v>0.74</v>
      </c>
      <c r="BB89" s="32">
        <v>42.3</v>
      </c>
      <c r="BC89" s="32">
        <v>43.7</v>
      </c>
      <c r="BD89" s="32">
        <v>43</v>
      </c>
      <c r="BE89" s="32">
        <v>69.2</v>
      </c>
      <c r="BF89" s="32">
        <v>62</v>
      </c>
      <c r="BG89" s="32">
        <v>65.400000000000006</v>
      </c>
      <c r="BH89" s="32">
        <v>43.1</v>
      </c>
      <c r="BI89" s="32">
        <v>41.5</v>
      </c>
      <c r="BJ89" s="32">
        <v>42.3</v>
      </c>
      <c r="BK89" s="32">
        <v>20.8</v>
      </c>
      <c r="BL89" s="32">
        <v>19.7</v>
      </c>
      <c r="BM89" s="32">
        <v>20.2</v>
      </c>
      <c r="BN89" s="32">
        <v>25.4</v>
      </c>
      <c r="BO89" s="32">
        <v>21.1</v>
      </c>
      <c r="BP89" s="32">
        <v>23.2</v>
      </c>
      <c r="BQ89" s="32">
        <v>2617</v>
      </c>
      <c r="BR89" s="32">
        <v>2731</v>
      </c>
      <c r="BS89" s="32">
        <v>5348</v>
      </c>
      <c r="BT89" s="32">
        <v>2552</v>
      </c>
      <c r="BU89" s="32">
        <v>2669</v>
      </c>
      <c r="BV89" s="32">
        <v>5221</v>
      </c>
      <c r="BW89" s="32">
        <v>49.1</v>
      </c>
      <c r="BX89" s="32">
        <v>43.8</v>
      </c>
      <c r="BY89" s="32">
        <v>46.4</v>
      </c>
      <c r="BZ89" s="32">
        <v>0.21</v>
      </c>
      <c r="CA89" s="32">
        <v>-0.26</v>
      </c>
      <c r="CB89" s="32">
        <v>-0.03</v>
      </c>
      <c r="CC89" s="32">
        <v>0.17</v>
      </c>
      <c r="CD89" s="32">
        <v>-0.31</v>
      </c>
      <c r="CE89" s="32">
        <v>-0.06</v>
      </c>
      <c r="CF89" s="32">
        <v>0.26</v>
      </c>
      <c r="CG89" s="32">
        <v>-0.21</v>
      </c>
      <c r="CH89" s="32">
        <v>0</v>
      </c>
      <c r="CI89" s="32">
        <v>47.3</v>
      </c>
      <c r="CJ89" s="32">
        <v>40.9</v>
      </c>
      <c r="CK89" s="32">
        <v>44.1</v>
      </c>
      <c r="CL89" s="32">
        <v>69</v>
      </c>
      <c r="CM89" s="32">
        <v>62.1</v>
      </c>
      <c r="CN89" s="32">
        <v>65.5</v>
      </c>
      <c r="CO89" s="32">
        <v>45.5</v>
      </c>
      <c r="CP89" s="32">
        <v>36.200000000000003</v>
      </c>
      <c r="CQ89" s="32">
        <v>40.799999999999997</v>
      </c>
      <c r="CR89" s="32">
        <v>26.2</v>
      </c>
      <c r="CS89" s="32">
        <v>16.8</v>
      </c>
      <c r="CT89" s="32">
        <v>21.4</v>
      </c>
      <c r="CU89" s="32">
        <v>29.4</v>
      </c>
      <c r="CV89" s="32">
        <v>18.600000000000001</v>
      </c>
      <c r="CW89" s="32">
        <v>23.9</v>
      </c>
    </row>
    <row r="90" spans="1:101" x14ac:dyDescent="0.4">
      <c r="A90" s="29">
        <v>0</v>
      </c>
      <c r="B90" s="29" t="s">
        <v>775</v>
      </c>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row>
    <row r="91" spans="1:101" x14ac:dyDescent="0.4">
      <c r="A91" s="29" t="s">
        <v>335</v>
      </c>
      <c r="B91" s="29" t="s">
        <v>156</v>
      </c>
      <c r="C91" s="32">
        <v>26586</v>
      </c>
      <c r="D91" s="32">
        <v>27092</v>
      </c>
      <c r="E91" s="32">
        <v>53678</v>
      </c>
      <c r="F91" s="32">
        <v>25940</v>
      </c>
      <c r="G91" s="32">
        <v>26382</v>
      </c>
      <c r="H91" s="32">
        <v>52322</v>
      </c>
      <c r="I91" s="32">
        <v>49.3</v>
      </c>
      <c r="J91" s="32">
        <v>43.9</v>
      </c>
      <c r="K91" s="32">
        <v>46.6</v>
      </c>
      <c r="L91" s="32">
        <v>0.16</v>
      </c>
      <c r="M91" s="32">
        <v>-0.27</v>
      </c>
      <c r="N91" s="32">
        <v>-0.06</v>
      </c>
      <c r="O91" s="32">
        <v>0.14000000000000001</v>
      </c>
      <c r="P91" s="32">
        <v>-0.28000000000000003</v>
      </c>
      <c r="Q91" s="32">
        <v>-7.0000000000000007E-2</v>
      </c>
      <c r="R91" s="32">
        <v>0.17</v>
      </c>
      <c r="S91" s="32">
        <v>-0.25</v>
      </c>
      <c r="T91" s="32">
        <v>-0.04</v>
      </c>
      <c r="U91" s="32">
        <v>46.9</v>
      </c>
      <c r="V91" s="32">
        <v>40.799999999999997</v>
      </c>
      <c r="W91" s="32">
        <v>43.8</v>
      </c>
      <c r="X91" s="32">
        <v>69.8</v>
      </c>
      <c r="Y91" s="32">
        <v>62.3</v>
      </c>
      <c r="Z91" s="32">
        <v>66</v>
      </c>
      <c r="AA91" s="32">
        <v>40.700000000000003</v>
      </c>
      <c r="AB91" s="32">
        <v>30.9</v>
      </c>
      <c r="AC91" s="32">
        <v>35.700000000000003</v>
      </c>
      <c r="AD91" s="32">
        <v>25.1</v>
      </c>
      <c r="AE91" s="32">
        <v>16.399999999999999</v>
      </c>
      <c r="AF91" s="32">
        <v>20.7</v>
      </c>
      <c r="AG91" s="32">
        <v>27.8</v>
      </c>
      <c r="AH91" s="32">
        <v>17.7</v>
      </c>
      <c r="AI91" s="32">
        <v>22.7</v>
      </c>
      <c r="AJ91" s="32">
        <v>3128</v>
      </c>
      <c r="AK91" s="32">
        <v>3252</v>
      </c>
      <c r="AL91" s="32">
        <v>6380</v>
      </c>
      <c r="AM91" s="32">
        <v>2515</v>
      </c>
      <c r="AN91" s="32">
        <v>2560</v>
      </c>
      <c r="AO91" s="32">
        <v>5075</v>
      </c>
      <c r="AP91" s="32">
        <v>50.3</v>
      </c>
      <c r="AQ91" s="32">
        <v>44.5</v>
      </c>
      <c r="AR91" s="32">
        <v>47.3</v>
      </c>
      <c r="AS91" s="32">
        <v>0.76</v>
      </c>
      <c r="AT91" s="32">
        <v>0.3</v>
      </c>
      <c r="AU91" s="32">
        <v>0.52</v>
      </c>
      <c r="AV91" s="32">
        <v>0.71</v>
      </c>
      <c r="AW91" s="32">
        <v>0.25</v>
      </c>
      <c r="AX91" s="32">
        <v>0.49</v>
      </c>
      <c r="AY91" s="32">
        <v>0.8</v>
      </c>
      <c r="AZ91" s="32">
        <v>0.34</v>
      </c>
      <c r="BA91" s="32">
        <v>0.56000000000000005</v>
      </c>
      <c r="BB91" s="32">
        <v>46.2</v>
      </c>
      <c r="BC91" s="32">
        <v>39.299999999999997</v>
      </c>
      <c r="BD91" s="32">
        <v>42.6</v>
      </c>
      <c r="BE91" s="32">
        <v>66.2</v>
      </c>
      <c r="BF91" s="32">
        <v>58.4</v>
      </c>
      <c r="BG91" s="32">
        <v>62.2</v>
      </c>
      <c r="BH91" s="32">
        <v>48.8</v>
      </c>
      <c r="BI91" s="32">
        <v>39.9</v>
      </c>
      <c r="BJ91" s="32">
        <v>44.3</v>
      </c>
      <c r="BK91" s="32">
        <v>27.2</v>
      </c>
      <c r="BL91" s="32">
        <v>20.100000000000001</v>
      </c>
      <c r="BM91" s="32">
        <v>23.6</v>
      </c>
      <c r="BN91" s="32">
        <v>31</v>
      </c>
      <c r="BO91" s="32">
        <v>22.8</v>
      </c>
      <c r="BP91" s="32">
        <v>26.8</v>
      </c>
      <c r="BQ91" s="32">
        <v>29753</v>
      </c>
      <c r="BR91" s="32">
        <v>30400</v>
      </c>
      <c r="BS91" s="32">
        <v>60153</v>
      </c>
      <c r="BT91" s="32">
        <v>28484</v>
      </c>
      <c r="BU91" s="32">
        <v>28986</v>
      </c>
      <c r="BV91" s="32">
        <v>57470</v>
      </c>
      <c r="BW91" s="32">
        <v>49.4</v>
      </c>
      <c r="BX91" s="32">
        <v>44</v>
      </c>
      <c r="BY91" s="32">
        <v>46.7</v>
      </c>
      <c r="BZ91" s="32">
        <v>0.21</v>
      </c>
      <c r="CA91" s="32">
        <v>-0.22</v>
      </c>
      <c r="CB91" s="32">
        <v>-0.01</v>
      </c>
      <c r="CC91" s="32">
        <v>0.19</v>
      </c>
      <c r="CD91" s="32">
        <v>-0.23</v>
      </c>
      <c r="CE91" s="32">
        <v>-0.02</v>
      </c>
      <c r="CF91" s="32">
        <v>0.22</v>
      </c>
      <c r="CG91" s="32">
        <v>-0.2</v>
      </c>
      <c r="CH91" s="32">
        <v>0</v>
      </c>
      <c r="CI91" s="32">
        <v>46.8</v>
      </c>
      <c r="CJ91" s="32">
        <v>40.6</v>
      </c>
      <c r="CK91" s="32">
        <v>43.7</v>
      </c>
      <c r="CL91" s="32">
        <v>69.400000000000006</v>
      </c>
      <c r="CM91" s="32">
        <v>61.8</v>
      </c>
      <c r="CN91" s="32">
        <v>65.5</v>
      </c>
      <c r="CO91" s="32">
        <v>41.5</v>
      </c>
      <c r="CP91" s="32">
        <v>31.8</v>
      </c>
      <c r="CQ91" s="32">
        <v>36.6</v>
      </c>
      <c r="CR91" s="32">
        <v>25.2</v>
      </c>
      <c r="CS91" s="32">
        <v>16.8</v>
      </c>
      <c r="CT91" s="32">
        <v>21</v>
      </c>
      <c r="CU91" s="32">
        <v>28.1</v>
      </c>
      <c r="CV91" s="32">
        <v>18.2</v>
      </c>
      <c r="CW91" s="32">
        <v>23.1</v>
      </c>
    </row>
    <row r="92" spans="1:101" x14ac:dyDescent="0.4">
      <c r="A92" s="29" t="s">
        <v>157</v>
      </c>
      <c r="B92" s="29" t="s">
        <v>158</v>
      </c>
      <c r="C92" s="32">
        <v>713</v>
      </c>
      <c r="D92" s="32">
        <v>723</v>
      </c>
      <c r="E92" s="32">
        <v>1436</v>
      </c>
      <c r="F92" s="32">
        <v>698</v>
      </c>
      <c r="G92" s="32">
        <v>700</v>
      </c>
      <c r="H92" s="32">
        <v>1398</v>
      </c>
      <c r="I92" s="32">
        <v>49.2</v>
      </c>
      <c r="J92" s="32">
        <v>43</v>
      </c>
      <c r="K92" s="32">
        <v>46.1</v>
      </c>
      <c r="L92" s="32">
        <v>0.18</v>
      </c>
      <c r="M92" s="32">
        <v>-0.32</v>
      </c>
      <c r="N92" s="32">
        <v>-7.0000000000000007E-2</v>
      </c>
      <c r="O92" s="32">
        <v>0.09</v>
      </c>
      <c r="P92" s="32">
        <v>-0.41</v>
      </c>
      <c r="Q92" s="32">
        <v>-0.14000000000000001</v>
      </c>
      <c r="R92" s="32">
        <v>0.27</v>
      </c>
      <c r="S92" s="32">
        <v>-0.23</v>
      </c>
      <c r="T92" s="32">
        <v>-0.01</v>
      </c>
      <c r="U92" s="32">
        <v>41.7</v>
      </c>
      <c r="V92" s="32">
        <v>35.5</v>
      </c>
      <c r="W92" s="32">
        <v>38.6</v>
      </c>
      <c r="X92" s="32">
        <v>67.900000000000006</v>
      </c>
      <c r="Y92" s="32">
        <v>60.4</v>
      </c>
      <c r="Z92" s="32">
        <v>64.099999999999994</v>
      </c>
      <c r="AA92" s="32">
        <v>41.2</v>
      </c>
      <c r="AB92" s="32">
        <v>28.2</v>
      </c>
      <c r="AC92" s="32">
        <v>34.700000000000003</v>
      </c>
      <c r="AD92" s="32">
        <v>21.2</v>
      </c>
      <c r="AE92" s="32">
        <v>11.6</v>
      </c>
      <c r="AF92" s="32">
        <v>16.399999999999999</v>
      </c>
      <c r="AG92" s="32">
        <v>23</v>
      </c>
      <c r="AH92" s="32">
        <v>12.6</v>
      </c>
      <c r="AI92" s="32">
        <v>17.8</v>
      </c>
      <c r="AJ92" s="32">
        <v>198</v>
      </c>
      <c r="AK92" s="32">
        <v>191</v>
      </c>
      <c r="AL92" s="32">
        <v>389</v>
      </c>
      <c r="AM92" s="32">
        <v>167</v>
      </c>
      <c r="AN92" s="32">
        <v>161</v>
      </c>
      <c r="AO92" s="32">
        <v>328</v>
      </c>
      <c r="AP92" s="32">
        <v>48.1</v>
      </c>
      <c r="AQ92" s="32">
        <v>42.6</v>
      </c>
      <c r="AR92" s="32">
        <v>45.4</v>
      </c>
      <c r="AS92" s="32">
        <v>0.7</v>
      </c>
      <c r="AT92" s="32">
        <v>-0.02</v>
      </c>
      <c r="AU92" s="32">
        <v>0.35</v>
      </c>
      <c r="AV92" s="32">
        <v>0.51</v>
      </c>
      <c r="AW92" s="32">
        <v>-0.21</v>
      </c>
      <c r="AX92" s="32">
        <v>0.21</v>
      </c>
      <c r="AY92" s="32">
        <v>0.89</v>
      </c>
      <c r="AZ92" s="32">
        <v>0.17</v>
      </c>
      <c r="BA92" s="32">
        <v>0.48</v>
      </c>
      <c r="BB92" s="32">
        <v>39.9</v>
      </c>
      <c r="BC92" s="32">
        <v>30.9</v>
      </c>
      <c r="BD92" s="32">
        <v>35.5</v>
      </c>
      <c r="BE92" s="32">
        <v>59.6</v>
      </c>
      <c r="BF92" s="32">
        <v>50.8</v>
      </c>
      <c r="BG92" s="32">
        <v>55.3</v>
      </c>
      <c r="BH92" s="32">
        <v>37.4</v>
      </c>
      <c r="BI92" s="32">
        <v>29.8</v>
      </c>
      <c r="BJ92" s="32">
        <v>33.700000000000003</v>
      </c>
      <c r="BK92" s="32">
        <v>15.2</v>
      </c>
      <c r="BL92" s="32">
        <v>9.4</v>
      </c>
      <c r="BM92" s="32">
        <v>12.3</v>
      </c>
      <c r="BN92" s="32">
        <v>19.2</v>
      </c>
      <c r="BO92" s="32">
        <v>10.5</v>
      </c>
      <c r="BP92" s="32">
        <v>14.9</v>
      </c>
      <c r="BQ92" s="32">
        <v>912</v>
      </c>
      <c r="BR92" s="32">
        <v>915</v>
      </c>
      <c r="BS92" s="32">
        <v>1827</v>
      </c>
      <c r="BT92" s="32">
        <v>866</v>
      </c>
      <c r="BU92" s="32">
        <v>862</v>
      </c>
      <c r="BV92" s="32">
        <v>1728</v>
      </c>
      <c r="BW92" s="32">
        <v>48.9</v>
      </c>
      <c r="BX92" s="32">
        <v>42.9</v>
      </c>
      <c r="BY92" s="32">
        <v>45.9</v>
      </c>
      <c r="BZ92" s="32">
        <v>0.28000000000000003</v>
      </c>
      <c r="CA92" s="32">
        <v>-0.26</v>
      </c>
      <c r="CB92" s="32">
        <v>0.01</v>
      </c>
      <c r="CC92" s="32">
        <v>0.2</v>
      </c>
      <c r="CD92" s="32">
        <v>-0.34</v>
      </c>
      <c r="CE92" s="32">
        <v>-0.05</v>
      </c>
      <c r="CF92" s="32">
        <v>0.36</v>
      </c>
      <c r="CG92" s="32">
        <v>-0.18</v>
      </c>
      <c r="CH92" s="32">
        <v>7.0000000000000007E-2</v>
      </c>
      <c r="CI92" s="32">
        <v>41.2</v>
      </c>
      <c r="CJ92" s="32">
        <v>34.5</v>
      </c>
      <c r="CK92" s="32">
        <v>37.9</v>
      </c>
      <c r="CL92" s="32">
        <v>66</v>
      </c>
      <c r="CM92" s="32">
        <v>58.5</v>
      </c>
      <c r="CN92" s="32">
        <v>62.2</v>
      </c>
      <c r="CO92" s="32">
        <v>40.4</v>
      </c>
      <c r="CP92" s="32">
        <v>28.6</v>
      </c>
      <c r="CQ92" s="32">
        <v>34.5</v>
      </c>
      <c r="CR92" s="32">
        <v>19.8</v>
      </c>
      <c r="CS92" s="32">
        <v>11.1</v>
      </c>
      <c r="CT92" s="32">
        <v>15.5</v>
      </c>
      <c r="CU92" s="32">
        <v>22.1</v>
      </c>
      <c r="CV92" s="32">
        <v>12.1</v>
      </c>
      <c r="CW92" s="32">
        <v>17.100000000000001</v>
      </c>
    </row>
    <row r="93" spans="1:101" x14ac:dyDescent="0.4">
      <c r="A93" s="29" t="s">
        <v>159</v>
      </c>
      <c r="B93" s="29" t="s">
        <v>160</v>
      </c>
      <c r="C93" s="32">
        <v>2509</v>
      </c>
      <c r="D93" s="32">
        <v>2584</v>
      </c>
      <c r="E93" s="32">
        <v>5093</v>
      </c>
      <c r="F93" s="32">
        <v>2461</v>
      </c>
      <c r="G93" s="32">
        <v>2519</v>
      </c>
      <c r="H93" s="32">
        <v>4980</v>
      </c>
      <c r="I93" s="32">
        <v>50.8</v>
      </c>
      <c r="J93" s="32">
        <v>45</v>
      </c>
      <c r="K93" s="32">
        <v>47.9</v>
      </c>
      <c r="L93" s="32">
        <v>0.28999999999999998</v>
      </c>
      <c r="M93" s="32">
        <v>-0.14000000000000001</v>
      </c>
      <c r="N93" s="32">
        <v>7.0000000000000007E-2</v>
      </c>
      <c r="O93" s="32">
        <v>0.24</v>
      </c>
      <c r="P93" s="32">
        <v>-0.19</v>
      </c>
      <c r="Q93" s="32">
        <v>0.04</v>
      </c>
      <c r="R93" s="32">
        <v>0.34</v>
      </c>
      <c r="S93" s="32">
        <v>-0.09</v>
      </c>
      <c r="T93" s="32">
        <v>0.11</v>
      </c>
      <c r="U93" s="32">
        <v>50.9</v>
      </c>
      <c r="V93" s="32">
        <v>43.5</v>
      </c>
      <c r="W93" s="32">
        <v>47.1</v>
      </c>
      <c r="X93" s="32">
        <v>71.7</v>
      </c>
      <c r="Y93" s="32">
        <v>63.8</v>
      </c>
      <c r="Z93" s="32">
        <v>67.7</v>
      </c>
      <c r="AA93" s="32">
        <v>42.4</v>
      </c>
      <c r="AB93" s="32">
        <v>32.4</v>
      </c>
      <c r="AC93" s="32">
        <v>37.299999999999997</v>
      </c>
      <c r="AD93" s="32">
        <v>28.7</v>
      </c>
      <c r="AE93" s="32">
        <v>18.600000000000001</v>
      </c>
      <c r="AF93" s="32">
        <v>23.6</v>
      </c>
      <c r="AG93" s="32">
        <v>31.4</v>
      </c>
      <c r="AH93" s="32">
        <v>20.2</v>
      </c>
      <c r="AI93" s="32">
        <v>25.7</v>
      </c>
      <c r="AJ93" s="32">
        <v>243</v>
      </c>
      <c r="AK93" s="32">
        <v>255</v>
      </c>
      <c r="AL93" s="32">
        <v>498</v>
      </c>
      <c r="AM93" s="32">
        <v>166</v>
      </c>
      <c r="AN93" s="32">
        <v>178</v>
      </c>
      <c r="AO93" s="32">
        <v>344</v>
      </c>
      <c r="AP93" s="32">
        <v>51.6</v>
      </c>
      <c r="AQ93" s="32">
        <v>46.8</v>
      </c>
      <c r="AR93" s="32">
        <v>49.1</v>
      </c>
      <c r="AS93" s="32">
        <v>0.95</v>
      </c>
      <c r="AT93" s="32">
        <v>0.53</v>
      </c>
      <c r="AU93" s="32">
        <v>0.74</v>
      </c>
      <c r="AV93" s="32">
        <v>0.77</v>
      </c>
      <c r="AW93" s="32">
        <v>0.35</v>
      </c>
      <c r="AX93" s="32">
        <v>0.61</v>
      </c>
      <c r="AY93" s="32">
        <v>1.1399999999999999</v>
      </c>
      <c r="AZ93" s="32">
        <v>0.71</v>
      </c>
      <c r="BA93" s="32">
        <v>0.87</v>
      </c>
      <c r="BB93" s="32">
        <v>49.4</v>
      </c>
      <c r="BC93" s="32">
        <v>41.6</v>
      </c>
      <c r="BD93" s="32">
        <v>45.4</v>
      </c>
      <c r="BE93" s="32">
        <v>65.8</v>
      </c>
      <c r="BF93" s="32">
        <v>64.7</v>
      </c>
      <c r="BG93" s="32">
        <v>65.3</v>
      </c>
      <c r="BH93" s="32">
        <v>49.4</v>
      </c>
      <c r="BI93" s="32">
        <v>43.5</v>
      </c>
      <c r="BJ93" s="32">
        <v>46.4</v>
      </c>
      <c r="BK93" s="32">
        <v>32.1</v>
      </c>
      <c r="BL93" s="32">
        <v>22.7</v>
      </c>
      <c r="BM93" s="32">
        <v>27.3</v>
      </c>
      <c r="BN93" s="32">
        <v>34.200000000000003</v>
      </c>
      <c r="BO93" s="32">
        <v>26.7</v>
      </c>
      <c r="BP93" s="32">
        <v>30.3</v>
      </c>
      <c r="BQ93" s="32">
        <v>2775</v>
      </c>
      <c r="BR93" s="32">
        <v>2860</v>
      </c>
      <c r="BS93" s="32">
        <v>5635</v>
      </c>
      <c r="BT93" s="32">
        <v>2646</v>
      </c>
      <c r="BU93" s="32">
        <v>2715</v>
      </c>
      <c r="BV93" s="32">
        <v>5361</v>
      </c>
      <c r="BW93" s="32">
        <v>50.6</v>
      </c>
      <c r="BX93" s="32">
        <v>44.9</v>
      </c>
      <c r="BY93" s="32">
        <v>47.7</v>
      </c>
      <c r="BZ93" s="32">
        <v>0.32</v>
      </c>
      <c r="CA93" s="32">
        <v>-0.11</v>
      </c>
      <c r="CB93" s="32">
        <v>0.1</v>
      </c>
      <c r="CC93" s="32">
        <v>0.27</v>
      </c>
      <c r="CD93" s="32">
        <v>-0.15</v>
      </c>
      <c r="CE93" s="32">
        <v>7.0000000000000007E-2</v>
      </c>
      <c r="CF93" s="32">
        <v>0.37</v>
      </c>
      <c r="CG93" s="32">
        <v>-0.06</v>
      </c>
      <c r="CH93" s="32">
        <v>0.14000000000000001</v>
      </c>
      <c r="CI93" s="32">
        <v>50.4</v>
      </c>
      <c r="CJ93" s="32">
        <v>43</v>
      </c>
      <c r="CK93" s="32">
        <v>46.7</v>
      </c>
      <c r="CL93" s="32">
        <v>70.8</v>
      </c>
      <c r="CM93" s="32">
        <v>63.4</v>
      </c>
      <c r="CN93" s="32">
        <v>67</v>
      </c>
      <c r="CO93" s="32">
        <v>42.7</v>
      </c>
      <c r="CP93" s="32">
        <v>33.200000000000003</v>
      </c>
      <c r="CQ93" s="32">
        <v>37.9</v>
      </c>
      <c r="CR93" s="32">
        <v>28.8</v>
      </c>
      <c r="CS93" s="32">
        <v>18.8</v>
      </c>
      <c r="CT93" s="32">
        <v>23.7</v>
      </c>
      <c r="CU93" s="32">
        <v>31.4</v>
      </c>
      <c r="CV93" s="32">
        <v>20.7</v>
      </c>
      <c r="CW93" s="32">
        <v>25.9</v>
      </c>
    </row>
    <row r="94" spans="1:101" x14ac:dyDescent="0.4">
      <c r="A94" s="29" t="s">
        <v>161</v>
      </c>
      <c r="B94" s="29" t="s">
        <v>162</v>
      </c>
      <c r="C94" s="32">
        <v>1172</v>
      </c>
      <c r="D94" s="32">
        <v>1316</v>
      </c>
      <c r="E94" s="32">
        <v>2488</v>
      </c>
      <c r="F94" s="32">
        <v>1165</v>
      </c>
      <c r="G94" s="32">
        <v>1290</v>
      </c>
      <c r="H94" s="32">
        <v>2455</v>
      </c>
      <c r="I94" s="32">
        <v>48.7</v>
      </c>
      <c r="J94" s="32">
        <v>42.5</v>
      </c>
      <c r="K94" s="32">
        <v>45.4</v>
      </c>
      <c r="L94" s="32">
        <v>0.04</v>
      </c>
      <c r="M94" s="32">
        <v>-0.43</v>
      </c>
      <c r="N94" s="32">
        <v>-0.21</v>
      </c>
      <c r="O94" s="32">
        <v>-0.03</v>
      </c>
      <c r="P94" s="32">
        <v>-0.49</v>
      </c>
      <c r="Q94" s="32">
        <v>-0.25</v>
      </c>
      <c r="R94" s="32">
        <v>0.11</v>
      </c>
      <c r="S94" s="32">
        <v>-0.36</v>
      </c>
      <c r="T94" s="32">
        <v>-0.16</v>
      </c>
      <c r="U94" s="32">
        <v>45.8</v>
      </c>
      <c r="V94" s="32">
        <v>39.299999999999997</v>
      </c>
      <c r="W94" s="32">
        <v>42.4</v>
      </c>
      <c r="X94" s="32">
        <v>72.400000000000006</v>
      </c>
      <c r="Y94" s="32">
        <v>61.6</v>
      </c>
      <c r="Z94" s="32">
        <v>66.7</v>
      </c>
      <c r="AA94" s="32">
        <v>31.8</v>
      </c>
      <c r="AB94" s="32">
        <v>22.6</v>
      </c>
      <c r="AC94" s="32">
        <v>27</v>
      </c>
      <c r="AD94" s="32">
        <v>17.3</v>
      </c>
      <c r="AE94" s="32">
        <v>10.6</v>
      </c>
      <c r="AF94" s="32">
        <v>13.8</v>
      </c>
      <c r="AG94" s="32">
        <v>19.8</v>
      </c>
      <c r="AH94" s="32">
        <v>11.6</v>
      </c>
      <c r="AI94" s="32">
        <v>15.5</v>
      </c>
      <c r="AJ94" s="32">
        <v>40</v>
      </c>
      <c r="AK94" s="32">
        <v>62</v>
      </c>
      <c r="AL94" s="32">
        <v>102</v>
      </c>
      <c r="AM94" s="32">
        <v>28</v>
      </c>
      <c r="AN94" s="32">
        <v>39</v>
      </c>
      <c r="AO94" s="32">
        <v>67</v>
      </c>
      <c r="AP94" s="32">
        <v>55.6</v>
      </c>
      <c r="AQ94" s="32">
        <v>43.6</v>
      </c>
      <c r="AR94" s="32">
        <v>48.3</v>
      </c>
      <c r="AS94" s="32">
        <v>1.06</v>
      </c>
      <c r="AT94" s="32">
        <v>0.51</v>
      </c>
      <c r="AU94" s="32">
        <v>0.74</v>
      </c>
      <c r="AV94" s="32">
        <v>0.61</v>
      </c>
      <c r="AW94" s="32">
        <v>0.13</v>
      </c>
      <c r="AX94" s="32">
        <v>0.45</v>
      </c>
      <c r="AY94" s="32">
        <v>1.52</v>
      </c>
      <c r="AZ94" s="32">
        <v>0.9</v>
      </c>
      <c r="BA94" s="32">
        <v>1.04</v>
      </c>
      <c r="BB94" s="32">
        <v>55</v>
      </c>
      <c r="BC94" s="32">
        <v>40.299999999999997</v>
      </c>
      <c r="BD94" s="32">
        <v>46.1</v>
      </c>
      <c r="BE94" s="32">
        <v>85</v>
      </c>
      <c r="BF94" s="32">
        <v>59.7</v>
      </c>
      <c r="BG94" s="32">
        <v>69.599999999999994</v>
      </c>
      <c r="BH94" s="32">
        <v>50</v>
      </c>
      <c r="BI94" s="32">
        <v>37.1</v>
      </c>
      <c r="BJ94" s="32">
        <v>42.2</v>
      </c>
      <c r="BK94" s="32">
        <v>22.5</v>
      </c>
      <c r="BL94" s="32">
        <v>11.3</v>
      </c>
      <c r="BM94" s="32">
        <v>15.7</v>
      </c>
      <c r="BN94" s="32">
        <v>30</v>
      </c>
      <c r="BO94" s="32">
        <v>12.9</v>
      </c>
      <c r="BP94" s="32">
        <v>19.600000000000001</v>
      </c>
      <c r="BQ94" s="32">
        <v>1212</v>
      </c>
      <c r="BR94" s="32">
        <v>1379</v>
      </c>
      <c r="BS94" s="32">
        <v>2591</v>
      </c>
      <c r="BT94" s="32">
        <v>1193</v>
      </c>
      <c r="BU94" s="32">
        <v>1330</v>
      </c>
      <c r="BV94" s="32">
        <v>2523</v>
      </c>
      <c r="BW94" s="32">
        <v>48.9</v>
      </c>
      <c r="BX94" s="32">
        <v>42.5</v>
      </c>
      <c r="BY94" s="32">
        <v>45.5</v>
      </c>
      <c r="BZ94" s="32">
        <v>0.06</v>
      </c>
      <c r="CA94" s="32">
        <v>-0.4</v>
      </c>
      <c r="CB94" s="32">
        <v>-0.18</v>
      </c>
      <c r="CC94" s="32">
        <v>-0.01</v>
      </c>
      <c r="CD94" s="32">
        <v>-0.47</v>
      </c>
      <c r="CE94" s="32">
        <v>-0.23</v>
      </c>
      <c r="CF94" s="32">
        <v>0.13</v>
      </c>
      <c r="CG94" s="32">
        <v>-0.33</v>
      </c>
      <c r="CH94" s="32">
        <v>-0.13</v>
      </c>
      <c r="CI94" s="32">
        <v>46.1</v>
      </c>
      <c r="CJ94" s="32">
        <v>39.299999999999997</v>
      </c>
      <c r="CK94" s="32">
        <v>42.5</v>
      </c>
      <c r="CL94" s="32">
        <v>72.900000000000006</v>
      </c>
      <c r="CM94" s="32">
        <v>61.4</v>
      </c>
      <c r="CN94" s="32">
        <v>66.8</v>
      </c>
      <c r="CO94" s="32">
        <v>32.4</v>
      </c>
      <c r="CP94" s="32">
        <v>23.3</v>
      </c>
      <c r="CQ94" s="32">
        <v>27.6</v>
      </c>
      <c r="CR94" s="32">
        <v>17.5</v>
      </c>
      <c r="CS94" s="32">
        <v>10.7</v>
      </c>
      <c r="CT94" s="32">
        <v>13.9</v>
      </c>
      <c r="CU94" s="32">
        <v>20.100000000000001</v>
      </c>
      <c r="CV94" s="32">
        <v>11.7</v>
      </c>
      <c r="CW94" s="32">
        <v>15.6</v>
      </c>
    </row>
    <row r="95" spans="1:101" x14ac:dyDescent="0.4">
      <c r="A95" s="29" t="s">
        <v>163</v>
      </c>
      <c r="B95" s="29" t="s">
        <v>164</v>
      </c>
      <c r="C95" s="32">
        <v>6791</v>
      </c>
      <c r="D95" s="32">
        <v>6821</v>
      </c>
      <c r="E95" s="32">
        <v>13612</v>
      </c>
      <c r="F95" s="32">
        <v>6593</v>
      </c>
      <c r="G95" s="32">
        <v>6616</v>
      </c>
      <c r="H95" s="32">
        <v>13209</v>
      </c>
      <c r="I95" s="32">
        <v>49.1</v>
      </c>
      <c r="J95" s="32">
        <v>43.7</v>
      </c>
      <c r="K95" s="32">
        <v>46.4</v>
      </c>
      <c r="L95" s="32">
        <v>0.13</v>
      </c>
      <c r="M95" s="32">
        <v>-0.27</v>
      </c>
      <c r="N95" s="32">
        <v>-7.0000000000000007E-2</v>
      </c>
      <c r="O95" s="32">
        <v>0.1</v>
      </c>
      <c r="P95" s="32">
        <v>-0.3</v>
      </c>
      <c r="Q95" s="32">
        <v>-0.09</v>
      </c>
      <c r="R95" s="32">
        <v>0.16</v>
      </c>
      <c r="S95" s="32">
        <v>-0.24</v>
      </c>
      <c r="T95" s="32">
        <v>-0.05</v>
      </c>
      <c r="U95" s="32">
        <v>45.5</v>
      </c>
      <c r="V95" s="32">
        <v>39.4</v>
      </c>
      <c r="W95" s="32">
        <v>42.5</v>
      </c>
      <c r="X95" s="32">
        <v>68.7</v>
      </c>
      <c r="Y95" s="32">
        <v>61.5</v>
      </c>
      <c r="Z95" s="32">
        <v>65.099999999999994</v>
      </c>
      <c r="AA95" s="32">
        <v>39.6</v>
      </c>
      <c r="AB95" s="32">
        <v>28</v>
      </c>
      <c r="AC95" s="32">
        <v>33.799999999999997</v>
      </c>
      <c r="AD95" s="32">
        <v>24</v>
      </c>
      <c r="AE95" s="32">
        <v>14.4</v>
      </c>
      <c r="AF95" s="32">
        <v>19.2</v>
      </c>
      <c r="AG95" s="32">
        <v>26.9</v>
      </c>
      <c r="AH95" s="32">
        <v>15.7</v>
      </c>
      <c r="AI95" s="32">
        <v>21.3</v>
      </c>
      <c r="AJ95" s="32">
        <v>373</v>
      </c>
      <c r="AK95" s="32">
        <v>384</v>
      </c>
      <c r="AL95" s="32">
        <v>757</v>
      </c>
      <c r="AM95" s="32">
        <v>289</v>
      </c>
      <c r="AN95" s="32">
        <v>280</v>
      </c>
      <c r="AO95" s="32">
        <v>569</v>
      </c>
      <c r="AP95" s="32">
        <v>56.1</v>
      </c>
      <c r="AQ95" s="32">
        <v>47.2</v>
      </c>
      <c r="AR95" s="32">
        <v>51.6</v>
      </c>
      <c r="AS95" s="32">
        <v>0.91</v>
      </c>
      <c r="AT95" s="32">
        <v>0.45</v>
      </c>
      <c r="AU95" s="32">
        <v>0.68</v>
      </c>
      <c r="AV95" s="32">
        <v>0.76</v>
      </c>
      <c r="AW95" s="32">
        <v>0.31</v>
      </c>
      <c r="AX95" s="32">
        <v>0.57999999999999996</v>
      </c>
      <c r="AY95" s="32">
        <v>1.05</v>
      </c>
      <c r="AZ95" s="32">
        <v>0.6</v>
      </c>
      <c r="BA95" s="32">
        <v>0.78</v>
      </c>
      <c r="BB95" s="32">
        <v>54.4</v>
      </c>
      <c r="BC95" s="32">
        <v>42.4</v>
      </c>
      <c r="BD95" s="32">
        <v>48.3</v>
      </c>
      <c r="BE95" s="32">
        <v>77.2</v>
      </c>
      <c r="BF95" s="32">
        <v>62.8</v>
      </c>
      <c r="BG95" s="32">
        <v>69.900000000000006</v>
      </c>
      <c r="BH95" s="32">
        <v>57.6</v>
      </c>
      <c r="BI95" s="32">
        <v>39.6</v>
      </c>
      <c r="BJ95" s="32">
        <v>48.5</v>
      </c>
      <c r="BK95" s="32">
        <v>36.5</v>
      </c>
      <c r="BL95" s="32">
        <v>19.8</v>
      </c>
      <c r="BM95" s="32">
        <v>28</v>
      </c>
      <c r="BN95" s="32">
        <v>41</v>
      </c>
      <c r="BO95" s="32">
        <v>22.9</v>
      </c>
      <c r="BP95" s="32">
        <v>31.8</v>
      </c>
      <c r="BQ95" s="32">
        <v>7168</v>
      </c>
      <c r="BR95" s="32">
        <v>7210</v>
      </c>
      <c r="BS95" s="32">
        <v>14378</v>
      </c>
      <c r="BT95" s="32">
        <v>6885</v>
      </c>
      <c r="BU95" s="32">
        <v>6901</v>
      </c>
      <c r="BV95" s="32">
        <v>13786</v>
      </c>
      <c r="BW95" s="32">
        <v>49.4</v>
      </c>
      <c r="BX95" s="32">
        <v>43.9</v>
      </c>
      <c r="BY95" s="32">
        <v>46.7</v>
      </c>
      <c r="BZ95" s="32">
        <v>0.16</v>
      </c>
      <c r="CA95" s="32">
        <v>-0.24</v>
      </c>
      <c r="CB95" s="32">
        <v>-0.04</v>
      </c>
      <c r="CC95" s="32">
        <v>0.13</v>
      </c>
      <c r="CD95" s="32">
        <v>-0.27</v>
      </c>
      <c r="CE95" s="32">
        <v>-0.06</v>
      </c>
      <c r="CF95" s="32">
        <v>0.19</v>
      </c>
      <c r="CG95" s="32">
        <v>-0.21</v>
      </c>
      <c r="CH95" s="32">
        <v>-0.02</v>
      </c>
      <c r="CI95" s="32">
        <v>46</v>
      </c>
      <c r="CJ95" s="32">
        <v>39.6</v>
      </c>
      <c r="CK95" s="32">
        <v>42.8</v>
      </c>
      <c r="CL95" s="32">
        <v>69.2</v>
      </c>
      <c r="CM95" s="32">
        <v>61.5</v>
      </c>
      <c r="CN95" s="32">
        <v>65.3</v>
      </c>
      <c r="CO95" s="32">
        <v>40.5</v>
      </c>
      <c r="CP95" s="32">
        <v>28.6</v>
      </c>
      <c r="CQ95" s="32">
        <v>34.5</v>
      </c>
      <c r="CR95" s="32">
        <v>24.6</v>
      </c>
      <c r="CS95" s="32">
        <v>14.7</v>
      </c>
      <c r="CT95" s="32">
        <v>19.600000000000001</v>
      </c>
      <c r="CU95" s="32">
        <v>27.7</v>
      </c>
      <c r="CV95" s="32">
        <v>16.100000000000001</v>
      </c>
      <c r="CW95" s="32">
        <v>21.8</v>
      </c>
    </row>
    <row r="96" spans="1:101" x14ac:dyDescent="0.4">
      <c r="A96" s="29" t="s">
        <v>165</v>
      </c>
      <c r="B96" s="29" t="s">
        <v>166</v>
      </c>
      <c r="C96" s="32">
        <v>5622</v>
      </c>
      <c r="D96" s="32">
        <v>5760</v>
      </c>
      <c r="E96" s="32">
        <v>11382</v>
      </c>
      <c r="F96" s="32">
        <v>5443</v>
      </c>
      <c r="G96" s="32">
        <v>5609</v>
      </c>
      <c r="H96" s="32">
        <v>11052</v>
      </c>
      <c r="I96" s="32">
        <v>52.4</v>
      </c>
      <c r="J96" s="32">
        <v>46.5</v>
      </c>
      <c r="K96" s="32">
        <v>49.4</v>
      </c>
      <c r="L96" s="32">
        <v>0.23</v>
      </c>
      <c r="M96" s="32">
        <v>-0.25</v>
      </c>
      <c r="N96" s="32">
        <v>-0.01</v>
      </c>
      <c r="O96" s="32">
        <v>0.2</v>
      </c>
      <c r="P96" s="32">
        <v>-0.28000000000000003</v>
      </c>
      <c r="Q96" s="32">
        <v>-0.03</v>
      </c>
      <c r="R96" s="32">
        <v>0.26</v>
      </c>
      <c r="S96" s="32">
        <v>-0.22</v>
      </c>
      <c r="T96" s="32">
        <v>0.01</v>
      </c>
      <c r="U96" s="32">
        <v>53.6</v>
      </c>
      <c r="V96" s="32">
        <v>47.6</v>
      </c>
      <c r="W96" s="32">
        <v>50.6</v>
      </c>
      <c r="X96" s="32">
        <v>75.8</v>
      </c>
      <c r="Y96" s="32">
        <v>67.8</v>
      </c>
      <c r="Z96" s="32">
        <v>71.8</v>
      </c>
      <c r="AA96" s="32">
        <v>49</v>
      </c>
      <c r="AB96" s="32">
        <v>40.1</v>
      </c>
      <c r="AC96" s="32">
        <v>44.5</v>
      </c>
      <c r="AD96" s="32">
        <v>33.200000000000003</v>
      </c>
      <c r="AE96" s="32">
        <v>23.8</v>
      </c>
      <c r="AF96" s="32">
        <v>28.5</v>
      </c>
      <c r="AG96" s="32">
        <v>36.6</v>
      </c>
      <c r="AH96" s="32">
        <v>25.4</v>
      </c>
      <c r="AI96" s="32">
        <v>30.9</v>
      </c>
      <c r="AJ96" s="32">
        <v>683</v>
      </c>
      <c r="AK96" s="32">
        <v>645</v>
      </c>
      <c r="AL96" s="32">
        <v>1328</v>
      </c>
      <c r="AM96" s="32">
        <v>565</v>
      </c>
      <c r="AN96" s="32">
        <v>535</v>
      </c>
      <c r="AO96" s="32">
        <v>1100</v>
      </c>
      <c r="AP96" s="32">
        <v>55.6</v>
      </c>
      <c r="AQ96" s="32">
        <v>48.1</v>
      </c>
      <c r="AR96" s="32">
        <v>52</v>
      </c>
      <c r="AS96" s="32">
        <v>0.82</v>
      </c>
      <c r="AT96" s="32">
        <v>0.28999999999999998</v>
      </c>
      <c r="AU96" s="32">
        <v>0.56999999999999995</v>
      </c>
      <c r="AV96" s="32">
        <v>0.72</v>
      </c>
      <c r="AW96" s="32">
        <v>0.19</v>
      </c>
      <c r="AX96" s="32">
        <v>0.49</v>
      </c>
      <c r="AY96" s="32">
        <v>0.93</v>
      </c>
      <c r="AZ96" s="32">
        <v>0.4</v>
      </c>
      <c r="BA96" s="32">
        <v>0.64</v>
      </c>
      <c r="BB96" s="32">
        <v>58.4</v>
      </c>
      <c r="BC96" s="32">
        <v>49.8</v>
      </c>
      <c r="BD96" s="32">
        <v>54.2</v>
      </c>
      <c r="BE96" s="32">
        <v>76.3</v>
      </c>
      <c r="BF96" s="32">
        <v>68.5</v>
      </c>
      <c r="BG96" s="32">
        <v>72.5</v>
      </c>
      <c r="BH96" s="32">
        <v>57.8</v>
      </c>
      <c r="BI96" s="32">
        <v>51.8</v>
      </c>
      <c r="BJ96" s="32">
        <v>54.9</v>
      </c>
      <c r="BK96" s="32">
        <v>37.799999999999997</v>
      </c>
      <c r="BL96" s="32">
        <v>30.4</v>
      </c>
      <c r="BM96" s="32">
        <v>34.200000000000003</v>
      </c>
      <c r="BN96" s="32">
        <v>42.3</v>
      </c>
      <c r="BO96" s="32">
        <v>33.799999999999997</v>
      </c>
      <c r="BP96" s="32">
        <v>38.200000000000003</v>
      </c>
      <c r="BQ96" s="32">
        <v>6311</v>
      </c>
      <c r="BR96" s="32">
        <v>6423</v>
      </c>
      <c r="BS96" s="32">
        <v>12734</v>
      </c>
      <c r="BT96" s="32">
        <v>6012</v>
      </c>
      <c r="BU96" s="32">
        <v>6159</v>
      </c>
      <c r="BV96" s="32">
        <v>12171</v>
      </c>
      <c r="BW96" s="32">
        <v>52.8</v>
      </c>
      <c r="BX96" s="32">
        <v>46.7</v>
      </c>
      <c r="BY96" s="32">
        <v>49.7</v>
      </c>
      <c r="BZ96" s="32">
        <v>0.28999999999999998</v>
      </c>
      <c r="CA96" s="32">
        <v>-0.2</v>
      </c>
      <c r="CB96" s="32">
        <v>0.04</v>
      </c>
      <c r="CC96" s="32">
        <v>0.25</v>
      </c>
      <c r="CD96" s="32">
        <v>-0.23</v>
      </c>
      <c r="CE96" s="32">
        <v>0.02</v>
      </c>
      <c r="CF96" s="32">
        <v>0.32</v>
      </c>
      <c r="CG96" s="32">
        <v>-0.17</v>
      </c>
      <c r="CH96" s="32">
        <v>0.06</v>
      </c>
      <c r="CI96" s="32">
        <v>54.1</v>
      </c>
      <c r="CJ96" s="32">
        <v>47.8</v>
      </c>
      <c r="CK96" s="32">
        <v>50.9</v>
      </c>
      <c r="CL96" s="32">
        <v>75.8</v>
      </c>
      <c r="CM96" s="32">
        <v>67.900000000000006</v>
      </c>
      <c r="CN96" s="32">
        <v>71.8</v>
      </c>
      <c r="CO96" s="32">
        <v>50</v>
      </c>
      <c r="CP96" s="32">
        <v>41.2</v>
      </c>
      <c r="CQ96" s="32">
        <v>45.5</v>
      </c>
      <c r="CR96" s="32">
        <v>33.700000000000003</v>
      </c>
      <c r="CS96" s="32">
        <v>24.4</v>
      </c>
      <c r="CT96" s="32">
        <v>29</v>
      </c>
      <c r="CU96" s="32">
        <v>37.200000000000003</v>
      </c>
      <c r="CV96" s="32">
        <v>26.2</v>
      </c>
      <c r="CW96" s="32">
        <v>31.6</v>
      </c>
    </row>
    <row r="97" spans="1:101" x14ac:dyDescent="0.4">
      <c r="A97" s="29" t="s">
        <v>167</v>
      </c>
      <c r="B97" s="29" t="s">
        <v>168</v>
      </c>
      <c r="C97" s="32">
        <v>605</v>
      </c>
      <c r="D97" s="32">
        <v>614</v>
      </c>
      <c r="E97" s="32">
        <v>1219</v>
      </c>
      <c r="F97" s="32">
        <v>591</v>
      </c>
      <c r="G97" s="32">
        <v>593</v>
      </c>
      <c r="H97" s="32">
        <v>1184</v>
      </c>
      <c r="I97" s="32">
        <v>45.2</v>
      </c>
      <c r="J97" s="32">
        <v>39.6</v>
      </c>
      <c r="K97" s="32">
        <v>42.4</v>
      </c>
      <c r="L97" s="32">
        <v>0.04</v>
      </c>
      <c r="M97" s="32">
        <v>-0.49</v>
      </c>
      <c r="N97" s="32">
        <v>-0.23</v>
      </c>
      <c r="O97" s="32">
        <v>-0.06</v>
      </c>
      <c r="P97" s="32">
        <v>-0.57999999999999996</v>
      </c>
      <c r="Q97" s="32">
        <v>-0.3</v>
      </c>
      <c r="R97" s="32">
        <v>0.13</v>
      </c>
      <c r="S97" s="32">
        <v>-0.39</v>
      </c>
      <c r="T97" s="32">
        <v>-0.16</v>
      </c>
      <c r="U97" s="32">
        <v>36.700000000000003</v>
      </c>
      <c r="V97" s="32">
        <v>31.6</v>
      </c>
      <c r="W97" s="32">
        <v>34.1</v>
      </c>
      <c r="X97" s="32">
        <v>60.3</v>
      </c>
      <c r="Y97" s="32">
        <v>51.3</v>
      </c>
      <c r="Z97" s="32">
        <v>55.8</v>
      </c>
      <c r="AA97" s="32">
        <v>24</v>
      </c>
      <c r="AB97" s="32">
        <v>20.399999999999999</v>
      </c>
      <c r="AC97" s="32">
        <v>22.1</v>
      </c>
      <c r="AD97" s="32">
        <v>13.2</v>
      </c>
      <c r="AE97" s="32">
        <v>9.3000000000000007</v>
      </c>
      <c r="AF97" s="32">
        <v>11.2</v>
      </c>
      <c r="AG97" s="32">
        <v>14.2</v>
      </c>
      <c r="AH97" s="32">
        <v>10.1</v>
      </c>
      <c r="AI97" s="32">
        <v>12.1</v>
      </c>
      <c r="AJ97" s="32">
        <v>598</v>
      </c>
      <c r="AK97" s="32">
        <v>615</v>
      </c>
      <c r="AL97" s="32">
        <v>1213</v>
      </c>
      <c r="AM97" s="32">
        <v>534</v>
      </c>
      <c r="AN97" s="32">
        <v>530</v>
      </c>
      <c r="AO97" s="32">
        <v>1064</v>
      </c>
      <c r="AP97" s="32">
        <v>46.7</v>
      </c>
      <c r="AQ97" s="32">
        <v>42.6</v>
      </c>
      <c r="AR97" s="32">
        <v>44.6</v>
      </c>
      <c r="AS97" s="32">
        <v>0.53</v>
      </c>
      <c r="AT97" s="32">
        <v>0.18</v>
      </c>
      <c r="AU97" s="32">
        <v>0.36</v>
      </c>
      <c r="AV97" s="32">
        <v>0.43</v>
      </c>
      <c r="AW97" s="32">
        <v>0.08</v>
      </c>
      <c r="AX97" s="32">
        <v>0.28000000000000003</v>
      </c>
      <c r="AY97" s="32">
        <v>0.64</v>
      </c>
      <c r="AZ97" s="32">
        <v>0.28999999999999998</v>
      </c>
      <c r="BA97" s="32">
        <v>0.43</v>
      </c>
      <c r="BB97" s="32">
        <v>36.799999999999997</v>
      </c>
      <c r="BC97" s="32">
        <v>33.5</v>
      </c>
      <c r="BD97" s="32">
        <v>35.1</v>
      </c>
      <c r="BE97" s="32">
        <v>60.7</v>
      </c>
      <c r="BF97" s="32">
        <v>53</v>
      </c>
      <c r="BG97" s="32">
        <v>56.8</v>
      </c>
      <c r="BH97" s="32">
        <v>40.299999999999997</v>
      </c>
      <c r="BI97" s="32">
        <v>39.299999999999997</v>
      </c>
      <c r="BJ97" s="32">
        <v>39.799999999999997</v>
      </c>
      <c r="BK97" s="32">
        <v>17.899999999999999</v>
      </c>
      <c r="BL97" s="32">
        <v>17.7</v>
      </c>
      <c r="BM97" s="32">
        <v>17.8</v>
      </c>
      <c r="BN97" s="32">
        <v>22.2</v>
      </c>
      <c r="BO97" s="32">
        <v>20.3</v>
      </c>
      <c r="BP97" s="32">
        <v>21.3</v>
      </c>
      <c r="BQ97" s="32">
        <v>1203</v>
      </c>
      <c r="BR97" s="32">
        <v>1230</v>
      </c>
      <c r="BS97" s="32">
        <v>2433</v>
      </c>
      <c r="BT97" s="32">
        <v>1125</v>
      </c>
      <c r="BU97" s="32">
        <v>1123</v>
      </c>
      <c r="BV97" s="32">
        <v>2248</v>
      </c>
      <c r="BW97" s="32">
        <v>45.9</v>
      </c>
      <c r="BX97" s="32">
        <v>41.1</v>
      </c>
      <c r="BY97" s="32">
        <v>43.5</v>
      </c>
      <c r="BZ97" s="32">
        <v>0.27</v>
      </c>
      <c r="CA97" s="32">
        <v>-0.17</v>
      </c>
      <c r="CB97" s="32">
        <v>0.05</v>
      </c>
      <c r="CC97" s="32">
        <v>0.2</v>
      </c>
      <c r="CD97" s="32">
        <v>-0.24</v>
      </c>
      <c r="CE97" s="32">
        <v>0</v>
      </c>
      <c r="CF97" s="32">
        <v>0.34</v>
      </c>
      <c r="CG97" s="32">
        <v>-0.1</v>
      </c>
      <c r="CH97" s="32">
        <v>0.1</v>
      </c>
      <c r="CI97" s="32">
        <v>36.700000000000003</v>
      </c>
      <c r="CJ97" s="32">
        <v>32.5</v>
      </c>
      <c r="CK97" s="32">
        <v>34.6</v>
      </c>
      <c r="CL97" s="32">
        <v>60.5</v>
      </c>
      <c r="CM97" s="32">
        <v>52.1</v>
      </c>
      <c r="CN97" s="32">
        <v>56.3</v>
      </c>
      <c r="CO97" s="32">
        <v>32.1</v>
      </c>
      <c r="CP97" s="32">
        <v>29.8</v>
      </c>
      <c r="CQ97" s="32">
        <v>30.9</v>
      </c>
      <c r="CR97" s="32">
        <v>15.5</v>
      </c>
      <c r="CS97" s="32">
        <v>13.5</v>
      </c>
      <c r="CT97" s="32">
        <v>14.5</v>
      </c>
      <c r="CU97" s="32">
        <v>18.2</v>
      </c>
      <c r="CV97" s="32">
        <v>15.2</v>
      </c>
      <c r="CW97" s="32">
        <v>16.7</v>
      </c>
    </row>
    <row r="98" spans="1:101" x14ac:dyDescent="0.4">
      <c r="A98" s="29" t="s">
        <v>169</v>
      </c>
      <c r="B98" s="29" t="s">
        <v>170</v>
      </c>
      <c r="C98" s="32">
        <v>3676</v>
      </c>
      <c r="D98" s="32">
        <v>3666</v>
      </c>
      <c r="E98" s="32">
        <v>7342</v>
      </c>
      <c r="F98" s="32">
        <v>3620</v>
      </c>
      <c r="G98" s="32">
        <v>3593</v>
      </c>
      <c r="H98" s="32">
        <v>7213</v>
      </c>
      <c r="I98" s="32">
        <v>47.6</v>
      </c>
      <c r="J98" s="32">
        <v>42.7</v>
      </c>
      <c r="K98" s="32">
        <v>45.1</v>
      </c>
      <c r="L98" s="32">
        <v>0.13</v>
      </c>
      <c r="M98" s="32">
        <v>-0.3</v>
      </c>
      <c r="N98" s="32">
        <v>-0.08</v>
      </c>
      <c r="O98" s="32">
        <v>0.09</v>
      </c>
      <c r="P98" s="32">
        <v>-0.34</v>
      </c>
      <c r="Q98" s="32">
        <v>-0.11</v>
      </c>
      <c r="R98" s="32">
        <v>0.17</v>
      </c>
      <c r="S98" s="32">
        <v>-0.26</v>
      </c>
      <c r="T98" s="32">
        <v>-0.05</v>
      </c>
      <c r="U98" s="32">
        <v>43.6</v>
      </c>
      <c r="V98" s="32">
        <v>36.799999999999997</v>
      </c>
      <c r="W98" s="32">
        <v>40.200000000000003</v>
      </c>
      <c r="X98" s="32">
        <v>67.400000000000006</v>
      </c>
      <c r="Y98" s="32">
        <v>59.7</v>
      </c>
      <c r="Z98" s="32">
        <v>63.5</v>
      </c>
      <c r="AA98" s="32">
        <v>37.200000000000003</v>
      </c>
      <c r="AB98" s="32">
        <v>28.8</v>
      </c>
      <c r="AC98" s="32">
        <v>33</v>
      </c>
      <c r="AD98" s="32">
        <v>20.399999999999999</v>
      </c>
      <c r="AE98" s="32">
        <v>13.9</v>
      </c>
      <c r="AF98" s="32">
        <v>17.100000000000001</v>
      </c>
      <c r="AG98" s="32">
        <v>22.8</v>
      </c>
      <c r="AH98" s="32">
        <v>14.9</v>
      </c>
      <c r="AI98" s="32">
        <v>18.899999999999999</v>
      </c>
      <c r="AJ98" s="32">
        <v>249</v>
      </c>
      <c r="AK98" s="32">
        <v>264</v>
      </c>
      <c r="AL98" s="32">
        <v>513</v>
      </c>
      <c r="AM98" s="32">
        <v>167</v>
      </c>
      <c r="AN98" s="32">
        <v>180</v>
      </c>
      <c r="AO98" s="32">
        <v>347</v>
      </c>
      <c r="AP98" s="32">
        <v>46.2</v>
      </c>
      <c r="AQ98" s="32">
        <v>40.4</v>
      </c>
      <c r="AR98" s="32">
        <v>43.3</v>
      </c>
      <c r="AS98" s="32">
        <v>0.72</v>
      </c>
      <c r="AT98" s="32">
        <v>0.32</v>
      </c>
      <c r="AU98" s="32">
        <v>0.51</v>
      </c>
      <c r="AV98" s="32">
        <v>0.53</v>
      </c>
      <c r="AW98" s="32">
        <v>0.14000000000000001</v>
      </c>
      <c r="AX98" s="32">
        <v>0.38</v>
      </c>
      <c r="AY98" s="32">
        <v>0.91</v>
      </c>
      <c r="AZ98" s="32">
        <v>0.5</v>
      </c>
      <c r="BA98" s="32">
        <v>0.64</v>
      </c>
      <c r="BB98" s="32">
        <v>39.4</v>
      </c>
      <c r="BC98" s="32">
        <v>29.2</v>
      </c>
      <c r="BD98" s="32">
        <v>34.1</v>
      </c>
      <c r="BE98" s="32">
        <v>57.4</v>
      </c>
      <c r="BF98" s="32">
        <v>48.5</v>
      </c>
      <c r="BG98" s="32">
        <v>52.8</v>
      </c>
      <c r="BH98" s="32">
        <v>52.6</v>
      </c>
      <c r="BI98" s="32">
        <v>35.200000000000003</v>
      </c>
      <c r="BJ98" s="32">
        <v>43.7</v>
      </c>
      <c r="BK98" s="32">
        <v>24.9</v>
      </c>
      <c r="BL98" s="32">
        <v>12.1</v>
      </c>
      <c r="BM98" s="32">
        <v>18.3</v>
      </c>
      <c r="BN98" s="32">
        <v>26.9</v>
      </c>
      <c r="BO98" s="32">
        <v>14.8</v>
      </c>
      <c r="BP98" s="32">
        <v>20.7</v>
      </c>
      <c r="BQ98" s="32">
        <v>3928</v>
      </c>
      <c r="BR98" s="32">
        <v>3936</v>
      </c>
      <c r="BS98" s="32">
        <v>7864</v>
      </c>
      <c r="BT98" s="32">
        <v>3788</v>
      </c>
      <c r="BU98" s="32">
        <v>3775</v>
      </c>
      <c r="BV98" s="32">
        <v>7563</v>
      </c>
      <c r="BW98" s="32">
        <v>47.5</v>
      </c>
      <c r="BX98" s="32">
        <v>42.5</v>
      </c>
      <c r="BY98" s="32">
        <v>45</v>
      </c>
      <c r="BZ98" s="32">
        <v>0.15</v>
      </c>
      <c r="CA98" s="32">
        <v>-0.27</v>
      </c>
      <c r="CB98" s="32">
        <v>-0.06</v>
      </c>
      <c r="CC98" s="32">
        <v>0.12</v>
      </c>
      <c r="CD98" s="32">
        <v>-0.3</v>
      </c>
      <c r="CE98" s="32">
        <v>-0.08</v>
      </c>
      <c r="CF98" s="32">
        <v>0.19</v>
      </c>
      <c r="CG98" s="32">
        <v>-0.23</v>
      </c>
      <c r="CH98" s="32">
        <v>-0.03</v>
      </c>
      <c r="CI98" s="32">
        <v>43.3</v>
      </c>
      <c r="CJ98" s="32">
        <v>36.299999999999997</v>
      </c>
      <c r="CK98" s="32">
        <v>39.799999999999997</v>
      </c>
      <c r="CL98" s="32">
        <v>66.8</v>
      </c>
      <c r="CM98" s="32">
        <v>58.9</v>
      </c>
      <c r="CN98" s="32">
        <v>62.8</v>
      </c>
      <c r="CO98" s="32">
        <v>38.200000000000003</v>
      </c>
      <c r="CP98" s="32">
        <v>29.1</v>
      </c>
      <c r="CQ98" s="32">
        <v>33.700000000000003</v>
      </c>
      <c r="CR98" s="32">
        <v>20.6</v>
      </c>
      <c r="CS98" s="32">
        <v>13.8</v>
      </c>
      <c r="CT98" s="32">
        <v>17.2</v>
      </c>
      <c r="CU98" s="32">
        <v>23.1</v>
      </c>
      <c r="CV98" s="32">
        <v>14.9</v>
      </c>
      <c r="CW98" s="32">
        <v>19</v>
      </c>
    </row>
    <row r="99" spans="1:101" x14ac:dyDescent="0.4">
      <c r="A99" s="29" t="s">
        <v>171</v>
      </c>
      <c r="B99" s="29" t="s">
        <v>172</v>
      </c>
      <c r="C99" s="32">
        <v>745</v>
      </c>
      <c r="D99" s="32">
        <v>773</v>
      </c>
      <c r="E99" s="32">
        <v>1518</v>
      </c>
      <c r="F99" s="32">
        <v>731</v>
      </c>
      <c r="G99" s="32">
        <v>749</v>
      </c>
      <c r="H99" s="32">
        <v>1480</v>
      </c>
      <c r="I99" s="32">
        <v>45.6</v>
      </c>
      <c r="J99" s="32">
        <v>40.799999999999997</v>
      </c>
      <c r="K99" s="32">
        <v>43.2</v>
      </c>
      <c r="L99" s="32">
        <v>0</v>
      </c>
      <c r="M99" s="32">
        <v>-0.44</v>
      </c>
      <c r="N99" s="32">
        <v>-0.22</v>
      </c>
      <c r="O99" s="32">
        <v>-0.09</v>
      </c>
      <c r="P99" s="32">
        <v>-0.52</v>
      </c>
      <c r="Q99" s="32">
        <v>-0.28999999999999998</v>
      </c>
      <c r="R99" s="32">
        <v>0.08</v>
      </c>
      <c r="S99" s="32">
        <v>-0.35</v>
      </c>
      <c r="T99" s="32">
        <v>-0.16</v>
      </c>
      <c r="U99" s="32">
        <v>39.5</v>
      </c>
      <c r="V99" s="32">
        <v>34.9</v>
      </c>
      <c r="W99" s="32">
        <v>37.200000000000003</v>
      </c>
      <c r="X99" s="32">
        <v>61.3</v>
      </c>
      <c r="Y99" s="32">
        <v>53.7</v>
      </c>
      <c r="Z99" s="32">
        <v>57.4</v>
      </c>
      <c r="AA99" s="32">
        <v>38.5</v>
      </c>
      <c r="AB99" s="32">
        <v>27.8</v>
      </c>
      <c r="AC99" s="32">
        <v>33.1</v>
      </c>
      <c r="AD99" s="32">
        <v>19.7</v>
      </c>
      <c r="AE99" s="32">
        <v>12.5</v>
      </c>
      <c r="AF99" s="32">
        <v>16.100000000000001</v>
      </c>
      <c r="AG99" s="32">
        <v>22.7</v>
      </c>
      <c r="AH99" s="32">
        <v>13.6</v>
      </c>
      <c r="AI99" s="32">
        <v>18.100000000000001</v>
      </c>
      <c r="AJ99" s="32">
        <v>344</v>
      </c>
      <c r="AK99" s="32">
        <v>374</v>
      </c>
      <c r="AL99" s="32">
        <v>718</v>
      </c>
      <c r="AM99" s="32">
        <v>274</v>
      </c>
      <c r="AN99" s="32">
        <v>305</v>
      </c>
      <c r="AO99" s="32">
        <v>579</v>
      </c>
      <c r="AP99" s="32">
        <v>42.2</v>
      </c>
      <c r="AQ99" s="32">
        <v>38.1</v>
      </c>
      <c r="AR99" s="32">
        <v>40</v>
      </c>
      <c r="AS99" s="32">
        <v>0.53</v>
      </c>
      <c r="AT99" s="32">
        <v>0.16</v>
      </c>
      <c r="AU99" s="32">
        <v>0.34</v>
      </c>
      <c r="AV99" s="32">
        <v>0.39</v>
      </c>
      <c r="AW99" s="32">
        <v>0.02</v>
      </c>
      <c r="AX99" s="32">
        <v>0.24</v>
      </c>
      <c r="AY99" s="32">
        <v>0.68</v>
      </c>
      <c r="AZ99" s="32">
        <v>0.3</v>
      </c>
      <c r="BA99" s="32">
        <v>0.44</v>
      </c>
      <c r="BB99" s="32">
        <v>31.1</v>
      </c>
      <c r="BC99" s="32">
        <v>30.2</v>
      </c>
      <c r="BD99" s="32">
        <v>30.6</v>
      </c>
      <c r="BE99" s="32">
        <v>50</v>
      </c>
      <c r="BF99" s="32">
        <v>46.3</v>
      </c>
      <c r="BG99" s="32">
        <v>48.1</v>
      </c>
      <c r="BH99" s="32">
        <v>39.200000000000003</v>
      </c>
      <c r="BI99" s="32">
        <v>26.5</v>
      </c>
      <c r="BJ99" s="32">
        <v>32.6</v>
      </c>
      <c r="BK99" s="32">
        <v>16</v>
      </c>
      <c r="BL99" s="32">
        <v>13.4</v>
      </c>
      <c r="BM99" s="32">
        <v>14.6</v>
      </c>
      <c r="BN99" s="32">
        <v>19.2</v>
      </c>
      <c r="BO99" s="32">
        <v>15</v>
      </c>
      <c r="BP99" s="32">
        <v>17</v>
      </c>
      <c r="BQ99" s="32">
        <v>1089</v>
      </c>
      <c r="BR99" s="32">
        <v>1148</v>
      </c>
      <c r="BS99" s="32">
        <v>2237</v>
      </c>
      <c r="BT99" s="32">
        <v>1005</v>
      </c>
      <c r="BU99" s="32">
        <v>1054</v>
      </c>
      <c r="BV99" s="32">
        <v>2059</v>
      </c>
      <c r="BW99" s="32">
        <v>44.5</v>
      </c>
      <c r="BX99" s="32">
        <v>39.9</v>
      </c>
      <c r="BY99" s="32">
        <v>42.1</v>
      </c>
      <c r="BZ99" s="32">
        <v>0.14000000000000001</v>
      </c>
      <c r="CA99" s="32">
        <v>-0.26</v>
      </c>
      <c r="CB99" s="32">
        <v>-7.0000000000000007E-2</v>
      </c>
      <c r="CC99" s="32">
        <v>7.0000000000000007E-2</v>
      </c>
      <c r="CD99" s="32">
        <v>-0.34</v>
      </c>
      <c r="CE99" s="32">
        <v>-0.12</v>
      </c>
      <c r="CF99" s="32">
        <v>0.22</v>
      </c>
      <c r="CG99" s="32">
        <v>-0.19</v>
      </c>
      <c r="CH99" s="32">
        <v>-0.01</v>
      </c>
      <c r="CI99" s="32">
        <v>36.799999999999997</v>
      </c>
      <c r="CJ99" s="32">
        <v>33.4</v>
      </c>
      <c r="CK99" s="32">
        <v>35</v>
      </c>
      <c r="CL99" s="32">
        <v>57.8</v>
      </c>
      <c r="CM99" s="32">
        <v>51.2</v>
      </c>
      <c r="CN99" s="32">
        <v>54.4</v>
      </c>
      <c r="CO99" s="32">
        <v>38.799999999999997</v>
      </c>
      <c r="CP99" s="32">
        <v>27.4</v>
      </c>
      <c r="CQ99" s="32">
        <v>32.9</v>
      </c>
      <c r="CR99" s="32">
        <v>18.5</v>
      </c>
      <c r="CS99" s="32">
        <v>12.8</v>
      </c>
      <c r="CT99" s="32">
        <v>15.6</v>
      </c>
      <c r="CU99" s="32">
        <v>21.6</v>
      </c>
      <c r="CV99" s="32">
        <v>14</v>
      </c>
      <c r="CW99" s="32">
        <v>17.7</v>
      </c>
    </row>
    <row r="100" spans="1:101" x14ac:dyDescent="0.4">
      <c r="A100" s="29" t="s">
        <v>173</v>
      </c>
      <c r="B100" s="29" t="s">
        <v>174</v>
      </c>
      <c r="C100" s="32">
        <v>922</v>
      </c>
      <c r="D100" s="32">
        <v>897</v>
      </c>
      <c r="E100" s="32">
        <v>1819</v>
      </c>
      <c r="F100" s="32">
        <v>884</v>
      </c>
      <c r="G100" s="32">
        <v>864</v>
      </c>
      <c r="H100" s="32">
        <v>1748</v>
      </c>
      <c r="I100" s="32">
        <v>51.9</v>
      </c>
      <c r="J100" s="32">
        <v>47.7</v>
      </c>
      <c r="K100" s="32">
        <v>49.8</v>
      </c>
      <c r="L100" s="32">
        <v>0.14000000000000001</v>
      </c>
      <c r="M100" s="32">
        <v>-0.19</v>
      </c>
      <c r="N100" s="32">
        <v>-0.02</v>
      </c>
      <c r="O100" s="32">
        <v>0.06</v>
      </c>
      <c r="P100" s="32">
        <v>-0.27</v>
      </c>
      <c r="Q100" s="32">
        <v>-0.08</v>
      </c>
      <c r="R100" s="32">
        <v>0.22</v>
      </c>
      <c r="S100" s="32">
        <v>-0.11</v>
      </c>
      <c r="T100" s="32">
        <v>0.03</v>
      </c>
      <c r="U100" s="32">
        <v>55.3</v>
      </c>
      <c r="V100" s="32">
        <v>51.2</v>
      </c>
      <c r="W100" s="32">
        <v>53.3</v>
      </c>
      <c r="X100" s="32">
        <v>72.8</v>
      </c>
      <c r="Y100" s="32">
        <v>68.5</v>
      </c>
      <c r="Z100" s="32">
        <v>70.599999999999994</v>
      </c>
      <c r="AA100" s="32">
        <v>41.9</v>
      </c>
      <c r="AB100" s="32">
        <v>32</v>
      </c>
      <c r="AC100" s="32">
        <v>37</v>
      </c>
      <c r="AD100" s="32">
        <v>32.6</v>
      </c>
      <c r="AE100" s="32">
        <v>25.2</v>
      </c>
      <c r="AF100" s="32">
        <v>29</v>
      </c>
      <c r="AG100" s="32">
        <v>34.200000000000003</v>
      </c>
      <c r="AH100" s="32">
        <v>26</v>
      </c>
      <c r="AI100" s="32">
        <v>30.1</v>
      </c>
      <c r="AJ100" s="32">
        <v>111</v>
      </c>
      <c r="AK100" s="32">
        <v>173</v>
      </c>
      <c r="AL100" s="32">
        <v>284</v>
      </c>
      <c r="AM100" s="32">
        <v>96</v>
      </c>
      <c r="AN100" s="32">
        <v>147</v>
      </c>
      <c r="AO100" s="32">
        <v>243</v>
      </c>
      <c r="AP100" s="32">
        <v>54.8</v>
      </c>
      <c r="AQ100" s="32">
        <v>54.1</v>
      </c>
      <c r="AR100" s="32">
        <v>54.4</v>
      </c>
      <c r="AS100" s="32">
        <v>0.89</v>
      </c>
      <c r="AT100" s="32">
        <v>0.43</v>
      </c>
      <c r="AU100" s="32">
        <v>0.61</v>
      </c>
      <c r="AV100" s="32">
        <v>0.65</v>
      </c>
      <c r="AW100" s="32">
        <v>0.23</v>
      </c>
      <c r="AX100" s="32">
        <v>0.46</v>
      </c>
      <c r="AY100" s="32">
        <v>1.1399999999999999</v>
      </c>
      <c r="AZ100" s="32">
        <v>0.63</v>
      </c>
      <c r="BA100" s="32">
        <v>0.77</v>
      </c>
      <c r="BB100" s="32">
        <v>59.5</v>
      </c>
      <c r="BC100" s="32">
        <v>59</v>
      </c>
      <c r="BD100" s="32">
        <v>59.2</v>
      </c>
      <c r="BE100" s="32">
        <v>72.099999999999994</v>
      </c>
      <c r="BF100" s="32">
        <v>72.8</v>
      </c>
      <c r="BG100" s="32">
        <v>72.5</v>
      </c>
      <c r="BH100" s="32">
        <v>54.1</v>
      </c>
      <c r="BI100" s="32">
        <v>43.4</v>
      </c>
      <c r="BJ100" s="32">
        <v>47.5</v>
      </c>
      <c r="BK100" s="32">
        <v>39.6</v>
      </c>
      <c r="BL100" s="32">
        <v>34.700000000000003</v>
      </c>
      <c r="BM100" s="32">
        <v>36.6</v>
      </c>
      <c r="BN100" s="32">
        <v>41.4</v>
      </c>
      <c r="BO100" s="32">
        <v>37.6</v>
      </c>
      <c r="BP100" s="32">
        <v>39.1</v>
      </c>
      <c r="BQ100" s="32">
        <v>1033</v>
      </c>
      <c r="BR100" s="32">
        <v>1070</v>
      </c>
      <c r="BS100" s="32">
        <v>2103</v>
      </c>
      <c r="BT100" s="32">
        <v>980</v>
      </c>
      <c r="BU100" s="32">
        <v>1011</v>
      </c>
      <c r="BV100" s="32">
        <v>1991</v>
      </c>
      <c r="BW100" s="32">
        <v>52.2</v>
      </c>
      <c r="BX100" s="32">
        <v>48.7</v>
      </c>
      <c r="BY100" s="32">
        <v>50.4</v>
      </c>
      <c r="BZ100" s="32">
        <v>0.22</v>
      </c>
      <c r="CA100" s="32">
        <v>-0.1</v>
      </c>
      <c r="CB100" s="32">
        <v>0.06</v>
      </c>
      <c r="CC100" s="32">
        <v>0.14000000000000001</v>
      </c>
      <c r="CD100" s="32">
        <v>-0.18</v>
      </c>
      <c r="CE100" s="32">
        <v>0</v>
      </c>
      <c r="CF100" s="32">
        <v>0.28999999999999998</v>
      </c>
      <c r="CG100" s="32">
        <v>-0.03</v>
      </c>
      <c r="CH100" s="32">
        <v>0.11</v>
      </c>
      <c r="CI100" s="32">
        <v>55.8</v>
      </c>
      <c r="CJ100" s="32">
        <v>52.4</v>
      </c>
      <c r="CK100" s="32">
        <v>54.1</v>
      </c>
      <c r="CL100" s="32">
        <v>72.7</v>
      </c>
      <c r="CM100" s="32">
        <v>69.2</v>
      </c>
      <c r="CN100" s="32">
        <v>70.900000000000006</v>
      </c>
      <c r="CO100" s="32">
        <v>43.2</v>
      </c>
      <c r="CP100" s="32">
        <v>33.799999999999997</v>
      </c>
      <c r="CQ100" s="32">
        <v>38.4</v>
      </c>
      <c r="CR100" s="32">
        <v>33.4</v>
      </c>
      <c r="CS100" s="32">
        <v>26.7</v>
      </c>
      <c r="CT100" s="32">
        <v>30</v>
      </c>
      <c r="CU100" s="32">
        <v>34.9</v>
      </c>
      <c r="CV100" s="32">
        <v>27.9</v>
      </c>
      <c r="CW100" s="32">
        <v>31.3</v>
      </c>
    </row>
    <row r="101" spans="1:101" x14ac:dyDescent="0.4">
      <c r="A101" s="29" t="s">
        <v>175</v>
      </c>
      <c r="B101" s="29" t="s">
        <v>176</v>
      </c>
      <c r="C101" s="32">
        <v>3105</v>
      </c>
      <c r="D101" s="32">
        <v>3201</v>
      </c>
      <c r="E101" s="32">
        <v>6306</v>
      </c>
      <c r="F101" s="32">
        <v>3047</v>
      </c>
      <c r="G101" s="32">
        <v>3128</v>
      </c>
      <c r="H101" s="32">
        <v>6175</v>
      </c>
      <c r="I101" s="32">
        <v>47.1</v>
      </c>
      <c r="J101" s="32">
        <v>42.4</v>
      </c>
      <c r="K101" s="32">
        <v>44.7</v>
      </c>
      <c r="L101" s="32">
        <v>0.14000000000000001</v>
      </c>
      <c r="M101" s="32">
        <v>-0.23</v>
      </c>
      <c r="N101" s="32">
        <v>-0.05</v>
      </c>
      <c r="O101" s="32">
        <v>0.1</v>
      </c>
      <c r="P101" s="32">
        <v>-0.27</v>
      </c>
      <c r="Q101" s="32">
        <v>-0.08</v>
      </c>
      <c r="R101" s="32">
        <v>0.18</v>
      </c>
      <c r="S101" s="32">
        <v>-0.19</v>
      </c>
      <c r="T101" s="32">
        <v>-0.02</v>
      </c>
      <c r="U101" s="32">
        <v>42.3</v>
      </c>
      <c r="V101" s="32">
        <v>38.5</v>
      </c>
      <c r="W101" s="32">
        <v>40.4</v>
      </c>
      <c r="X101" s="32">
        <v>66.099999999999994</v>
      </c>
      <c r="Y101" s="32">
        <v>60.6</v>
      </c>
      <c r="Z101" s="32">
        <v>63.3</v>
      </c>
      <c r="AA101" s="32">
        <v>36.299999999999997</v>
      </c>
      <c r="AB101" s="32">
        <v>27</v>
      </c>
      <c r="AC101" s="32">
        <v>31.5</v>
      </c>
      <c r="AD101" s="32">
        <v>20.399999999999999</v>
      </c>
      <c r="AE101" s="32">
        <v>12.5</v>
      </c>
      <c r="AF101" s="32">
        <v>16.399999999999999</v>
      </c>
      <c r="AG101" s="32">
        <v>22.6</v>
      </c>
      <c r="AH101" s="32">
        <v>13.5</v>
      </c>
      <c r="AI101" s="32">
        <v>18</v>
      </c>
      <c r="AJ101" s="32">
        <v>208</v>
      </c>
      <c r="AK101" s="32">
        <v>200</v>
      </c>
      <c r="AL101" s="32">
        <v>408</v>
      </c>
      <c r="AM101" s="32">
        <v>161</v>
      </c>
      <c r="AN101" s="32">
        <v>139</v>
      </c>
      <c r="AO101" s="32">
        <v>300</v>
      </c>
      <c r="AP101" s="32">
        <v>47.4</v>
      </c>
      <c r="AQ101" s="32">
        <v>40</v>
      </c>
      <c r="AR101" s="32">
        <v>43.7</v>
      </c>
      <c r="AS101" s="32">
        <v>1.01</v>
      </c>
      <c r="AT101" s="32">
        <v>0.28000000000000003</v>
      </c>
      <c r="AU101" s="32">
        <v>0.67</v>
      </c>
      <c r="AV101" s="32">
        <v>0.82</v>
      </c>
      <c r="AW101" s="32">
        <v>0.08</v>
      </c>
      <c r="AX101" s="32">
        <v>0.53</v>
      </c>
      <c r="AY101" s="32">
        <v>1.2</v>
      </c>
      <c r="AZ101" s="32">
        <v>0.48</v>
      </c>
      <c r="BA101" s="32">
        <v>0.81</v>
      </c>
      <c r="BB101" s="32">
        <v>40.9</v>
      </c>
      <c r="BC101" s="32">
        <v>34.5</v>
      </c>
      <c r="BD101" s="32">
        <v>37.700000000000003</v>
      </c>
      <c r="BE101" s="32">
        <v>63</v>
      </c>
      <c r="BF101" s="32">
        <v>55</v>
      </c>
      <c r="BG101" s="32">
        <v>59.1</v>
      </c>
      <c r="BH101" s="32">
        <v>46.2</v>
      </c>
      <c r="BI101" s="32">
        <v>36</v>
      </c>
      <c r="BJ101" s="32">
        <v>41.2</v>
      </c>
      <c r="BK101" s="32">
        <v>20.7</v>
      </c>
      <c r="BL101" s="32">
        <v>13</v>
      </c>
      <c r="BM101" s="32">
        <v>16.899999999999999</v>
      </c>
      <c r="BN101" s="32">
        <v>25.5</v>
      </c>
      <c r="BO101" s="32">
        <v>14.5</v>
      </c>
      <c r="BP101" s="32">
        <v>20.100000000000001</v>
      </c>
      <c r="BQ101" s="32">
        <v>3315</v>
      </c>
      <c r="BR101" s="32">
        <v>3403</v>
      </c>
      <c r="BS101" s="32">
        <v>6718</v>
      </c>
      <c r="BT101" s="32">
        <v>3209</v>
      </c>
      <c r="BU101" s="32">
        <v>3269</v>
      </c>
      <c r="BV101" s="32">
        <v>6478</v>
      </c>
      <c r="BW101" s="32">
        <v>47.2</v>
      </c>
      <c r="BX101" s="32">
        <v>42.2</v>
      </c>
      <c r="BY101" s="32">
        <v>44.7</v>
      </c>
      <c r="BZ101" s="32">
        <v>0.18</v>
      </c>
      <c r="CA101" s="32">
        <v>-0.21</v>
      </c>
      <c r="CB101" s="32">
        <v>-0.01</v>
      </c>
      <c r="CC101" s="32">
        <v>0.14000000000000001</v>
      </c>
      <c r="CD101" s="32">
        <v>-0.25</v>
      </c>
      <c r="CE101" s="32">
        <v>-0.04</v>
      </c>
      <c r="CF101" s="32">
        <v>0.23</v>
      </c>
      <c r="CG101" s="32">
        <v>-0.16</v>
      </c>
      <c r="CH101" s="32">
        <v>0.02</v>
      </c>
      <c r="CI101" s="32">
        <v>42.3</v>
      </c>
      <c r="CJ101" s="32">
        <v>38.299999999999997</v>
      </c>
      <c r="CK101" s="32">
        <v>40.299999999999997</v>
      </c>
      <c r="CL101" s="32">
        <v>65.900000000000006</v>
      </c>
      <c r="CM101" s="32">
        <v>60.3</v>
      </c>
      <c r="CN101" s="32">
        <v>63.1</v>
      </c>
      <c r="CO101" s="32">
        <v>36.9</v>
      </c>
      <c r="CP101" s="32">
        <v>27.5</v>
      </c>
      <c r="CQ101" s="32">
        <v>32.200000000000003</v>
      </c>
      <c r="CR101" s="32">
        <v>20.399999999999999</v>
      </c>
      <c r="CS101" s="32">
        <v>12.5</v>
      </c>
      <c r="CT101" s="32">
        <v>16.399999999999999</v>
      </c>
      <c r="CU101" s="32">
        <v>22.8</v>
      </c>
      <c r="CV101" s="32">
        <v>13.5</v>
      </c>
      <c r="CW101" s="32">
        <v>18.100000000000001</v>
      </c>
    </row>
    <row r="102" spans="1:101" x14ac:dyDescent="0.4">
      <c r="A102" s="29" t="s">
        <v>177</v>
      </c>
      <c r="B102" s="29" t="s">
        <v>178</v>
      </c>
      <c r="C102" s="32">
        <v>726</v>
      </c>
      <c r="D102" s="32">
        <v>737</v>
      </c>
      <c r="E102" s="32">
        <v>1463</v>
      </c>
      <c r="F102" s="32">
        <v>707</v>
      </c>
      <c r="G102" s="32">
        <v>721</v>
      </c>
      <c r="H102" s="32">
        <v>1428</v>
      </c>
      <c r="I102" s="32">
        <v>46.3</v>
      </c>
      <c r="J102" s="32">
        <v>41.2</v>
      </c>
      <c r="K102" s="32">
        <v>43.8</v>
      </c>
      <c r="L102" s="32">
        <v>0.12</v>
      </c>
      <c r="M102" s="32">
        <v>-0.21</v>
      </c>
      <c r="N102" s="32">
        <v>-0.05</v>
      </c>
      <c r="O102" s="32">
        <v>0.02</v>
      </c>
      <c r="P102" s="32">
        <v>-0.3</v>
      </c>
      <c r="Q102" s="32">
        <v>-0.11</v>
      </c>
      <c r="R102" s="32">
        <v>0.21</v>
      </c>
      <c r="S102" s="32">
        <v>-0.12</v>
      </c>
      <c r="T102" s="32">
        <v>0.02</v>
      </c>
      <c r="U102" s="32">
        <v>43.7</v>
      </c>
      <c r="V102" s="32">
        <v>31.1</v>
      </c>
      <c r="W102" s="32">
        <v>37.299999999999997</v>
      </c>
      <c r="X102" s="32">
        <v>64.900000000000006</v>
      </c>
      <c r="Y102" s="32">
        <v>54.8</v>
      </c>
      <c r="Z102" s="32">
        <v>59.8</v>
      </c>
      <c r="AA102" s="32">
        <v>45.2</v>
      </c>
      <c r="AB102" s="32">
        <v>36.799999999999997</v>
      </c>
      <c r="AC102" s="32">
        <v>40.9</v>
      </c>
      <c r="AD102" s="32">
        <v>24.9</v>
      </c>
      <c r="AE102" s="32">
        <v>14.4</v>
      </c>
      <c r="AF102" s="32">
        <v>19.600000000000001</v>
      </c>
      <c r="AG102" s="32">
        <v>27.8</v>
      </c>
      <c r="AH102" s="32">
        <v>17</v>
      </c>
      <c r="AI102" s="32">
        <v>22.4</v>
      </c>
      <c r="AJ102" s="32">
        <v>81</v>
      </c>
      <c r="AK102" s="32">
        <v>89</v>
      </c>
      <c r="AL102" s="32">
        <v>170</v>
      </c>
      <c r="AM102" s="32">
        <v>68</v>
      </c>
      <c r="AN102" s="32">
        <v>66</v>
      </c>
      <c r="AO102" s="32">
        <v>134</v>
      </c>
      <c r="AP102" s="32">
        <v>52.1</v>
      </c>
      <c r="AQ102" s="32">
        <v>47.8</v>
      </c>
      <c r="AR102" s="32">
        <v>49.8</v>
      </c>
      <c r="AS102" s="32">
        <v>0.97</v>
      </c>
      <c r="AT102" s="32">
        <v>0.85</v>
      </c>
      <c r="AU102" s="32">
        <v>0.91</v>
      </c>
      <c r="AV102" s="32">
        <v>0.68</v>
      </c>
      <c r="AW102" s="32">
        <v>0.55000000000000004</v>
      </c>
      <c r="AX102" s="32">
        <v>0.7</v>
      </c>
      <c r="AY102" s="32">
        <v>1.27</v>
      </c>
      <c r="AZ102" s="32">
        <v>1.1399999999999999</v>
      </c>
      <c r="BA102" s="32">
        <v>1.1200000000000001</v>
      </c>
      <c r="BB102" s="32">
        <v>55.6</v>
      </c>
      <c r="BC102" s="32">
        <v>40.4</v>
      </c>
      <c r="BD102" s="32">
        <v>47.6</v>
      </c>
      <c r="BE102" s="32">
        <v>75.3</v>
      </c>
      <c r="BF102" s="32">
        <v>59.6</v>
      </c>
      <c r="BG102" s="32">
        <v>67.099999999999994</v>
      </c>
      <c r="BH102" s="32">
        <v>48.1</v>
      </c>
      <c r="BI102" s="32">
        <v>44.9</v>
      </c>
      <c r="BJ102" s="32">
        <v>46.5</v>
      </c>
      <c r="BK102" s="32">
        <v>34.6</v>
      </c>
      <c r="BL102" s="32">
        <v>23.6</v>
      </c>
      <c r="BM102" s="32">
        <v>28.8</v>
      </c>
      <c r="BN102" s="32">
        <v>37</v>
      </c>
      <c r="BO102" s="32">
        <v>27</v>
      </c>
      <c r="BP102" s="32">
        <v>31.8</v>
      </c>
      <c r="BQ102" s="32">
        <v>807</v>
      </c>
      <c r="BR102" s="32">
        <v>826</v>
      </c>
      <c r="BS102" s="32">
        <v>1633</v>
      </c>
      <c r="BT102" s="32">
        <v>775</v>
      </c>
      <c r="BU102" s="32">
        <v>787</v>
      </c>
      <c r="BV102" s="32">
        <v>1562</v>
      </c>
      <c r="BW102" s="32">
        <v>46.9</v>
      </c>
      <c r="BX102" s="32">
        <v>41.9</v>
      </c>
      <c r="BY102" s="32">
        <v>44.4</v>
      </c>
      <c r="BZ102" s="32">
        <v>0.19</v>
      </c>
      <c r="CA102" s="32">
        <v>-0.12</v>
      </c>
      <c r="CB102" s="32">
        <v>0.03</v>
      </c>
      <c r="CC102" s="32">
        <v>0.1</v>
      </c>
      <c r="CD102" s="32">
        <v>-0.2</v>
      </c>
      <c r="CE102" s="32">
        <v>-0.03</v>
      </c>
      <c r="CF102" s="32">
        <v>0.28000000000000003</v>
      </c>
      <c r="CG102" s="32">
        <v>-0.03</v>
      </c>
      <c r="CH102" s="32">
        <v>0.1</v>
      </c>
      <c r="CI102" s="32">
        <v>44.9</v>
      </c>
      <c r="CJ102" s="32">
        <v>32.1</v>
      </c>
      <c r="CK102" s="32">
        <v>38.4</v>
      </c>
      <c r="CL102" s="32">
        <v>65.900000000000006</v>
      </c>
      <c r="CM102" s="32">
        <v>55.3</v>
      </c>
      <c r="CN102" s="32">
        <v>60.6</v>
      </c>
      <c r="CO102" s="32">
        <v>45.5</v>
      </c>
      <c r="CP102" s="32">
        <v>37.700000000000003</v>
      </c>
      <c r="CQ102" s="32">
        <v>41.5</v>
      </c>
      <c r="CR102" s="32">
        <v>25.9</v>
      </c>
      <c r="CS102" s="32">
        <v>15.4</v>
      </c>
      <c r="CT102" s="32">
        <v>20.6</v>
      </c>
      <c r="CU102" s="32">
        <v>28.7</v>
      </c>
      <c r="CV102" s="32">
        <v>18</v>
      </c>
      <c r="CW102" s="32">
        <v>23.3</v>
      </c>
    </row>
    <row r="103" spans="1:101" x14ac:dyDescent="0.4">
      <c r="A103" s="29">
        <v>0</v>
      </c>
      <c r="B103" s="29" t="s">
        <v>775</v>
      </c>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row>
    <row r="104" spans="1:101" x14ac:dyDescent="0.4">
      <c r="A104" s="29" t="s">
        <v>327</v>
      </c>
      <c r="B104" s="29" t="s">
        <v>179</v>
      </c>
      <c r="C104" s="32">
        <v>21431</v>
      </c>
      <c r="D104" s="32">
        <v>21811</v>
      </c>
      <c r="E104" s="32">
        <v>43242</v>
      </c>
      <c r="F104" s="32">
        <v>20519</v>
      </c>
      <c r="G104" s="32">
        <v>20924</v>
      </c>
      <c r="H104" s="32">
        <v>41443</v>
      </c>
      <c r="I104" s="32">
        <v>51.4</v>
      </c>
      <c r="J104" s="32">
        <v>46.1</v>
      </c>
      <c r="K104" s="32">
        <v>48.7</v>
      </c>
      <c r="L104" s="32">
        <v>0.23</v>
      </c>
      <c r="M104" s="32">
        <v>-0.18</v>
      </c>
      <c r="N104" s="32">
        <v>0.02</v>
      </c>
      <c r="O104" s="32">
        <v>0.21</v>
      </c>
      <c r="P104" s="32">
        <v>-0.2</v>
      </c>
      <c r="Q104" s="32">
        <v>0.01</v>
      </c>
      <c r="R104" s="32">
        <v>0.25</v>
      </c>
      <c r="S104" s="32">
        <v>-0.16</v>
      </c>
      <c r="T104" s="32">
        <v>0.03</v>
      </c>
      <c r="U104" s="32">
        <v>50.5</v>
      </c>
      <c r="V104" s="32">
        <v>45.5</v>
      </c>
      <c r="W104" s="32">
        <v>47.9</v>
      </c>
      <c r="X104" s="32">
        <v>70.7</v>
      </c>
      <c r="Y104" s="32">
        <v>65</v>
      </c>
      <c r="Z104" s="32">
        <v>67.8</v>
      </c>
      <c r="AA104" s="32">
        <v>53.6</v>
      </c>
      <c r="AB104" s="32">
        <v>42.5</v>
      </c>
      <c r="AC104" s="32">
        <v>48</v>
      </c>
      <c r="AD104" s="32">
        <v>32.6</v>
      </c>
      <c r="AE104" s="32">
        <v>24.3</v>
      </c>
      <c r="AF104" s="32">
        <v>28.4</v>
      </c>
      <c r="AG104" s="32">
        <v>36.299999999999997</v>
      </c>
      <c r="AH104" s="32">
        <v>26.3</v>
      </c>
      <c r="AI104" s="32">
        <v>31.2</v>
      </c>
      <c r="AJ104" s="32">
        <v>15637</v>
      </c>
      <c r="AK104" s="32">
        <v>16066</v>
      </c>
      <c r="AL104" s="32">
        <v>31703</v>
      </c>
      <c r="AM104" s="32">
        <v>13294</v>
      </c>
      <c r="AN104" s="32">
        <v>13688</v>
      </c>
      <c r="AO104" s="32">
        <v>26982</v>
      </c>
      <c r="AP104" s="32">
        <v>52.1</v>
      </c>
      <c r="AQ104" s="32">
        <v>47.1</v>
      </c>
      <c r="AR104" s="32">
        <v>49.6</v>
      </c>
      <c r="AS104" s="32">
        <v>0.76</v>
      </c>
      <c r="AT104" s="32">
        <v>0.34</v>
      </c>
      <c r="AU104" s="32">
        <v>0.55000000000000004</v>
      </c>
      <c r="AV104" s="32">
        <v>0.74</v>
      </c>
      <c r="AW104" s="32">
        <v>0.32</v>
      </c>
      <c r="AX104" s="32">
        <v>0.53</v>
      </c>
      <c r="AY104" s="32">
        <v>0.78</v>
      </c>
      <c r="AZ104" s="32">
        <v>0.36</v>
      </c>
      <c r="BA104" s="32">
        <v>0.56000000000000005</v>
      </c>
      <c r="BB104" s="32">
        <v>51.7</v>
      </c>
      <c r="BC104" s="32">
        <v>46.6</v>
      </c>
      <c r="BD104" s="32">
        <v>49.1</v>
      </c>
      <c r="BE104" s="32">
        <v>71.599999999999994</v>
      </c>
      <c r="BF104" s="32">
        <v>66.400000000000006</v>
      </c>
      <c r="BG104" s="32">
        <v>69</v>
      </c>
      <c r="BH104" s="32">
        <v>58.9</v>
      </c>
      <c r="BI104" s="32">
        <v>48.1</v>
      </c>
      <c r="BJ104" s="32">
        <v>53.4</v>
      </c>
      <c r="BK104" s="32">
        <v>34.299999999999997</v>
      </c>
      <c r="BL104" s="32">
        <v>25.3</v>
      </c>
      <c r="BM104" s="32">
        <v>29.7</v>
      </c>
      <c r="BN104" s="32">
        <v>39</v>
      </c>
      <c r="BO104" s="32">
        <v>28.2</v>
      </c>
      <c r="BP104" s="32">
        <v>33.5</v>
      </c>
      <c r="BQ104" s="32">
        <v>37275</v>
      </c>
      <c r="BR104" s="32">
        <v>38243</v>
      </c>
      <c r="BS104" s="32">
        <v>75518</v>
      </c>
      <c r="BT104" s="32">
        <v>33940</v>
      </c>
      <c r="BU104" s="32">
        <v>34817</v>
      </c>
      <c r="BV104" s="32">
        <v>68757</v>
      </c>
      <c r="BW104" s="32">
        <v>51.5</v>
      </c>
      <c r="BX104" s="32">
        <v>46.3</v>
      </c>
      <c r="BY104" s="32">
        <v>48.9</v>
      </c>
      <c r="BZ104" s="32">
        <v>0.43</v>
      </c>
      <c r="CA104" s="32">
        <v>0.02</v>
      </c>
      <c r="CB104" s="32">
        <v>0.22</v>
      </c>
      <c r="CC104" s="32">
        <v>0.42</v>
      </c>
      <c r="CD104" s="32">
        <v>0</v>
      </c>
      <c r="CE104" s="32">
        <v>0.21</v>
      </c>
      <c r="CF104" s="32">
        <v>0.44</v>
      </c>
      <c r="CG104" s="32">
        <v>0.03</v>
      </c>
      <c r="CH104" s="32">
        <v>0.23</v>
      </c>
      <c r="CI104" s="32">
        <v>50.8</v>
      </c>
      <c r="CJ104" s="32">
        <v>45.6</v>
      </c>
      <c r="CK104" s="32">
        <v>48.2</v>
      </c>
      <c r="CL104" s="32">
        <v>70.8</v>
      </c>
      <c r="CM104" s="32">
        <v>65.2</v>
      </c>
      <c r="CN104" s="32">
        <v>67.900000000000006</v>
      </c>
      <c r="CO104" s="32">
        <v>55.6</v>
      </c>
      <c r="CP104" s="32">
        <v>44.5</v>
      </c>
      <c r="CQ104" s="32">
        <v>50</v>
      </c>
      <c r="CR104" s="32">
        <v>33.200000000000003</v>
      </c>
      <c r="CS104" s="32">
        <v>24.5</v>
      </c>
      <c r="CT104" s="32">
        <v>28.8</v>
      </c>
      <c r="CU104" s="32">
        <v>37.299999999999997</v>
      </c>
      <c r="CV104" s="32">
        <v>26.9</v>
      </c>
      <c r="CW104" s="32">
        <v>32</v>
      </c>
    </row>
    <row r="105" spans="1:101" x14ac:dyDescent="0.4">
      <c r="A105" s="29" t="s">
        <v>180</v>
      </c>
      <c r="B105" s="29" t="s">
        <v>181</v>
      </c>
      <c r="C105" s="32">
        <v>5989</v>
      </c>
      <c r="D105" s="32">
        <v>5864</v>
      </c>
      <c r="E105" s="32">
        <v>11853</v>
      </c>
      <c r="F105" s="32">
        <v>5735</v>
      </c>
      <c r="G105" s="32">
        <v>5645</v>
      </c>
      <c r="H105" s="32">
        <v>11380</v>
      </c>
      <c r="I105" s="32">
        <v>50.3</v>
      </c>
      <c r="J105" s="32">
        <v>44.5</v>
      </c>
      <c r="K105" s="32">
        <v>47.4</v>
      </c>
      <c r="L105" s="32">
        <v>0.15</v>
      </c>
      <c r="M105" s="32">
        <v>-0.25</v>
      </c>
      <c r="N105" s="32">
        <v>-0.05</v>
      </c>
      <c r="O105" s="32">
        <v>0.12</v>
      </c>
      <c r="P105" s="32">
        <v>-0.28000000000000003</v>
      </c>
      <c r="Q105" s="32">
        <v>-7.0000000000000007E-2</v>
      </c>
      <c r="R105" s="32">
        <v>0.19</v>
      </c>
      <c r="S105" s="32">
        <v>-0.22</v>
      </c>
      <c r="T105" s="32">
        <v>-0.02</v>
      </c>
      <c r="U105" s="32">
        <v>47.9</v>
      </c>
      <c r="V105" s="32">
        <v>42.2</v>
      </c>
      <c r="W105" s="32">
        <v>45.1</v>
      </c>
      <c r="X105" s="32">
        <v>67.8</v>
      </c>
      <c r="Y105" s="32">
        <v>61.5</v>
      </c>
      <c r="Z105" s="32">
        <v>64.7</v>
      </c>
      <c r="AA105" s="32">
        <v>53.8</v>
      </c>
      <c r="AB105" s="32">
        <v>43</v>
      </c>
      <c r="AC105" s="32">
        <v>48.5</v>
      </c>
      <c r="AD105" s="32">
        <v>31.5</v>
      </c>
      <c r="AE105" s="32">
        <v>22.1</v>
      </c>
      <c r="AF105" s="32">
        <v>26.9</v>
      </c>
      <c r="AG105" s="32">
        <v>35.200000000000003</v>
      </c>
      <c r="AH105" s="32">
        <v>24.5</v>
      </c>
      <c r="AI105" s="32">
        <v>29.9</v>
      </c>
      <c r="AJ105" s="32">
        <v>6430</v>
      </c>
      <c r="AK105" s="32">
        <v>6557</v>
      </c>
      <c r="AL105" s="32">
        <v>12987</v>
      </c>
      <c r="AM105" s="32">
        <v>5595</v>
      </c>
      <c r="AN105" s="32">
        <v>5728</v>
      </c>
      <c r="AO105" s="32">
        <v>11323</v>
      </c>
      <c r="AP105" s="32">
        <v>51.6</v>
      </c>
      <c r="AQ105" s="32">
        <v>46.7</v>
      </c>
      <c r="AR105" s="32">
        <v>49.1</v>
      </c>
      <c r="AS105" s="32">
        <v>0.68</v>
      </c>
      <c r="AT105" s="32">
        <v>0.27</v>
      </c>
      <c r="AU105" s="32">
        <v>0.47</v>
      </c>
      <c r="AV105" s="32">
        <v>0.65</v>
      </c>
      <c r="AW105" s="32">
        <v>0.24</v>
      </c>
      <c r="AX105" s="32">
        <v>0.45</v>
      </c>
      <c r="AY105" s="32">
        <v>0.71</v>
      </c>
      <c r="AZ105" s="32">
        <v>0.3</v>
      </c>
      <c r="BA105" s="32">
        <v>0.5</v>
      </c>
      <c r="BB105" s="32">
        <v>49.7</v>
      </c>
      <c r="BC105" s="32">
        <v>44.5</v>
      </c>
      <c r="BD105" s="32">
        <v>47.1</v>
      </c>
      <c r="BE105" s="32">
        <v>70</v>
      </c>
      <c r="BF105" s="32">
        <v>65.5</v>
      </c>
      <c r="BG105" s="32">
        <v>67.7</v>
      </c>
      <c r="BH105" s="32">
        <v>59</v>
      </c>
      <c r="BI105" s="32">
        <v>48.7</v>
      </c>
      <c r="BJ105" s="32">
        <v>53.8</v>
      </c>
      <c r="BK105" s="32">
        <v>33.299999999999997</v>
      </c>
      <c r="BL105" s="32">
        <v>24.6</v>
      </c>
      <c r="BM105" s="32">
        <v>28.9</v>
      </c>
      <c r="BN105" s="32">
        <v>38.5</v>
      </c>
      <c r="BO105" s="32">
        <v>28.2</v>
      </c>
      <c r="BP105" s="32">
        <v>33.299999999999997</v>
      </c>
      <c r="BQ105" s="32">
        <v>12488</v>
      </c>
      <c r="BR105" s="32">
        <v>12483</v>
      </c>
      <c r="BS105" s="32">
        <v>24971</v>
      </c>
      <c r="BT105" s="32">
        <v>11373</v>
      </c>
      <c r="BU105" s="32">
        <v>11410</v>
      </c>
      <c r="BV105" s="32">
        <v>22783</v>
      </c>
      <c r="BW105" s="32">
        <v>50.8</v>
      </c>
      <c r="BX105" s="32">
        <v>45.6</v>
      </c>
      <c r="BY105" s="32">
        <v>48.2</v>
      </c>
      <c r="BZ105" s="32">
        <v>0.41</v>
      </c>
      <c r="CA105" s="32">
        <v>0.01</v>
      </c>
      <c r="CB105" s="32">
        <v>0.21</v>
      </c>
      <c r="CC105" s="32">
        <v>0.39</v>
      </c>
      <c r="CD105" s="32">
        <v>-0.01</v>
      </c>
      <c r="CE105" s="32">
        <v>0.19</v>
      </c>
      <c r="CF105" s="32">
        <v>0.43</v>
      </c>
      <c r="CG105" s="32">
        <v>0.03</v>
      </c>
      <c r="CH105" s="32">
        <v>0.23</v>
      </c>
      <c r="CI105" s="32">
        <v>48.7</v>
      </c>
      <c r="CJ105" s="32">
        <v>43.3</v>
      </c>
      <c r="CK105" s="32">
        <v>46</v>
      </c>
      <c r="CL105" s="32">
        <v>68.7</v>
      </c>
      <c r="CM105" s="32">
        <v>63.4</v>
      </c>
      <c r="CN105" s="32">
        <v>66.099999999999994</v>
      </c>
      <c r="CO105" s="32">
        <v>56.4</v>
      </c>
      <c r="CP105" s="32">
        <v>45.8</v>
      </c>
      <c r="CQ105" s="32">
        <v>51.1</v>
      </c>
      <c r="CR105" s="32">
        <v>32.299999999999997</v>
      </c>
      <c r="CS105" s="32">
        <v>23.3</v>
      </c>
      <c r="CT105" s="32">
        <v>27.8</v>
      </c>
      <c r="CU105" s="32">
        <v>36.799999999999997</v>
      </c>
      <c r="CV105" s="32">
        <v>26.3</v>
      </c>
      <c r="CW105" s="32">
        <v>31.6</v>
      </c>
    </row>
    <row r="106" spans="1:101" x14ac:dyDescent="0.4">
      <c r="A106" s="29" t="s">
        <v>182</v>
      </c>
      <c r="B106" s="29" t="s">
        <v>183</v>
      </c>
      <c r="C106" s="32">
        <v>456</v>
      </c>
      <c r="D106" s="32">
        <v>269</v>
      </c>
      <c r="E106" s="32">
        <v>725</v>
      </c>
      <c r="F106" s="32">
        <v>443</v>
      </c>
      <c r="G106" s="32">
        <v>255</v>
      </c>
      <c r="H106" s="32">
        <v>698</v>
      </c>
      <c r="I106" s="32">
        <v>51.4</v>
      </c>
      <c r="J106" s="32">
        <v>43.5</v>
      </c>
      <c r="K106" s="32">
        <v>48.4</v>
      </c>
      <c r="L106" s="32">
        <v>7.0000000000000007E-2</v>
      </c>
      <c r="M106" s="32">
        <v>-0.41</v>
      </c>
      <c r="N106" s="32">
        <v>-0.11</v>
      </c>
      <c r="O106" s="32">
        <v>-0.05</v>
      </c>
      <c r="P106" s="32">
        <v>-0.56999999999999995</v>
      </c>
      <c r="Q106" s="32">
        <v>-0.2</v>
      </c>
      <c r="R106" s="32">
        <v>0.18</v>
      </c>
      <c r="S106" s="32">
        <v>-0.26</v>
      </c>
      <c r="T106" s="32">
        <v>-0.02</v>
      </c>
      <c r="U106" s="32">
        <v>50.4</v>
      </c>
      <c r="V106" s="32">
        <v>45</v>
      </c>
      <c r="W106" s="32">
        <v>48.4</v>
      </c>
      <c r="X106" s="32">
        <v>68.900000000000006</v>
      </c>
      <c r="Y106" s="32">
        <v>59.9</v>
      </c>
      <c r="Z106" s="32">
        <v>65.5</v>
      </c>
      <c r="AA106" s="32">
        <v>49.3</v>
      </c>
      <c r="AB106" s="32">
        <v>42</v>
      </c>
      <c r="AC106" s="32">
        <v>46.6</v>
      </c>
      <c r="AD106" s="32">
        <v>34.200000000000003</v>
      </c>
      <c r="AE106" s="32">
        <v>24.9</v>
      </c>
      <c r="AF106" s="32">
        <v>30.8</v>
      </c>
      <c r="AG106" s="32">
        <v>37.700000000000003</v>
      </c>
      <c r="AH106" s="32">
        <v>26.8</v>
      </c>
      <c r="AI106" s="32">
        <v>33.700000000000003</v>
      </c>
      <c r="AJ106" s="32">
        <v>417</v>
      </c>
      <c r="AK106" s="32">
        <v>359</v>
      </c>
      <c r="AL106" s="32">
        <v>776</v>
      </c>
      <c r="AM106" s="32">
        <v>384</v>
      </c>
      <c r="AN106" s="32">
        <v>335</v>
      </c>
      <c r="AO106" s="32">
        <v>719</v>
      </c>
      <c r="AP106" s="32">
        <v>51</v>
      </c>
      <c r="AQ106" s="32">
        <v>44.9</v>
      </c>
      <c r="AR106" s="32">
        <v>48.2</v>
      </c>
      <c r="AS106" s="32">
        <v>0.5</v>
      </c>
      <c r="AT106" s="32">
        <v>-0.12</v>
      </c>
      <c r="AU106" s="32">
        <v>0.21</v>
      </c>
      <c r="AV106" s="32">
        <v>0.38</v>
      </c>
      <c r="AW106" s="32">
        <v>-0.25</v>
      </c>
      <c r="AX106" s="32">
        <v>0.12</v>
      </c>
      <c r="AY106" s="32">
        <v>0.63</v>
      </c>
      <c r="AZ106" s="32">
        <v>0.01</v>
      </c>
      <c r="BA106" s="32">
        <v>0.3</v>
      </c>
      <c r="BB106" s="32">
        <v>49.2</v>
      </c>
      <c r="BC106" s="32">
        <v>47.4</v>
      </c>
      <c r="BD106" s="32">
        <v>48.3</v>
      </c>
      <c r="BE106" s="32">
        <v>70.3</v>
      </c>
      <c r="BF106" s="32">
        <v>67.400000000000006</v>
      </c>
      <c r="BG106" s="32">
        <v>68.900000000000006</v>
      </c>
      <c r="BH106" s="32">
        <v>54.4</v>
      </c>
      <c r="BI106" s="32">
        <v>39.299999999999997</v>
      </c>
      <c r="BJ106" s="32">
        <v>47.4</v>
      </c>
      <c r="BK106" s="32">
        <v>29.7</v>
      </c>
      <c r="BL106" s="32">
        <v>18.7</v>
      </c>
      <c r="BM106" s="32">
        <v>24.6</v>
      </c>
      <c r="BN106" s="32">
        <v>36</v>
      </c>
      <c r="BO106" s="32">
        <v>20.3</v>
      </c>
      <c r="BP106" s="32">
        <v>28.7</v>
      </c>
      <c r="BQ106" s="32">
        <v>878</v>
      </c>
      <c r="BR106" s="32">
        <v>635</v>
      </c>
      <c r="BS106" s="32">
        <v>1513</v>
      </c>
      <c r="BT106" s="32">
        <v>832</v>
      </c>
      <c r="BU106" s="32">
        <v>597</v>
      </c>
      <c r="BV106" s="32">
        <v>1429</v>
      </c>
      <c r="BW106" s="32">
        <v>51.2</v>
      </c>
      <c r="BX106" s="32">
        <v>44.3</v>
      </c>
      <c r="BY106" s="32">
        <v>48.3</v>
      </c>
      <c r="BZ106" s="32">
        <v>0.26</v>
      </c>
      <c r="CA106" s="32">
        <v>-0.24</v>
      </c>
      <c r="CB106" s="32">
        <v>0.05</v>
      </c>
      <c r="CC106" s="32">
        <v>0.18</v>
      </c>
      <c r="CD106" s="32">
        <v>-0.34</v>
      </c>
      <c r="CE106" s="32">
        <v>-0.01</v>
      </c>
      <c r="CF106" s="32">
        <v>0.35</v>
      </c>
      <c r="CG106" s="32">
        <v>-0.14000000000000001</v>
      </c>
      <c r="CH106" s="32">
        <v>0.12</v>
      </c>
      <c r="CI106" s="32">
        <v>49.8</v>
      </c>
      <c r="CJ106" s="32">
        <v>46.3</v>
      </c>
      <c r="CK106" s="32">
        <v>48.3</v>
      </c>
      <c r="CL106" s="32">
        <v>69.5</v>
      </c>
      <c r="CM106" s="32">
        <v>64.099999999999994</v>
      </c>
      <c r="CN106" s="32">
        <v>67.2</v>
      </c>
      <c r="CO106" s="32">
        <v>51.8</v>
      </c>
      <c r="CP106" s="32">
        <v>40.200000000000003</v>
      </c>
      <c r="CQ106" s="32">
        <v>46.9</v>
      </c>
      <c r="CR106" s="32">
        <v>32.1</v>
      </c>
      <c r="CS106" s="32">
        <v>21.3</v>
      </c>
      <c r="CT106" s="32">
        <v>27.6</v>
      </c>
      <c r="CU106" s="32">
        <v>36.9</v>
      </c>
      <c r="CV106" s="32">
        <v>23</v>
      </c>
      <c r="CW106" s="32">
        <v>31.1</v>
      </c>
    </row>
    <row r="107" spans="1:101" x14ac:dyDescent="0.4">
      <c r="A107" s="29" t="s">
        <v>184</v>
      </c>
      <c r="B107" s="29" t="s">
        <v>185</v>
      </c>
      <c r="C107" s="32">
        <v>0</v>
      </c>
      <c r="D107" s="32">
        <v>0</v>
      </c>
      <c r="E107" s="32">
        <v>0</v>
      </c>
      <c r="F107" s="32">
        <v>0</v>
      </c>
      <c r="G107" s="32">
        <v>0</v>
      </c>
      <c r="H107" s="32">
        <v>0</v>
      </c>
      <c r="I107" s="32" t="s">
        <v>186</v>
      </c>
      <c r="J107" s="32" t="s">
        <v>186</v>
      </c>
      <c r="K107" s="32" t="s">
        <v>186</v>
      </c>
      <c r="L107" s="32" t="s">
        <v>186</v>
      </c>
      <c r="M107" s="32" t="s">
        <v>186</v>
      </c>
      <c r="N107" s="32" t="s">
        <v>186</v>
      </c>
      <c r="O107" s="32" t="s">
        <v>186</v>
      </c>
      <c r="P107" s="32" t="s">
        <v>186</v>
      </c>
      <c r="Q107" s="32" t="s">
        <v>186</v>
      </c>
      <c r="R107" s="32" t="s">
        <v>186</v>
      </c>
      <c r="S107" s="32" t="s">
        <v>186</v>
      </c>
      <c r="T107" s="32" t="s">
        <v>186</v>
      </c>
      <c r="U107" s="32" t="s">
        <v>186</v>
      </c>
      <c r="V107" s="32" t="s">
        <v>186</v>
      </c>
      <c r="W107" s="32" t="s">
        <v>186</v>
      </c>
      <c r="X107" s="32" t="s">
        <v>186</v>
      </c>
      <c r="Y107" s="32" t="s">
        <v>186</v>
      </c>
      <c r="Z107" s="32" t="s">
        <v>186</v>
      </c>
      <c r="AA107" s="32" t="s">
        <v>186</v>
      </c>
      <c r="AB107" s="32" t="s">
        <v>186</v>
      </c>
      <c r="AC107" s="32" t="s">
        <v>186</v>
      </c>
      <c r="AD107" s="32" t="s">
        <v>186</v>
      </c>
      <c r="AE107" s="32" t="s">
        <v>186</v>
      </c>
      <c r="AF107" s="32" t="s">
        <v>186</v>
      </c>
      <c r="AG107" s="32" t="s">
        <v>186</v>
      </c>
      <c r="AH107" s="32" t="s">
        <v>186</v>
      </c>
      <c r="AI107" s="32" t="s">
        <v>186</v>
      </c>
      <c r="AJ107" s="32">
        <v>0</v>
      </c>
      <c r="AK107" s="32">
        <v>0</v>
      </c>
      <c r="AL107" s="32">
        <v>0</v>
      </c>
      <c r="AM107" s="32">
        <v>0</v>
      </c>
      <c r="AN107" s="32">
        <v>0</v>
      </c>
      <c r="AO107" s="32">
        <v>0</v>
      </c>
      <c r="AP107" s="32" t="s">
        <v>186</v>
      </c>
      <c r="AQ107" s="32" t="s">
        <v>186</v>
      </c>
      <c r="AR107" s="32" t="s">
        <v>186</v>
      </c>
      <c r="AS107" s="32" t="s">
        <v>186</v>
      </c>
      <c r="AT107" s="32" t="s">
        <v>186</v>
      </c>
      <c r="AU107" s="32" t="s">
        <v>186</v>
      </c>
      <c r="AV107" s="32" t="s">
        <v>186</v>
      </c>
      <c r="AW107" s="32" t="s">
        <v>186</v>
      </c>
      <c r="AX107" s="32" t="s">
        <v>186</v>
      </c>
      <c r="AY107" s="32" t="s">
        <v>186</v>
      </c>
      <c r="AZ107" s="32" t="s">
        <v>186</v>
      </c>
      <c r="BA107" s="32" t="s">
        <v>186</v>
      </c>
      <c r="BB107" s="32" t="s">
        <v>186</v>
      </c>
      <c r="BC107" s="32" t="s">
        <v>186</v>
      </c>
      <c r="BD107" s="32" t="s">
        <v>186</v>
      </c>
      <c r="BE107" s="32" t="s">
        <v>186</v>
      </c>
      <c r="BF107" s="32" t="s">
        <v>186</v>
      </c>
      <c r="BG107" s="32" t="s">
        <v>186</v>
      </c>
      <c r="BH107" s="32" t="s">
        <v>186</v>
      </c>
      <c r="BI107" s="32" t="s">
        <v>186</v>
      </c>
      <c r="BJ107" s="32" t="s">
        <v>186</v>
      </c>
      <c r="BK107" s="32" t="s">
        <v>186</v>
      </c>
      <c r="BL107" s="32" t="s">
        <v>186</v>
      </c>
      <c r="BM107" s="32" t="s">
        <v>186</v>
      </c>
      <c r="BN107" s="32" t="s">
        <v>186</v>
      </c>
      <c r="BO107" s="32" t="s">
        <v>186</v>
      </c>
      <c r="BP107" s="32" t="s">
        <v>186</v>
      </c>
      <c r="BQ107" s="32">
        <v>0</v>
      </c>
      <c r="BR107" s="32">
        <v>0</v>
      </c>
      <c r="BS107" s="32">
        <v>0</v>
      </c>
      <c r="BT107" s="32">
        <v>0</v>
      </c>
      <c r="BU107" s="32">
        <v>0</v>
      </c>
      <c r="BV107" s="32">
        <v>0</v>
      </c>
      <c r="BW107" s="32" t="s">
        <v>186</v>
      </c>
      <c r="BX107" s="32" t="s">
        <v>186</v>
      </c>
      <c r="BY107" s="32" t="s">
        <v>186</v>
      </c>
      <c r="BZ107" s="32" t="s">
        <v>186</v>
      </c>
      <c r="CA107" s="32" t="s">
        <v>186</v>
      </c>
      <c r="CB107" s="32" t="s">
        <v>186</v>
      </c>
      <c r="CC107" s="32" t="s">
        <v>186</v>
      </c>
      <c r="CD107" s="32" t="s">
        <v>186</v>
      </c>
      <c r="CE107" s="32" t="s">
        <v>186</v>
      </c>
      <c r="CF107" s="32" t="s">
        <v>186</v>
      </c>
      <c r="CG107" s="32" t="s">
        <v>186</v>
      </c>
      <c r="CH107" s="32" t="s">
        <v>186</v>
      </c>
      <c r="CI107" s="32" t="s">
        <v>186</v>
      </c>
      <c r="CJ107" s="32" t="s">
        <v>186</v>
      </c>
      <c r="CK107" s="32" t="s">
        <v>186</v>
      </c>
      <c r="CL107" s="32" t="s">
        <v>186</v>
      </c>
      <c r="CM107" s="32" t="s">
        <v>186</v>
      </c>
      <c r="CN107" s="32" t="s">
        <v>186</v>
      </c>
      <c r="CO107" s="32" t="s">
        <v>186</v>
      </c>
      <c r="CP107" s="32" t="s">
        <v>186</v>
      </c>
      <c r="CQ107" s="32" t="s">
        <v>186</v>
      </c>
      <c r="CR107" s="32" t="s">
        <v>186</v>
      </c>
      <c r="CS107" s="32" t="s">
        <v>186</v>
      </c>
      <c r="CT107" s="32" t="s">
        <v>186</v>
      </c>
      <c r="CU107" s="32" t="s">
        <v>186</v>
      </c>
      <c r="CV107" s="32" t="s">
        <v>186</v>
      </c>
      <c r="CW107" s="32" t="s">
        <v>186</v>
      </c>
    </row>
    <row r="108" spans="1:101" x14ac:dyDescent="0.4">
      <c r="A108" s="29" t="s">
        <v>187</v>
      </c>
      <c r="B108" s="29" t="s">
        <v>188</v>
      </c>
      <c r="C108" s="32">
        <v>541</v>
      </c>
      <c r="D108" s="32">
        <v>498</v>
      </c>
      <c r="E108" s="32">
        <v>1039</v>
      </c>
      <c r="F108" s="32">
        <v>524</v>
      </c>
      <c r="G108" s="32">
        <v>481</v>
      </c>
      <c r="H108" s="32">
        <v>1005</v>
      </c>
      <c r="I108" s="32">
        <v>52.3</v>
      </c>
      <c r="J108" s="32">
        <v>46.4</v>
      </c>
      <c r="K108" s="32">
        <v>49.5</v>
      </c>
      <c r="L108" s="32">
        <v>0.4</v>
      </c>
      <c r="M108" s="32">
        <v>0.04</v>
      </c>
      <c r="N108" s="32">
        <v>0.23</v>
      </c>
      <c r="O108" s="32">
        <v>0.28999999999999998</v>
      </c>
      <c r="P108" s="32">
        <v>-7.0000000000000007E-2</v>
      </c>
      <c r="Q108" s="32">
        <v>0.15</v>
      </c>
      <c r="R108" s="32">
        <v>0.51</v>
      </c>
      <c r="S108" s="32">
        <v>0.15</v>
      </c>
      <c r="T108" s="32">
        <v>0.3</v>
      </c>
      <c r="U108" s="32">
        <v>47.9</v>
      </c>
      <c r="V108" s="32">
        <v>41.4</v>
      </c>
      <c r="W108" s="32">
        <v>44.8</v>
      </c>
      <c r="X108" s="32">
        <v>71.7</v>
      </c>
      <c r="Y108" s="32">
        <v>63.3</v>
      </c>
      <c r="Z108" s="32">
        <v>67.7</v>
      </c>
      <c r="AA108" s="32">
        <v>53.4</v>
      </c>
      <c r="AB108" s="32">
        <v>46.4</v>
      </c>
      <c r="AC108" s="32">
        <v>50</v>
      </c>
      <c r="AD108" s="32">
        <v>29.6</v>
      </c>
      <c r="AE108" s="32">
        <v>25.5</v>
      </c>
      <c r="AF108" s="32">
        <v>27.6</v>
      </c>
      <c r="AG108" s="32">
        <v>35.9</v>
      </c>
      <c r="AH108" s="32">
        <v>29.9</v>
      </c>
      <c r="AI108" s="32">
        <v>33</v>
      </c>
      <c r="AJ108" s="32">
        <v>543</v>
      </c>
      <c r="AK108" s="32">
        <v>417</v>
      </c>
      <c r="AL108" s="32">
        <v>960</v>
      </c>
      <c r="AM108" s="32">
        <v>502</v>
      </c>
      <c r="AN108" s="32">
        <v>392</v>
      </c>
      <c r="AO108" s="32">
        <v>894</v>
      </c>
      <c r="AP108" s="32">
        <v>51.8</v>
      </c>
      <c r="AQ108" s="32">
        <v>45.9</v>
      </c>
      <c r="AR108" s="32">
        <v>49.2</v>
      </c>
      <c r="AS108" s="32">
        <v>0.72</v>
      </c>
      <c r="AT108" s="32">
        <v>0.32</v>
      </c>
      <c r="AU108" s="32">
        <v>0.55000000000000004</v>
      </c>
      <c r="AV108" s="32">
        <v>0.61</v>
      </c>
      <c r="AW108" s="32">
        <v>0.2</v>
      </c>
      <c r="AX108" s="32">
        <v>0.47</v>
      </c>
      <c r="AY108" s="32">
        <v>0.83</v>
      </c>
      <c r="AZ108" s="32">
        <v>0.45</v>
      </c>
      <c r="BA108" s="32">
        <v>0.63</v>
      </c>
      <c r="BB108" s="32">
        <v>45.5</v>
      </c>
      <c r="BC108" s="32">
        <v>43.4</v>
      </c>
      <c r="BD108" s="32">
        <v>44.6</v>
      </c>
      <c r="BE108" s="32">
        <v>67.2</v>
      </c>
      <c r="BF108" s="32">
        <v>62.8</v>
      </c>
      <c r="BG108" s="32">
        <v>65.3</v>
      </c>
      <c r="BH108" s="32">
        <v>56.9</v>
      </c>
      <c r="BI108" s="32">
        <v>46.3</v>
      </c>
      <c r="BJ108" s="32">
        <v>52.3</v>
      </c>
      <c r="BK108" s="32">
        <v>32.6</v>
      </c>
      <c r="BL108" s="32">
        <v>24.7</v>
      </c>
      <c r="BM108" s="32">
        <v>29.2</v>
      </c>
      <c r="BN108" s="32">
        <v>38.9</v>
      </c>
      <c r="BO108" s="32">
        <v>28.8</v>
      </c>
      <c r="BP108" s="32">
        <v>34.5</v>
      </c>
      <c r="BQ108" s="32">
        <v>1085</v>
      </c>
      <c r="BR108" s="32">
        <v>917</v>
      </c>
      <c r="BS108" s="32">
        <v>2002</v>
      </c>
      <c r="BT108" s="32">
        <v>1026</v>
      </c>
      <c r="BU108" s="32">
        <v>875</v>
      </c>
      <c r="BV108" s="32">
        <v>1901</v>
      </c>
      <c r="BW108" s="32">
        <v>52.1</v>
      </c>
      <c r="BX108" s="32">
        <v>46.2</v>
      </c>
      <c r="BY108" s="32">
        <v>49.4</v>
      </c>
      <c r="BZ108" s="32">
        <v>0.56000000000000005</v>
      </c>
      <c r="CA108" s="32">
        <v>0.17</v>
      </c>
      <c r="CB108" s="32">
        <v>0.38</v>
      </c>
      <c r="CC108" s="32">
        <v>0.48</v>
      </c>
      <c r="CD108" s="32">
        <v>0.09</v>
      </c>
      <c r="CE108" s="32">
        <v>0.32</v>
      </c>
      <c r="CF108" s="32">
        <v>0.63</v>
      </c>
      <c r="CG108" s="32">
        <v>0.25</v>
      </c>
      <c r="CH108" s="32">
        <v>0.43</v>
      </c>
      <c r="CI108" s="32">
        <v>46.7</v>
      </c>
      <c r="CJ108" s="32">
        <v>42.3</v>
      </c>
      <c r="CK108" s="32">
        <v>44.7</v>
      </c>
      <c r="CL108" s="32">
        <v>69.5</v>
      </c>
      <c r="CM108" s="32">
        <v>63.1</v>
      </c>
      <c r="CN108" s="32">
        <v>66.599999999999994</v>
      </c>
      <c r="CO108" s="32">
        <v>55.2</v>
      </c>
      <c r="CP108" s="32">
        <v>46.3</v>
      </c>
      <c r="CQ108" s="32">
        <v>51.1</v>
      </c>
      <c r="CR108" s="32">
        <v>31.2</v>
      </c>
      <c r="CS108" s="32">
        <v>25.1</v>
      </c>
      <c r="CT108" s="32">
        <v>28.4</v>
      </c>
      <c r="CU108" s="32">
        <v>37.4</v>
      </c>
      <c r="CV108" s="32">
        <v>29.4</v>
      </c>
      <c r="CW108" s="32">
        <v>33.799999999999997</v>
      </c>
    </row>
    <row r="109" spans="1:101" x14ac:dyDescent="0.4">
      <c r="A109" s="29" t="s">
        <v>189</v>
      </c>
      <c r="B109" s="29" t="s">
        <v>190</v>
      </c>
      <c r="C109" s="32">
        <v>412</v>
      </c>
      <c r="D109" s="32">
        <v>368</v>
      </c>
      <c r="E109" s="32">
        <v>780</v>
      </c>
      <c r="F109" s="32">
        <v>390</v>
      </c>
      <c r="G109" s="32">
        <v>349</v>
      </c>
      <c r="H109" s="32">
        <v>739</v>
      </c>
      <c r="I109" s="32">
        <v>55.5</v>
      </c>
      <c r="J109" s="32">
        <v>47.7</v>
      </c>
      <c r="K109" s="32">
        <v>51.8</v>
      </c>
      <c r="L109" s="32">
        <v>0.27</v>
      </c>
      <c r="M109" s="32">
        <v>-0.17</v>
      </c>
      <c r="N109" s="32">
        <v>7.0000000000000007E-2</v>
      </c>
      <c r="O109" s="32">
        <v>0.15</v>
      </c>
      <c r="P109" s="32">
        <v>-0.28999999999999998</v>
      </c>
      <c r="Q109" s="32">
        <v>-0.02</v>
      </c>
      <c r="R109" s="32">
        <v>0.39</v>
      </c>
      <c r="S109" s="32">
        <v>-0.04</v>
      </c>
      <c r="T109" s="32">
        <v>0.15</v>
      </c>
      <c r="U109" s="32">
        <v>60.7</v>
      </c>
      <c r="V109" s="32">
        <v>47.3</v>
      </c>
      <c r="W109" s="32">
        <v>54.4</v>
      </c>
      <c r="X109" s="32">
        <v>75.5</v>
      </c>
      <c r="Y109" s="32">
        <v>66.599999999999994</v>
      </c>
      <c r="Z109" s="32">
        <v>71.3</v>
      </c>
      <c r="AA109" s="32">
        <v>68</v>
      </c>
      <c r="AB109" s="32">
        <v>58.4</v>
      </c>
      <c r="AC109" s="32">
        <v>63.5</v>
      </c>
      <c r="AD109" s="32">
        <v>46.8</v>
      </c>
      <c r="AE109" s="32">
        <v>32.6</v>
      </c>
      <c r="AF109" s="32">
        <v>40.1</v>
      </c>
      <c r="AG109" s="32">
        <v>49.5</v>
      </c>
      <c r="AH109" s="32">
        <v>36.1</v>
      </c>
      <c r="AI109" s="32">
        <v>43.2</v>
      </c>
      <c r="AJ109" s="32">
        <v>226</v>
      </c>
      <c r="AK109" s="32">
        <v>306</v>
      </c>
      <c r="AL109" s="32">
        <v>532</v>
      </c>
      <c r="AM109" s="32">
        <v>198</v>
      </c>
      <c r="AN109" s="32">
        <v>263</v>
      </c>
      <c r="AO109" s="32">
        <v>461</v>
      </c>
      <c r="AP109" s="32">
        <v>53.4</v>
      </c>
      <c r="AQ109" s="32">
        <v>46.6</v>
      </c>
      <c r="AR109" s="32">
        <v>49.5</v>
      </c>
      <c r="AS109" s="32">
        <v>0.61</v>
      </c>
      <c r="AT109" s="32">
        <v>0.14000000000000001</v>
      </c>
      <c r="AU109" s="32">
        <v>0.34</v>
      </c>
      <c r="AV109" s="32">
        <v>0.44</v>
      </c>
      <c r="AW109" s="32">
        <v>-0.01</v>
      </c>
      <c r="AX109" s="32">
        <v>0.23</v>
      </c>
      <c r="AY109" s="32">
        <v>0.79</v>
      </c>
      <c r="AZ109" s="32">
        <v>0.28999999999999998</v>
      </c>
      <c r="BA109" s="32">
        <v>0.46</v>
      </c>
      <c r="BB109" s="32">
        <v>54.4</v>
      </c>
      <c r="BC109" s="32">
        <v>47.7</v>
      </c>
      <c r="BD109" s="32">
        <v>50.6</v>
      </c>
      <c r="BE109" s="32">
        <v>70.8</v>
      </c>
      <c r="BF109" s="32">
        <v>67</v>
      </c>
      <c r="BG109" s="32">
        <v>68.599999999999994</v>
      </c>
      <c r="BH109" s="32">
        <v>59.3</v>
      </c>
      <c r="BI109" s="32">
        <v>50.7</v>
      </c>
      <c r="BJ109" s="32">
        <v>54.3</v>
      </c>
      <c r="BK109" s="32">
        <v>34.1</v>
      </c>
      <c r="BL109" s="32">
        <v>27.1</v>
      </c>
      <c r="BM109" s="32">
        <v>30.1</v>
      </c>
      <c r="BN109" s="32">
        <v>40.700000000000003</v>
      </c>
      <c r="BO109" s="32">
        <v>31.4</v>
      </c>
      <c r="BP109" s="32">
        <v>35.299999999999997</v>
      </c>
      <c r="BQ109" s="32">
        <v>638</v>
      </c>
      <c r="BR109" s="32">
        <v>675</v>
      </c>
      <c r="BS109" s="32">
        <v>1313</v>
      </c>
      <c r="BT109" s="32">
        <v>588</v>
      </c>
      <c r="BU109" s="32">
        <v>613</v>
      </c>
      <c r="BV109" s="32">
        <v>1201</v>
      </c>
      <c r="BW109" s="32">
        <v>54.8</v>
      </c>
      <c r="BX109" s="32">
        <v>47.2</v>
      </c>
      <c r="BY109" s="32">
        <v>50.9</v>
      </c>
      <c r="BZ109" s="32">
        <v>0.39</v>
      </c>
      <c r="CA109" s="32">
        <v>-0.03</v>
      </c>
      <c r="CB109" s="32">
        <v>0.17</v>
      </c>
      <c r="CC109" s="32">
        <v>0.28999999999999998</v>
      </c>
      <c r="CD109" s="32">
        <v>-0.13</v>
      </c>
      <c r="CE109" s="32">
        <v>0.1</v>
      </c>
      <c r="CF109" s="32">
        <v>0.49</v>
      </c>
      <c r="CG109" s="32">
        <v>7.0000000000000007E-2</v>
      </c>
      <c r="CH109" s="32">
        <v>0.24</v>
      </c>
      <c r="CI109" s="32">
        <v>58.5</v>
      </c>
      <c r="CJ109" s="32">
        <v>47.6</v>
      </c>
      <c r="CK109" s="32">
        <v>52.9</v>
      </c>
      <c r="CL109" s="32">
        <v>73.8</v>
      </c>
      <c r="CM109" s="32">
        <v>66.8</v>
      </c>
      <c r="CN109" s="32">
        <v>70.2</v>
      </c>
      <c r="CO109" s="32">
        <v>64.900000000000006</v>
      </c>
      <c r="CP109" s="32">
        <v>54.8</v>
      </c>
      <c r="CQ109" s="32">
        <v>59.7</v>
      </c>
      <c r="CR109" s="32">
        <v>42.3</v>
      </c>
      <c r="CS109" s="32">
        <v>30.1</v>
      </c>
      <c r="CT109" s="32">
        <v>36</v>
      </c>
      <c r="CU109" s="32">
        <v>46.4</v>
      </c>
      <c r="CV109" s="32">
        <v>33.9</v>
      </c>
      <c r="CW109" s="32">
        <v>40</v>
      </c>
    </row>
    <row r="110" spans="1:101" x14ac:dyDescent="0.4">
      <c r="A110" s="29" t="s">
        <v>191</v>
      </c>
      <c r="B110" s="29" t="s">
        <v>192</v>
      </c>
      <c r="C110" s="32">
        <v>526</v>
      </c>
      <c r="D110" s="32">
        <v>533</v>
      </c>
      <c r="E110" s="32">
        <v>1059</v>
      </c>
      <c r="F110" s="32">
        <v>496</v>
      </c>
      <c r="G110" s="32">
        <v>515</v>
      </c>
      <c r="H110" s="32">
        <v>1011</v>
      </c>
      <c r="I110" s="32">
        <v>52.3</v>
      </c>
      <c r="J110" s="32">
        <v>48</v>
      </c>
      <c r="K110" s="32">
        <v>50.1</v>
      </c>
      <c r="L110" s="32">
        <v>0.42</v>
      </c>
      <c r="M110" s="32">
        <v>0.01</v>
      </c>
      <c r="N110" s="32">
        <v>0.21</v>
      </c>
      <c r="O110" s="32">
        <v>0.31</v>
      </c>
      <c r="P110" s="32">
        <v>-0.1</v>
      </c>
      <c r="Q110" s="32">
        <v>0.13</v>
      </c>
      <c r="R110" s="32">
        <v>0.52</v>
      </c>
      <c r="S110" s="32">
        <v>0.11</v>
      </c>
      <c r="T110" s="32">
        <v>0.28000000000000003</v>
      </c>
      <c r="U110" s="32">
        <v>52.9</v>
      </c>
      <c r="V110" s="32">
        <v>49.3</v>
      </c>
      <c r="W110" s="32">
        <v>51.1</v>
      </c>
      <c r="X110" s="32">
        <v>71.7</v>
      </c>
      <c r="Y110" s="32">
        <v>68.099999999999994</v>
      </c>
      <c r="Z110" s="32">
        <v>69.900000000000006</v>
      </c>
      <c r="AA110" s="32">
        <v>46</v>
      </c>
      <c r="AB110" s="32">
        <v>36.200000000000003</v>
      </c>
      <c r="AC110" s="32">
        <v>41.1</v>
      </c>
      <c r="AD110" s="32">
        <v>30.8</v>
      </c>
      <c r="AE110" s="32">
        <v>21.2</v>
      </c>
      <c r="AF110" s="32">
        <v>26</v>
      </c>
      <c r="AG110" s="32">
        <v>31.9</v>
      </c>
      <c r="AH110" s="32">
        <v>22.1</v>
      </c>
      <c r="AI110" s="32">
        <v>27</v>
      </c>
      <c r="AJ110" s="32">
        <v>490</v>
      </c>
      <c r="AK110" s="32">
        <v>576</v>
      </c>
      <c r="AL110" s="32">
        <v>1066</v>
      </c>
      <c r="AM110" s="32">
        <v>390</v>
      </c>
      <c r="AN110" s="32">
        <v>457</v>
      </c>
      <c r="AO110" s="32">
        <v>847</v>
      </c>
      <c r="AP110" s="32">
        <v>44.6</v>
      </c>
      <c r="AQ110" s="32">
        <v>41.4</v>
      </c>
      <c r="AR110" s="32">
        <v>42.9</v>
      </c>
      <c r="AS110" s="32">
        <v>0.56999999999999995</v>
      </c>
      <c r="AT110" s="32">
        <v>0.25</v>
      </c>
      <c r="AU110" s="32">
        <v>0.4</v>
      </c>
      <c r="AV110" s="32">
        <v>0.45</v>
      </c>
      <c r="AW110" s="32">
        <v>0.13</v>
      </c>
      <c r="AX110" s="32">
        <v>0.31</v>
      </c>
      <c r="AY110" s="32">
        <v>0.69</v>
      </c>
      <c r="AZ110" s="32">
        <v>0.36</v>
      </c>
      <c r="BA110" s="32">
        <v>0.48</v>
      </c>
      <c r="BB110" s="32">
        <v>39.200000000000003</v>
      </c>
      <c r="BC110" s="32">
        <v>33.5</v>
      </c>
      <c r="BD110" s="32">
        <v>36.1</v>
      </c>
      <c r="BE110" s="32">
        <v>58.4</v>
      </c>
      <c r="BF110" s="32">
        <v>54.7</v>
      </c>
      <c r="BG110" s="32">
        <v>56.4</v>
      </c>
      <c r="BH110" s="32">
        <v>40</v>
      </c>
      <c r="BI110" s="32">
        <v>35.4</v>
      </c>
      <c r="BJ110" s="32">
        <v>37.5</v>
      </c>
      <c r="BK110" s="32">
        <v>19.8</v>
      </c>
      <c r="BL110" s="32">
        <v>17.399999999999999</v>
      </c>
      <c r="BM110" s="32">
        <v>18.5</v>
      </c>
      <c r="BN110" s="32">
        <v>22.7</v>
      </c>
      <c r="BO110" s="32">
        <v>20.3</v>
      </c>
      <c r="BP110" s="32">
        <v>21.4</v>
      </c>
      <c r="BQ110" s="32">
        <v>1017</v>
      </c>
      <c r="BR110" s="32">
        <v>1110</v>
      </c>
      <c r="BS110" s="32">
        <v>2127</v>
      </c>
      <c r="BT110" s="32">
        <v>887</v>
      </c>
      <c r="BU110" s="32">
        <v>973</v>
      </c>
      <c r="BV110" s="32">
        <v>1860</v>
      </c>
      <c r="BW110" s="32">
        <v>48.6</v>
      </c>
      <c r="BX110" s="32">
        <v>44.6</v>
      </c>
      <c r="BY110" s="32">
        <v>46.5</v>
      </c>
      <c r="BZ110" s="32">
        <v>0.48</v>
      </c>
      <c r="CA110" s="32">
        <v>0.12</v>
      </c>
      <c r="CB110" s="32">
        <v>0.28999999999999998</v>
      </c>
      <c r="CC110" s="32">
        <v>0.4</v>
      </c>
      <c r="CD110" s="32">
        <v>0.04</v>
      </c>
      <c r="CE110" s="32">
        <v>0.24</v>
      </c>
      <c r="CF110" s="32">
        <v>0.56999999999999995</v>
      </c>
      <c r="CG110" s="32">
        <v>0.2</v>
      </c>
      <c r="CH110" s="32">
        <v>0.35</v>
      </c>
      <c r="CI110" s="32">
        <v>46.3</v>
      </c>
      <c r="CJ110" s="32">
        <v>41.1</v>
      </c>
      <c r="CK110" s="32">
        <v>43.6</v>
      </c>
      <c r="CL110" s="32">
        <v>65.3</v>
      </c>
      <c r="CM110" s="32">
        <v>61.1</v>
      </c>
      <c r="CN110" s="32">
        <v>63.1</v>
      </c>
      <c r="CO110" s="32">
        <v>43.1</v>
      </c>
      <c r="CP110" s="32">
        <v>35.799999999999997</v>
      </c>
      <c r="CQ110" s="32">
        <v>39.299999999999997</v>
      </c>
      <c r="CR110" s="32">
        <v>25.5</v>
      </c>
      <c r="CS110" s="32">
        <v>19.2</v>
      </c>
      <c r="CT110" s="32">
        <v>22.2</v>
      </c>
      <c r="CU110" s="32">
        <v>27.4</v>
      </c>
      <c r="CV110" s="32">
        <v>21.2</v>
      </c>
      <c r="CW110" s="32">
        <v>24.2</v>
      </c>
    </row>
    <row r="111" spans="1:101" x14ac:dyDescent="0.4">
      <c r="A111" s="29" t="s">
        <v>193</v>
      </c>
      <c r="B111" s="29" t="s">
        <v>194</v>
      </c>
      <c r="C111" s="32">
        <v>357</v>
      </c>
      <c r="D111" s="32">
        <v>360</v>
      </c>
      <c r="E111" s="32">
        <v>717</v>
      </c>
      <c r="F111" s="32">
        <v>345</v>
      </c>
      <c r="G111" s="32">
        <v>355</v>
      </c>
      <c r="H111" s="32">
        <v>700</v>
      </c>
      <c r="I111" s="32">
        <v>45</v>
      </c>
      <c r="J111" s="32">
        <v>42.5</v>
      </c>
      <c r="K111" s="32">
        <v>43.7</v>
      </c>
      <c r="L111" s="32">
        <v>0.04</v>
      </c>
      <c r="M111" s="32">
        <v>-0.28000000000000003</v>
      </c>
      <c r="N111" s="32">
        <v>-0.13</v>
      </c>
      <c r="O111" s="32">
        <v>-0.09</v>
      </c>
      <c r="P111" s="32">
        <v>-0.41</v>
      </c>
      <c r="Q111" s="32">
        <v>-0.22</v>
      </c>
      <c r="R111" s="32">
        <v>0.17</v>
      </c>
      <c r="S111" s="32">
        <v>-0.16</v>
      </c>
      <c r="T111" s="32">
        <v>-0.03</v>
      </c>
      <c r="U111" s="32">
        <v>41.5</v>
      </c>
      <c r="V111" s="32">
        <v>40.6</v>
      </c>
      <c r="W111" s="32">
        <v>41</v>
      </c>
      <c r="X111" s="32">
        <v>60.5</v>
      </c>
      <c r="Y111" s="32">
        <v>58.9</v>
      </c>
      <c r="Z111" s="32">
        <v>59.7</v>
      </c>
      <c r="AA111" s="32">
        <v>43.7</v>
      </c>
      <c r="AB111" s="32">
        <v>44.2</v>
      </c>
      <c r="AC111" s="32">
        <v>43.9</v>
      </c>
      <c r="AD111" s="32">
        <v>22.4</v>
      </c>
      <c r="AE111" s="32">
        <v>21.7</v>
      </c>
      <c r="AF111" s="32">
        <v>22</v>
      </c>
      <c r="AG111" s="32">
        <v>24.1</v>
      </c>
      <c r="AH111" s="32">
        <v>22.5</v>
      </c>
      <c r="AI111" s="32">
        <v>23.3</v>
      </c>
      <c r="AJ111" s="32">
        <v>305</v>
      </c>
      <c r="AK111" s="32">
        <v>355</v>
      </c>
      <c r="AL111" s="32">
        <v>660</v>
      </c>
      <c r="AM111" s="32">
        <v>277</v>
      </c>
      <c r="AN111" s="32">
        <v>324</v>
      </c>
      <c r="AO111" s="32">
        <v>601</v>
      </c>
      <c r="AP111" s="32">
        <v>50.4</v>
      </c>
      <c r="AQ111" s="32">
        <v>45.1</v>
      </c>
      <c r="AR111" s="32">
        <v>47.6</v>
      </c>
      <c r="AS111" s="32">
        <v>0.74</v>
      </c>
      <c r="AT111" s="32">
        <v>0.18</v>
      </c>
      <c r="AU111" s="32">
        <v>0.43</v>
      </c>
      <c r="AV111" s="32">
        <v>0.59</v>
      </c>
      <c r="AW111" s="32">
        <v>0.04</v>
      </c>
      <c r="AX111" s="32">
        <v>0.34</v>
      </c>
      <c r="AY111" s="32">
        <v>0.88</v>
      </c>
      <c r="AZ111" s="32">
        <v>0.31</v>
      </c>
      <c r="BA111" s="32">
        <v>0.53</v>
      </c>
      <c r="BB111" s="32">
        <v>49.2</v>
      </c>
      <c r="BC111" s="32">
        <v>45.4</v>
      </c>
      <c r="BD111" s="32">
        <v>47.1</v>
      </c>
      <c r="BE111" s="32">
        <v>71.5</v>
      </c>
      <c r="BF111" s="32">
        <v>65.900000000000006</v>
      </c>
      <c r="BG111" s="32">
        <v>68.5</v>
      </c>
      <c r="BH111" s="32">
        <v>58.7</v>
      </c>
      <c r="BI111" s="32">
        <v>59.2</v>
      </c>
      <c r="BJ111" s="32">
        <v>58.9</v>
      </c>
      <c r="BK111" s="32">
        <v>31.8</v>
      </c>
      <c r="BL111" s="32">
        <v>29.3</v>
      </c>
      <c r="BM111" s="32">
        <v>30.5</v>
      </c>
      <c r="BN111" s="32">
        <v>35.700000000000003</v>
      </c>
      <c r="BO111" s="32">
        <v>32.700000000000003</v>
      </c>
      <c r="BP111" s="32">
        <v>34.1</v>
      </c>
      <c r="BQ111" s="32">
        <v>662</v>
      </c>
      <c r="BR111" s="32">
        <v>715</v>
      </c>
      <c r="BS111" s="32">
        <v>1377</v>
      </c>
      <c r="BT111" s="32">
        <v>622</v>
      </c>
      <c r="BU111" s="32">
        <v>679</v>
      </c>
      <c r="BV111" s="32">
        <v>1301</v>
      </c>
      <c r="BW111" s="32">
        <v>47.5</v>
      </c>
      <c r="BX111" s="32">
        <v>43.8</v>
      </c>
      <c r="BY111" s="32">
        <v>45.6</v>
      </c>
      <c r="BZ111" s="32">
        <v>0.35</v>
      </c>
      <c r="CA111" s="32">
        <v>-7.0000000000000007E-2</v>
      </c>
      <c r="CB111" s="32">
        <v>0.13</v>
      </c>
      <c r="CC111" s="32">
        <v>0.25</v>
      </c>
      <c r="CD111" s="32">
        <v>-0.16</v>
      </c>
      <c r="CE111" s="32">
        <v>7.0000000000000007E-2</v>
      </c>
      <c r="CF111" s="32">
        <v>0.45</v>
      </c>
      <c r="CG111" s="32">
        <v>0.03</v>
      </c>
      <c r="CH111" s="32">
        <v>0.2</v>
      </c>
      <c r="CI111" s="32">
        <v>45</v>
      </c>
      <c r="CJ111" s="32">
        <v>42.9</v>
      </c>
      <c r="CK111" s="32">
        <v>43.9</v>
      </c>
      <c r="CL111" s="32">
        <v>65.599999999999994</v>
      </c>
      <c r="CM111" s="32">
        <v>62.4</v>
      </c>
      <c r="CN111" s="32">
        <v>63.9</v>
      </c>
      <c r="CO111" s="32">
        <v>50.6</v>
      </c>
      <c r="CP111" s="32">
        <v>51.6</v>
      </c>
      <c r="CQ111" s="32">
        <v>51.1</v>
      </c>
      <c r="CR111" s="32">
        <v>26.7</v>
      </c>
      <c r="CS111" s="32">
        <v>25.5</v>
      </c>
      <c r="CT111" s="32">
        <v>26.1</v>
      </c>
      <c r="CU111" s="32">
        <v>29.5</v>
      </c>
      <c r="CV111" s="32">
        <v>27.6</v>
      </c>
      <c r="CW111" s="32">
        <v>28.5</v>
      </c>
    </row>
    <row r="112" spans="1:101" x14ac:dyDescent="0.4">
      <c r="A112" s="29" t="s">
        <v>195</v>
      </c>
      <c r="B112" s="29" t="s">
        <v>196</v>
      </c>
      <c r="C112" s="32">
        <v>124</v>
      </c>
      <c r="D112" s="32">
        <v>202</v>
      </c>
      <c r="E112" s="32">
        <v>326</v>
      </c>
      <c r="F112" s="32">
        <v>116</v>
      </c>
      <c r="G112" s="32">
        <v>188</v>
      </c>
      <c r="H112" s="32">
        <v>304</v>
      </c>
      <c r="I112" s="32">
        <v>50.5</v>
      </c>
      <c r="J112" s="32">
        <v>55.6</v>
      </c>
      <c r="K112" s="32">
        <v>53.7</v>
      </c>
      <c r="L112" s="32">
        <v>0.2</v>
      </c>
      <c r="M112" s="32">
        <v>0.17</v>
      </c>
      <c r="N112" s="32">
        <v>0.18</v>
      </c>
      <c r="O112" s="32">
        <v>-0.03</v>
      </c>
      <c r="P112" s="32">
        <v>0</v>
      </c>
      <c r="Q112" s="32">
        <v>0.05</v>
      </c>
      <c r="R112" s="32">
        <v>0.42</v>
      </c>
      <c r="S112" s="32">
        <v>0.35</v>
      </c>
      <c r="T112" s="32">
        <v>0.32</v>
      </c>
      <c r="U112" s="32">
        <v>43.5</v>
      </c>
      <c r="V112" s="32">
        <v>64.900000000000006</v>
      </c>
      <c r="W112" s="32">
        <v>56.7</v>
      </c>
      <c r="X112" s="32">
        <v>65.3</v>
      </c>
      <c r="Y112" s="32">
        <v>79.2</v>
      </c>
      <c r="Z112" s="32">
        <v>73.900000000000006</v>
      </c>
      <c r="AA112" s="32">
        <v>43.5</v>
      </c>
      <c r="AB112" s="32">
        <v>35.6</v>
      </c>
      <c r="AC112" s="32">
        <v>38.700000000000003</v>
      </c>
      <c r="AD112" s="32">
        <v>25.8</v>
      </c>
      <c r="AE112" s="32">
        <v>27.7</v>
      </c>
      <c r="AF112" s="32">
        <v>27</v>
      </c>
      <c r="AG112" s="32">
        <v>30.6</v>
      </c>
      <c r="AH112" s="32">
        <v>30.7</v>
      </c>
      <c r="AI112" s="32">
        <v>30.7</v>
      </c>
      <c r="AJ112" s="32">
        <v>182</v>
      </c>
      <c r="AK112" s="32">
        <v>231</v>
      </c>
      <c r="AL112" s="32">
        <v>413</v>
      </c>
      <c r="AM112" s="32">
        <v>160</v>
      </c>
      <c r="AN112" s="32">
        <v>213</v>
      </c>
      <c r="AO112" s="32">
        <v>373</v>
      </c>
      <c r="AP112" s="32">
        <v>56.8</v>
      </c>
      <c r="AQ112" s="32">
        <v>55.3</v>
      </c>
      <c r="AR112" s="32">
        <v>56</v>
      </c>
      <c r="AS112" s="32">
        <v>0.92</v>
      </c>
      <c r="AT112" s="32">
        <v>0.47</v>
      </c>
      <c r="AU112" s="32">
        <v>0.66</v>
      </c>
      <c r="AV112" s="32">
        <v>0.73</v>
      </c>
      <c r="AW112" s="32">
        <v>0.3</v>
      </c>
      <c r="AX112" s="32">
        <v>0.54</v>
      </c>
      <c r="AY112" s="32">
        <v>1.1100000000000001</v>
      </c>
      <c r="AZ112" s="32">
        <v>0.63</v>
      </c>
      <c r="BA112" s="32">
        <v>0.79</v>
      </c>
      <c r="BB112" s="32">
        <v>57.1</v>
      </c>
      <c r="BC112" s="32">
        <v>58.4</v>
      </c>
      <c r="BD112" s="32">
        <v>57.9</v>
      </c>
      <c r="BE112" s="32">
        <v>76.900000000000006</v>
      </c>
      <c r="BF112" s="32">
        <v>80.5</v>
      </c>
      <c r="BG112" s="32">
        <v>78.900000000000006</v>
      </c>
      <c r="BH112" s="32">
        <v>56</v>
      </c>
      <c r="BI112" s="32">
        <v>51.5</v>
      </c>
      <c r="BJ112" s="32">
        <v>53.5</v>
      </c>
      <c r="BK112" s="32">
        <v>38.5</v>
      </c>
      <c r="BL112" s="32">
        <v>30.3</v>
      </c>
      <c r="BM112" s="32">
        <v>33.9</v>
      </c>
      <c r="BN112" s="32">
        <v>45.1</v>
      </c>
      <c r="BO112" s="32">
        <v>36.4</v>
      </c>
      <c r="BP112" s="32">
        <v>40.200000000000003</v>
      </c>
      <c r="BQ112" s="32">
        <v>306</v>
      </c>
      <c r="BR112" s="32">
        <v>433</v>
      </c>
      <c r="BS112" s="32">
        <v>739</v>
      </c>
      <c r="BT112" s="32">
        <v>276</v>
      </c>
      <c r="BU112" s="32">
        <v>401</v>
      </c>
      <c r="BV112" s="32">
        <v>677</v>
      </c>
      <c r="BW112" s="32">
        <v>54.2</v>
      </c>
      <c r="BX112" s="32">
        <v>55.5</v>
      </c>
      <c r="BY112" s="32">
        <v>55</v>
      </c>
      <c r="BZ112" s="32">
        <v>0.62</v>
      </c>
      <c r="CA112" s="32">
        <v>0.33</v>
      </c>
      <c r="CB112" s="32">
        <v>0.45</v>
      </c>
      <c r="CC112" s="32">
        <v>0.47</v>
      </c>
      <c r="CD112" s="32">
        <v>0.21</v>
      </c>
      <c r="CE112" s="32">
        <v>0.35</v>
      </c>
      <c r="CF112" s="32">
        <v>0.76</v>
      </c>
      <c r="CG112" s="32">
        <v>0.45</v>
      </c>
      <c r="CH112" s="32">
        <v>0.54</v>
      </c>
      <c r="CI112" s="32">
        <v>51.6</v>
      </c>
      <c r="CJ112" s="32">
        <v>61.4</v>
      </c>
      <c r="CK112" s="32">
        <v>57.4</v>
      </c>
      <c r="CL112" s="32">
        <v>72.2</v>
      </c>
      <c r="CM112" s="32">
        <v>79.900000000000006</v>
      </c>
      <c r="CN112" s="32">
        <v>76.7</v>
      </c>
      <c r="CO112" s="32">
        <v>51</v>
      </c>
      <c r="CP112" s="32">
        <v>44.1</v>
      </c>
      <c r="CQ112" s="32">
        <v>47</v>
      </c>
      <c r="CR112" s="32">
        <v>33.299999999999997</v>
      </c>
      <c r="CS112" s="32">
        <v>29.1</v>
      </c>
      <c r="CT112" s="32">
        <v>30.9</v>
      </c>
      <c r="CU112" s="32">
        <v>39.200000000000003</v>
      </c>
      <c r="CV112" s="32">
        <v>33.700000000000003</v>
      </c>
      <c r="CW112" s="32">
        <v>36</v>
      </c>
    </row>
    <row r="113" spans="1:101" x14ac:dyDescent="0.4">
      <c r="A113" s="29" t="s">
        <v>197</v>
      </c>
      <c r="B113" s="29" t="s">
        <v>198</v>
      </c>
      <c r="C113" s="32">
        <v>486</v>
      </c>
      <c r="D113" s="32">
        <v>559</v>
      </c>
      <c r="E113" s="32">
        <v>1045</v>
      </c>
      <c r="F113" s="32">
        <v>470</v>
      </c>
      <c r="G113" s="32">
        <v>541</v>
      </c>
      <c r="H113" s="32">
        <v>1011</v>
      </c>
      <c r="I113" s="32">
        <v>46.5</v>
      </c>
      <c r="J113" s="32">
        <v>37.700000000000003</v>
      </c>
      <c r="K113" s="32">
        <v>41.8</v>
      </c>
      <c r="L113" s="32">
        <v>-0.11</v>
      </c>
      <c r="M113" s="32">
        <v>-0.7</v>
      </c>
      <c r="N113" s="32">
        <v>-0.43</v>
      </c>
      <c r="O113" s="32">
        <v>-0.22</v>
      </c>
      <c r="P113" s="32">
        <v>-0.8</v>
      </c>
      <c r="Q113" s="32">
        <v>-0.5</v>
      </c>
      <c r="R113" s="32">
        <v>0</v>
      </c>
      <c r="S113" s="32">
        <v>-0.6</v>
      </c>
      <c r="T113" s="32">
        <v>-0.35</v>
      </c>
      <c r="U113" s="32">
        <v>42.8</v>
      </c>
      <c r="V113" s="32">
        <v>31.5</v>
      </c>
      <c r="W113" s="32">
        <v>36.700000000000003</v>
      </c>
      <c r="X113" s="32">
        <v>63.6</v>
      </c>
      <c r="Y113" s="32">
        <v>51</v>
      </c>
      <c r="Z113" s="32">
        <v>56.8</v>
      </c>
      <c r="AA113" s="32">
        <v>56.8</v>
      </c>
      <c r="AB113" s="32">
        <v>34.700000000000003</v>
      </c>
      <c r="AC113" s="32">
        <v>45</v>
      </c>
      <c r="AD113" s="32">
        <v>25.3</v>
      </c>
      <c r="AE113" s="32">
        <v>14</v>
      </c>
      <c r="AF113" s="32">
        <v>19.2</v>
      </c>
      <c r="AG113" s="32">
        <v>29.6</v>
      </c>
      <c r="AH113" s="32">
        <v>15.2</v>
      </c>
      <c r="AI113" s="32">
        <v>21.9</v>
      </c>
      <c r="AJ113" s="32">
        <v>445</v>
      </c>
      <c r="AK113" s="32">
        <v>456</v>
      </c>
      <c r="AL113" s="32">
        <v>901</v>
      </c>
      <c r="AM113" s="32">
        <v>379</v>
      </c>
      <c r="AN113" s="32">
        <v>384</v>
      </c>
      <c r="AO113" s="32">
        <v>763</v>
      </c>
      <c r="AP113" s="32">
        <v>49.8</v>
      </c>
      <c r="AQ113" s="32">
        <v>44.8</v>
      </c>
      <c r="AR113" s="32">
        <v>47.2</v>
      </c>
      <c r="AS113" s="32">
        <v>0.51</v>
      </c>
      <c r="AT113" s="32">
        <v>0.09</v>
      </c>
      <c r="AU113" s="32">
        <v>0.3</v>
      </c>
      <c r="AV113" s="32">
        <v>0.39</v>
      </c>
      <c r="AW113" s="32">
        <v>-0.03</v>
      </c>
      <c r="AX113" s="32">
        <v>0.21</v>
      </c>
      <c r="AY113" s="32">
        <v>0.63</v>
      </c>
      <c r="AZ113" s="32">
        <v>0.21</v>
      </c>
      <c r="BA113" s="32">
        <v>0.39</v>
      </c>
      <c r="BB113" s="32">
        <v>49.2</v>
      </c>
      <c r="BC113" s="32">
        <v>35.700000000000003</v>
      </c>
      <c r="BD113" s="32">
        <v>42.4</v>
      </c>
      <c r="BE113" s="32">
        <v>67.900000000000006</v>
      </c>
      <c r="BF113" s="32">
        <v>60.7</v>
      </c>
      <c r="BG113" s="32">
        <v>64.3</v>
      </c>
      <c r="BH113" s="32">
        <v>58</v>
      </c>
      <c r="BI113" s="32">
        <v>47.4</v>
      </c>
      <c r="BJ113" s="32">
        <v>52.6</v>
      </c>
      <c r="BK113" s="32">
        <v>31.5</v>
      </c>
      <c r="BL113" s="32">
        <v>20.8</v>
      </c>
      <c r="BM113" s="32">
        <v>26.1</v>
      </c>
      <c r="BN113" s="32">
        <v>34.4</v>
      </c>
      <c r="BO113" s="32">
        <v>23.9</v>
      </c>
      <c r="BP113" s="32">
        <v>29.1</v>
      </c>
      <c r="BQ113" s="32">
        <v>933</v>
      </c>
      <c r="BR113" s="32">
        <v>1016</v>
      </c>
      <c r="BS113" s="32">
        <v>1949</v>
      </c>
      <c r="BT113" s="32">
        <v>851</v>
      </c>
      <c r="BU113" s="32">
        <v>926</v>
      </c>
      <c r="BV113" s="32">
        <v>1777</v>
      </c>
      <c r="BW113" s="32">
        <v>48</v>
      </c>
      <c r="BX113" s="32">
        <v>40.9</v>
      </c>
      <c r="BY113" s="32">
        <v>44.3</v>
      </c>
      <c r="BZ113" s="32">
        <v>0.16</v>
      </c>
      <c r="CA113" s="32">
        <v>-0.38</v>
      </c>
      <c r="CB113" s="32">
        <v>-0.12</v>
      </c>
      <c r="CC113" s="32">
        <v>0.08</v>
      </c>
      <c r="CD113" s="32">
        <v>-0.46</v>
      </c>
      <c r="CE113" s="32">
        <v>-0.18</v>
      </c>
      <c r="CF113" s="32">
        <v>0.24</v>
      </c>
      <c r="CG113" s="32">
        <v>-0.3</v>
      </c>
      <c r="CH113" s="32">
        <v>-0.06</v>
      </c>
      <c r="CI113" s="32">
        <v>45.8</v>
      </c>
      <c r="CJ113" s="32">
        <v>33.4</v>
      </c>
      <c r="CK113" s="32">
        <v>39.299999999999997</v>
      </c>
      <c r="CL113" s="32">
        <v>65.5</v>
      </c>
      <c r="CM113" s="32">
        <v>55.4</v>
      </c>
      <c r="CN113" s="32">
        <v>60.2</v>
      </c>
      <c r="CO113" s="32">
        <v>57.2</v>
      </c>
      <c r="CP113" s="32">
        <v>40.4</v>
      </c>
      <c r="CQ113" s="32">
        <v>48.4</v>
      </c>
      <c r="CR113" s="32">
        <v>28.2</v>
      </c>
      <c r="CS113" s="32">
        <v>17</v>
      </c>
      <c r="CT113" s="32">
        <v>22.4</v>
      </c>
      <c r="CU113" s="32">
        <v>31.8</v>
      </c>
      <c r="CV113" s="32">
        <v>19.100000000000001</v>
      </c>
      <c r="CW113" s="32">
        <v>25.2</v>
      </c>
    </row>
    <row r="114" spans="1:101" x14ac:dyDescent="0.4">
      <c r="A114" s="29" t="s">
        <v>199</v>
      </c>
      <c r="B114" s="29" t="s">
        <v>200</v>
      </c>
      <c r="C114" s="32">
        <v>752</v>
      </c>
      <c r="D114" s="32">
        <v>819</v>
      </c>
      <c r="E114" s="32">
        <v>1571</v>
      </c>
      <c r="F114" s="32">
        <v>712</v>
      </c>
      <c r="G114" s="32">
        <v>795</v>
      </c>
      <c r="H114" s="32">
        <v>1507</v>
      </c>
      <c r="I114" s="32">
        <v>46.9</v>
      </c>
      <c r="J114" s="32">
        <v>40.700000000000003</v>
      </c>
      <c r="K114" s="32">
        <v>43.7</v>
      </c>
      <c r="L114" s="32">
        <v>-0.14000000000000001</v>
      </c>
      <c r="M114" s="32">
        <v>-0.59</v>
      </c>
      <c r="N114" s="32">
        <v>-0.38</v>
      </c>
      <c r="O114" s="32">
        <v>-0.23</v>
      </c>
      <c r="P114" s="32">
        <v>-0.68</v>
      </c>
      <c r="Q114" s="32">
        <v>-0.44</v>
      </c>
      <c r="R114" s="32">
        <v>-0.05</v>
      </c>
      <c r="S114" s="32">
        <v>-0.5</v>
      </c>
      <c r="T114" s="32">
        <v>-0.32</v>
      </c>
      <c r="U114" s="32">
        <v>39.799999999999997</v>
      </c>
      <c r="V114" s="32">
        <v>35.200000000000003</v>
      </c>
      <c r="W114" s="32">
        <v>37.4</v>
      </c>
      <c r="X114" s="32">
        <v>61</v>
      </c>
      <c r="Y114" s="32">
        <v>55.3</v>
      </c>
      <c r="Z114" s="32">
        <v>58.1</v>
      </c>
      <c r="AA114" s="32">
        <v>46</v>
      </c>
      <c r="AB114" s="32">
        <v>30</v>
      </c>
      <c r="AC114" s="32">
        <v>37.700000000000003</v>
      </c>
      <c r="AD114" s="32">
        <v>22.3</v>
      </c>
      <c r="AE114" s="32">
        <v>14.5</v>
      </c>
      <c r="AF114" s="32">
        <v>18.3</v>
      </c>
      <c r="AG114" s="32">
        <v>26.3</v>
      </c>
      <c r="AH114" s="32">
        <v>16.100000000000001</v>
      </c>
      <c r="AI114" s="32">
        <v>21</v>
      </c>
      <c r="AJ114" s="32">
        <v>323</v>
      </c>
      <c r="AK114" s="32">
        <v>340</v>
      </c>
      <c r="AL114" s="32">
        <v>663</v>
      </c>
      <c r="AM114" s="32">
        <v>245</v>
      </c>
      <c r="AN114" s="32">
        <v>270</v>
      </c>
      <c r="AO114" s="32">
        <v>515</v>
      </c>
      <c r="AP114" s="32">
        <v>48</v>
      </c>
      <c r="AQ114" s="32">
        <v>43.3</v>
      </c>
      <c r="AR114" s="32">
        <v>45.6</v>
      </c>
      <c r="AS114" s="32">
        <v>0.24</v>
      </c>
      <c r="AT114" s="32">
        <v>-0.19</v>
      </c>
      <c r="AU114" s="32">
        <v>0.01</v>
      </c>
      <c r="AV114" s="32">
        <v>0.09</v>
      </c>
      <c r="AW114" s="32">
        <v>-0.34</v>
      </c>
      <c r="AX114" s="32">
        <v>-0.09</v>
      </c>
      <c r="AY114" s="32">
        <v>0.39</v>
      </c>
      <c r="AZ114" s="32">
        <v>-0.05</v>
      </c>
      <c r="BA114" s="32">
        <v>0.12</v>
      </c>
      <c r="BB114" s="32">
        <v>40.9</v>
      </c>
      <c r="BC114" s="32">
        <v>38.200000000000003</v>
      </c>
      <c r="BD114" s="32">
        <v>39.5</v>
      </c>
      <c r="BE114" s="32">
        <v>63.2</v>
      </c>
      <c r="BF114" s="32">
        <v>57.4</v>
      </c>
      <c r="BG114" s="32">
        <v>60.2</v>
      </c>
      <c r="BH114" s="32">
        <v>52.6</v>
      </c>
      <c r="BI114" s="32">
        <v>42.1</v>
      </c>
      <c r="BJ114" s="32">
        <v>47.2</v>
      </c>
      <c r="BK114" s="32">
        <v>25.4</v>
      </c>
      <c r="BL114" s="32">
        <v>16.8</v>
      </c>
      <c r="BM114" s="32">
        <v>21</v>
      </c>
      <c r="BN114" s="32">
        <v>30.7</v>
      </c>
      <c r="BO114" s="32">
        <v>20</v>
      </c>
      <c r="BP114" s="32">
        <v>25.2</v>
      </c>
      <c r="BQ114" s="32">
        <v>1082</v>
      </c>
      <c r="BR114" s="32">
        <v>1165</v>
      </c>
      <c r="BS114" s="32">
        <v>2247</v>
      </c>
      <c r="BT114" s="32">
        <v>964</v>
      </c>
      <c r="BU114" s="32">
        <v>1071</v>
      </c>
      <c r="BV114" s="32">
        <v>2035</v>
      </c>
      <c r="BW114" s="32">
        <v>47.2</v>
      </c>
      <c r="BX114" s="32">
        <v>41.5</v>
      </c>
      <c r="BY114" s="32">
        <v>44.2</v>
      </c>
      <c r="BZ114" s="32">
        <v>-0.05</v>
      </c>
      <c r="CA114" s="32">
        <v>-0.49</v>
      </c>
      <c r="CB114" s="32">
        <v>-0.28000000000000003</v>
      </c>
      <c r="CC114" s="32">
        <v>-0.13</v>
      </c>
      <c r="CD114" s="32">
        <v>-0.56000000000000005</v>
      </c>
      <c r="CE114" s="32">
        <v>-0.34</v>
      </c>
      <c r="CF114" s="32">
        <v>0.02</v>
      </c>
      <c r="CG114" s="32">
        <v>-0.41</v>
      </c>
      <c r="CH114" s="32">
        <v>-0.23</v>
      </c>
      <c r="CI114" s="32">
        <v>39.9</v>
      </c>
      <c r="CJ114" s="32">
        <v>36.1</v>
      </c>
      <c r="CK114" s="32">
        <v>37.9</v>
      </c>
      <c r="CL114" s="32">
        <v>61.6</v>
      </c>
      <c r="CM114" s="32">
        <v>56</v>
      </c>
      <c r="CN114" s="32">
        <v>58.7</v>
      </c>
      <c r="CO114" s="32">
        <v>47.9</v>
      </c>
      <c r="CP114" s="32">
        <v>33.4</v>
      </c>
      <c r="CQ114" s="32">
        <v>40.4</v>
      </c>
      <c r="CR114" s="32">
        <v>23.2</v>
      </c>
      <c r="CS114" s="32">
        <v>15.1</v>
      </c>
      <c r="CT114" s="32">
        <v>19</v>
      </c>
      <c r="CU114" s="32">
        <v>27.5</v>
      </c>
      <c r="CV114" s="32">
        <v>17.2</v>
      </c>
      <c r="CW114" s="32">
        <v>22.2</v>
      </c>
    </row>
    <row r="115" spans="1:101" x14ac:dyDescent="0.4">
      <c r="A115" s="29" t="s">
        <v>201</v>
      </c>
      <c r="B115" s="29" t="s">
        <v>202</v>
      </c>
      <c r="C115" s="32">
        <v>448</v>
      </c>
      <c r="D115" s="32">
        <v>478</v>
      </c>
      <c r="E115" s="32">
        <v>926</v>
      </c>
      <c r="F115" s="32">
        <v>429</v>
      </c>
      <c r="G115" s="32">
        <v>463</v>
      </c>
      <c r="H115" s="32">
        <v>892</v>
      </c>
      <c r="I115" s="32">
        <v>46.5</v>
      </c>
      <c r="J115" s="32">
        <v>42.3</v>
      </c>
      <c r="K115" s="32">
        <v>44.3</v>
      </c>
      <c r="L115" s="32">
        <v>0.02</v>
      </c>
      <c r="M115" s="32">
        <v>-0.23</v>
      </c>
      <c r="N115" s="32">
        <v>-0.11</v>
      </c>
      <c r="O115" s="32">
        <v>-0.1</v>
      </c>
      <c r="P115" s="32">
        <v>-0.34</v>
      </c>
      <c r="Q115" s="32">
        <v>-0.19</v>
      </c>
      <c r="R115" s="32">
        <v>0.14000000000000001</v>
      </c>
      <c r="S115" s="32">
        <v>-0.11</v>
      </c>
      <c r="T115" s="32">
        <v>-0.03</v>
      </c>
      <c r="U115" s="32">
        <v>42</v>
      </c>
      <c r="V115" s="32">
        <v>35.4</v>
      </c>
      <c r="W115" s="32">
        <v>38.6</v>
      </c>
      <c r="X115" s="32">
        <v>60.7</v>
      </c>
      <c r="Y115" s="32">
        <v>55.9</v>
      </c>
      <c r="Z115" s="32">
        <v>58.2</v>
      </c>
      <c r="AA115" s="32">
        <v>52.9</v>
      </c>
      <c r="AB115" s="32">
        <v>49.2</v>
      </c>
      <c r="AC115" s="32">
        <v>51</v>
      </c>
      <c r="AD115" s="32">
        <v>30.4</v>
      </c>
      <c r="AE115" s="32">
        <v>21.1</v>
      </c>
      <c r="AF115" s="32">
        <v>25.6</v>
      </c>
      <c r="AG115" s="32">
        <v>33.9</v>
      </c>
      <c r="AH115" s="32">
        <v>24.7</v>
      </c>
      <c r="AI115" s="32">
        <v>29.2</v>
      </c>
      <c r="AJ115" s="32">
        <v>1320</v>
      </c>
      <c r="AK115" s="32">
        <v>1274</v>
      </c>
      <c r="AL115" s="32">
        <v>2594</v>
      </c>
      <c r="AM115" s="32">
        <v>1138</v>
      </c>
      <c r="AN115" s="32">
        <v>1113</v>
      </c>
      <c r="AO115" s="32">
        <v>2251</v>
      </c>
      <c r="AP115" s="32">
        <v>52.2</v>
      </c>
      <c r="AQ115" s="32">
        <v>47.5</v>
      </c>
      <c r="AR115" s="32">
        <v>49.9</v>
      </c>
      <c r="AS115" s="32">
        <v>0.76</v>
      </c>
      <c r="AT115" s="32">
        <v>0.46</v>
      </c>
      <c r="AU115" s="32">
        <v>0.61</v>
      </c>
      <c r="AV115" s="32">
        <v>0.69</v>
      </c>
      <c r="AW115" s="32">
        <v>0.39</v>
      </c>
      <c r="AX115" s="32">
        <v>0.56000000000000005</v>
      </c>
      <c r="AY115" s="32">
        <v>0.83</v>
      </c>
      <c r="AZ115" s="32">
        <v>0.54</v>
      </c>
      <c r="BA115" s="32">
        <v>0.66</v>
      </c>
      <c r="BB115" s="32">
        <v>51.1</v>
      </c>
      <c r="BC115" s="32">
        <v>45.5</v>
      </c>
      <c r="BD115" s="32">
        <v>48.3</v>
      </c>
      <c r="BE115" s="32">
        <v>70.2</v>
      </c>
      <c r="BF115" s="32">
        <v>65.2</v>
      </c>
      <c r="BG115" s="32">
        <v>67.7</v>
      </c>
      <c r="BH115" s="32">
        <v>59.9</v>
      </c>
      <c r="BI115" s="32">
        <v>50.7</v>
      </c>
      <c r="BJ115" s="32">
        <v>55.4</v>
      </c>
      <c r="BK115" s="32">
        <v>36</v>
      </c>
      <c r="BL115" s="32">
        <v>26.6</v>
      </c>
      <c r="BM115" s="32">
        <v>31.4</v>
      </c>
      <c r="BN115" s="32">
        <v>41.4</v>
      </c>
      <c r="BO115" s="32">
        <v>29.8</v>
      </c>
      <c r="BP115" s="32">
        <v>35.700000000000003</v>
      </c>
      <c r="BQ115" s="32">
        <v>1770</v>
      </c>
      <c r="BR115" s="32">
        <v>1753</v>
      </c>
      <c r="BS115" s="32">
        <v>3523</v>
      </c>
      <c r="BT115" s="32">
        <v>1568</v>
      </c>
      <c r="BU115" s="32">
        <v>1577</v>
      </c>
      <c r="BV115" s="32">
        <v>3145</v>
      </c>
      <c r="BW115" s="32">
        <v>50.7</v>
      </c>
      <c r="BX115" s="32">
        <v>46.1</v>
      </c>
      <c r="BY115" s="32">
        <v>48.4</v>
      </c>
      <c r="BZ115" s="32">
        <v>0.56000000000000005</v>
      </c>
      <c r="CA115" s="32">
        <v>0.26</v>
      </c>
      <c r="CB115" s="32">
        <v>0.41</v>
      </c>
      <c r="CC115" s="32">
        <v>0.5</v>
      </c>
      <c r="CD115" s="32">
        <v>0.2</v>
      </c>
      <c r="CE115" s="32">
        <v>0.37</v>
      </c>
      <c r="CF115" s="32">
        <v>0.62</v>
      </c>
      <c r="CG115" s="32">
        <v>0.32</v>
      </c>
      <c r="CH115" s="32">
        <v>0.45</v>
      </c>
      <c r="CI115" s="32">
        <v>48.7</v>
      </c>
      <c r="CJ115" s="32">
        <v>42.8</v>
      </c>
      <c r="CK115" s="32">
        <v>45.8</v>
      </c>
      <c r="CL115" s="32">
        <v>67.7</v>
      </c>
      <c r="CM115" s="32">
        <v>62.7</v>
      </c>
      <c r="CN115" s="32">
        <v>65.2</v>
      </c>
      <c r="CO115" s="32">
        <v>58.1</v>
      </c>
      <c r="CP115" s="32">
        <v>50.3</v>
      </c>
      <c r="CQ115" s="32">
        <v>54.2</v>
      </c>
      <c r="CR115" s="32">
        <v>34.5</v>
      </c>
      <c r="CS115" s="32">
        <v>25.2</v>
      </c>
      <c r="CT115" s="32">
        <v>29.9</v>
      </c>
      <c r="CU115" s="32">
        <v>39.5</v>
      </c>
      <c r="CV115" s="32">
        <v>28.5</v>
      </c>
      <c r="CW115" s="32">
        <v>34</v>
      </c>
    </row>
    <row r="116" spans="1:101" x14ac:dyDescent="0.4">
      <c r="A116" s="29" t="s">
        <v>203</v>
      </c>
      <c r="B116" s="29" t="s">
        <v>204</v>
      </c>
      <c r="C116" s="32">
        <v>711</v>
      </c>
      <c r="D116" s="32">
        <v>713</v>
      </c>
      <c r="E116" s="32">
        <v>1424</v>
      </c>
      <c r="F116" s="32">
        <v>674</v>
      </c>
      <c r="G116" s="32">
        <v>682</v>
      </c>
      <c r="H116" s="32">
        <v>1356</v>
      </c>
      <c r="I116" s="32">
        <v>51.1</v>
      </c>
      <c r="J116" s="32">
        <v>48.8</v>
      </c>
      <c r="K116" s="32">
        <v>50</v>
      </c>
      <c r="L116" s="32">
        <v>0.13</v>
      </c>
      <c r="M116" s="32">
        <v>7.0000000000000007E-2</v>
      </c>
      <c r="N116" s="32">
        <v>0.1</v>
      </c>
      <c r="O116" s="32">
        <v>0.04</v>
      </c>
      <c r="P116" s="32">
        <v>-0.02</v>
      </c>
      <c r="Q116" s="32">
        <v>0.04</v>
      </c>
      <c r="R116" s="32">
        <v>0.22</v>
      </c>
      <c r="S116" s="32">
        <v>0.17</v>
      </c>
      <c r="T116" s="32">
        <v>0.17</v>
      </c>
      <c r="U116" s="32">
        <v>48.1</v>
      </c>
      <c r="V116" s="32">
        <v>47.8</v>
      </c>
      <c r="W116" s="32">
        <v>48</v>
      </c>
      <c r="X116" s="32">
        <v>67.7</v>
      </c>
      <c r="Y116" s="32">
        <v>67.900000000000006</v>
      </c>
      <c r="Z116" s="32">
        <v>67.8</v>
      </c>
      <c r="AA116" s="32">
        <v>63.7</v>
      </c>
      <c r="AB116" s="32">
        <v>58.1</v>
      </c>
      <c r="AC116" s="32">
        <v>60.9</v>
      </c>
      <c r="AD116" s="32">
        <v>35.299999999999997</v>
      </c>
      <c r="AE116" s="32">
        <v>27.9</v>
      </c>
      <c r="AF116" s="32">
        <v>31.6</v>
      </c>
      <c r="AG116" s="32">
        <v>38.799999999999997</v>
      </c>
      <c r="AH116" s="32">
        <v>31.3</v>
      </c>
      <c r="AI116" s="32">
        <v>35</v>
      </c>
      <c r="AJ116" s="32">
        <v>493</v>
      </c>
      <c r="AK116" s="32">
        <v>386</v>
      </c>
      <c r="AL116" s="32">
        <v>879</v>
      </c>
      <c r="AM116" s="32">
        <v>424</v>
      </c>
      <c r="AN116" s="32">
        <v>317</v>
      </c>
      <c r="AO116" s="32">
        <v>741</v>
      </c>
      <c r="AP116" s="32">
        <v>52.8</v>
      </c>
      <c r="AQ116" s="32">
        <v>49.5</v>
      </c>
      <c r="AR116" s="32">
        <v>51.4</v>
      </c>
      <c r="AS116" s="32">
        <v>0.76</v>
      </c>
      <c r="AT116" s="32">
        <v>0.56999999999999995</v>
      </c>
      <c r="AU116" s="32">
        <v>0.68</v>
      </c>
      <c r="AV116" s="32">
        <v>0.64</v>
      </c>
      <c r="AW116" s="32">
        <v>0.43</v>
      </c>
      <c r="AX116" s="32">
        <v>0.59</v>
      </c>
      <c r="AY116" s="32">
        <v>0.88</v>
      </c>
      <c r="AZ116" s="32">
        <v>0.7</v>
      </c>
      <c r="BA116" s="32">
        <v>0.76</v>
      </c>
      <c r="BB116" s="32">
        <v>50.9</v>
      </c>
      <c r="BC116" s="32">
        <v>44.8</v>
      </c>
      <c r="BD116" s="32">
        <v>48.2</v>
      </c>
      <c r="BE116" s="32">
        <v>72.2</v>
      </c>
      <c r="BF116" s="32">
        <v>67.400000000000006</v>
      </c>
      <c r="BG116" s="32">
        <v>70.099999999999994</v>
      </c>
      <c r="BH116" s="32">
        <v>73.2</v>
      </c>
      <c r="BI116" s="32">
        <v>57.3</v>
      </c>
      <c r="BJ116" s="32">
        <v>66.2</v>
      </c>
      <c r="BK116" s="32">
        <v>39.1</v>
      </c>
      <c r="BL116" s="32">
        <v>30.3</v>
      </c>
      <c r="BM116" s="32">
        <v>35.299999999999997</v>
      </c>
      <c r="BN116" s="32">
        <v>44.4</v>
      </c>
      <c r="BO116" s="32">
        <v>35.799999999999997</v>
      </c>
      <c r="BP116" s="32">
        <v>40.6</v>
      </c>
      <c r="BQ116" s="32">
        <v>1219</v>
      </c>
      <c r="BR116" s="32">
        <v>1109</v>
      </c>
      <c r="BS116" s="32">
        <v>2328</v>
      </c>
      <c r="BT116" s="32">
        <v>1113</v>
      </c>
      <c r="BU116" s="32">
        <v>1007</v>
      </c>
      <c r="BV116" s="32">
        <v>2120</v>
      </c>
      <c r="BW116" s="32">
        <v>51.8</v>
      </c>
      <c r="BX116" s="32">
        <v>49</v>
      </c>
      <c r="BY116" s="32">
        <v>50.5</v>
      </c>
      <c r="BZ116" s="32">
        <v>0.37</v>
      </c>
      <c r="CA116" s="32">
        <v>0.24</v>
      </c>
      <c r="CB116" s="32">
        <v>0.31</v>
      </c>
      <c r="CC116" s="32">
        <v>0.3</v>
      </c>
      <c r="CD116" s="32">
        <v>0.16</v>
      </c>
      <c r="CE116" s="32">
        <v>0.26</v>
      </c>
      <c r="CF116" s="32">
        <v>0.45</v>
      </c>
      <c r="CG116" s="32">
        <v>0.31</v>
      </c>
      <c r="CH116" s="32">
        <v>0.36</v>
      </c>
      <c r="CI116" s="32">
        <v>49</v>
      </c>
      <c r="CJ116" s="32">
        <v>46.5</v>
      </c>
      <c r="CK116" s="32">
        <v>47.8</v>
      </c>
      <c r="CL116" s="32">
        <v>69.3</v>
      </c>
      <c r="CM116" s="32">
        <v>67.400000000000006</v>
      </c>
      <c r="CN116" s="32">
        <v>68.400000000000006</v>
      </c>
      <c r="CO116" s="32">
        <v>67.900000000000006</v>
      </c>
      <c r="CP116" s="32">
        <v>57.6</v>
      </c>
      <c r="CQ116" s="32">
        <v>63</v>
      </c>
      <c r="CR116" s="32">
        <v>36.700000000000003</v>
      </c>
      <c r="CS116" s="32">
        <v>28.6</v>
      </c>
      <c r="CT116" s="32">
        <v>32.799999999999997</v>
      </c>
      <c r="CU116" s="32">
        <v>41.1</v>
      </c>
      <c r="CV116" s="32">
        <v>32.6</v>
      </c>
      <c r="CW116" s="32">
        <v>37.1</v>
      </c>
    </row>
    <row r="117" spans="1:101" x14ac:dyDescent="0.4">
      <c r="A117" s="29" t="s">
        <v>205</v>
      </c>
      <c r="B117" s="29" t="s">
        <v>206</v>
      </c>
      <c r="C117" s="32">
        <v>450</v>
      </c>
      <c r="D117" s="32">
        <v>329</v>
      </c>
      <c r="E117" s="32">
        <v>779</v>
      </c>
      <c r="F117" s="32">
        <v>440</v>
      </c>
      <c r="G117" s="32">
        <v>313</v>
      </c>
      <c r="H117" s="32">
        <v>753</v>
      </c>
      <c r="I117" s="32">
        <v>48.9</v>
      </c>
      <c r="J117" s="32">
        <v>39.700000000000003</v>
      </c>
      <c r="K117" s="32">
        <v>45</v>
      </c>
      <c r="L117" s="32">
        <v>0.33</v>
      </c>
      <c r="M117" s="32">
        <v>-0.5</v>
      </c>
      <c r="N117" s="32">
        <v>-0.02</v>
      </c>
      <c r="O117" s="32">
        <v>0.21</v>
      </c>
      <c r="P117" s="32">
        <v>-0.64</v>
      </c>
      <c r="Q117" s="32">
        <v>-0.1</v>
      </c>
      <c r="R117" s="32">
        <v>0.44</v>
      </c>
      <c r="S117" s="32">
        <v>-0.37</v>
      </c>
      <c r="T117" s="32">
        <v>7.0000000000000007E-2</v>
      </c>
      <c r="U117" s="32">
        <v>44.7</v>
      </c>
      <c r="V117" s="32">
        <v>35.299999999999997</v>
      </c>
      <c r="W117" s="32">
        <v>40.700000000000003</v>
      </c>
      <c r="X117" s="32">
        <v>62.9</v>
      </c>
      <c r="Y117" s="32">
        <v>52</v>
      </c>
      <c r="Z117" s="32">
        <v>58.3</v>
      </c>
      <c r="AA117" s="32">
        <v>46</v>
      </c>
      <c r="AB117" s="32">
        <v>40.1</v>
      </c>
      <c r="AC117" s="32">
        <v>43.5</v>
      </c>
      <c r="AD117" s="32">
        <v>27.3</v>
      </c>
      <c r="AE117" s="32">
        <v>16.100000000000001</v>
      </c>
      <c r="AF117" s="32">
        <v>22.6</v>
      </c>
      <c r="AG117" s="32">
        <v>30.7</v>
      </c>
      <c r="AH117" s="32">
        <v>17.3</v>
      </c>
      <c r="AI117" s="32">
        <v>25</v>
      </c>
      <c r="AJ117" s="32">
        <v>834</v>
      </c>
      <c r="AK117" s="32">
        <v>943</v>
      </c>
      <c r="AL117" s="32">
        <v>1777</v>
      </c>
      <c r="AM117" s="32">
        <v>758</v>
      </c>
      <c r="AN117" s="32">
        <v>868</v>
      </c>
      <c r="AO117" s="32">
        <v>1626</v>
      </c>
      <c r="AP117" s="32">
        <v>52.9</v>
      </c>
      <c r="AQ117" s="32">
        <v>46.8</v>
      </c>
      <c r="AR117" s="32">
        <v>49.7</v>
      </c>
      <c r="AS117" s="32">
        <v>0.73</v>
      </c>
      <c r="AT117" s="32">
        <v>0.15</v>
      </c>
      <c r="AU117" s="32">
        <v>0.42</v>
      </c>
      <c r="AV117" s="32">
        <v>0.64</v>
      </c>
      <c r="AW117" s="32">
        <v>7.0000000000000007E-2</v>
      </c>
      <c r="AX117" s="32">
        <v>0.36</v>
      </c>
      <c r="AY117" s="32">
        <v>0.82</v>
      </c>
      <c r="AZ117" s="32">
        <v>0.23</v>
      </c>
      <c r="BA117" s="32">
        <v>0.48</v>
      </c>
      <c r="BB117" s="32">
        <v>50.1</v>
      </c>
      <c r="BC117" s="32">
        <v>45</v>
      </c>
      <c r="BD117" s="32">
        <v>47.4</v>
      </c>
      <c r="BE117" s="32">
        <v>73.400000000000006</v>
      </c>
      <c r="BF117" s="32">
        <v>67.8</v>
      </c>
      <c r="BG117" s="32">
        <v>70.400000000000006</v>
      </c>
      <c r="BH117" s="32">
        <v>61</v>
      </c>
      <c r="BI117" s="32">
        <v>54.1</v>
      </c>
      <c r="BJ117" s="32">
        <v>57.3</v>
      </c>
      <c r="BK117" s="32">
        <v>36.1</v>
      </c>
      <c r="BL117" s="32">
        <v>24.8</v>
      </c>
      <c r="BM117" s="32">
        <v>30.1</v>
      </c>
      <c r="BN117" s="32">
        <v>42.6</v>
      </c>
      <c r="BO117" s="32">
        <v>29.3</v>
      </c>
      <c r="BP117" s="32">
        <v>35.5</v>
      </c>
      <c r="BQ117" s="32">
        <v>1320</v>
      </c>
      <c r="BR117" s="32">
        <v>1303</v>
      </c>
      <c r="BS117" s="32">
        <v>2623</v>
      </c>
      <c r="BT117" s="32">
        <v>1210</v>
      </c>
      <c r="BU117" s="32">
        <v>1190</v>
      </c>
      <c r="BV117" s="32">
        <v>2400</v>
      </c>
      <c r="BW117" s="32">
        <v>50.3</v>
      </c>
      <c r="BX117" s="32">
        <v>44.1</v>
      </c>
      <c r="BY117" s="32">
        <v>47.2</v>
      </c>
      <c r="BZ117" s="32">
        <v>0.54</v>
      </c>
      <c r="CA117" s="32">
        <v>-0.04</v>
      </c>
      <c r="CB117" s="32">
        <v>0.25</v>
      </c>
      <c r="CC117" s="32">
        <v>0.47</v>
      </c>
      <c r="CD117" s="32">
        <v>-0.11</v>
      </c>
      <c r="CE117" s="32">
        <v>0.2</v>
      </c>
      <c r="CF117" s="32">
        <v>0.61</v>
      </c>
      <c r="CG117" s="32">
        <v>0.03</v>
      </c>
      <c r="CH117" s="32">
        <v>0.3</v>
      </c>
      <c r="CI117" s="32">
        <v>47</v>
      </c>
      <c r="CJ117" s="32">
        <v>41.7</v>
      </c>
      <c r="CK117" s="32">
        <v>44.3</v>
      </c>
      <c r="CL117" s="32">
        <v>68</v>
      </c>
      <c r="CM117" s="32">
        <v>62.4</v>
      </c>
      <c r="CN117" s="32">
        <v>65.2</v>
      </c>
      <c r="CO117" s="32">
        <v>54.2</v>
      </c>
      <c r="CP117" s="32">
        <v>49.3</v>
      </c>
      <c r="CQ117" s="32">
        <v>51.8</v>
      </c>
      <c r="CR117" s="32">
        <v>32.1</v>
      </c>
      <c r="CS117" s="32">
        <v>22.1</v>
      </c>
      <c r="CT117" s="32">
        <v>27.1</v>
      </c>
      <c r="CU117" s="32">
        <v>37.299999999999997</v>
      </c>
      <c r="CV117" s="32">
        <v>25.6</v>
      </c>
      <c r="CW117" s="32">
        <v>31.5</v>
      </c>
    </row>
    <row r="118" spans="1:101" x14ac:dyDescent="0.4">
      <c r="A118" s="29" t="s">
        <v>207</v>
      </c>
      <c r="B118" s="29" t="s">
        <v>208</v>
      </c>
      <c r="C118" s="32">
        <v>404</v>
      </c>
      <c r="D118" s="32">
        <v>509</v>
      </c>
      <c r="E118" s="32">
        <v>913</v>
      </c>
      <c r="F118" s="32">
        <v>390</v>
      </c>
      <c r="G118" s="32">
        <v>490</v>
      </c>
      <c r="H118" s="32">
        <v>880</v>
      </c>
      <c r="I118" s="32">
        <v>51.2</v>
      </c>
      <c r="J118" s="32">
        <v>46.9</v>
      </c>
      <c r="K118" s="32">
        <v>48.8</v>
      </c>
      <c r="L118" s="32">
        <v>0.08</v>
      </c>
      <c r="M118" s="32">
        <v>-0.16</v>
      </c>
      <c r="N118" s="32">
        <v>-0.05</v>
      </c>
      <c r="O118" s="32">
        <v>-0.04</v>
      </c>
      <c r="P118" s="32">
        <v>-0.27</v>
      </c>
      <c r="Q118" s="32">
        <v>-0.13</v>
      </c>
      <c r="R118" s="32">
        <v>0.21</v>
      </c>
      <c r="S118" s="32">
        <v>-0.05</v>
      </c>
      <c r="T118" s="32">
        <v>0.03</v>
      </c>
      <c r="U118" s="32">
        <v>52.5</v>
      </c>
      <c r="V118" s="32">
        <v>47.3</v>
      </c>
      <c r="W118" s="32">
        <v>49.6</v>
      </c>
      <c r="X118" s="32">
        <v>74</v>
      </c>
      <c r="Y118" s="32">
        <v>68.2</v>
      </c>
      <c r="Z118" s="32">
        <v>70.8</v>
      </c>
      <c r="AA118" s="32">
        <v>66.099999999999994</v>
      </c>
      <c r="AB118" s="32">
        <v>51.1</v>
      </c>
      <c r="AC118" s="32">
        <v>57.7</v>
      </c>
      <c r="AD118" s="32">
        <v>40.299999999999997</v>
      </c>
      <c r="AE118" s="32">
        <v>29.9</v>
      </c>
      <c r="AF118" s="32">
        <v>34.5</v>
      </c>
      <c r="AG118" s="32">
        <v>44.6</v>
      </c>
      <c r="AH118" s="32">
        <v>33.200000000000003</v>
      </c>
      <c r="AI118" s="32">
        <v>38.200000000000003</v>
      </c>
      <c r="AJ118" s="32">
        <v>366</v>
      </c>
      <c r="AK118" s="32">
        <v>415</v>
      </c>
      <c r="AL118" s="32">
        <v>781</v>
      </c>
      <c r="AM118" s="32">
        <v>302</v>
      </c>
      <c r="AN118" s="32">
        <v>343</v>
      </c>
      <c r="AO118" s="32">
        <v>645</v>
      </c>
      <c r="AP118" s="32">
        <v>51.1</v>
      </c>
      <c r="AQ118" s="32">
        <v>49.7</v>
      </c>
      <c r="AR118" s="32">
        <v>50.4</v>
      </c>
      <c r="AS118" s="32">
        <v>0.6</v>
      </c>
      <c r="AT118" s="32">
        <v>0.51</v>
      </c>
      <c r="AU118" s="32">
        <v>0.55000000000000004</v>
      </c>
      <c r="AV118" s="32">
        <v>0.46</v>
      </c>
      <c r="AW118" s="32">
        <v>0.38</v>
      </c>
      <c r="AX118" s="32">
        <v>0.46</v>
      </c>
      <c r="AY118" s="32">
        <v>0.74</v>
      </c>
      <c r="AZ118" s="32">
        <v>0.64</v>
      </c>
      <c r="BA118" s="32">
        <v>0.65</v>
      </c>
      <c r="BB118" s="32">
        <v>53.3</v>
      </c>
      <c r="BC118" s="32">
        <v>50.1</v>
      </c>
      <c r="BD118" s="32">
        <v>51.6</v>
      </c>
      <c r="BE118" s="32">
        <v>69.900000000000006</v>
      </c>
      <c r="BF118" s="32">
        <v>71.8</v>
      </c>
      <c r="BG118" s="32">
        <v>70.900000000000006</v>
      </c>
      <c r="BH118" s="32">
        <v>80.599999999999994</v>
      </c>
      <c r="BI118" s="32">
        <v>56.1</v>
      </c>
      <c r="BJ118" s="32">
        <v>67.599999999999994</v>
      </c>
      <c r="BK118" s="32">
        <v>38.799999999999997</v>
      </c>
      <c r="BL118" s="32">
        <v>29.6</v>
      </c>
      <c r="BM118" s="32">
        <v>33.9</v>
      </c>
      <c r="BN118" s="32">
        <v>42.3</v>
      </c>
      <c r="BO118" s="32">
        <v>34</v>
      </c>
      <c r="BP118" s="32">
        <v>37.9</v>
      </c>
      <c r="BQ118" s="32">
        <v>770</v>
      </c>
      <c r="BR118" s="32">
        <v>925</v>
      </c>
      <c r="BS118" s="32">
        <v>1695</v>
      </c>
      <c r="BT118" s="32">
        <v>692</v>
      </c>
      <c r="BU118" s="32">
        <v>834</v>
      </c>
      <c r="BV118" s="32">
        <v>1526</v>
      </c>
      <c r="BW118" s="32">
        <v>51.1</v>
      </c>
      <c r="BX118" s="32">
        <v>48.2</v>
      </c>
      <c r="BY118" s="32">
        <v>49.5</v>
      </c>
      <c r="BZ118" s="32">
        <v>0.31</v>
      </c>
      <c r="CA118" s="32">
        <v>0.12</v>
      </c>
      <c r="CB118" s="32">
        <v>0.21</v>
      </c>
      <c r="CC118" s="32">
        <v>0.22</v>
      </c>
      <c r="CD118" s="32">
        <v>0.04</v>
      </c>
      <c r="CE118" s="32">
        <v>0.14000000000000001</v>
      </c>
      <c r="CF118" s="32">
        <v>0.4</v>
      </c>
      <c r="CG118" s="32">
        <v>0.2</v>
      </c>
      <c r="CH118" s="32">
        <v>0.27</v>
      </c>
      <c r="CI118" s="32">
        <v>52.9</v>
      </c>
      <c r="CJ118" s="32">
        <v>48.6</v>
      </c>
      <c r="CK118" s="32">
        <v>50.6</v>
      </c>
      <c r="CL118" s="32">
        <v>72.099999999999994</v>
      </c>
      <c r="CM118" s="32">
        <v>69.8</v>
      </c>
      <c r="CN118" s="32">
        <v>70.900000000000006</v>
      </c>
      <c r="CO118" s="32">
        <v>73</v>
      </c>
      <c r="CP118" s="32">
        <v>53.3</v>
      </c>
      <c r="CQ118" s="32">
        <v>62.2</v>
      </c>
      <c r="CR118" s="32">
        <v>39.6</v>
      </c>
      <c r="CS118" s="32">
        <v>29.7</v>
      </c>
      <c r="CT118" s="32">
        <v>34.200000000000003</v>
      </c>
      <c r="CU118" s="32">
        <v>43.5</v>
      </c>
      <c r="CV118" s="32">
        <v>33.5</v>
      </c>
      <c r="CW118" s="32">
        <v>38.1</v>
      </c>
    </row>
    <row r="119" spans="1:101" x14ac:dyDescent="0.4">
      <c r="A119" s="29" t="s">
        <v>209</v>
      </c>
      <c r="B119" s="29" t="s">
        <v>210</v>
      </c>
      <c r="C119" s="32">
        <v>322</v>
      </c>
      <c r="D119" s="32">
        <v>227</v>
      </c>
      <c r="E119" s="32">
        <v>549</v>
      </c>
      <c r="F119" s="32">
        <v>306</v>
      </c>
      <c r="G119" s="32">
        <v>218</v>
      </c>
      <c r="H119" s="32">
        <v>524</v>
      </c>
      <c r="I119" s="32">
        <v>59</v>
      </c>
      <c r="J119" s="32">
        <v>45.3</v>
      </c>
      <c r="K119" s="32">
        <v>53.3</v>
      </c>
      <c r="L119" s="32">
        <v>0.56999999999999995</v>
      </c>
      <c r="M119" s="32">
        <v>-0.28000000000000003</v>
      </c>
      <c r="N119" s="32">
        <v>0.21</v>
      </c>
      <c r="O119" s="32">
        <v>0.43</v>
      </c>
      <c r="P119" s="32">
        <v>-0.44</v>
      </c>
      <c r="Q119" s="32">
        <v>0.11</v>
      </c>
      <c r="R119" s="32">
        <v>0.7</v>
      </c>
      <c r="S119" s="32">
        <v>-0.11</v>
      </c>
      <c r="T119" s="32">
        <v>0.32</v>
      </c>
      <c r="U119" s="32">
        <v>62.7</v>
      </c>
      <c r="V119" s="32">
        <v>46.3</v>
      </c>
      <c r="W119" s="32">
        <v>55.9</v>
      </c>
      <c r="X119" s="32">
        <v>83.9</v>
      </c>
      <c r="Y119" s="32">
        <v>62.1</v>
      </c>
      <c r="Z119" s="32">
        <v>74.900000000000006</v>
      </c>
      <c r="AA119" s="32">
        <v>59.9</v>
      </c>
      <c r="AB119" s="32">
        <v>25.6</v>
      </c>
      <c r="AC119" s="32">
        <v>45.7</v>
      </c>
      <c r="AD119" s="32">
        <v>42.9</v>
      </c>
      <c r="AE119" s="32">
        <v>15.4</v>
      </c>
      <c r="AF119" s="32">
        <v>31.5</v>
      </c>
      <c r="AG119" s="32">
        <v>49.1</v>
      </c>
      <c r="AH119" s="32">
        <v>15.4</v>
      </c>
      <c r="AI119" s="32">
        <v>35.200000000000003</v>
      </c>
      <c r="AJ119" s="32">
        <v>486</v>
      </c>
      <c r="AK119" s="32">
        <v>499</v>
      </c>
      <c r="AL119" s="32">
        <v>985</v>
      </c>
      <c r="AM119" s="32">
        <v>438</v>
      </c>
      <c r="AN119" s="32">
        <v>449</v>
      </c>
      <c r="AO119" s="32">
        <v>887</v>
      </c>
      <c r="AP119" s="32">
        <v>55.6</v>
      </c>
      <c r="AQ119" s="32">
        <v>48.7</v>
      </c>
      <c r="AR119" s="32">
        <v>52.1</v>
      </c>
      <c r="AS119" s="32">
        <v>0.89</v>
      </c>
      <c r="AT119" s="32">
        <v>0.37</v>
      </c>
      <c r="AU119" s="32">
        <v>0.63</v>
      </c>
      <c r="AV119" s="32">
        <v>0.78</v>
      </c>
      <c r="AW119" s="32">
        <v>0.25</v>
      </c>
      <c r="AX119" s="32">
        <v>0.54</v>
      </c>
      <c r="AY119" s="32">
        <v>1.01</v>
      </c>
      <c r="AZ119" s="32">
        <v>0.48</v>
      </c>
      <c r="BA119" s="32">
        <v>0.71</v>
      </c>
      <c r="BB119" s="32">
        <v>59.1</v>
      </c>
      <c r="BC119" s="32">
        <v>51.1</v>
      </c>
      <c r="BD119" s="32">
        <v>55</v>
      </c>
      <c r="BE119" s="32">
        <v>79</v>
      </c>
      <c r="BF119" s="32">
        <v>70.099999999999994</v>
      </c>
      <c r="BG119" s="32">
        <v>74.5</v>
      </c>
      <c r="BH119" s="32">
        <v>53.9</v>
      </c>
      <c r="BI119" s="32">
        <v>39.9</v>
      </c>
      <c r="BJ119" s="32">
        <v>46.8</v>
      </c>
      <c r="BK119" s="32">
        <v>34.799999999999997</v>
      </c>
      <c r="BL119" s="32">
        <v>23.8</v>
      </c>
      <c r="BM119" s="32">
        <v>29.2</v>
      </c>
      <c r="BN119" s="32">
        <v>39.9</v>
      </c>
      <c r="BO119" s="32">
        <v>25.7</v>
      </c>
      <c r="BP119" s="32">
        <v>32.700000000000003</v>
      </c>
      <c r="BQ119" s="32">
        <v>808</v>
      </c>
      <c r="BR119" s="32">
        <v>727</v>
      </c>
      <c r="BS119" s="32">
        <v>1535</v>
      </c>
      <c r="BT119" s="32">
        <v>744</v>
      </c>
      <c r="BU119" s="32">
        <v>667</v>
      </c>
      <c r="BV119" s="32">
        <v>1411</v>
      </c>
      <c r="BW119" s="32">
        <v>57</v>
      </c>
      <c r="BX119" s="32">
        <v>47.7</v>
      </c>
      <c r="BY119" s="32">
        <v>52.6</v>
      </c>
      <c r="BZ119" s="32">
        <v>0.76</v>
      </c>
      <c r="CA119" s="32">
        <v>0.16</v>
      </c>
      <c r="CB119" s="32">
        <v>0.47</v>
      </c>
      <c r="CC119" s="32">
        <v>0.67</v>
      </c>
      <c r="CD119" s="32">
        <v>0.06</v>
      </c>
      <c r="CE119" s="32">
        <v>0.41</v>
      </c>
      <c r="CF119" s="32">
        <v>0.85</v>
      </c>
      <c r="CG119" s="32">
        <v>0.25</v>
      </c>
      <c r="CH119" s="32">
        <v>0.54</v>
      </c>
      <c r="CI119" s="32">
        <v>60.5</v>
      </c>
      <c r="CJ119" s="32">
        <v>49.7</v>
      </c>
      <c r="CK119" s="32">
        <v>55.4</v>
      </c>
      <c r="CL119" s="32">
        <v>80.900000000000006</v>
      </c>
      <c r="CM119" s="32">
        <v>67.7</v>
      </c>
      <c r="CN119" s="32">
        <v>74.7</v>
      </c>
      <c r="CO119" s="32">
        <v>56.3</v>
      </c>
      <c r="CP119" s="32">
        <v>35.5</v>
      </c>
      <c r="CQ119" s="32">
        <v>46.4</v>
      </c>
      <c r="CR119" s="32">
        <v>38</v>
      </c>
      <c r="CS119" s="32">
        <v>21.3</v>
      </c>
      <c r="CT119" s="32">
        <v>30.1</v>
      </c>
      <c r="CU119" s="32">
        <v>43.6</v>
      </c>
      <c r="CV119" s="32">
        <v>22.6</v>
      </c>
      <c r="CW119" s="32">
        <v>33.6</v>
      </c>
    </row>
    <row r="120" spans="1:101" x14ac:dyDescent="0.4">
      <c r="A120" s="29">
        <v>0</v>
      </c>
      <c r="B120" s="29" t="s">
        <v>775</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row>
    <row r="121" spans="1:101" x14ac:dyDescent="0.4">
      <c r="A121" s="29" t="s">
        <v>211</v>
      </c>
      <c r="B121" s="29" t="s">
        <v>212</v>
      </c>
      <c r="C121" s="32">
        <v>15442</v>
      </c>
      <c r="D121" s="32">
        <v>15947</v>
      </c>
      <c r="E121" s="32">
        <v>31389</v>
      </c>
      <c r="F121" s="32">
        <v>14784</v>
      </c>
      <c r="G121" s="32">
        <v>15279</v>
      </c>
      <c r="H121" s="32">
        <v>30063</v>
      </c>
      <c r="I121" s="32">
        <v>51.9</v>
      </c>
      <c r="J121" s="32">
        <v>46.7</v>
      </c>
      <c r="K121" s="32">
        <v>49.2</v>
      </c>
      <c r="L121" s="32">
        <v>0.26</v>
      </c>
      <c r="M121" s="32">
        <v>-0.16</v>
      </c>
      <c r="N121" s="32">
        <v>0.05</v>
      </c>
      <c r="O121" s="32">
        <v>0.24</v>
      </c>
      <c r="P121" s="32">
        <v>-0.18</v>
      </c>
      <c r="Q121" s="32">
        <v>0.03</v>
      </c>
      <c r="R121" s="32">
        <v>0.28000000000000003</v>
      </c>
      <c r="S121" s="32">
        <v>-0.14000000000000001</v>
      </c>
      <c r="T121" s="32">
        <v>0.06</v>
      </c>
      <c r="U121" s="32">
        <v>51.4</v>
      </c>
      <c r="V121" s="32">
        <v>46.6</v>
      </c>
      <c r="W121" s="32">
        <v>49</v>
      </c>
      <c r="X121" s="32">
        <v>71.8</v>
      </c>
      <c r="Y121" s="32">
        <v>66.3</v>
      </c>
      <c r="Z121" s="32">
        <v>69</v>
      </c>
      <c r="AA121" s="32">
        <v>53.5</v>
      </c>
      <c r="AB121" s="32">
        <v>42.3</v>
      </c>
      <c r="AC121" s="32">
        <v>47.8</v>
      </c>
      <c r="AD121" s="32">
        <v>33.1</v>
      </c>
      <c r="AE121" s="32">
        <v>25.1</v>
      </c>
      <c r="AF121" s="32">
        <v>29</v>
      </c>
      <c r="AG121" s="32">
        <v>36.700000000000003</v>
      </c>
      <c r="AH121" s="32">
        <v>27</v>
      </c>
      <c r="AI121" s="32">
        <v>31.7</v>
      </c>
      <c r="AJ121" s="32">
        <v>9207</v>
      </c>
      <c r="AK121" s="32">
        <v>9509</v>
      </c>
      <c r="AL121" s="32">
        <v>18716</v>
      </c>
      <c r="AM121" s="32">
        <v>7699</v>
      </c>
      <c r="AN121" s="32">
        <v>7960</v>
      </c>
      <c r="AO121" s="32">
        <v>15659</v>
      </c>
      <c r="AP121" s="32">
        <v>52.6</v>
      </c>
      <c r="AQ121" s="32">
        <v>47.5</v>
      </c>
      <c r="AR121" s="32">
        <v>50</v>
      </c>
      <c r="AS121" s="32">
        <v>0.81</v>
      </c>
      <c r="AT121" s="32">
        <v>0.39</v>
      </c>
      <c r="AU121" s="32">
        <v>0.6</v>
      </c>
      <c r="AV121" s="32">
        <v>0.79</v>
      </c>
      <c r="AW121" s="32">
        <v>0.36</v>
      </c>
      <c r="AX121" s="32">
        <v>0.57999999999999996</v>
      </c>
      <c r="AY121" s="32">
        <v>0.84</v>
      </c>
      <c r="AZ121" s="32">
        <v>0.42</v>
      </c>
      <c r="BA121" s="32">
        <v>0.62</v>
      </c>
      <c r="BB121" s="32">
        <v>53.1</v>
      </c>
      <c r="BC121" s="32">
        <v>48</v>
      </c>
      <c r="BD121" s="32">
        <v>50.5</v>
      </c>
      <c r="BE121" s="32">
        <v>72.7</v>
      </c>
      <c r="BF121" s="32">
        <v>67.099999999999994</v>
      </c>
      <c r="BG121" s="32">
        <v>69.8</v>
      </c>
      <c r="BH121" s="32">
        <v>58.8</v>
      </c>
      <c r="BI121" s="32">
        <v>47.7</v>
      </c>
      <c r="BJ121" s="32">
        <v>53.2</v>
      </c>
      <c r="BK121" s="32">
        <v>34.9</v>
      </c>
      <c r="BL121" s="32">
        <v>25.7</v>
      </c>
      <c r="BM121" s="32">
        <v>30.2</v>
      </c>
      <c r="BN121" s="32">
        <v>39.4</v>
      </c>
      <c r="BO121" s="32">
        <v>28.2</v>
      </c>
      <c r="BP121" s="32">
        <v>33.700000000000003</v>
      </c>
      <c r="BQ121" s="32">
        <v>24787</v>
      </c>
      <c r="BR121" s="32">
        <v>25760</v>
      </c>
      <c r="BS121" s="32">
        <v>50547</v>
      </c>
      <c r="BT121" s="32">
        <v>22567</v>
      </c>
      <c r="BU121" s="32">
        <v>23407</v>
      </c>
      <c r="BV121" s="32">
        <v>45974</v>
      </c>
      <c r="BW121" s="32">
        <v>51.9</v>
      </c>
      <c r="BX121" s="32">
        <v>46.6</v>
      </c>
      <c r="BY121" s="32">
        <v>49.2</v>
      </c>
      <c r="BZ121" s="32">
        <v>0.44</v>
      </c>
      <c r="CA121" s="32">
        <v>0.02</v>
      </c>
      <c r="CB121" s="32">
        <v>0.23</v>
      </c>
      <c r="CC121" s="32">
        <v>0.42</v>
      </c>
      <c r="CD121" s="32">
        <v>0</v>
      </c>
      <c r="CE121" s="32">
        <v>0.21</v>
      </c>
      <c r="CF121" s="32">
        <v>0.46</v>
      </c>
      <c r="CG121" s="32">
        <v>0.03</v>
      </c>
      <c r="CH121" s="32">
        <v>0.24</v>
      </c>
      <c r="CI121" s="32">
        <v>51.8</v>
      </c>
      <c r="CJ121" s="32">
        <v>46.7</v>
      </c>
      <c r="CK121" s="32">
        <v>49.2</v>
      </c>
      <c r="CL121" s="32">
        <v>71.8</v>
      </c>
      <c r="CM121" s="32">
        <v>66</v>
      </c>
      <c r="CN121" s="32">
        <v>68.900000000000006</v>
      </c>
      <c r="CO121" s="32">
        <v>55.2</v>
      </c>
      <c r="CP121" s="32">
        <v>43.8</v>
      </c>
      <c r="CQ121" s="32">
        <v>49.4</v>
      </c>
      <c r="CR121" s="32">
        <v>33.6</v>
      </c>
      <c r="CS121" s="32">
        <v>25</v>
      </c>
      <c r="CT121" s="32">
        <v>29.2</v>
      </c>
      <c r="CU121" s="32">
        <v>37.5</v>
      </c>
      <c r="CV121" s="32">
        <v>27.1</v>
      </c>
      <c r="CW121" s="32">
        <v>32.200000000000003</v>
      </c>
    </row>
    <row r="122" spans="1:101" x14ac:dyDescent="0.4">
      <c r="A122" s="29" t="s">
        <v>213</v>
      </c>
      <c r="B122" s="29" t="s">
        <v>214</v>
      </c>
      <c r="C122" s="32">
        <v>556</v>
      </c>
      <c r="D122" s="32">
        <v>662</v>
      </c>
      <c r="E122" s="32">
        <v>1218</v>
      </c>
      <c r="F122" s="32">
        <v>532</v>
      </c>
      <c r="G122" s="32">
        <v>641</v>
      </c>
      <c r="H122" s="32">
        <v>1173</v>
      </c>
      <c r="I122" s="32">
        <v>48.5</v>
      </c>
      <c r="J122" s="32">
        <v>42.4</v>
      </c>
      <c r="K122" s="32">
        <v>45.2</v>
      </c>
      <c r="L122" s="32">
        <v>0.27</v>
      </c>
      <c r="M122" s="32">
        <v>-0.17</v>
      </c>
      <c r="N122" s="32">
        <v>0.03</v>
      </c>
      <c r="O122" s="32">
        <v>0.17</v>
      </c>
      <c r="P122" s="32">
        <v>-0.26</v>
      </c>
      <c r="Q122" s="32">
        <v>-0.04</v>
      </c>
      <c r="R122" s="32">
        <v>0.38</v>
      </c>
      <c r="S122" s="32">
        <v>-7.0000000000000007E-2</v>
      </c>
      <c r="T122" s="32">
        <v>0.1</v>
      </c>
      <c r="U122" s="32">
        <v>43.7</v>
      </c>
      <c r="V122" s="32">
        <v>35.299999999999997</v>
      </c>
      <c r="W122" s="32">
        <v>39.200000000000003</v>
      </c>
      <c r="X122" s="32">
        <v>62.8</v>
      </c>
      <c r="Y122" s="32">
        <v>58</v>
      </c>
      <c r="Z122" s="32">
        <v>60.2</v>
      </c>
      <c r="AA122" s="32">
        <v>35.6</v>
      </c>
      <c r="AB122" s="32">
        <v>27</v>
      </c>
      <c r="AC122" s="32">
        <v>31</v>
      </c>
      <c r="AD122" s="32">
        <v>21.6</v>
      </c>
      <c r="AE122" s="32">
        <v>12.7</v>
      </c>
      <c r="AF122" s="32">
        <v>16.7</v>
      </c>
      <c r="AG122" s="32">
        <v>25.5</v>
      </c>
      <c r="AH122" s="32">
        <v>16.3</v>
      </c>
      <c r="AI122" s="32">
        <v>20.5</v>
      </c>
      <c r="AJ122" s="32">
        <v>481</v>
      </c>
      <c r="AK122" s="32">
        <v>477</v>
      </c>
      <c r="AL122" s="32">
        <v>958</v>
      </c>
      <c r="AM122" s="32">
        <v>397</v>
      </c>
      <c r="AN122" s="32">
        <v>394</v>
      </c>
      <c r="AO122" s="32">
        <v>791</v>
      </c>
      <c r="AP122" s="32">
        <v>51.9</v>
      </c>
      <c r="AQ122" s="32">
        <v>45.2</v>
      </c>
      <c r="AR122" s="32">
        <v>48.5</v>
      </c>
      <c r="AS122" s="32">
        <v>0.74</v>
      </c>
      <c r="AT122" s="32">
        <v>0.31</v>
      </c>
      <c r="AU122" s="32">
        <v>0.52</v>
      </c>
      <c r="AV122" s="32">
        <v>0.62</v>
      </c>
      <c r="AW122" s="32">
        <v>0.19</v>
      </c>
      <c r="AX122" s="32">
        <v>0.44</v>
      </c>
      <c r="AY122" s="32">
        <v>0.86</v>
      </c>
      <c r="AZ122" s="32">
        <v>0.43</v>
      </c>
      <c r="BA122" s="32">
        <v>0.61</v>
      </c>
      <c r="BB122" s="32">
        <v>52</v>
      </c>
      <c r="BC122" s="32">
        <v>44</v>
      </c>
      <c r="BD122" s="32">
        <v>48</v>
      </c>
      <c r="BE122" s="32">
        <v>73.400000000000006</v>
      </c>
      <c r="BF122" s="32">
        <v>62.5</v>
      </c>
      <c r="BG122" s="32">
        <v>68</v>
      </c>
      <c r="BH122" s="32">
        <v>39.700000000000003</v>
      </c>
      <c r="BI122" s="32">
        <v>26.8</v>
      </c>
      <c r="BJ122" s="32">
        <v>33.299999999999997</v>
      </c>
      <c r="BK122" s="32">
        <v>27.7</v>
      </c>
      <c r="BL122" s="32">
        <v>15.7</v>
      </c>
      <c r="BM122" s="32">
        <v>21.7</v>
      </c>
      <c r="BN122" s="32">
        <v>32.6</v>
      </c>
      <c r="BO122" s="32">
        <v>17.399999999999999</v>
      </c>
      <c r="BP122" s="32">
        <v>25.1</v>
      </c>
      <c r="BQ122" s="32">
        <v>1039</v>
      </c>
      <c r="BR122" s="32">
        <v>1146</v>
      </c>
      <c r="BS122" s="32">
        <v>2185</v>
      </c>
      <c r="BT122" s="32">
        <v>930</v>
      </c>
      <c r="BU122" s="32">
        <v>1040</v>
      </c>
      <c r="BV122" s="32">
        <v>1970</v>
      </c>
      <c r="BW122" s="32">
        <v>50.1</v>
      </c>
      <c r="BX122" s="32">
        <v>43.5</v>
      </c>
      <c r="BY122" s="32">
        <v>46.7</v>
      </c>
      <c r="BZ122" s="32">
        <v>0.47</v>
      </c>
      <c r="CA122" s="32">
        <v>0.01</v>
      </c>
      <c r="CB122" s="32">
        <v>0.23</v>
      </c>
      <c r="CC122" s="32">
        <v>0.39</v>
      </c>
      <c r="CD122" s="32">
        <v>-0.06</v>
      </c>
      <c r="CE122" s="32">
        <v>0.18</v>
      </c>
      <c r="CF122" s="32">
        <v>0.55000000000000004</v>
      </c>
      <c r="CG122" s="32">
        <v>0.09</v>
      </c>
      <c r="CH122" s="32">
        <v>0.28000000000000003</v>
      </c>
      <c r="CI122" s="32">
        <v>47.6</v>
      </c>
      <c r="CJ122" s="32">
        <v>38.9</v>
      </c>
      <c r="CK122" s="32">
        <v>43.1</v>
      </c>
      <c r="CL122" s="32">
        <v>67.8</v>
      </c>
      <c r="CM122" s="32">
        <v>59.8</v>
      </c>
      <c r="CN122" s="32">
        <v>63.6</v>
      </c>
      <c r="CO122" s="32">
        <v>37.6</v>
      </c>
      <c r="CP122" s="32">
        <v>26.8</v>
      </c>
      <c r="CQ122" s="32">
        <v>31.9</v>
      </c>
      <c r="CR122" s="32">
        <v>24.5</v>
      </c>
      <c r="CS122" s="32">
        <v>13.9</v>
      </c>
      <c r="CT122" s="32">
        <v>18.899999999999999</v>
      </c>
      <c r="CU122" s="32">
        <v>29</v>
      </c>
      <c r="CV122" s="32">
        <v>16.7</v>
      </c>
      <c r="CW122" s="32">
        <v>22.5</v>
      </c>
    </row>
    <row r="123" spans="1:101" x14ac:dyDescent="0.4">
      <c r="A123" s="29" t="s">
        <v>215</v>
      </c>
      <c r="B123" s="29" t="s">
        <v>216</v>
      </c>
      <c r="C123" s="32">
        <v>1068</v>
      </c>
      <c r="D123" s="32">
        <v>1103</v>
      </c>
      <c r="E123" s="32">
        <v>2171</v>
      </c>
      <c r="F123" s="32">
        <v>992</v>
      </c>
      <c r="G123" s="32">
        <v>1030</v>
      </c>
      <c r="H123" s="32">
        <v>2022</v>
      </c>
      <c r="I123" s="32">
        <v>58.3</v>
      </c>
      <c r="J123" s="32">
        <v>53.2</v>
      </c>
      <c r="K123" s="32">
        <v>55.7</v>
      </c>
      <c r="L123" s="32">
        <v>0.6</v>
      </c>
      <c r="M123" s="32">
        <v>0.13</v>
      </c>
      <c r="N123" s="32">
        <v>0.36</v>
      </c>
      <c r="O123" s="32">
        <v>0.53</v>
      </c>
      <c r="P123" s="32">
        <v>0.06</v>
      </c>
      <c r="Q123" s="32">
        <v>0.31</v>
      </c>
      <c r="R123" s="32">
        <v>0.68</v>
      </c>
      <c r="S123" s="32">
        <v>0.21</v>
      </c>
      <c r="T123" s="32">
        <v>0.42</v>
      </c>
      <c r="U123" s="32">
        <v>64.8</v>
      </c>
      <c r="V123" s="32">
        <v>59.6</v>
      </c>
      <c r="W123" s="32">
        <v>62.1</v>
      </c>
      <c r="X123" s="32">
        <v>81.5</v>
      </c>
      <c r="Y123" s="32">
        <v>77.8</v>
      </c>
      <c r="Z123" s="32">
        <v>79.599999999999994</v>
      </c>
      <c r="AA123" s="32">
        <v>58.7</v>
      </c>
      <c r="AB123" s="32">
        <v>55.9</v>
      </c>
      <c r="AC123" s="32">
        <v>57.3</v>
      </c>
      <c r="AD123" s="32">
        <v>43.3</v>
      </c>
      <c r="AE123" s="32">
        <v>37.5</v>
      </c>
      <c r="AF123" s="32">
        <v>40.4</v>
      </c>
      <c r="AG123" s="32">
        <v>45.8</v>
      </c>
      <c r="AH123" s="32">
        <v>39.700000000000003</v>
      </c>
      <c r="AI123" s="32">
        <v>42.7</v>
      </c>
      <c r="AJ123" s="32">
        <v>648</v>
      </c>
      <c r="AK123" s="32">
        <v>707</v>
      </c>
      <c r="AL123" s="32">
        <v>1355</v>
      </c>
      <c r="AM123" s="32">
        <v>527</v>
      </c>
      <c r="AN123" s="32">
        <v>598</v>
      </c>
      <c r="AO123" s="32">
        <v>1125</v>
      </c>
      <c r="AP123" s="32">
        <v>55.5</v>
      </c>
      <c r="AQ123" s="32">
        <v>51</v>
      </c>
      <c r="AR123" s="32">
        <v>53.1</v>
      </c>
      <c r="AS123" s="32">
        <v>0.89</v>
      </c>
      <c r="AT123" s="32">
        <v>0.46</v>
      </c>
      <c r="AU123" s="32">
        <v>0.66</v>
      </c>
      <c r="AV123" s="32">
        <v>0.79</v>
      </c>
      <c r="AW123" s="32">
        <v>0.36</v>
      </c>
      <c r="AX123" s="32">
        <v>0.59</v>
      </c>
      <c r="AY123" s="32">
        <v>1</v>
      </c>
      <c r="AZ123" s="32">
        <v>0.56000000000000005</v>
      </c>
      <c r="BA123" s="32">
        <v>0.74</v>
      </c>
      <c r="BB123" s="32">
        <v>59.4</v>
      </c>
      <c r="BC123" s="32">
        <v>55.4</v>
      </c>
      <c r="BD123" s="32">
        <v>57.3</v>
      </c>
      <c r="BE123" s="32">
        <v>77.5</v>
      </c>
      <c r="BF123" s="32">
        <v>72.7</v>
      </c>
      <c r="BG123" s="32">
        <v>75</v>
      </c>
      <c r="BH123" s="32">
        <v>61.3</v>
      </c>
      <c r="BI123" s="32">
        <v>52.5</v>
      </c>
      <c r="BJ123" s="32">
        <v>56.7</v>
      </c>
      <c r="BK123" s="32">
        <v>41.4</v>
      </c>
      <c r="BL123" s="32">
        <v>33.5</v>
      </c>
      <c r="BM123" s="32">
        <v>37.299999999999997</v>
      </c>
      <c r="BN123" s="32">
        <v>46.8</v>
      </c>
      <c r="BO123" s="32">
        <v>35.6</v>
      </c>
      <c r="BP123" s="32">
        <v>41</v>
      </c>
      <c r="BQ123" s="32">
        <v>1717</v>
      </c>
      <c r="BR123" s="32">
        <v>1811</v>
      </c>
      <c r="BS123" s="32">
        <v>3528</v>
      </c>
      <c r="BT123" s="32">
        <v>1520</v>
      </c>
      <c r="BU123" s="32">
        <v>1628</v>
      </c>
      <c r="BV123" s="32">
        <v>3148</v>
      </c>
      <c r="BW123" s="32">
        <v>57.2</v>
      </c>
      <c r="BX123" s="32">
        <v>52.3</v>
      </c>
      <c r="BY123" s="32">
        <v>54.7</v>
      </c>
      <c r="BZ123" s="32">
        <v>0.7</v>
      </c>
      <c r="CA123" s="32">
        <v>0.25</v>
      </c>
      <c r="CB123" s="32">
        <v>0.47</v>
      </c>
      <c r="CC123" s="32">
        <v>0.64</v>
      </c>
      <c r="CD123" s="32">
        <v>0.19</v>
      </c>
      <c r="CE123" s="32">
        <v>0.43</v>
      </c>
      <c r="CF123" s="32">
        <v>0.77</v>
      </c>
      <c r="CG123" s="32">
        <v>0.31</v>
      </c>
      <c r="CH123" s="32">
        <v>0.51</v>
      </c>
      <c r="CI123" s="32">
        <v>62.7</v>
      </c>
      <c r="CJ123" s="32">
        <v>57.9</v>
      </c>
      <c r="CK123" s="32">
        <v>60.3</v>
      </c>
      <c r="CL123" s="32">
        <v>80</v>
      </c>
      <c r="CM123" s="32">
        <v>75.8</v>
      </c>
      <c r="CN123" s="32">
        <v>77.8</v>
      </c>
      <c r="CO123" s="32">
        <v>59.7</v>
      </c>
      <c r="CP123" s="32">
        <v>54.6</v>
      </c>
      <c r="CQ123" s="32">
        <v>57.1</v>
      </c>
      <c r="CR123" s="32">
        <v>42.5</v>
      </c>
      <c r="CS123" s="32">
        <v>35.9</v>
      </c>
      <c r="CT123" s="32">
        <v>39.1</v>
      </c>
      <c r="CU123" s="32">
        <v>46.1</v>
      </c>
      <c r="CV123" s="32">
        <v>38.1</v>
      </c>
      <c r="CW123" s="32">
        <v>42</v>
      </c>
    </row>
    <row r="124" spans="1:101" x14ac:dyDescent="0.4">
      <c r="A124" s="29" t="s">
        <v>217</v>
      </c>
      <c r="B124" s="29" t="s">
        <v>218</v>
      </c>
      <c r="C124" s="32">
        <v>1382</v>
      </c>
      <c r="D124" s="32">
        <v>1389</v>
      </c>
      <c r="E124" s="32">
        <v>2771</v>
      </c>
      <c r="F124" s="32">
        <v>1329</v>
      </c>
      <c r="G124" s="32">
        <v>1347</v>
      </c>
      <c r="H124" s="32">
        <v>2676</v>
      </c>
      <c r="I124" s="32">
        <v>51.1</v>
      </c>
      <c r="J124" s="32">
        <v>45.9</v>
      </c>
      <c r="K124" s="32">
        <v>48.5</v>
      </c>
      <c r="L124" s="32">
        <v>0.05</v>
      </c>
      <c r="M124" s="32">
        <v>-0.3</v>
      </c>
      <c r="N124" s="32">
        <v>-0.12</v>
      </c>
      <c r="O124" s="32">
        <v>-0.01</v>
      </c>
      <c r="P124" s="32">
        <v>-0.37</v>
      </c>
      <c r="Q124" s="32">
        <v>-0.17</v>
      </c>
      <c r="R124" s="32">
        <v>0.12</v>
      </c>
      <c r="S124" s="32">
        <v>-0.23</v>
      </c>
      <c r="T124" s="32">
        <v>-0.08</v>
      </c>
      <c r="U124" s="32">
        <v>52.9</v>
      </c>
      <c r="V124" s="32">
        <v>45.6</v>
      </c>
      <c r="W124" s="32">
        <v>49.2</v>
      </c>
      <c r="X124" s="32">
        <v>71.599999999999994</v>
      </c>
      <c r="Y124" s="32">
        <v>62.6</v>
      </c>
      <c r="Z124" s="32">
        <v>67.099999999999994</v>
      </c>
      <c r="AA124" s="32">
        <v>46.5</v>
      </c>
      <c r="AB124" s="32">
        <v>33</v>
      </c>
      <c r="AC124" s="32">
        <v>39.799999999999997</v>
      </c>
      <c r="AD124" s="32">
        <v>32.700000000000003</v>
      </c>
      <c r="AE124" s="32">
        <v>23.3</v>
      </c>
      <c r="AF124" s="32">
        <v>28</v>
      </c>
      <c r="AG124" s="32">
        <v>34.700000000000003</v>
      </c>
      <c r="AH124" s="32">
        <v>24.1</v>
      </c>
      <c r="AI124" s="32">
        <v>29.4</v>
      </c>
      <c r="AJ124" s="32">
        <v>198</v>
      </c>
      <c r="AK124" s="32">
        <v>165</v>
      </c>
      <c r="AL124" s="32">
        <v>363</v>
      </c>
      <c r="AM124" s="32">
        <v>167</v>
      </c>
      <c r="AN124" s="32">
        <v>142</v>
      </c>
      <c r="AO124" s="32">
        <v>309</v>
      </c>
      <c r="AP124" s="32">
        <v>54.6</v>
      </c>
      <c r="AQ124" s="32">
        <v>50.9</v>
      </c>
      <c r="AR124" s="32">
        <v>52.9</v>
      </c>
      <c r="AS124" s="32">
        <v>0.63</v>
      </c>
      <c r="AT124" s="32">
        <v>0.46</v>
      </c>
      <c r="AU124" s="32">
        <v>0.55000000000000004</v>
      </c>
      <c r="AV124" s="32">
        <v>0.45</v>
      </c>
      <c r="AW124" s="32">
        <v>0.25</v>
      </c>
      <c r="AX124" s="32">
        <v>0.42</v>
      </c>
      <c r="AY124" s="32">
        <v>0.82</v>
      </c>
      <c r="AZ124" s="32">
        <v>0.66</v>
      </c>
      <c r="BA124" s="32">
        <v>0.69</v>
      </c>
      <c r="BB124" s="32">
        <v>59.1</v>
      </c>
      <c r="BC124" s="32">
        <v>50.9</v>
      </c>
      <c r="BD124" s="32">
        <v>55.4</v>
      </c>
      <c r="BE124" s="32">
        <v>72.2</v>
      </c>
      <c r="BF124" s="32">
        <v>69.7</v>
      </c>
      <c r="BG124" s="32">
        <v>71.099999999999994</v>
      </c>
      <c r="BH124" s="32">
        <v>54.5</v>
      </c>
      <c r="BI124" s="32">
        <v>49.7</v>
      </c>
      <c r="BJ124" s="32">
        <v>52.3</v>
      </c>
      <c r="BK124" s="32">
        <v>35.9</v>
      </c>
      <c r="BL124" s="32">
        <v>29.7</v>
      </c>
      <c r="BM124" s="32">
        <v>33.1</v>
      </c>
      <c r="BN124" s="32">
        <v>37.9</v>
      </c>
      <c r="BO124" s="32">
        <v>32.1</v>
      </c>
      <c r="BP124" s="32">
        <v>35.299999999999997</v>
      </c>
      <c r="BQ124" s="32">
        <v>1583</v>
      </c>
      <c r="BR124" s="32">
        <v>1558</v>
      </c>
      <c r="BS124" s="32">
        <v>3141</v>
      </c>
      <c r="BT124" s="32">
        <v>1499</v>
      </c>
      <c r="BU124" s="32">
        <v>1493</v>
      </c>
      <c r="BV124" s="32">
        <v>2992</v>
      </c>
      <c r="BW124" s="32">
        <v>51.5</v>
      </c>
      <c r="BX124" s="32">
        <v>46.5</v>
      </c>
      <c r="BY124" s="32">
        <v>49</v>
      </c>
      <c r="BZ124" s="32">
        <v>0.12</v>
      </c>
      <c r="CA124" s="32">
        <v>-0.23</v>
      </c>
      <c r="CB124" s="32">
        <v>-0.05</v>
      </c>
      <c r="CC124" s="32">
        <v>0.06</v>
      </c>
      <c r="CD124" s="32">
        <v>-0.28999999999999998</v>
      </c>
      <c r="CE124" s="32">
        <v>-0.1</v>
      </c>
      <c r="CF124" s="32">
        <v>0.18</v>
      </c>
      <c r="CG124" s="32">
        <v>-0.16</v>
      </c>
      <c r="CH124" s="32">
        <v>-0.01</v>
      </c>
      <c r="CI124" s="32">
        <v>53.7</v>
      </c>
      <c r="CJ124" s="32">
        <v>46.1</v>
      </c>
      <c r="CK124" s="32">
        <v>49.9</v>
      </c>
      <c r="CL124" s="32">
        <v>71.8</v>
      </c>
      <c r="CM124" s="32">
        <v>63.3</v>
      </c>
      <c r="CN124" s="32">
        <v>67.599999999999994</v>
      </c>
      <c r="CO124" s="32">
        <v>47.5</v>
      </c>
      <c r="CP124" s="32">
        <v>34.700000000000003</v>
      </c>
      <c r="CQ124" s="32">
        <v>41.2</v>
      </c>
      <c r="CR124" s="32">
        <v>33</v>
      </c>
      <c r="CS124" s="32">
        <v>23.9</v>
      </c>
      <c r="CT124" s="32">
        <v>28.5</v>
      </c>
      <c r="CU124" s="32">
        <v>35</v>
      </c>
      <c r="CV124" s="32">
        <v>24.9</v>
      </c>
      <c r="CW124" s="32">
        <v>30</v>
      </c>
    </row>
    <row r="125" spans="1:101" x14ac:dyDescent="0.4">
      <c r="A125" s="29" t="s">
        <v>219</v>
      </c>
      <c r="B125" s="29" t="s">
        <v>220</v>
      </c>
      <c r="C125" s="32">
        <v>592</v>
      </c>
      <c r="D125" s="32">
        <v>586</v>
      </c>
      <c r="E125" s="32">
        <v>1178</v>
      </c>
      <c r="F125" s="32">
        <v>544</v>
      </c>
      <c r="G125" s="32">
        <v>528</v>
      </c>
      <c r="H125" s="32">
        <v>1072</v>
      </c>
      <c r="I125" s="32">
        <v>51.7</v>
      </c>
      <c r="J125" s="32">
        <v>48.2</v>
      </c>
      <c r="K125" s="32">
        <v>50</v>
      </c>
      <c r="L125" s="32">
        <v>0.35</v>
      </c>
      <c r="M125" s="32">
        <v>0.02</v>
      </c>
      <c r="N125" s="32">
        <v>0.19</v>
      </c>
      <c r="O125" s="32">
        <v>0.25</v>
      </c>
      <c r="P125" s="32">
        <v>-0.08</v>
      </c>
      <c r="Q125" s="32">
        <v>0.12</v>
      </c>
      <c r="R125" s="32">
        <v>0.46</v>
      </c>
      <c r="S125" s="32">
        <v>0.13</v>
      </c>
      <c r="T125" s="32">
        <v>0.26</v>
      </c>
      <c r="U125" s="32">
        <v>51</v>
      </c>
      <c r="V125" s="32">
        <v>52.4</v>
      </c>
      <c r="W125" s="32">
        <v>51.7</v>
      </c>
      <c r="X125" s="32">
        <v>68.900000000000006</v>
      </c>
      <c r="Y125" s="32">
        <v>68.400000000000006</v>
      </c>
      <c r="Z125" s="32">
        <v>68.7</v>
      </c>
      <c r="AA125" s="32">
        <v>56.6</v>
      </c>
      <c r="AB125" s="32">
        <v>51.7</v>
      </c>
      <c r="AC125" s="32">
        <v>54.2</v>
      </c>
      <c r="AD125" s="32">
        <v>35.6</v>
      </c>
      <c r="AE125" s="32">
        <v>31.2</v>
      </c>
      <c r="AF125" s="32">
        <v>33.4</v>
      </c>
      <c r="AG125" s="32">
        <v>39.4</v>
      </c>
      <c r="AH125" s="32">
        <v>32.9</v>
      </c>
      <c r="AI125" s="32">
        <v>36.200000000000003</v>
      </c>
      <c r="AJ125" s="32">
        <v>871</v>
      </c>
      <c r="AK125" s="32">
        <v>807</v>
      </c>
      <c r="AL125" s="32">
        <v>1678</v>
      </c>
      <c r="AM125" s="32">
        <v>663</v>
      </c>
      <c r="AN125" s="32">
        <v>640</v>
      </c>
      <c r="AO125" s="32">
        <v>1303</v>
      </c>
      <c r="AP125" s="32">
        <v>50.8</v>
      </c>
      <c r="AQ125" s="32">
        <v>46.2</v>
      </c>
      <c r="AR125" s="32">
        <v>48.6</v>
      </c>
      <c r="AS125" s="32">
        <v>0.92</v>
      </c>
      <c r="AT125" s="32">
        <v>0.56999999999999995</v>
      </c>
      <c r="AU125" s="32">
        <v>0.75</v>
      </c>
      <c r="AV125" s="32">
        <v>0.82</v>
      </c>
      <c r="AW125" s="32">
        <v>0.47</v>
      </c>
      <c r="AX125" s="32">
        <v>0.68</v>
      </c>
      <c r="AY125" s="32">
        <v>1.01</v>
      </c>
      <c r="AZ125" s="32">
        <v>0.66</v>
      </c>
      <c r="BA125" s="32">
        <v>0.81</v>
      </c>
      <c r="BB125" s="32">
        <v>50.3</v>
      </c>
      <c r="BC125" s="32">
        <v>47.5</v>
      </c>
      <c r="BD125" s="32">
        <v>48.9</v>
      </c>
      <c r="BE125" s="32">
        <v>68.400000000000006</v>
      </c>
      <c r="BF125" s="32">
        <v>65.099999999999994</v>
      </c>
      <c r="BG125" s="32">
        <v>66.8</v>
      </c>
      <c r="BH125" s="32">
        <v>61.8</v>
      </c>
      <c r="BI125" s="32">
        <v>54.5</v>
      </c>
      <c r="BJ125" s="32">
        <v>58.3</v>
      </c>
      <c r="BK125" s="32">
        <v>37</v>
      </c>
      <c r="BL125" s="32">
        <v>30.6</v>
      </c>
      <c r="BM125" s="32">
        <v>33.9</v>
      </c>
      <c r="BN125" s="32">
        <v>40.6</v>
      </c>
      <c r="BO125" s="32">
        <v>34.200000000000003</v>
      </c>
      <c r="BP125" s="32">
        <v>37.5</v>
      </c>
      <c r="BQ125" s="32">
        <v>1464</v>
      </c>
      <c r="BR125" s="32">
        <v>1444</v>
      </c>
      <c r="BS125" s="32">
        <v>2908</v>
      </c>
      <c r="BT125" s="32">
        <v>1207</v>
      </c>
      <c r="BU125" s="32">
        <v>1211</v>
      </c>
      <c r="BV125" s="32">
        <v>2418</v>
      </c>
      <c r="BW125" s="32">
        <v>51.1</v>
      </c>
      <c r="BX125" s="32">
        <v>46.8</v>
      </c>
      <c r="BY125" s="32">
        <v>49</v>
      </c>
      <c r="BZ125" s="32">
        <v>0.66</v>
      </c>
      <c r="CA125" s="32">
        <v>0.32</v>
      </c>
      <c r="CB125" s="32">
        <v>0.49</v>
      </c>
      <c r="CC125" s="32">
        <v>0.59</v>
      </c>
      <c r="CD125" s="32">
        <v>0.25</v>
      </c>
      <c r="CE125" s="32">
        <v>0.44</v>
      </c>
      <c r="CF125" s="32">
        <v>0.73</v>
      </c>
      <c r="CG125" s="32">
        <v>0.39</v>
      </c>
      <c r="CH125" s="32">
        <v>0.54</v>
      </c>
      <c r="CI125" s="32">
        <v>50.5</v>
      </c>
      <c r="CJ125" s="32">
        <v>49.1</v>
      </c>
      <c r="CK125" s="32">
        <v>49.8</v>
      </c>
      <c r="CL125" s="32">
        <v>68.599999999999994</v>
      </c>
      <c r="CM125" s="32">
        <v>66.2</v>
      </c>
      <c r="CN125" s="32">
        <v>67.400000000000006</v>
      </c>
      <c r="CO125" s="32">
        <v>59.7</v>
      </c>
      <c r="CP125" s="32">
        <v>51.9</v>
      </c>
      <c r="CQ125" s="32">
        <v>55.8</v>
      </c>
      <c r="CR125" s="32">
        <v>36.4</v>
      </c>
      <c r="CS125" s="32">
        <v>29.9</v>
      </c>
      <c r="CT125" s="32">
        <v>33.200000000000003</v>
      </c>
      <c r="CU125" s="32">
        <v>40.200000000000003</v>
      </c>
      <c r="CV125" s="32">
        <v>32.6</v>
      </c>
      <c r="CW125" s="32">
        <v>36.4</v>
      </c>
    </row>
    <row r="126" spans="1:101" x14ac:dyDescent="0.4">
      <c r="A126" s="29" t="s">
        <v>221</v>
      </c>
      <c r="B126" s="29" t="s">
        <v>222</v>
      </c>
      <c r="C126" s="32">
        <v>1477</v>
      </c>
      <c r="D126" s="32">
        <v>1368</v>
      </c>
      <c r="E126" s="32">
        <v>2845</v>
      </c>
      <c r="F126" s="32">
        <v>1412</v>
      </c>
      <c r="G126" s="32">
        <v>1309</v>
      </c>
      <c r="H126" s="32">
        <v>2721</v>
      </c>
      <c r="I126" s="32">
        <v>53.9</v>
      </c>
      <c r="J126" s="32">
        <v>47.8</v>
      </c>
      <c r="K126" s="32">
        <v>51</v>
      </c>
      <c r="L126" s="32">
        <v>0.39</v>
      </c>
      <c r="M126" s="32">
        <v>-0.06</v>
      </c>
      <c r="N126" s="32">
        <v>0.17</v>
      </c>
      <c r="O126" s="32">
        <v>0.33</v>
      </c>
      <c r="P126" s="32">
        <v>-0.13</v>
      </c>
      <c r="Q126" s="32">
        <v>0.13</v>
      </c>
      <c r="R126" s="32">
        <v>0.45</v>
      </c>
      <c r="S126" s="32">
        <v>0.01</v>
      </c>
      <c r="T126" s="32">
        <v>0.22</v>
      </c>
      <c r="U126" s="32">
        <v>51.7</v>
      </c>
      <c r="V126" s="32">
        <v>45.2</v>
      </c>
      <c r="W126" s="32">
        <v>48.6</v>
      </c>
      <c r="X126" s="32">
        <v>76.599999999999994</v>
      </c>
      <c r="Y126" s="32">
        <v>68.900000000000006</v>
      </c>
      <c r="Z126" s="32">
        <v>72.900000000000006</v>
      </c>
      <c r="AA126" s="32">
        <v>66.5</v>
      </c>
      <c r="AB126" s="32">
        <v>45.2</v>
      </c>
      <c r="AC126" s="32">
        <v>56.3</v>
      </c>
      <c r="AD126" s="32">
        <v>37.4</v>
      </c>
      <c r="AE126" s="32">
        <v>26.3</v>
      </c>
      <c r="AF126" s="32">
        <v>32.1</v>
      </c>
      <c r="AG126" s="32">
        <v>42.9</v>
      </c>
      <c r="AH126" s="32">
        <v>28.7</v>
      </c>
      <c r="AI126" s="32">
        <v>36.1</v>
      </c>
      <c r="AJ126" s="32">
        <v>157</v>
      </c>
      <c r="AK126" s="32">
        <v>131</v>
      </c>
      <c r="AL126" s="32">
        <v>288</v>
      </c>
      <c r="AM126" s="32">
        <v>131</v>
      </c>
      <c r="AN126" s="32">
        <v>102</v>
      </c>
      <c r="AO126" s="32">
        <v>233</v>
      </c>
      <c r="AP126" s="32">
        <v>53.7</v>
      </c>
      <c r="AQ126" s="32">
        <v>56.7</v>
      </c>
      <c r="AR126" s="32">
        <v>55</v>
      </c>
      <c r="AS126" s="32">
        <v>0.85</v>
      </c>
      <c r="AT126" s="32">
        <v>0.59</v>
      </c>
      <c r="AU126" s="32">
        <v>0.74</v>
      </c>
      <c r="AV126" s="32">
        <v>0.64</v>
      </c>
      <c r="AW126" s="32">
        <v>0.35</v>
      </c>
      <c r="AX126" s="32">
        <v>0.57999999999999996</v>
      </c>
      <c r="AY126" s="32">
        <v>1.06</v>
      </c>
      <c r="AZ126" s="32">
        <v>0.83</v>
      </c>
      <c r="BA126" s="32">
        <v>0.89</v>
      </c>
      <c r="BB126" s="32">
        <v>53.5</v>
      </c>
      <c r="BC126" s="32">
        <v>61.8</v>
      </c>
      <c r="BD126" s="32">
        <v>57.3</v>
      </c>
      <c r="BE126" s="32">
        <v>75.2</v>
      </c>
      <c r="BF126" s="32">
        <v>77.099999999999994</v>
      </c>
      <c r="BG126" s="32">
        <v>76</v>
      </c>
      <c r="BH126" s="32">
        <v>65.599999999999994</v>
      </c>
      <c r="BI126" s="32">
        <v>55.7</v>
      </c>
      <c r="BJ126" s="32">
        <v>61.1</v>
      </c>
      <c r="BK126" s="32">
        <v>40.799999999999997</v>
      </c>
      <c r="BL126" s="32">
        <v>44.3</v>
      </c>
      <c r="BM126" s="32">
        <v>42.4</v>
      </c>
      <c r="BN126" s="32">
        <v>49</v>
      </c>
      <c r="BO126" s="32">
        <v>46.6</v>
      </c>
      <c r="BP126" s="32">
        <v>47.9</v>
      </c>
      <c r="BQ126" s="32">
        <v>1690</v>
      </c>
      <c r="BR126" s="32">
        <v>1568</v>
      </c>
      <c r="BS126" s="32">
        <v>3258</v>
      </c>
      <c r="BT126" s="32">
        <v>1593</v>
      </c>
      <c r="BU126" s="32">
        <v>1468</v>
      </c>
      <c r="BV126" s="32">
        <v>3061</v>
      </c>
      <c r="BW126" s="32">
        <v>52.5</v>
      </c>
      <c r="BX126" s="32">
        <v>46.9</v>
      </c>
      <c r="BY126" s="32">
        <v>49.8</v>
      </c>
      <c r="BZ126" s="32">
        <v>0.34</v>
      </c>
      <c r="CA126" s="32">
        <v>-0.12</v>
      </c>
      <c r="CB126" s="32">
        <v>0.12</v>
      </c>
      <c r="CC126" s="32">
        <v>0.28000000000000003</v>
      </c>
      <c r="CD126" s="32">
        <v>-0.18</v>
      </c>
      <c r="CE126" s="32">
        <v>0.08</v>
      </c>
      <c r="CF126" s="32">
        <v>0.4</v>
      </c>
      <c r="CG126" s="32">
        <v>-0.06</v>
      </c>
      <c r="CH126" s="32">
        <v>0.16</v>
      </c>
      <c r="CI126" s="32">
        <v>50.2</v>
      </c>
      <c r="CJ126" s="32">
        <v>44.7</v>
      </c>
      <c r="CK126" s="32">
        <v>47.6</v>
      </c>
      <c r="CL126" s="32">
        <v>74.3</v>
      </c>
      <c r="CM126" s="32">
        <v>66.8</v>
      </c>
      <c r="CN126" s="32">
        <v>70.7</v>
      </c>
      <c r="CO126" s="32">
        <v>64.2</v>
      </c>
      <c r="CP126" s="32">
        <v>44.1</v>
      </c>
      <c r="CQ126" s="32">
        <v>54.5</v>
      </c>
      <c r="CR126" s="32">
        <v>36.5</v>
      </c>
      <c r="CS126" s="32">
        <v>26.7</v>
      </c>
      <c r="CT126" s="32">
        <v>31.8</v>
      </c>
      <c r="CU126" s="32">
        <v>42</v>
      </c>
      <c r="CV126" s="32">
        <v>29</v>
      </c>
      <c r="CW126" s="32">
        <v>35.700000000000003</v>
      </c>
    </row>
    <row r="127" spans="1:101" x14ac:dyDescent="0.4">
      <c r="A127" s="29" t="s">
        <v>223</v>
      </c>
      <c r="B127" s="29" t="s">
        <v>224</v>
      </c>
      <c r="C127" s="32">
        <v>1325</v>
      </c>
      <c r="D127" s="32">
        <v>1245</v>
      </c>
      <c r="E127" s="32">
        <v>2570</v>
      </c>
      <c r="F127" s="32">
        <v>1251</v>
      </c>
      <c r="G127" s="32">
        <v>1183</v>
      </c>
      <c r="H127" s="32">
        <v>2434</v>
      </c>
      <c r="I127" s="32">
        <v>48.9</v>
      </c>
      <c r="J127" s="32">
        <v>42.5</v>
      </c>
      <c r="K127" s="32">
        <v>45.8</v>
      </c>
      <c r="L127" s="32">
        <v>0.15</v>
      </c>
      <c r="M127" s="32">
        <v>-0.25</v>
      </c>
      <c r="N127" s="32">
        <v>-0.04</v>
      </c>
      <c r="O127" s="32">
        <v>0.08</v>
      </c>
      <c r="P127" s="32">
        <v>-0.32</v>
      </c>
      <c r="Q127" s="32">
        <v>-0.09</v>
      </c>
      <c r="R127" s="32">
        <v>0.22</v>
      </c>
      <c r="S127" s="32">
        <v>-0.18</v>
      </c>
      <c r="T127" s="32">
        <v>0.01</v>
      </c>
      <c r="U127" s="32">
        <v>43.8</v>
      </c>
      <c r="V127" s="32">
        <v>38.9</v>
      </c>
      <c r="W127" s="32">
        <v>41.4</v>
      </c>
      <c r="X127" s="32">
        <v>67</v>
      </c>
      <c r="Y127" s="32">
        <v>58.6</v>
      </c>
      <c r="Z127" s="32">
        <v>62.9</v>
      </c>
      <c r="AA127" s="32">
        <v>49.9</v>
      </c>
      <c r="AB127" s="32">
        <v>36.700000000000003</v>
      </c>
      <c r="AC127" s="32">
        <v>43.5</v>
      </c>
      <c r="AD127" s="32">
        <v>25.3</v>
      </c>
      <c r="AE127" s="32">
        <v>17.100000000000001</v>
      </c>
      <c r="AF127" s="32">
        <v>21.3</v>
      </c>
      <c r="AG127" s="32">
        <v>29.4</v>
      </c>
      <c r="AH127" s="32">
        <v>18.5</v>
      </c>
      <c r="AI127" s="32">
        <v>24.1</v>
      </c>
      <c r="AJ127" s="32">
        <v>509</v>
      </c>
      <c r="AK127" s="32">
        <v>403</v>
      </c>
      <c r="AL127" s="32">
        <v>912</v>
      </c>
      <c r="AM127" s="32">
        <v>415</v>
      </c>
      <c r="AN127" s="32">
        <v>319</v>
      </c>
      <c r="AO127" s="32">
        <v>734</v>
      </c>
      <c r="AP127" s="32">
        <v>49.9</v>
      </c>
      <c r="AQ127" s="32">
        <v>43.9</v>
      </c>
      <c r="AR127" s="32">
        <v>47.2</v>
      </c>
      <c r="AS127" s="32">
        <v>0.73</v>
      </c>
      <c r="AT127" s="32">
        <v>0.18</v>
      </c>
      <c r="AU127" s="32">
        <v>0.49</v>
      </c>
      <c r="AV127" s="32">
        <v>0.62</v>
      </c>
      <c r="AW127" s="32">
        <v>0.05</v>
      </c>
      <c r="AX127" s="32">
        <v>0.41</v>
      </c>
      <c r="AY127" s="32">
        <v>0.85</v>
      </c>
      <c r="AZ127" s="32">
        <v>0.32</v>
      </c>
      <c r="BA127" s="32">
        <v>0.57999999999999996</v>
      </c>
      <c r="BB127" s="32">
        <v>44.6</v>
      </c>
      <c r="BC127" s="32">
        <v>39.700000000000003</v>
      </c>
      <c r="BD127" s="32">
        <v>42.4</v>
      </c>
      <c r="BE127" s="32">
        <v>65.400000000000006</v>
      </c>
      <c r="BF127" s="32">
        <v>56.6</v>
      </c>
      <c r="BG127" s="32">
        <v>61.5</v>
      </c>
      <c r="BH127" s="32">
        <v>49.1</v>
      </c>
      <c r="BI127" s="32">
        <v>39.5</v>
      </c>
      <c r="BJ127" s="32">
        <v>44.8</v>
      </c>
      <c r="BK127" s="32">
        <v>23.6</v>
      </c>
      <c r="BL127" s="32">
        <v>16.899999999999999</v>
      </c>
      <c r="BM127" s="32">
        <v>20.6</v>
      </c>
      <c r="BN127" s="32">
        <v>29.1</v>
      </c>
      <c r="BO127" s="32">
        <v>17.899999999999999</v>
      </c>
      <c r="BP127" s="32">
        <v>24.1</v>
      </c>
      <c r="BQ127" s="32">
        <v>1863</v>
      </c>
      <c r="BR127" s="32">
        <v>1716</v>
      </c>
      <c r="BS127" s="32">
        <v>3579</v>
      </c>
      <c r="BT127" s="32">
        <v>1674</v>
      </c>
      <c r="BU127" s="32">
        <v>1519</v>
      </c>
      <c r="BV127" s="32">
        <v>3193</v>
      </c>
      <c r="BW127" s="32">
        <v>48.5</v>
      </c>
      <c r="BX127" s="32">
        <v>41.3</v>
      </c>
      <c r="BY127" s="32">
        <v>45</v>
      </c>
      <c r="BZ127" s="32">
        <v>0.28000000000000003</v>
      </c>
      <c r="CA127" s="32">
        <v>-0.19</v>
      </c>
      <c r="CB127" s="32">
        <v>0.06</v>
      </c>
      <c r="CC127" s="32">
        <v>0.22</v>
      </c>
      <c r="CD127" s="32">
        <v>-0.25</v>
      </c>
      <c r="CE127" s="32">
        <v>0.02</v>
      </c>
      <c r="CF127" s="32">
        <v>0.34</v>
      </c>
      <c r="CG127" s="32">
        <v>-0.12</v>
      </c>
      <c r="CH127" s="32">
        <v>0.1</v>
      </c>
      <c r="CI127" s="32">
        <v>43.4</v>
      </c>
      <c r="CJ127" s="32">
        <v>37.6</v>
      </c>
      <c r="CK127" s="32">
        <v>40.6</v>
      </c>
      <c r="CL127" s="32">
        <v>65.5</v>
      </c>
      <c r="CM127" s="32">
        <v>55.9</v>
      </c>
      <c r="CN127" s="32">
        <v>60.9</v>
      </c>
      <c r="CO127" s="32">
        <v>48.9</v>
      </c>
      <c r="CP127" s="32">
        <v>36</v>
      </c>
      <c r="CQ127" s="32">
        <v>42.7</v>
      </c>
      <c r="CR127" s="32">
        <v>24.4</v>
      </c>
      <c r="CS127" s="32">
        <v>16.399999999999999</v>
      </c>
      <c r="CT127" s="32">
        <v>20.6</v>
      </c>
      <c r="CU127" s="32">
        <v>28.8</v>
      </c>
      <c r="CV127" s="32">
        <v>17.7</v>
      </c>
      <c r="CW127" s="32">
        <v>23.5</v>
      </c>
    </row>
    <row r="128" spans="1:101" x14ac:dyDescent="0.4">
      <c r="A128" s="29" t="s">
        <v>225</v>
      </c>
      <c r="B128" s="29" t="s">
        <v>226</v>
      </c>
      <c r="C128" s="32">
        <v>544</v>
      </c>
      <c r="D128" s="32">
        <v>537</v>
      </c>
      <c r="E128" s="32">
        <v>1081</v>
      </c>
      <c r="F128" s="32">
        <v>514</v>
      </c>
      <c r="G128" s="32">
        <v>514</v>
      </c>
      <c r="H128" s="32">
        <v>1028</v>
      </c>
      <c r="I128" s="32">
        <v>50.8</v>
      </c>
      <c r="J128" s="32">
        <v>46.1</v>
      </c>
      <c r="K128" s="32">
        <v>48.5</v>
      </c>
      <c r="L128" s="32">
        <v>0.32</v>
      </c>
      <c r="M128" s="32">
        <v>-0.08</v>
      </c>
      <c r="N128" s="32">
        <v>0.12</v>
      </c>
      <c r="O128" s="32">
        <v>0.22</v>
      </c>
      <c r="P128" s="32">
        <v>-0.19</v>
      </c>
      <c r="Q128" s="32">
        <v>0.04</v>
      </c>
      <c r="R128" s="32">
        <v>0.43</v>
      </c>
      <c r="S128" s="32">
        <v>0.02</v>
      </c>
      <c r="T128" s="32">
        <v>0.2</v>
      </c>
      <c r="U128" s="32">
        <v>49.1</v>
      </c>
      <c r="V128" s="32">
        <v>51.4</v>
      </c>
      <c r="W128" s="32">
        <v>50.2</v>
      </c>
      <c r="X128" s="32">
        <v>68.599999999999994</v>
      </c>
      <c r="Y128" s="32">
        <v>69.599999999999994</v>
      </c>
      <c r="Z128" s="32">
        <v>69.099999999999994</v>
      </c>
      <c r="AA128" s="32">
        <v>57.2</v>
      </c>
      <c r="AB128" s="32">
        <v>46.7</v>
      </c>
      <c r="AC128" s="32">
        <v>52</v>
      </c>
      <c r="AD128" s="32">
        <v>33.299999999999997</v>
      </c>
      <c r="AE128" s="32">
        <v>29.1</v>
      </c>
      <c r="AF128" s="32">
        <v>31.2</v>
      </c>
      <c r="AG128" s="32">
        <v>38.4</v>
      </c>
      <c r="AH128" s="32">
        <v>30.9</v>
      </c>
      <c r="AI128" s="32">
        <v>34.700000000000003</v>
      </c>
      <c r="AJ128" s="32">
        <v>785</v>
      </c>
      <c r="AK128" s="32">
        <v>855</v>
      </c>
      <c r="AL128" s="32">
        <v>1640</v>
      </c>
      <c r="AM128" s="32">
        <v>659</v>
      </c>
      <c r="AN128" s="32">
        <v>701</v>
      </c>
      <c r="AO128" s="32">
        <v>1360</v>
      </c>
      <c r="AP128" s="32">
        <v>52</v>
      </c>
      <c r="AQ128" s="32">
        <v>46</v>
      </c>
      <c r="AR128" s="32">
        <v>48.9</v>
      </c>
      <c r="AS128" s="32">
        <v>0.84</v>
      </c>
      <c r="AT128" s="32">
        <v>0.46</v>
      </c>
      <c r="AU128" s="32">
        <v>0.64</v>
      </c>
      <c r="AV128" s="32">
        <v>0.74</v>
      </c>
      <c r="AW128" s="32">
        <v>0.37</v>
      </c>
      <c r="AX128" s="32">
        <v>0.57999999999999996</v>
      </c>
      <c r="AY128" s="32">
        <v>0.93</v>
      </c>
      <c r="AZ128" s="32">
        <v>0.55000000000000004</v>
      </c>
      <c r="BA128" s="32">
        <v>0.71</v>
      </c>
      <c r="BB128" s="32">
        <v>54.8</v>
      </c>
      <c r="BC128" s="32">
        <v>47.6</v>
      </c>
      <c r="BD128" s="32">
        <v>51</v>
      </c>
      <c r="BE128" s="32">
        <v>74.5</v>
      </c>
      <c r="BF128" s="32">
        <v>68.400000000000006</v>
      </c>
      <c r="BG128" s="32">
        <v>71.3</v>
      </c>
      <c r="BH128" s="32">
        <v>59.7</v>
      </c>
      <c r="BI128" s="32">
        <v>47.3</v>
      </c>
      <c r="BJ128" s="32">
        <v>53.2</v>
      </c>
      <c r="BK128" s="32">
        <v>34.799999999999997</v>
      </c>
      <c r="BL128" s="32">
        <v>23.9</v>
      </c>
      <c r="BM128" s="32">
        <v>29.1</v>
      </c>
      <c r="BN128" s="32">
        <v>39.9</v>
      </c>
      <c r="BO128" s="32">
        <v>26.7</v>
      </c>
      <c r="BP128" s="32">
        <v>33</v>
      </c>
      <c r="BQ128" s="32">
        <v>1329</v>
      </c>
      <c r="BR128" s="32">
        <v>1393</v>
      </c>
      <c r="BS128" s="32">
        <v>2722</v>
      </c>
      <c r="BT128" s="32">
        <v>1173</v>
      </c>
      <c r="BU128" s="32">
        <v>1215</v>
      </c>
      <c r="BV128" s="32">
        <v>2388</v>
      </c>
      <c r="BW128" s="32">
        <v>51.5</v>
      </c>
      <c r="BX128" s="32">
        <v>46.1</v>
      </c>
      <c r="BY128" s="32">
        <v>48.7</v>
      </c>
      <c r="BZ128" s="32">
        <v>0.61</v>
      </c>
      <c r="CA128" s="32">
        <v>0.23</v>
      </c>
      <c r="CB128" s="32">
        <v>0.42</v>
      </c>
      <c r="CC128" s="32">
        <v>0.54</v>
      </c>
      <c r="CD128" s="32">
        <v>0.16</v>
      </c>
      <c r="CE128" s="32">
        <v>0.37</v>
      </c>
      <c r="CF128" s="32">
        <v>0.68</v>
      </c>
      <c r="CG128" s="32">
        <v>0.3</v>
      </c>
      <c r="CH128" s="32">
        <v>0.47</v>
      </c>
      <c r="CI128" s="32">
        <v>52.4</v>
      </c>
      <c r="CJ128" s="32">
        <v>49.1</v>
      </c>
      <c r="CK128" s="32">
        <v>50.7</v>
      </c>
      <c r="CL128" s="32">
        <v>72.099999999999994</v>
      </c>
      <c r="CM128" s="32">
        <v>68.900000000000006</v>
      </c>
      <c r="CN128" s="32">
        <v>70.5</v>
      </c>
      <c r="CO128" s="32">
        <v>58.7</v>
      </c>
      <c r="CP128" s="32">
        <v>47.1</v>
      </c>
      <c r="CQ128" s="32">
        <v>52.8</v>
      </c>
      <c r="CR128" s="32">
        <v>34.200000000000003</v>
      </c>
      <c r="CS128" s="32">
        <v>25.8</v>
      </c>
      <c r="CT128" s="32">
        <v>29.9</v>
      </c>
      <c r="CU128" s="32">
        <v>39.299999999999997</v>
      </c>
      <c r="CV128" s="32">
        <v>28.3</v>
      </c>
      <c r="CW128" s="32">
        <v>33.700000000000003</v>
      </c>
    </row>
    <row r="129" spans="1:101" x14ac:dyDescent="0.4">
      <c r="A129" s="29" t="s">
        <v>227</v>
      </c>
      <c r="B129" s="29" t="s">
        <v>228</v>
      </c>
      <c r="C129" s="32">
        <v>849</v>
      </c>
      <c r="D129" s="32">
        <v>994</v>
      </c>
      <c r="E129" s="32">
        <v>1843</v>
      </c>
      <c r="F129" s="32">
        <v>821</v>
      </c>
      <c r="G129" s="32">
        <v>966</v>
      </c>
      <c r="H129" s="32">
        <v>1787</v>
      </c>
      <c r="I129" s="32">
        <v>49.2</v>
      </c>
      <c r="J129" s="32">
        <v>45.8</v>
      </c>
      <c r="K129" s="32">
        <v>47.4</v>
      </c>
      <c r="L129" s="32">
        <v>0.14000000000000001</v>
      </c>
      <c r="M129" s="32">
        <v>-0.28999999999999998</v>
      </c>
      <c r="N129" s="32">
        <v>-0.09</v>
      </c>
      <c r="O129" s="32">
        <v>0.06</v>
      </c>
      <c r="P129" s="32">
        <v>-0.36</v>
      </c>
      <c r="Q129" s="32">
        <v>-0.15</v>
      </c>
      <c r="R129" s="32">
        <v>0.23</v>
      </c>
      <c r="S129" s="32">
        <v>-0.21</v>
      </c>
      <c r="T129" s="32">
        <v>-0.03</v>
      </c>
      <c r="U129" s="32">
        <v>46.2</v>
      </c>
      <c r="V129" s="32">
        <v>43.7</v>
      </c>
      <c r="W129" s="32">
        <v>44.8</v>
      </c>
      <c r="X129" s="32">
        <v>64.2</v>
      </c>
      <c r="Y129" s="32">
        <v>63.6</v>
      </c>
      <c r="Z129" s="32">
        <v>63.9</v>
      </c>
      <c r="AA129" s="32">
        <v>54.3</v>
      </c>
      <c r="AB129" s="32">
        <v>45.9</v>
      </c>
      <c r="AC129" s="32">
        <v>49.8</v>
      </c>
      <c r="AD129" s="32">
        <v>30.2</v>
      </c>
      <c r="AE129" s="32">
        <v>26.1</v>
      </c>
      <c r="AF129" s="32">
        <v>27.9</v>
      </c>
      <c r="AG129" s="32">
        <v>32.6</v>
      </c>
      <c r="AH129" s="32">
        <v>27.8</v>
      </c>
      <c r="AI129" s="32">
        <v>30</v>
      </c>
      <c r="AJ129" s="32">
        <v>767</v>
      </c>
      <c r="AK129" s="32">
        <v>861</v>
      </c>
      <c r="AL129" s="32">
        <v>1628</v>
      </c>
      <c r="AM129" s="32">
        <v>672</v>
      </c>
      <c r="AN129" s="32">
        <v>761</v>
      </c>
      <c r="AO129" s="32">
        <v>1433</v>
      </c>
      <c r="AP129" s="32">
        <v>48</v>
      </c>
      <c r="AQ129" s="32">
        <v>42</v>
      </c>
      <c r="AR129" s="32">
        <v>44.9</v>
      </c>
      <c r="AS129" s="32">
        <v>0.51</v>
      </c>
      <c r="AT129" s="32">
        <v>0.05</v>
      </c>
      <c r="AU129" s="32">
        <v>0.27</v>
      </c>
      <c r="AV129" s="32">
        <v>0.42</v>
      </c>
      <c r="AW129" s="32">
        <v>-0.04</v>
      </c>
      <c r="AX129" s="32">
        <v>0.21</v>
      </c>
      <c r="AY129" s="32">
        <v>0.61</v>
      </c>
      <c r="AZ129" s="32">
        <v>0.14000000000000001</v>
      </c>
      <c r="BA129" s="32">
        <v>0.33</v>
      </c>
      <c r="BB129" s="32">
        <v>42.6</v>
      </c>
      <c r="BC129" s="32">
        <v>37.5</v>
      </c>
      <c r="BD129" s="32">
        <v>39.9</v>
      </c>
      <c r="BE129" s="32">
        <v>61.9</v>
      </c>
      <c r="BF129" s="32">
        <v>56.3</v>
      </c>
      <c r="BG129" s="32">
        <v>59</v>
      </c>
      <c r="BH129" s="32">
        <v>59.5</v>
      </c>
      <c r="BI129" s="32">
        <v>49.5</v>
      </c>
      <c r="BJ129" s="32">
        <v>54.2</v>
      </c>
      <c r="BK129" s="32">
        <v>28.6</v>
      </c>
      <c r="BL129" s="32">
        <v>19.600000000000001</v>
      </c>
      <c r="BM129" s="32">
        <v>23.8</v>
      </c>
      <c r="BN129" s="32">
        <v>31.9</v>
      </c>
      <c r="BO129" s="32">
        <v>22</v>
      </c>
      <c r="BP129" s="32">
        <v>26.7</v>
      </c>
      <c r="BQ129" s="32">
        <v>1623</v>
      </c>
      <c r="BR129" s="32">
        <v>1864</v>
      </c>
      <c r="BS129" s="32">
        <v>3487</v>
      </c>
      <c r="BT129" s="32">
        <v>1499</v>
      </c>
      <c r="BU129" s="32">
        <v>1736</v>
      </c>
      <c r="BV129" s="32">
        <v>3235</v>
      </c>
      <c r="BW129" s="32">
        <v>48.6</v>
      </c>
      <c r="BX129" s="32">
        <v>44.1</v>
      </c>
      <c r="BY129" s="32">
        <v>46.2</v>
      </c>
      <c r="BZ129" s="32">
        <v>0.31</v>
      </c>
      <c r="CA129" s="32">
        <v>-0.14000000000000001</v>
      </c>
      <c r="CB129" s="32">
        <v>7.0000000000000007E-2</v>
      </c>
      <c r="CC129" s="32">
        <v>0.25</v>
      </c>
      <c r="CD129" s="32">
        <v>-0.2</v>
      </c>
      <c r="CE129" s="32">
        <v>0.03</v>
      </c>
      <c r="CF129" s="32">
        <v>0.37</v>
      </c>
      <c r="CG129" s="32">
        <v>-0.08</v>
      </c>
      <c r="CH129" s="32">
        <v>0.11</v>
      </c>
      <c r="CI129" s="32">
        <v>44.5</v>
      </c>
      <c r="CJ129" s="32">
        <v>40.9</v>
      </c>
      <c r="CK129" s="32">
        <v>42.6</v>
      </c>
      <c r="CL129" s="32">
        <v>63.1</v>
      </c>
      <c r="CM129" s="32">
        <v>60.2</v>
      </c>
      <c r="CN129" s="32">
        <v>61.6</v>
      </c>
      <c r="CO129" s="32">
        <v>56.8</v>
      </c>
      <c r="CP129" s="32">
        <v>47.5</v>
      </c>
      <c r="CQ129" s="32">
        <v>51.8</v>
      </c>
      <c r="CR129" s="32">
        <v>29.5</v>
      </c>
      <c r="CS129" s="32">
        <v>23.1</v>
      </c>
      <c r="CT129" s="32">
        <v>26</v>
      </c>
      <c r="CU129" s="32">
        <v>32.299999999999997</v>
      </c>
      <c r="CV129" s="32">
        <v>25.1</v>
      </c>
      <c r="CW129" s="32">
        <v>28.4</v>
      </c>
    </row>
    <row r="130" spans="1:101" x14ac:dyDescent="0.4">
      <c r="A130" s="29" t="s">
        <v>229</v>
      </c>
      <c r="B130" s="29" t="s">
        <v>230</v>
      </c>
      <c r="C130" s="32">
        <v>616</v>
      </c>
      <c r="D130" s="32">
        <v>696</v>
      </c>
      <c r="E130" s="32">
        <v>1312</v>
      </c>
      <c r="F130" s="32">
        <v>584</v>
      </c>
      <c r="G130" s="32">
        <v>670</v>
      </c>
      <c r="H130" s="32">
        <v>1254</v>
      </c>
      <c r="I130" s="32">
        <v>47.6</v>
      </c>
      <c r="J130" s="32">
        <v>41.9</v>
      </c>
      <c r="K130" s="32">
        <v>44.6</v>
      </c>
      <c r="L130" s="32">
        <v>-0.01</v>
      </c>
      <c r="M130" s="32">
        <v>-0.44</v>
      </c>
      <c r="N130" s="32">
        <v>-0.24</v>
      </c>
      <c r="O130" s="32">
        <v>-0.11</v>
      </c>
      <c r="P130" s="32">
        <v>-0.54</v>
      </c>
      <c r="Q130" s="32">
        <v>-0.31</v>
      </c>
      <c r="R130" s="32">
        <v>0.09</v>
      </c>
      <c r="S130" s="32">
        <v>-0.35</v>
      </c>
      <c r="T130" s="32">
        <v>-0.17</v>
      </c>
      <c r="U130" s="32">
        <v>40.700000000000003</v>
      </c>
      <c r="V130" s="32">
        <v>37.200000000000003</v>
      </c>
      <c r="W130" s="32">
        <v>38.9</v>
      </c>
      <c r="X130" s="32">
        <v>61</v>
      </c>
      <c r="Y130" s="32">
        <v>57.3</v>
      </c>
      <c r="Z130" s="32">
        <v>59.1</v>
      </c>
      <c r="AA130" s="32">
        <v>47.4</v>
      </c>
      <c r="AB130" s="32">
        <v>37.6</v>
      </c>
      <c r="AC130" s="32">
        <v>42.2</v>
      </c>
      <c r="AD130" s="32">
        <v>23.4</v>
      </c>
      <c r="AE130" s="32">
        <v>15.8</v>
      </c>
      <c r="AF130" s="32">
        <v>19.399999999999999</v>
      </c>
      <c r="AG130" s="32">
        <v>27.6</v>
      </c>
      <c r="AH130" s="32">
        <v>18</v>
      </c>
      <c r="AI130" s="32">
        <v>22.5</v>
      </c>
      <c r="AJ130" s="32">
        <v>412</v>
      </c>
      <c r="AK130" s="32">
        <v>434</v>
      </c>
      <c r="AL130" s="32">
        <v>846</v>
      </c>
      <c r="AM130" s="32">
        <v>330</v>
      </c>
      <c r="AN130" s="32">
        <v>361</v>
      </c>
      <c r="AO130" s="32">
        <v>691</v>
      </c>
      <c r="AP130" s="32">
        <v>50.7</v>
      </c>
      <c r="AQ130" s="32">
        <v>45.8</v>
      </c>
      <c r="AR130" s="32">
        <v>48.2</v>
      </c>
      <c r="AS130" s="32">
        <v>0.55000000000000004</v>
      </c>
      <c r="AT130" s="32">
        <v>0.06</v>
      </c>
      <c r="AU130" s="32">
        <v>0.28999999999999998</v>
      </c>
      <c r="AV130" s="32">
        <v>0.41</v>
      </c>
      <c r="AW130" s="32">
        <v>-7.0000000000000007E-2</v>
      </c>
      <c r="AX130" s="32">
        <v>0.2</v>
      </c>
      <c r="AY130" s="32">
        <v>0.68</v>
      </c>
      <c r="AZ130" s="32">
        <v>0.19</v>
      </c>
      <c r="BA130" s="32">
        <v>0.38</v>
      </c>
      <c r="BB130" s="32">
        <v>46.8</v>
      </c>
      <c r="BC130" s="32">
        <v>45.2</v>
      </c>
      <c r="BD130" s="32">
        <v>46</v>
      </c>
      <c r="BE130" s="32">
        <v>70.900000000000006</v>
      </c>
      <c r="BF130" s="32">
        <v>66.8</v>
      </c>
      <c r="BG130" s="32">
        <v>68.8</v>
      </c>
      <c r="BH130" s="32">
        <v>59.2</v>
      </c>
      <c r="BI130" s="32">
        <v>52.3</v>
      </c>
      <c r="BJ130" s="32">
        <v>55.7</v>
      </c>
      <c r="BK130" s="32">
        <v>29.9</v>
      </c>
      <c r="BL130" s="32">
        <v>21.2</v>
      </c>
      <c r="BM130" s="32">
        <v>25.4</v>
      </c>
      <c r="BN130" s="32">
        <v>35.200000000000003</v>
      </c>
      <c r="BO130" s="32">
        <v>24.9</v>
      </c>
      <c r="BP130" s="32">
        <v>29.9</v>
      </c>
      <c r="BQ130" s="32">
        <v>1031</v>
      </c>
      <c r="BR130" s="32">
        <v>1135</v>
      </c>
      <c r="BS130" s="32">
        <v>2166</v>
      </c>
      <c r="BT130" s="32">
        <v>916</v>
      </c>
      <c r="BU130" s="32">
        <v>1034</v>
      </c>
      <c r="BV130" s="32">
        <v>1950</v>
      </c>
      <c r="BW130" s="32">
        <v>48.8</v>
      </c>
      <c r="BX130" s="32">
        <v>43.3</v>
      </c>
      <c r="BY130" s="32">
        <v>45.9</v>
      </c>
      <c r="BZ130" s="32">
        <v>0.19</v>
      </c>
      <c r="CA130" s="32">
        <v>-0.26</v>
      </c>
      <c r="CB130" s="32">
        <v>-0.05</v>
      </c>
      <c r="CC130" s="32">
        <v>0.11</v>
      </c>
      <c r="CD130" s="32">
        <v>-0.34</v>
      </c>
      <c r="CE130" s="32">
        <v>-0.11</v>
      </c>
      <c r="CF130" s="32">
        <v>0.27</v>
      </c>
      <c r="CG130" s="32">
        <v>-0.19</v>
      </c>
      <c r="CH130" s="32">
        <v>0</v>
      </c>
      <c r="CI130" s="32">
        <v>43.1</v>
      </c>
      <c r="CJ130" s="32">
        <v>40.200000000000003</v>
      </c>
      <c r="CK130" s="32">
        <v>41.6</v>
      </c>
      <c r="CL130" s="32">
        <v>64.8</v>
      </c>
      <c r="CM130" s="32">
        <v>60.8</v>
      </c>
      <c r="CN130" s="32">
        <v>62.7</v>
      </c>
      <c r="CO130" s="32">
        <v>52</v>
      </c>
      <c r="CP130" s="32">
        <v>43.2</v>
      </c>
      <c r="CQ130" s="32">
        <v>47.4</v>
      </c>
      <c r="CR130" s="32">
        <v>25.9</v>
      </c>
      <c r="CS130" s="32">
        <v>17.899999999999999</v>
      </c>
      <c r="CT130" s="32">
        <v>21.7</v>
      </c>
      <c r="CU130" s="32">
        <v>30.6</v>
      </c>
      <c r="CV130" s="32">
        <v>20.6</v>
      </c>
      <c r="CW130" s="32">
        <v>25.3</v>
      </c>
    </row>
    <row r="131" spans="1:101" x14ac:dyDescent="0.4">
      <c r="A131" s="29" t="s">
        <v>231</v>
      </c>
      <c r="B131" s="29" t="s">
        <v>232</v>
      </c>
      <c r="C131" s="32">
        <v>390</v>
      </c>
      <c r="D131" s="32">
        <v>408</v>
      </c>
      <c r="E131" s="32">
        <v>798</v>
      </c>
      <c r="F131" s="32">
        <v>369</v>
      </c>
      <c r="G131" s="32">
        <v>388</v>
      </c>
      <c r="H131" s="32">
        <v>757</v>
      </c>
      <c r="I131" s="32">
        <v>51.2</v>
      </c>
      <c r="J131" s="32">
        <v>45.1</v>
      </c>
      <c r="K131" s="32">
        <v>48.1</v>
      </c>
      <c r="L131" s="32">
        <v>0.44</v>
      </c>
      <c r="M131" s="32">
        <v>-0.12</v>
      </c>
      <c r="N131" s="32">
        <v>0.16</v>
      </c>
      <c r="O131" s="32">
        <v>0.32</v>
      </c>
      <c r="P131" s="32">
        <v>-0.24</v>
      </c>
      <c r="Q131" s="32">
        <v>7.0000000000000007E-2</v>
      </c>
      <c r="R131" s="32">
        <v>0.56999999999999995</v>
      </c>
      <c r="S131" s="32">
        <v>0</v>
      </c>
      <c r="T131" s="32">
        <v>0.24</v>
      </c>
      <c r="U131" s="32">
        <v>46.7</v>
      </c>
      <c r="V131" s="32">
        <v>41.9</v>
      </c>
      <c r="W131" s="32">
        <v>44.2</v>
      </c>
      <c r="X131" s="32">
        <v>69</v>
      </c>
      <c r="Y131" s="32">
        <v>63.2</v>
      </c>
      <c r="Z131" s="32">
        <v>66</v>
      </c>
      <c r="AA131" s="32">
        <v>66.2</v>
      </c>
      <c r="AB131" s="32">
        <v>42.4</v>
      </c>
      <c r="AC131" s="32">
        <v>54</v>
      </c>
      <c r="AD131" s="32">
        <v>32.6</v>
      </c>
      <c r="AE131" s="32">
        <v>20.8</v>
      </c>
      <c r="AF131" s="32">
        <v>26.6</v>
      </c>
      <c r="AG131" s="32">
        <v>39</v>
      </c>
      <c r="AH131" s="32">
        <v>22.5</v>
      </c>
      <c r="AI131" s="32">
        <v>30.6</v>
      </c>
      <c r="AJ131" s="32">
        <v>630</v>
      </c>
      <c r="AK131" s="32">
        <v>621</v>
      </c>
      <c r="AL131" s="32">
        <v>1251</v>
      </c>
      <c r="AM131" s="32">
        <v>539</v>
      </c>
      <c r="AN131" s="32">
        <v>525</v>
      </c>
      <c r="AO131" s="32">
        <v>1064</v>
      </c>
      <c r="AP131" s="32">
        <v>53.5</v>
      </c>
      <c r="AQ131" s="32">
        <v>47.9</v>
      </c>
      <c r="AR131" s="32">
        <v>50.7</v>
      </c>
      <c r="AS131" s="32">
        <v>0.9</v>
      </c>
      <c r="AT131" s="32">
        <v>0.47</v>
      </c>
      <c r="AU131" s="32">
        <v>0.69</v>
      </c>
      <c r="AV131" s="32">
        <v>0.8</v>
      </c>
      <c r="AW131" s="32">
        <v>0.36</v>
      </c>
      <c r="AX131" s="32">
        <v>0.61</v>
      </c>
      <c r="AY131" s="32">
        <v>1.01</v>
      </c>
      <c r="AZ131" s="32">
        <v>0.56999999999999995</v>
      </c>
      <c r="BA131" s="32">
        <v>0.76</v>
      </c>
      <c r="BB131" s="32">
        <v>56.5</v>
      </c>
      <c r="BC131" s="32">
        <v>50.9</v>
      </c>
      <c r="BD131" s="32">
        <v>53.7</v>
      </c>
      <c r="BE131" s="32">
        <v>76</v>
      </c>
      <c r="BF131" s="32">
        <v>69.599999999999994</v>
      </c>
      <c r="BG131" s="32">
        <v>72.8</v>
      </c>
      <c r="BH131" s="32">
        <v>68.599999999999994</v>
      </c>
      <c r="BI131" s="32">
        <v>52</v>
      </c>
      <c r="BJ131" s="32">
        <v>60.4</v>
      </c>
      <c r="BK131" s="32">
        <v>39.799999999999997</v>
      </c>
      <c r="BL131" s="32">
        <v>26.6</v>
      </c>
      <c r="BM131" s="32">
        <v>33.299999999999997</v>
      </c>
      <c r="BN131" s="32">
        <v>45.1</v>
      </c>
      <c r="BO131" s="32">
        <v>28.5</v>
      </c>
      <c r="BP131" s="32">
        <v>36.9</v>
      </c>
      <c r="BQ131" s="32">
        <v>1020</v>
      </c>
      <c r="BR131" s="32">
        <v>1029</v>
      </c>
      <c r="BS131" s="32">
        <v>2049</v>
      </c>
      <c r="BT131" s="32">
        <v>908</v>
      </c>
      <c r="BU131" s="32">
        <v>913</v>
      </c>
      <c r="BV131" s="32">
        <v>1821</v>
      </c>
      <c r="BW131" s="32">
        <v>52.6</v>
      </c>
      <c r="BX131" s="32">
        <v>46.8</v>
      </c>
      <c r="BY131" s="32">
        <v>49.7</v>
      </c>
      <c r="BZ131" s="32">
        <v>0.72</v>
      </c>
      <c r="CA131" s="32">
        <v>0.22</v>
      </c>
      <c r="CB131" s="32">
        <v>0.47</v>
      </c>
      <c r="CC131" s="32">
        <v>0.64</v>
      </c>
      <c r="CD131" s="32">
        <v>0.14000000000000001</v>
      </c>
      <c r="CE131" s="32">
        <v>0.41</v>
      </c>
      <c r="CF131" s="32">
        <v>0.8</v>
      </c>
      <c r="CG131" s="32">
        <v>0.3</v>
      </c>
      <c r="CH131" s="32">
        <v>0.52</v>
      </c>
      <c r="CI131" s="32">
        <v>52.7</v>
      </c>
      <c r="CJ131" s="32">
        <v>47.3</v>
      </c>
      <c r="CK131" s="32">
        <v>50</v>
      </c>
      <c r="CL131" s="32">
        <v>73.3</v>
      </c>
      <c r="CM131" s="32">
        <v>67.099999999999994</v>
      </c>
      <c r="CN131" s="32">
        <v>70.2</v>
      </c>
      <c r="CO131" s="32">
        <v>67.599999999999994</v>
      </c>
      <c r="CP131" s="32">
        <v>48.2</v>
      </c>
      <c r="CQ131" s="32">
        <v>57.9</v>
      </c>
      <c r="CR131" s="32">
        <v>37.1</v>
      </c>
      <c r="CS131" s="32">
        <v>24.3</v>
      </c>
      <c r="CT131" s="32">
        <v>30.6</v>
      </c>
      <c r="CU131" s="32">
        <v>42.7</v>
      </c>
      <c r="CV131" s="32">
        <v>26.1</v>
      </c>
      <c r="CW131" s="32">
        <v>34.4</v>
      </c>
    </row>
    <row r="132" spans="1:101" x14ac:dyDescent="0.4">
      <c r="A132" s="29" t="s">
        <v>233</v>
      </c>
      <c r="B132" s="29" t="s">
        <v>234</v>
      </c>
      <c r="C132" s="32">
        <v>1211</v>
      </c>
      <c r="D132" s="32">
        <v>1300</v>
      </c>
      <c r="E132" s="32">
        <v>2511</v>
      </c>
      <c r="F132" s="32">
        <v>1198</v>
      </c>
      <c r="G132" s="32">
        <v>1268</v>
      </c>
      <c r="H132" s="32">
        <v>2466</v>
      </c>
      <c r="I132" s="32">
        <v>49.1</v>
      </c>
      <c r="J132" s="32">
        <v>45.6</v>
      </c>
      <c r="K132" s="32">
        <v>47.3</v>
      </c>
      <c r="L132" s="32">
        <v>0.02</v>
      </c>
      <c r="M132" s="32">
        <v>-0.21</v>
      </c>
      <c r="N132" s="32">
        <v>-0.09</v>
      </c>
      <c r="O132" s="32">
        <v>-0.05</v>
      </c>
      <c r="P132" s="32">
        <v>-0.27</v>
      </c>
      <c r="Q132" s="32">
        <v>-0.14000000000000001</v>
      </c>
      <c r="R132" s="32">
        <v>0.09</v>
      </c>
      <c r="S132" s="32">
        <v>-0.14000000000000001</v>
      </c>
      <c r="T132" s="32">
        <v>-0.05</v>
      </c>
      <c r="U132" s="32">
        <v>48.5</v>
      </c>
      <c r="V132" s="32">
        <v>43.8</v>
      </c>
      <c r="W132" s="32">
        <v>46</v>
      </c>
      <c r="X132" s="32">
        <v>71.900000000000006</v>
      </c>
      <c r="Y132" s="32">
        <v>64.900000000000006</v>
      </c>
      <c r="Z132" s="32">
        <v>68.3</v>
      </c>
      <c r="AA132" s="32">
        <v>56.3</v>
      </c>
      <c r="AB132" s="32">
        <v>45.1</v>
      </c>
      <c r="AC132" s="32">
        <v>50.5</v>
      </c>
      <c r="AD132" s="32">
        <v>31.3</v>
      </c>
      <c r="AE132" s="32">
        <v>23.4</v>
      </c>
      <c r="AF132" s="32">
        <v>27.2</v>
      </c>
      <c r="AG132" s="32">
        <v>35.799999999999997</v>
      </c>
      <c r="AH132" s="32">
        <v>25.5</v>
      </c>
      <c r="AI132" s="32">
        <v>30.4</v>
      </c>
      <c r="AJ132" s="32">
        <v>147</v>
      </c>
      <c r="AK132" s="32">
        <v>134</v>
      </c>
      <c r="AL132" s="32">
        <v>281</v>
      </c>
      <c r="AM132" s="32">
        <v>120</v>
      </c>
      <c r="AN132" s="32">
        <v>108</v>
      </c>
      <c r="AO132" s="32">
        <v>228</v>
      </c>
      <c r="AP132" s="32">
        <v>52.7</v>
      </c>
      <c r="AQ132" s="32">
        <v>45.8</v>
      </c>
      <c r="AR132" s="32">
        <v>49.4</v>
      </c>
      <c r="AS132" s="32">
        <v>0.72</v>
      </c>
      <c r="AT132" s="32">
        <v>0.34</v>
      </c>
      <c r="AU132" s="32">
        <v>0.54</v>
      </c>
      <c r="AV132" s="32">
        <v>0.5</v>
      </c>
      <c r="AW132" s="32">
        <v>0.11</v>
      </c>
      <c r="AX132" s="32">
        <v>0.38</v>
      </c>
      <c r="AY132" s="32">
        <v>0.94</v>
      </c>
      <c r="AZ132" s="32">
        <v>0.57999999999999996</v>
      </c>
      <c r="BA132" s="32">
        <v>0.7</v>
      </c>
      <c r="BB132" s="32">
        <v>58.5</v>
      </c>
      <c r="BC132" s="32">
        <v>44</v>
      </c>
      <c r="BD132" s="32">
        <v>51.6</v>
      </c>
      <c r="BE132" s="32">
        <v>72.099999999999994</v>
      </c>
      <c r="BF132" s="32">
        <v>64.2</v>
      </c>
      <c r="BG132" s="32">
        <v>68.3</v>
      </c>
      <c r="BH132" s="32">
        <v>56.5</v>
      </c>
      <c r="BI132" s="32">
        <v>41.8</v>
      </c>
      <c r="BJ132" s="32">
        <v>49.5</v>
      </c>
      <c r="BK132" s="32">
        <v>38.1</v>
      </c>
      <c r="BL132" s="32">
        <v>23.9</v>
      </c>
      <c r="BM132" s="32">
        <v>31.3</v>
      </c>
      <c r="BN132" s="32">
        <v>39.5</v>
      </c>
      <c r="BO132" s="32">
        <v>24.6</v>
      </c>
      <c r="BP132" s="32">
        <v>32.4</v>
      </c>
      <c r="BQ132" s="32">
        <v>1359</v>
      </c>
      <c r="BR132" s="32">
        <v>1435</v>
      </c>
      <c r="BS132" s="32">
        <v>2794</v>
      </c>
      <c r="BT132" s="32">
        <v>1319</v>
      </c>
      <c r="BU132" s="32">
        <v>1377</v>
      </c>
      <c r="BV132" s="32">
        <v>2696</v>
      </c>
      <c r="BW132" s="32">
        <v>49.5</v>
      </c>
      <c r="BX132" s="32">
        <v>45.6</v>
      </c>
      <c r="BY132" s="32">
        <v>47.5</v>
      </c>
      <c r="BZ132" s="32">
        <v>0.09</v>
      </c>
      <c r="CA132" s="32">
        <v>-0.16</v>
      </c>
      <c r="CB132" s="32">
        <v>-0.04</v>
      </c>
      <c r="CC132" s="32">
        <v>0.02</v>
      </c>
      <c r="CD132" s="32">
        <v>-0.23</v>
      </c>
      <c r="CE132" s="32">
        <v>-0.09</v>
      </c>
      <c r="CF132" s="32">
        <v>0.15</v>
      </c>
      <c r="CG132" s="32">
        <v>-0.1</v>
      </c>
      <c r="CH132" s="32">
        <v>0.01</v>
      </c>
      <c r="CI132" s="32">
        <v>49.5</v>
      </c>
      <c r="CJ132" s="32">
        <v>43.8</v>
      </c>
      <c r="CK132" s="32">
        <v>46.6</v>
      </c>
      <c r="CL132" s="32">
        <v>72</v>
      </c>
      <c r="CM132" s="32">
        <v>64.900000000000006</v>
      </c>
      <c r="CN132" s="32">
        <v>68.3</v>
      </c>
      <c r="CO132" s="32">
        <v>56.4</v>
      </c>
      <c r="CP132" s="32">
        <v>44.8</v>
      </c>
      <c r="CQ132" s="32">
        <v>50.4</v>
      </c>
      <c r="CR132" s="32">
        <v>32</v>
      </c>
      <c r="CS132" s="32">
        <v>23.5</v>
      </c>
      <c r="CT132" s="32">
        <v>27.6</v>
      </c>
      <c r="CU132" s="32">
        <v>36.200000000000003</v>
      </c>
      <c r="CV132" s="32">
        <v>25.4</v>
      </c>
      <c r="CW132" s="32">
        <v>30.7</v>
      </c>
    </row>
    <row r="133" spans="1:101" x14ac:dyDescent="0.4">
      <c r="A133" s="29" t="s">
        <v>235</v>
      </c>
      <c r="B133" s="29" t="s">
        <v>236</v>
      </c>
      <c r="C133" s="32">
        <v>874</v>
      </c>
      <c r="D133" s="32">
        <v>952</v>
      </c>
      <c r="E133" s="32">
        <v>1826</v>
      </c>
      <c r="F133" s="32">
        <v>858</v>
      </c>
      <c r="G133" s="32">
        <v>925</v>
      </c>
      <c r="H133" s="32">
        <v>1783</v>
      </c>
      <c r="I133" s="32">
        <v>48.6</v>
      </c>
      <c r="J133" s="32">
        <v>41.9</v>
      </c>
      <c r="K133" s="32">
        <v>45.1</v>
      </c>
      <c r="L133" s="32">
        <v>0.08</v>
      </c>
      <c r="M133" s="32">
        <v>-0.41</v>
      </c>
      <c r="N133" s="32">
        <v>-0.17</v>
      </c>
      <c r="O133" s="32">
        <v>0</v>
      </c>
      <c r="P133" s="32">
        <v>-0.48</v>
      </c>
      <c r="Q133" s="32">
        <v>-0.23</v>
      </c>
      <c r="R133" s="32">
        <v>0.17</v>
      </c>
      <c r="S133" s="32">
        <v>-0.33</v>
      </c>
      <c r="T133" s="32">
        <v>-0.11</v>
      </c>
      <c r="U133" s="32">
        <v>44.5</v>
      </c>
      <c r="V133" s="32">
        <v>39.200000000000003</v>
      </c>
      <c r="W133" s="32">
        <v>41.7</v>
      </c>
      <c r="X133" s="32">
        <v>70</v>
      </c>
      <c r="Y133" s="32">
        <v>58.9</v>
      </c>
      <c r="Z133" s="32">
        <v>64.2</v>
      </c>
      <c r="AA133" s="32">
        <v>45.4</v>
      </c>
      <c r="AB133" s="32">
        <v>31.4</v>
      </c>
      <c r="AC133" s="32">
        <v>38.1</v>
      </c>
      <c r="AD133" s="32">
        <v>25.7</v>
      </c>
      <c r="AE133" s="32">
        <v>15.1</v>
      </c>
      <c r="AF133" s="32">
        <v>20.2</v>
      </c>
      <c r="AG133" s="32">
        <v>30.2</v>
      </c>
      <c r="AH133" s="32">
        <v>16.5</v>
      </c>
      <c r="AI133" s="32">
        <v>23.1</v>
      </c>
      <c r="AJ133" s="32">
        <v>570</v>
      </c>
      <c r="AK133" s="32">
        <v>678</v>
      </c>
      <c r="AL133" s="32">
        <v>1248</v>
      </c>
      <c r="AM133" s="32">
        <v>504</v>
      </c>
      <c r="AN133" s="32">
        <v>576</v>
      </c>
      <c r="AO133" s="32">
        <v>1080</v>
      </c>
      <c r="AP133" s="32">
        <v>53.2</v>
      </c>
      <c r="AQ133" s="32">
        <v>47.5</v>
      </c>
      <c r="AR133" s="32">
        <v>50.1</v>
      </c>
      <c r="AS133" s="32">
        <v>0.94</v>
      </c>
      <c r="AT133" s="32">
        <v>0.4</v>
      </c>
      <c r="AU133" s="32">
        <v>0.66</v>
      </c>
      <c r="AV133" s="32">
        <v>0.84</v>
      </c>
      <c r="AW133" s="32">
        <v>0.3</v>
      </c>
      <c r="AX133" s="32">
        <v>0.57999999999999996</v>
      </c>
      <c r="AY133" s="32">
        <v>1.05</v>
      </c>
      <c r="AZ133" s="32">
        <v>0.5</v>
      </c>
      <c r="BA133" s="32">
        <v>0.73</v>
      </c>
      <c r="BB133" s="32">
        <v>54.6</v>
      </c>
      <c r="BC133" s="32">
        <v>47.2</v>
      </c>
      <c r="BD133" s="32">
        <v>50.6</v>
      </c>
      <c r="BE133" s="32">
        <v>75.8</v>
      </c>
      <c r="BF133" s="32">
        <v>66.400000000000006</v>
      </c>
      <c r="BG133" s="32">
        <v>70.7</v>
      </c>
      <c r="BH133" s="32">
        <v>61.8</v>
      </c>
      <c r="BI133" s="32">
        <v>50.7</v>
      </c>
      <c r="BJ133" s="32">
        <v>55.8</v>
      </c>
      <c r="BK133" s="32">
        <v>34.700000000000003</v>
      </c>
      <c r="BL133" s="32">
        <v>25.2</v>
      </c>
      <c r="BM133" s="32">
        <v>29.6</v>
      </c>
      <c r="BN133" s="32">
        <v>39.5</v>
      </c>
      <c r="BO133" s="32">
        <v>28.2</v>
      </c>
      <c r="BP133" s="32">
        <v>33.299999999999997</v>
      </c>
      <c r="BQ133" s="32">
        <v>1444</v>
      </c>
      <c r="BR133" s="32">
        <v>1631</v>
      </c>
      <c r="BS133" s="32">
        <v>3075</v>
      </c>
      <c r="BT133" s="32">
        <v>1362</v>
      </c>
      <c r="BU133" s="32">
        <v>1501</v>
      </c>
      <c r="BV133" s="32">
        <v>2863</v>
      </c>
      <c r="BW133" s="32">
        <v>50.4</v>
      </c>
      <c r="BX133" s="32">
        <v>44.2</v>
      </c>
      <c r="BY133" s="32">
        <v>47.1</v>
      </c>
      <c r="BZ133" s="32">
        <v>0.4</v>
      </c>
      <c r="CA133" s="32">
        <v>-0.09</v>
      </c>
      <c r="CB133" s="32">
        <v>0.14000000000000001</v>
      </c>
      <c r="CC133" s="32">
        <v>0.34</v>
      </c>
      <c r="CD133" s="32">
        <v>-0.16</v>
      </c>
      <c r="CE133" s="32">
        <v>0.1</v>
      </c>
      <c r="CF133" s="32">
        <v>0.47</v>
      </c>
      <c r="CG133" s="32">
        <v>-0.03</v>
      </c>
      <c r="CH133" s="32">
        <v>0.19</v>
      </c>
      <c r="CI133" s="32">
        <v>48.5</v>
      </c>
      <c r="CJ133" s="32">
        <v>42.5</v>
      </c>
      <c r="CK133" s="32">
        <v>45.3</v>
      </c>
      <c r="CL133" s="32">
        <v>72.3</v>
      </c>
      <c r="CM133" s="32">
        <v>62</v>
      </c>
      <c r="CN133" s="32">
        <v>66.8</v>
      </c>
      <c r="CO133" s="32">
        <v>51.9</v>
      </c>
      <c r="CP133" s="32">
        <v>39.4</v>
      </c>
      <c r="CQ133" s="32">
        <v>45.3</v>
      </c>
      <c r="CR133" s="32">
        <v>29.3</v>
      </c>
      <c r="CS133" s="32">
        <v>19.3</v>
      </c>
      <c r="CT133" s="32">
        <v>24</v>
      </c>
      <c r="CU133" s="32">
        <v>33.9</v>
      </c>
      <c r="CV133" s="32">
        <v>21.3</v>
      </c>
      <c r="CW133" s="32">
        <v>27.2</v>
      </c>
    </row>
    <row r="134" spans="1:101" x14ac:dyDescent="0.4">
      <c r="A134" s="29" t="s">
        <v>237</v>
      </c>
      <c r="B134" s="29" t="s">
        <v>238</v>
      </c>
      <c r="C134" s="32">
        <v>580</v>
      </c>
      <c r="D134" s="32">
        <v>624</v>
      </c>
      <c r="E134" s="32">
        <v>1204</v>
      </c>
      <c r="F134" s="32">
        <v>560</v>
      </c>
      <c r="G134" s="32">
        <v>605</v>
      </c>
      <c r="H134" s="32">
        <v>1165</v>
      </c>
      <c r="I134" s="32">
        <v>49.7</v>
      </c>
      <c r="J134" s="32">
        <v>48.2</v>
      </c>
      <c r="K134" s="32">
        <v>48.9</v>
      </c>
      <c r="L134" s="32">
        <v>0.23</v>
      </c>
      <c r="M134" s="32">
        <v>7.0000000000000007E-2</v>
      </c>
      <c r="N134" s="32">
        <v>0.15</v>
      </c>
      <c r="O134" s="32">
        <v>0.13</v>
      </c>
      <c r="P134" s="32">
        <v>-0.03</v>
      </c>
      <c r="Q134" s="32">
        <v>0.08</v>
      </c>
      <c r="R134" s="32">
        <v>0.33</v>
      </c>
      <c r="S134" s="32">
        <v>0.17</v>
      </c>
      <c r="T134" s="32">
        <v>0.22</v>
      </c>
      <c r="U134" s="32">
        <v>45.7</v>
      </c>
      <c r="V134" s="32">
        <v>48.9</v>
      </c>
      <c r="W134" s="32">
        <v>47.3</v>
      </c>
      <c r="X134" s="32">
        <v>67.599999999999994</v>
      </c>
      <c r="Y134" s="32">
        <v>71.3</v>
      </c>
      <c r="Z134" s="32">
        <v>69.5</v>
      </c>
      <c r="AA134" s="32">
        <v>55.5</v>
      </c>
      <c r="AB134" s="32">
        <v>59.5</v>
      </c>
      <c r="AC134" s="32">
        <v>57.6</v>
      </c>
      <c r="AD134" s="32">
        <v>30</v>
      </c>
      <c r="AE134" s="32">
        <v>28.4</v>
      </c>
      <c r="AF134" s="32">
        <v>29.2</v>
      </c>
      <c r="AG134" s="32">
        <v>33.799999999999997</v>
      </c>
      <c r="AH134" s="32">
        <v>32.1</v>
      </c>
      <c r="AI134" s="32">
        <v>32.9</v>
      </c>
      <c r="AJ134" s="32">
        <v>636</v>
      </c>
      <c r="AK134" s="32">
        <v>688</v>
      </c>
      <c r="AL134" s="32">
        <v>1324</v>
      </c>
      <c r="AM134" s="32">
        <v>553</v>
      </c>
      <c r="AN134" s="32">
        <v>581</v>
      </c>
      <c r="AO134" s="32">
        <v>1134</v>
      </c>
      <c r="AP134" s="32">
        <v>54.2</v>
      </c>
      <c r="AQ134" s="32">
        <v>48.3</v>
      </c>
      <c r="AR134" s="32">
        <v>51.1</v>
      </c>
      <c r="AS134" s="32">
        <v>0.99</v>
      </c>
      <c r="AT134" s="32">
        <v>0.61</v>
      </c>
      <c r="AU134" s="32">
        <v>0.79</v>
      </c>
      <c r="AV134" s="32">
        <v>0.88</v>
      </c>
      <c r="AW134" s="32">
        <v>0.51</v>
      </c>
      <c r="AX134" s="32">
        <v>0.72</v>
      </c>
      <c r="AY134" s="32">
        <v>1.0900000000000001</v>
      </c>
      <c r="AZ134" s="32">
        <v>0.71</v>
      </c>
      <c r="BA134" s="32">
        <v>0.87</v>
      </c>
      <c r="BB134" s="32">
        <v>54.7</v>
      </c>
      <c r="BC134" s="32">
        <v>45.9</v>
      </c>
      <c r="BD134" s="32">
        <v>50.2</v>
      </c>
      <c r="BE134" s="32">
        <v>77</v>
      </c>
      <c r="BF134" s="32">
        <v>69.900000000000006</v>
      </c>
      <c r="BG134" s="32">
        <v>73.3</v>
      </c>
      <c r="BH134" s="32">
        <v>69.5</v>
      </c>
      <c r="BI134" s="32">
        <v>58.1</v>
      </c>
      <c r="BJ134" s="32">
        <v>63.6</v>
      </c>
      <c r="BK134" s="32">
        <v>40.4</v>
      </c>
      <c r="BL134" s="32">
        <v>26</v>
      </c>
      <c r="BM134" s="32">
        <v>32.9</v>
      </c>
      <c r="BN134" s="32">
        <v>47</v>
      </c>
      <c r="BO134" s="32">
        <v>28.8</v>
      </c>
      <c r="BP134" s="32">
        <v>37.5</v>
      </c>
      <c r="BQ134" s="32">
        <v>1249</v>
      </c>
      <c r="BR134" s="32">
        <v>1392</v>
      </c>
      <c r="BS134" s="32">
        <v>2641</v>
      </c>
      <c r="BT134" s="32">
        <v>1123</v>
      </c>
      <c r="BU134" s="32">
        <v>1213</v>
      </c>
      <c r="BV134" s="32">
        <v>2336</v>
      </c>
      <c r="BW134" s="32">
        <v>50.7</v>
      </c>
      <c r="BX134" s="32">
        <v>45.6</v>
      </c>
      <c r="BY134" s="32">
        <v>48</v>
      </c>
      <c r="BZ134" s="32">
        <v>0.56999999999999995</v>
      </c>
      <c r="CA134" s="32">
        <v>0.25</v>
      </c>
      <c r="CB134" s="32">
        <v>0.41</v>
      </c>
      <c r="CC134" s="32">
        <v>0.5</v>
      </c>
      <c r="CD134" s="32">
        <v>0.18</v>
      </c>
      <c r="CE134" s="32">
        <v>0.36</v>
      </c>
      <c r="CF134" s="32">
        <v>0.64</v>
      </c>
      <c r="CG134" s="32">
        <v>0.32</v>
      </c>
      <c r="CH134" s="32">
        <v>0.46</v>
      </c>
      <c r="CI134" s="32">
        <v>49.1</v>
      </c>
      <c r="CJ134" s="32">
        <v>44.6</v>
      </c>
      <c r="CK134" s="32">
        <v>46.7</v>
      </c>
      <c r="CL134" s="32">
        <v>70.599999999999994</v>
      </c>
      <c r="CM134" s="32">
        <v>66.5</v>
      </c>
      <c r="CN134" s="32">
        <v>68.5</v>
      </c>
      <c r="CO134" s="32">
        <v>61.2</v>
      </c>
      <c r="CP134" s="32">
        <v>55.4</v>
      </c>
      <c r="CQ134" s="32">
        <v>58.1</v>
      </c>
      <c r="CR134" s="32">
        <v>34.5</v>
      </c>
      <c r="CS134" s="32">
        <v>25.6</v>
      </c>
      <c r="CT134" s="32">
        <v>29.8</v>
      </c>
      <c r="CU134" s="32">
        <v>39.6</v>
      </c>
      <c r="CV134" s="32">
        <v>28.6</v>
      </c>
      <c r="CW134" s="32">
        <v>33.799999999999997</v>
      </c>
    </row>
    <row r="135" spans="1:101" x14ac:dyDescent="0.4">
      <c r="A135" s="29" t="s">
        <v>239</v>
      </c>
      <c r="B135" s="29" t="s">
        <v>240</v>
      </c>
      <c r="C135" s="32">
        <v>532</v>
      </c>
      <c r="D135" s="32">
        <v>534</v>
      </c>
      <c r="E135" s="32">
        <v>1066</v>
      </c>
      <c r="F135" s="32">
        <v>503</v>
      </c>
      <c r="G135" s="32">
        <v>509</v>
      </c>
      <c r="H135" s="32">
        <v>1012</v>
      </c>
      <c r="I135" s="32">
        <v>56.3</v>
      </c>
      <c r="J135" s="32">
        <v>53.9</v>
      </c>
      <c r="K135" s="32">
        <v>55.1</v>
      </c>
      <c r="L135" s="32">
        <v>0.45</v>
      </c>
      <c r="M135" s="32">
        <v>0.14000000000000001</v>
      </c>
      <c r="N135" s="32">
        <v>0.28999999999999998</v>
      </c>
      <c r="O135" s="32">
        <v>0.34</v>
      </c>
      <c r="P135" s="32">
        <v>0.03</v>
      </c>
      <c r="Q135" s="32">
        <v>0.22</v>
      </c>
      <c r="R135" s="32">
        <v>0.56000000000000005</v>
      </c>
      <c r="S135" s="32">
        <v>0.24</v>
      </c>
      <c r="T135" s="32">
        <v>0.37</v>
      </c>
      <c r="U135" s="32">
        <v>61.7</v>
      </c>
      <c r="V135" s="32">
        <v>60.3</v>
      </c>
      <c r="W135" s="32">
        <v>61</v>
      </c>
      <c r="X135" s="32">
        <v>80.099999999999994</v>
      </c>
      <c r="Y135" s="32">
        <v>76</v>
      </c>
      <c r="Z135" s="32">
        <v>78</v>
      </c>
      <c r="AA135" s="32">
        <v>59.8</v>
      </c>
      <c r="AB135" s="32">
        <v>58.6</v>
      </c>
      <c r="AC135" s="32">
        <v>59.2</v>
      </c>
      <c r="AD135" s="32">
        <v>42.3</v>
      </c>
      <c r="AE135" s="32">
        <v>43.8</v>
      </c>
      <c r="AF135" s="32">
        <v>43.1</v>
      </c>
      <c r="AG135" s="32">
        <v>45.1</v>
      </c>
      <c r="AH135" s="32">
        <v>45.7</v>
      </c>
      <c r="AI135" s="32">
        <v>45.4</v>
      </c>
      <c r="AJ135" s="32">
        <v>259</v>
      </c>
      <c r="AK135" s="32">
        <v>192</v>
      </c>
      <c r="AL135" s="32">
        <v>451</v>
      </c>
      <c r="AM135" s="32">
        <v>226</v>
      </c>
      <c r="AN135" s="32">
        <v>165</v>
      </c>
      <c r="AO135" s="32">
        <v>391</v>
      </c>
      <c r="AP135" s="32">
        <v>60.3</v>
      </c>
      <c r="AQ135" s="32">
        <v>51.6</v>
      </c>
      <c r="AR135" s="32">
        <v>56.6</v>
      </c>
      <c r="AS135" s="32">
        <v>0.95</v>
      </c>
      <c r="AT135" s="32">
        <v>0.43</v>
      </c>
      <c r="AU135" s="32">
        <v>0.73</v>
      </c>
      <c r="AV135" s="32">
        <v>0.79</v>
      </c>
      <c r="AW135" s="32">
        <v>0.24</v>
      </c>
      <c r="AX135" s="32">
        <v>0.6</v>
      </c>
      <c r="AY135" s="32">
        <v>1.1100000000000001</v>
      </c>
      <c r="AZ135" s="32">
        <v>0.61</v>
      </c>
      <c r="BA135" s="32">
        <v>0.85</v>
      </c>
      <c r="BB135" s="32">
        <v>68</v>
      </c>
      <c r="BC135" s="32">
        <v>54.2</v>
      </c>
      <c r="BD135" s="32">
        <v>62.1</v>
      </c>
      <c r="BE135" s="32">
        <v>83.4</v>
      </c>
      <c r="BF135" s="32">
        <v>71.900000000000006</v>
      </c>
      <c r="BG135" s="32">
        <v>78.5</v>
      </c>
      <c r="BH135" s="32">
        <v>70.7</v>
      </c>
      <c r="BI135" s="32">
        <v>57.3</v>
      </c>
      <c r="BJ135" s="32">
        <v>65</v>
      </c>
      <c r="BK135" s="32">
        <v>52.9</v>
      </c>
      <c r="BL135" s="32">
        <v>35.4</v>
      </c>
      <c r="BM135" s="32">
        <v>45.5</v>
      </c>
      <c r="BN135" s="32">
        <v>56</v>
      </c>
      <c r="BO135" s="32">
        <v>39.1</v>
      </c>
      <c r="BP135" s="32">
        <v>48.8</v>
      </c>
      <c r="BQ135" s="32">
        <v>791</v>
      </c>
      <c r="BR135" s="32">
        <v>726</v>
      </c>
      <c r="BS135" s="32">
        <v>1517</v>
      </c>
      <c r="BT135" s="32">
        <v>729</v>
      </c>
      <c r="BU135" s="32">
        <v>674</v>
      </c>
      <c r="BV135" s="32">
        <v>1403</v>
      </c>
      <c r="BW135" s="32">
        <v>57.6</v>
      </c>
      <c r="BX135" s="32">
        <v>53.3</v>
      </c>
      <c r="BY135" s="32">
        <v>55.5</v>
      </c>
      <c r="BZ135" s="32">
        <v>0.6</v>
      </c>
      <c r="CA135" s="32">
        <v>0.21</v>
      </c>
      <c r="CB135" s="32">
        <v>0.41</v>
      </c>
      <c r="CC135" s="32">
        <v>0.51</v>
      </c>
      <c r="CD135" s="32">
        <v>0.11</v>
      </c>
      <c r="CE135" s="32">
        <v>0.35</v>
      </c>
      <c r="CF135" s="32">
        <v>0.69</v>
      </c>
      <c r="CG135" s="32">
        <v>0.3</v>
      </c>
      <c r="CH135" s="32">
        <v>0.48</v>
      </c>
      <c r="CI135" s="32">
        <v>63.7</v>
      </c>
      <c r="CJ135" s="32">
        <v>58.7</v>
      </c>
      <c r="CK135" s="32">
        <v>61.3</v>
      </c>
      <c r="CL135" s="32">
        <v>81.2</v>
      </c>
      <c r="CM135" s="32">
        <v>74.900000000000006</v>
      </c>
      <c r="CN135" s="32">
        <v>78.2</v>
      </c>
      <c r="CO135" s="32">
        <v>63.3</v>
      </c>
      <c r="CP135" s="32">
        <v>58.3</v>
      </c>
      <c r="CQ135" s="32">
        <v>60.9</v>
      </c>
      <c r="CR135" s="32">
        <v>45.8</v>
      </c>
      <c r="CS135" s="32">
        <v>41.6</v>
      </c>
      <c r="CT135" s="32">
        <v>43.8</v>
      </c>
      <c r="CU135" s="32">
        <v>48.7</v>
      </c>
      <c r="CV135" s="32">
        <v>43.9</v>
      </c>
      <c r="CW135" s="32">
        <v>46.4</v>
      </c>
    </row>
    <row r="136" spans="1:101" x14ac:dyDescent="0.4">
      <c r="A136" s="29" t="s">
        <v>241</v>
      </c>
      <c r="B136" s="29" t="s">
        <v>242</v>
      </c>
      <c r="C136" s="32">
        <v>434</v>
      </c>
      <c r="D136" s="32">
        <v>470</v>
      </c>
      <c r="E136" s="32">
        <v>904</v>
      </c>
      <c r="F136" s="32">
        <v>417</v>
      </c>
      <c r="G136" s="32">
        <v>435</v>
      </c>
      <c r="H136" s="32">
        <v>852</v>
      </c>
      <c r="I136" s="32">
        <v>52.8</v>
      </c>
      <c r="J136" s="32">
        <v>46.6</v>
      </c>
      <c r="K136" s="32">
        <v>49.6</v>
      </c>
      <c r="L136" s="32">
        <v>0.54</v>
      </c>
      <c r="M136" s="32">
        <v>0.1</v>
      </c>
      <c r="N136" s="32">
        <v>0.32</v>
      </c>
      <c r="O136" s="32">
        <v>0.43</v>
      </c>
      <c r="P136" s="32">
        <v>-0.02</v>
      </c>
      <c r="Q136" s="32">
        <v>0.23</v>
      </c>
      <c r="R136" s="32">
        <v>0.66</v>
      </c>
      <c r="S136" s="32">
        <v>0.21</v>
      </c>
      <c r="T136" s="32">
        <v>0.4</v>
      </c>
      <c r="U136" s="32">
        <v>51.6</v>
      </c>
      <c r="V136" s="32">
        <v>45.7</v>
      </c>
      <c r="W136" s="32">
        <v>48.6</v>
      </c>
      <c r="X136" s="32">
        <v>72.599999999999994</v>
      </c>
      <c r="Y136" s="32">
        <v>65.5</v>
      </c>
      <c r="Z136" s="32">
        <v>68.900000000000006</v>
      </c>
      <c r="AA136" s="32">
        <v>45.2</v>
      </c>
      <c r="AB136" s="32">
        <v>34.5</v>
      </c>
      <c r="AC136" s="32">
        <v>39.6</v>
      </c>
      <c r="AD136" s="32">
        <v>31.6</v>
      </c>
      <c r="AE136" s="32">
        <v>22.6</v>
      </c>
      <c r="AF136" s="32">
        <v>26.9</v>
      </c>
      <c r="AG136" s="32">
        <v>35.299999999999997</v>
      </c>
      <c r="AH136" s="32">
        <v>26</v>
      </c>
      <c r="AI136" s="32">
        <v>30.4</v>
      </c>
      <c r="AJ136" s="32">
        <v>261</v>
      </c>
      <c r="AK136" s="32">
        <v>254</v>
      </c>
      <c r="AL136" s="32">
        <v>515</v>
      </c>
      <c r="AM136" s="32">
        <v>200</v>
      </c>
      <c r="AN136" s="32">
        <v>195</v>
      </c>
      <c r="AO136" s="32">
        <v>395</v>
      </c>
      <c r="AP136" s="32">
        <v>53.4</v>
      </c>
      <c r="AQ136" s="32">
        <v>49.2</v>
      </c>
      <c r="AR136" s="32">
        <v>51.3</v>
      </c>
      <c r="AS136" s="32">
        <v>1.03</v>
      </c>
      <c r="AT136" s="32">
        <v>0.76</v>
      </c>
      <c r="AU136" s="32">
        <v>0.9</v>
      </c>
      <c r="AV136" s="32">
        <v>0.86</v>
      </c>
      <c r="AW136" s="32">
        <v>0.59</v>
      </c>
      <c r="AX136" s="32">
        <v>0.78</v>
      </c>
      <c r="AY136" s="32">
        <v>1.2</v>
      </c>
      <c r="AZ136" s="32">
        <v>0.94</v>
      </c>
      <c r="BA136" s="32">
        <v>1.02</v>
      </c>
      <c r="BB136" s="32">
        <v>54</v>
      </c>
      <c r="BC136" s="32">
        <v>46.9</v>
      </c>
      <c r="BD136" s="32">
        <v>50.5</v>
      </c>
      <c r="BE136" s="32">
        <v>76.2</v>
      </c>
      <c r="BF136" s="32">
        <v>66.099999999999994</v>
      </c>
      <c r="BG136" s="32">
        <v>71.3</v>
      </c>
      <c r="BH136" s="32">
        <v>50.6</v>
      </c>
      <c r="BI136" s="32">
        <v>44.1</v>
      </c>
      <c r="BJ136" s="32">
        <v>47.4</v>
      </c>
      <c r="BK136" s="32">
        <v>32.6</v>
      </c>
      <c r="BL136" s="32">
        <v>24.4</v>
      </c>
      <c r="BM136" s="32">
        <v>28.5</v>
      </c>
      <c r="BN136" s="32">
        <v>34.9</v>
      </c>
      <c r="BO136" s="32">
        <v>28.3</v>
      </c>
      <c r="BP136" s="32">
        <v>31.7</v>
      </c>
      <c r="BQ136" s="32">
        <v>695</v>
      </c>
      <c r="BR136" s="32">
        <v>725</v>
      </c>
      <c r="BS136" s="32">
        <v>1420</v>
      </c>
      <c r="BT136" s="32">
        <v>617</v>
      </c>
      <c r="BU136" s="32">
        <v>630</v>
      </c>
      <c r="BV136" s="32">
        <v>1247</v>
      </c>
      <c r="BW136" s="32">
        <v>53</v>
      </c>
      <c r="BX136" s="32">
        <v>47.5</v>
      </c>
      <c r="BY136" s="32">
        <v>50.2</v>
      </c>
      <c r="BZ136" s="32">
        <v>0.7</v>
      </c>
      <c r="CA136" s="32">
        <v>0.3</v>
      </c>
      <c r="CB136" s="32">
        <v>0.5</v>
      </c>
      <c r="CC136" s="32">
        <v>0.6</v>
      </c>
      <c r="CD136" s="32">
        <v>0.21</v>
      </c>
      <c r="CE136" s="32">
        <v>0.43</v>
      </c>
      <c r="CF136" s="32">
        <v>0.8</v>
      </c>
      <c r="CG136" s="32">
        <v>0.4</v>
      </c>
      <c r="CH136" s="32">
        <v>0.56999999999999995</v>
      </c>
      <c r="CI136" s="32">
        <v>52.5</v>
      </c>
      <c r="CJ136" s="32">
        <v>46.1</v>
      </c>
      <c r="CK136" s="32">
        <v>49.2</v>
      </c>
      <c r="CL136" s="32">
        <v>74</v>
      </c>
      <c r="CM136" s="32">
        <v>65.7</v>
      </c>
      <c r="CN136" s="32">
        <v>69.7</v>
      </c>
      <c r="CO136" s="32">
        <v>47.2</v>
      </c>
      <c r="CP136" s="32">
        <v>37.799999999999997</v>
      </c>
      <c r="CQ136" s="32">
        <v>42.4</v>
      </c>
      <c r="CR136" s="32">
        <v>31.9</v>
      </c>
      <c r="CS136" s="32">
        <v>23.2</v>
      </c>
      <c r="CT136" s="32">
        <v>27.5</v>
      </c>
      <c r="CU136" s="32">
        <v>35.1</v>
      </c>
      <c r="CV136" s="32">
        <v>26.8</v>
      </c>
      <c r="CW136" s="32">
        <v>30.8</v>
      </c>
    </row>
    <row r="137" spans="1:101" x14ac:dyDescent="0.4">
      <c r="A137" s="29" t="s">
        <v>243</v>
      </c>
      <c r="B137" s="29" t="s">
        <v>244</v>
      </c>
      <c r="C137" s="32">
        <v>703</v>
      </c>
      <c r="D137" s="32">
        <v>804</v>
      </c>
      <c r="E137" s="32">
        <v>1507</v>
      </c>
      <c r="F137" s="32">
        <v>677</v>
      </c>
      <c r="G137" s="32">
        <v>773</v>
      </c>
      <c r="H137" s="32">
        <v>1450</v>
      </c>
      <c r="I137" s="32">
        <v>53.8</v>
      </c>
      <c r="J137" s="32">
        <v>46.9</v>
      </c>
      <c r="K137" s="32">
        <v>50.1</v>
      </c>
      <c r="L137" s="32">
        <v>0.44</v>
      </c>
      <c r="M137" s="32">
        <v>-0.15</v>
      </c>
      <c r="N137" s="32">
        <v>0.12</v>
      </c>
      <c r="O137" s="32">
        <v>0.34</v>
      </c>
      <c r="P137" s="32">
        <v>-0.24</v>
      </c>
      <c r="Q137" s="32">
        <v>0.06</v>
      </c>
      <c r="R137" s="32">
        <v>0.53</v>
      </c>
      <c r="S137" s="32">
        <v>-7.0000000000000007E-2</v>
      </c>
      <c r="T137" s="32">
        <v>0.18</v>
      </c>
      <c r="U137" s="32">
        <v>58.6</v>
      </c>
      <c r="V137" s="32">
        <v>50.9</v>
      </c>
      <c r="W137" s="32">
        <v>54.5</v>
      </c>
      <c r="X137" s="32">
        <v>76.8</v>
      </c>
      <c r="Y137" s="32">
        <v>68.900000000000006</v>
      </c>
      <c r="Z137" s="32">
        <v>72.599999999999994</v>
      </c>
      <c r="AA137" s="32">
        <v>42.5</v>
      </c>
      <c r="AB137" s="32">
        <v>33.6</v>
      </c>
      <c r="AC137" s="32">
        <v>37.799999999999997</v>
      </c>
      <c r="AD137" s="32">
        <v>29.6</v>
      </c>
      <c r="AE137" s="32">
        <v>22.6</v>
      </c>
      <c r="AF137" s="32">
        <v>25.9</v>
      </c>
      <c r="AG137" s="32">
        <v>31</v>
      </c>
      <c r="AH137" s="32">
        <v>23.4</v>
      </c>
      <c r="AI137" s="32">
        <v>26.9</v>
      </c>
      <c r="AJ137" s="32">
        <v>938</v>
      </c>
      <c r="AK137" s="32">
        <v>1011</v>
      </c>
      <c r="AL137" s="32">
        <v>1949</v>
      </c>
      <c r="AM137" s="32">
        <v>810</v>
      </c>
      <c r="AN137" s="32">
        <v>868</v>
      </c>
      <c r="AO137" s="32">
        <v>1678</v>
      </c>
      <c r="AP137" s="32">
        <v>54.9</v>
      </c>
      <c r="AQ137" s="32">
        <v>49.3</v>
      </c>
      <c r="AR137" s="32">
        <v>52</v>
      </c>
      <c r="AS137" s="32">
        <v>0.9</v>
      </c>
      <c r="AT137" s="32">
        <v>0.46</v>
      </c>
      <c r="AU137" s="32">
        <v>0.67</v>
      </c>
      <c r="AV137" s="32">
        <v>0.82</v>
      </c>
      <c r="AW137" s="32">
        <v>0.38</v>
      </c>
      <c r="AX137" s="32">
        <v>0.61</v>
      </c>
      <c r="AY137" s="32">
        <v>0.99</v>
      </c>
      <c r="AZ137" s="32">
        <v>0.54</v>
      </c>
      <c r="BA137" s="32">
        <v>0.73</v>
      </c>
      <c r="BB137" s="32">
        <v>59.9</v>
      </c>
      <c r="BC137" s="32">
        <v>53.9</v>
      </c>
      <c r="BD137" s="32">
        <v>56.8</v>
      </c>
      <c r="BE137" s="32">
        <v>76.099999999999994</v>
      </c>
      <c r="BF137" s="32">
        <v>71.3</v>
      </c>
      <c r="BG137" s="32">
        <v>73.599999999999994</v>
      </c>
      <c r="BH137" s="32">
        <v>50.3</v>
      </c>
      <c r="BI137" s="32">
        <v>38.700000000000003</v>
      </c>
      <c r="BJ137" s="32">
        <v>44.3</v>
      </c>
      <c r="BK137" s="32">
        <v>34.4</v>
      </c>
      <c r="BL137" s="32">
        <v>26.2</v>
      </c>
      <c r="BM137" s="32">
        <v>30.2</v>
      </c>
      <c r="BN137" s="32">
        <v>36.6</v>
      </c>
      <c r="BO137" s="32">
        <v>27.2</v>
      </c>
      <c r="BP137" s="32">
        <v>31.7</v>
      </c>
      <c r="BQ137" s="32">
        <v>1641</v>
      </c>
      <c r="BR137" s="32">
        <v>1817</v>
      </c>
      <c r="BS137" s="32">
        <v>3458</v>
      </c>
      <c r="BT137" s="32">
        <v>1487</v>
      </c>
      <c r="BU137" s="32">
        <v>1643</v>
      </c>
      <c r="BV137" s="32">
        <v>3130</v>
      </c>
      <c r="BW137" s="32">
        <v>54.4</v>
      </c>
      <c r="BX137" s="32">
        <v>48.2</v>
      </c>
      <c r="BY137" s="32">
        <v>51.2</v>
      </c>
      <c r="BZ137" s="32">
        <v>0.69</v>
      </c>
      <c r="CA137" s="32">
        <v>0.17</v>
      </c>
      <c r="CB137" s="32">
        <v>0.42</v>
      </c>
      <c r="CC137" s="32">
        <v>0.63</v>
      </c>
      <c r="CD137" s="32">
        <v>0.11</v>
      </c>
      <c r="CE137" s="32">
        <v>0.37</v>
      </c>
      <c r="CF137" s="32">
        <v>0.75</v>
      </c>
      <c r="CG137" s="32">
        <v>0.23</v>
      </c>
      <c r="CH137" s="32">
        <v>0.46</v>
      </c>
      <c r="CI137" s="32">
        <v>59.4</v>
      </c>
      <c r="CJ137" s="32">
        <v>52.6</v>
      </c>
      <c r="CK137" s="32">
        <v>55.8</v>
      </c>
      <c r="CL137" s="32">
        <v>76.400000000000006</v>
      </c>
      <c r="CM137" s="32">
        <v>70.3</v>
      </c>
      <c r="CN137" s="32">
        <v>73.2</v>
      </c>
      <c r="CO137" s="32">
        <v>47</v>
      </c>
      <c r="CP137" s="32">
        <v>36.4</v>
      </c>
      <c r="CQ137" s="32">
        <v>41.4</v>
      </c>
      <c r="CR137" s="32">
        <v>32.4</v>
      </c>
      <c r="CS137" s="32">
        <v>24.6</v>
      </c>
      <c r="CT137" s="32">
        <v>28.3</v>
      </c>
      <c r="CU137" s="32">
        <v>34.200000000000003</v>
      </c>
      <c r="CV137" s="32">
        <v>25.5</v>
      </c>
      <c r="CW137" s="32">
        <v>29.6</v>
      </c>
    </row>
    <row r="138" spans="1:101" x14ac:dyDescent="0.4">
      <c r="A138" s="29" t="s">
        <v>245</v>
      </c>
      <c r="B138" s="29" t="s">
        <v>246</v>
      </c>
      <c r="C138" s="32">
        <v>553</v>
      </c>
      <c r="D138" s="32">
        <v>535</v>
      </c>
      <c r="E138" s="32">
        <v>1088</v>
      </c>
      <c r="F138" s="32">
        <v>533</v>
      </c>
      <c r="G138" s="32">
        <v>522</v>
      </c>
      <c r="H138" s="32">
        <v>1055</v>
      </c>
      <c r="I138" s="32">
        <v>56.6</v>
      </c>
      <c r="J138" s="32">
        <v>50.4</v>
      </c>
      <c r="K138" s="32">
        <v>53.5</v>
      </c>
      <c r="L138" s="32">
        <v>0.34</v>
      </c>
      <c r="M138" s="32">
        <v>-0.14000000000000001</v>
      </c>
      <c r="N138" s="32">
        <v>0.1</v>
      </c>
      <c r="O138" s="32">
        <v>0.24</v>
      </c>
      <c r="P138" s="32">
        <v>-0.25</v>
      </c>
      <c r="Q138" s="32">
        <v>0.03</v>
      </c>
      <c r="R138" s="32">
        <v>0.44</v>
      </c>
      <c r="S138" s="32">
        <v>-0.04</v>
      </c>
      <c r="T138" s="32">
        <v>0.18</v>
      </c>
      <c r="U138" s="32">
        <v>64.599999999999994</v>
      </c>
      <c r="V138" s="32">
        <v>55</v>
      </c>
      <c r="W138" s="32">
        <v>59.8</v>
      </c>
      <c r="X138" s="32">
        <v>82.3</v>
      </c>
      <c r="Y138" s="32">
        <v>73.599999999999994</v>
      </c>
      <c r="Z138" s="32">
        <v>78</v>
      </c>
      <c r="AA138" s="32">
        <v>62.9</v>
      </c>
      <c r="AB138" s="32">
        <v>52.1</v>
      </c>
      <c r="AC138" s="32">
        <v>57.6</v>
      </c>
      <c r="AD138" s="32">
        <v>45.8</v>
      </c>
      <c r="AE138" s="32">
        <v>35.299999999999997</v>
      </c>
      <c r="AF138" s="32">
        <v>40.6</v>
      </c>
      <c r="AG138" s="32">
        <v>49.5</v>
      </c>
      <c r="AH138" s="32">
        <v>38.700000000000003</v>
      </c>
      <c r="AI138" s="32">
        <v>44.2</v>
      </c>
      <c r="AJ138" s="32">
        <v>122</v>
      </c>
      <c r="AK138" s="32">
        <v>162</v>
      </c>
      <c r="AL138" s="32">
        <v>284</v>
      </c>
      <c r="AM138" s="32">
        <v>97</v>
      </c>
      <c r="AN138" s="32">
        <v>126</v>
      </c>
      <c r="AO138" s="32">
        <v>223</v>
      </c>
      <c r="AP138" s="32">
        <v>54.9</v>
      </c>
      <c r="AQ138" s="32">
        <v>45.9</v>
      </c>
      <c r="AR138" s="32">
        <v>49.7</v>
      </c>
      <c r="AS138" s="32">
        <v>0.67</v>
      </c>
      <c r="AT138" s="32">
        <v>0.08</v>
      </c>
      <c r="AU138" s="32">
        <v>0.34</v>
      </c>
      <c r="AV138" s="32">
        <v>0.43</v>
      </c>
      <c r="AW138" s="32">
        <v>-0.14000000000000001</v>
      </c>
      <c r="AX138" s="32">
        <v>0.17</v>
      </c>
      <c r="AY138" s="32">
        <v>0.92</v>
      </c>
      <c r="AZ138" s="32">
        <v>0.28999999999999998</v>
      </c>
      <c r="BA138" s="32">
        <v>0.5</v>
      </c>
      <c r="BB138" s="32">
        <v>59</v>
      </c>
      <c r="BC138" s="32">
        <v>43.2</v>
      </c>
      <c r="BD138" s="32">
        <v>50</v>
      </c>
      <c r="BE138" s="32">
        <v>75.400000000000006</v>
      </c>
      <c r="BF138" s="32">
        <v>64.2</v>
      </c>
      <c r="BG138" s="32">
        <v>69</v>
      </c>
      <c r="BH138" s="32">
        <v>65.599999999999994</v>
      </c>
      <c r="BI138" s="32">
        <v>55.6</v>
      </c>
      <c r="BJ138" s="32">
        <v>59.9</v>
      </c>
      <c r="BK138" s="32">
        <v>44.3</v>
      </c>
      <c r="BL138" s="32">
        <v>30.2</v>
      </c>
      <c r="BM138" s="32">
        <v>36.299999999999997</v>
      </c>
      <c r="BN138" s="32">
        <v>48.4</v>
      </c>
      <c r="BO138" s="32">
        <v>35.200000000000003</v>
      </c>
      <c r="BP138" s="32">
        <v>40.799999999999997</v>
      </c>
      <c r="BQ138" s="32">
        <v>676</v>
      </c>
      <c r="BR138" s="32">
        <v>698</v>
      </c>
      <c r="BS138" s="32">
        <v>1374</v>
      </c>
      <c r="BT138" s="32">
        <v>631</v>
      </c>
      <c r="BU138" s="32">
        <v>648</v>
      </c>
      <c r="BV138" s="32">
        <v>1279</v>
      </c>
      <c r="BW138" s="32">
        <v>56.2</v>
      </c>
      <c r="BX138" s="32">
        <v>49.3</v>
      </c>
      <c r="BY138" s="32">
        <v>52.7</v>
      </c>
      <c r="BZ138" s="32">
        <v>0.39</v>
      </c>
      <c r="CA138" s="32">
        <v>-0.1</v>
      </c>
      <c r="CB138" s="32">
        <v>0.14000000000000001</v>
      </c>
      <c r="CC138" s="32">
        <v>0.28999999999999998</v>
      </c>
      <c r="CD138" s="32">
        <v>-0.19</v>
      </c>
      <c r="CE138" s="32">
        <v>7.0000000000000007E-2</v>
      </c>
      <c r="CF138" s="32">
        <v>0.48</v>
      </c>
      <c r="CG138" s="32">
        <v>-0.01</v>
      </c>
      <c r="CH138" s="32">
        <v>0.21</v>
      </c>
      <c r="CI138" s="32">
        <v>63.5</v>
      </c>
      <c r="CJ138" s="32">
        <v>52.1</v>
      </c>
      <c r="CK138" s="32">
        <v>57.7</v>
      </c>
      <c r="CL138" s="32">
        <v>80.900000000000006</v>
      </c>
      <c r="CM138" s="32">
        <v>71.3</v>
      </c>
      <c r="CN138" s="32">
        <v>76.099999999999994</v>
      </c>
      <c r="CO138" s="32">
        <v>63.3</v>
      </c>
      <c r="CP138" s="32">
        <v>52.9</v>
      </c>
      <c r="CQ138" s="32">
        <v>58</v>
      </c>
      <c r="CR138" s="32">
        <v>45.4</v>
      </c>
      <c r="CS138" s="32">
        <v>34.1</v>
      </c>
      <c r="CT138" s="32">
        <v>39.700000000000003</v>
      </c>
      <c r="CU138" s="32">
        <v>49.3</v>
      </c>
      <c r="CV138" s="32">
        <v>37.799999999999997</v>
      </c>
      <c r="CW138" s="32">
        <v>43.4</v>
      </c>
    </row>
    <row r="139" spans="1:101" x14ac:dyDescent="0.4">
      <c r="A139" s="29" t="s">
        <v>247</v>
      </c>
      <c r="B139" s="29" t="s">
        <v>248</v>
      </c>
      <c r="C139" s="32">
        <v>1105</v>
      </c>
      <c r="D139" s="32">
        <v>1094</v>
      </c>
      <c r="E139" s="32">
        <v>2199</v>
      </c>
      <c r="F139" s="32">
        <v>1061</v>
      </c>
      <c r="G139" s="32">
        <v>1041</v>
      </c>
      <c r="H139" s="32">
        <v>2102</v>
      </c>
      <c r="I139" s="32">
        <v>57.2</v>
      </c>
      <c r="J139" s="32">
        <v>52.3</v>
      </c>
      <c r="K139" s="32">
        <v>54.7</v>
      </c>
      <c r="L139" s="32">
        <v>0.34</v>
      </c>
      <c r="M139" s="32">
        <v>-0.11</v>
      </c>
      <c r="N139" s="32">
        <v>0.12</v>
      </c>
      <c r="O139" s="32">
        <v>0.26</v>
      </c>
      <c r="P139" s="32">
        <v>-0.18</v>
      </c>
      <c r="Q139" s="32">
        <v>0.06</v>
      </c>
      <c r="R139" s="32">
        <v>0.41</v>
      </c>
      <c r="S139" s="32">
        <v>-0.03</v>
      </c>
      <c r="T139" s="32">
        <v>0.17</v>
      </c>
      <c r="U139" s="32">
        <v>61</v>
      </c>
      <c r="V139" s="32">
        <v>56.7</v>
      </c>
      <c r="W139" s="32">
        <v>58.8</v>
      </c>
      <c r="X139" s="32">
        <v>78.099999999999994</v>
      </c>
      <c r="Y139" s="32">
        <v>74.3</v>
      </c>
      <c r="Z139" s="32">
        <v>76.2</v>
      </c>
      <c r="AA139" s="32">
        <v>58.8</v>
      </c>
      <c r="AB139" s="32">
        <v>45.5</v>
      </c>
      <c r="AC139" s="32">
        <v>52.2</v>
      </c>
      <c r="AD139" s="32">
        <v>46.1</v>
      </c>
      <c r="AE139" s="32">
        <v>34.799999999999997</v>
      </c>
      <c r="AF139" s="32">
        <v>40.5</v>
      </c>
      <c r="AG139" s="32">
        <v>48.8</v>
      </c>
      <c r="AH139" s="32">
        <v>35.700000000000003</v>
      </c>
      <c r="AI139" s="32">
        <v>42.3</v>
      </c>
      <c r="AJ139" s="32">
        <v>236</v>
      </c>
      <c r="AK139" s="32">
        <v>322</v>
      </c>
      <c r="AL139" s="32">
        <v>558</v>
      </c>
      <c r="AM139" s="32">
        <v>202</v>
      </c>
      <c r="AN139" s="32">
        <v>275</v>
      </c>
      <c r="AO139" s="32">
        <v>477</v>
      </c>
      <c r="AP139" s="32">
        <v>60.6</v>
      </c>
      <c r="AQ139" s="32">
        <v>62.7</v>
      </c>
      <c r="AR139" s="32">
        <v>61.8</v>
      </c>
      <c r="AS139" s="32">
        <v>0.94</v>
      </c>
      <c r="AT139" s="32">
        <v>0.68</v>
      </c>
      <c r="AU139" s="32">
        <v>0.79</v>
      </c>
      <c r="AV139" s="32">
        <v>0.77</v>
      </c>
      <c r="AW139" s="32">
        <v>0.53</v>
      </c>
      <c r="AX139" s="32">
        <v>0.68</v>
      </c>
      <c r="AY139" s="32">
        <v>1.1100000000000001</v>
      </c>
      <c r="AZ139" s="32">
        <v>0.82</v>
      </c>
      <c r="BA139" s="32">
        <v>0.9</v>
      </c>
      <c r="BB139" s="32">
        <v>66.900000000000006</v>
      </c>
      <c r="BC139" s="32">
        <v>73.599999999999994</v>
      </c>
      <c r="BD139" s="32">
        <v>70.8</v>
      </c>
      <c r="BE139" s="32">
        <v>85.6</v>
      </c>
      <c r="BF139" s="32">
        <v>84.8</v>
      </c>
      <c r="BG139" s="32">
        <v>85.1</v>
      </c>
      <c r="BH139" s="32">
        <v>73.3</v>
      </c>
      <c r="BI139" s="32">
        <v>64</v>
      </c>
      <c r="BJ139" s="32">
        <v>67.900000000000006</v>
      </c>
      <c r="BK139" s="32">
        <v>51.7</v>
      </c>
      <c r="BL139" s="32">
        <v>51.9</v>
      </c>
      <c r="BM139" s="32">
        <v>51.8</v>
      </c>
      <c r="BN139" s="32">
        <v>54.7</v>
      </c>
      <c r="BO139" s="32">
        <v>53.1</v>
      </c>
      <c r="BP139" s="32">
        <v>53.8</v>
      </c>
      <c r="BQ139" s="32">
        <v>1341</v>
      </c>
      <c r="BR139" s="32">
        <v>1418</v>
      </c>
      <c r="BS139" s="32">
        <v>2759</v>
      </c>
      <c r="BT139" s="32">
        <v>1263</v>
      </c>
      <c r="BU139" s="32">
        <v>1316</v>
      </c>
      <c r="BV139" s="32">
        <v>2579</v>
      </c>
      <c r="BW139" s="32">
        <v>57.8</v>
      </c>
      <c r="BX139" s="32">
        <v>54.6</v>
      </c>
      <c r="BY139" s="32">
        <v>56.2</v>
      </c>
      <c r="BZ139" s="32">
        <v>0.43</v>
      </c>
      <c r="CA139" s="32">
        <v>0.06</v>
      </c>
      <c r="CB139" s="32">
        <v>0.24</v>
      </c>
      <c r="CC139" s="32">
        <v>0.37</v>
      </c>
      <c r="CD139" s="32">
        <v>-0.01</v>
      </c>
      <c r="CE139" s="32">
        <v>0.19</v>
      </c>
      <c r="CF139" s="32">
        <v>0.5</v>
      </c>
      <c r="CG139" s="32">
        <v>0.12</v>
      </c>
      <c r="CH139" s="32">
        <v>0.28999999999999998</v>
      </c>
      <c r="CI139" s="32">
        <v>62</v>
      </c>
      <c r="CJ139" s="32">
        <v>60.5</v>
      </c>
      <c r="CK139" s="32">
        <v>61.3</v>
      </c>
      <c r="CL139" s="32">
        <v>79.400000000000006</v>
      </c>
      <c r="CM139" s="32">
        <v>76.7</v>
      </c>
      <c r="CN139" s="32">
        <v>78</v>
      </c>
      <c r="CO139" s="32">
        <v>61.4</v>
      </c>
      <c r="CP139" s="32">
        <v>49.7</v>
      </c>
      <c r="CQ139" s="32">
        <v>55.4</v>
      </c>
      <c r="CR139" s="32">
        <v>47.1</v>
      </c>
      <c r="CS139" s="32">
        <v>38.700000000000003</v>
      </c>
      <c r="CT139" s="32">
        <v>42.8</v>
      </c>
      <c r="CU139" s="32">
        <v>49.8</v>
      </c>
      <c r="CV139" s="32">
        <v>39.700000000000003</v>
      </c>
      <c r="CW139" s="32">
        <v>44.6</v>
      </c>
    </row>
    <row r="140" spans="1:101" x14ac:dyDescent="0.4">
      <c r="A140" s="29" t="s">
        <v>249</v>
      </c>
      <c r="B140" s="29" t="s">
        <v>250</v>
      </c>
      <c r="C140" s="32">
        <v>651</v>
      </c>
      <c r="D140" s="32">
        <v>646</v>
      </c>
      <c r="E140" s="32">
        <v>1297</v>
      </c>
      <c r="F140" s="32">
        <v>629</v>
      </c>
      <c r="G140" s="32">
        <v>625</v>
      </c>
      <c r="H140" s="32">
        <v>1254</v>
      </c>
      <c r="I140" s="32">
        <v>48.7</v>
      </c>
      <c r="J140" s="32">
        <v>42.6</v>
      </c>
      <c r="K140" s="32">
        <v>45.7</v>
      </c>
      <c r="L140" s="32">
        <v>0.21</v>
      </c>
      <c r="M140" s="32">
        <v>-0.33</v>
      </c>
      <c r="N140" s="32">
        <v>-0.06</v>
      </c>
      <c r="O140" s="32">
        <v>0.12</v>
      </c>
      <c r="P140" s="32">
        <v>-0.43</v>
      </c>
      <c r="Q140" s="32">
        <v>-0.13</v>
      </c>
      <c r="R140" s="32">
        <v>0.31</v>
      </c>
      <c r="S140" s="32">
        <v>-0.24</v>
      </c>
      <c r="T140" s="32">
        <v>0.01</v>
      </c>
      <c r="U140" s="32">
        <v>46.1</v>
      </c>
      <c r="V140" s="32">
        <v>40.1</v>
      </c>
      <c r="W140" s="32">
        <v>43.1</v>
      </c>
      <c r="X140" s="32">
        <v>64.400000000000006</v>
      </c>
      <c r="Y140" s="32">
        <v>61.6</v>
      </c>
      <c r="Z140" s="32">
        <v>63</v>
      </c>
      <c r="AA140" s="32">
        <v>42.2</v>
      </c>
      <c r="AB140" s="32">
        <v>28.5</v>
      </c>
      <c r="AC140" s="32">
        <v>35.4</v>
      </c>
      <c r="AD140" s="32">
        <v>23.7</v>
      </c>
      <c r="AE140" s="32">
        <v>14.1</v>
      </c>
      <c r="AF140" s="32">
        <v>18.899999999999999</v>
      </c>
      <c r="AG140" s="32">
        <v>27</v>
      </c>
      <c r="AH140" s="32">
        <v>15.9</v>
      </c>
      <c r="AI140" s="32">
        <v>21.5</v>
      </c>
      <c r="AJ140" s="32">
        <v>580</v>
      </c>
      <c r="AK140" s="32">
        <v>607</v>
      </c>
      <c r="AL140" s="32">
        <v>1187</v>
      </c>
      <c r="AM140" s="32">
        <v>487</v>
      </c>
      <c r="AN140" s="32">
        <v>523</v>
      </c>
      <c r="AO140" s="32">
        <v>1010</v>
      </c>
      <c r="AP140" s="32">
        <v>47.1</v>
      </c>
      <c r="AQ140" s="32">
        <v>43.5</v>
      </c>
      <c r="AR140" s="32">
        <v>45.3</v>
      </c>
      <c r="AS140" s="32">
        <v>0.61</v>
      </c>
      <c r="AT140" s="32">
        <v>0.2</v>
      </c>
      <c r="AU140" s="32">
        <v>0.39</v>
      </c>
      <c r="AV140" s="32">
        <v>0.5</v>
      </c>
      <c r="AW140" s="32">
        <v>0.09</v>
      </c>
      <c r="AX140" s="32">
        <v>0.32</v>
      </c>
      <c r="AY140" s="32">
        <v>0.72</v>
      </c>
      <c r="AZ140" s="32">
        <v>0.3</v>
      </c>
      <c r="BA140" s="32">
        <v>0.47</v>
      </c>
      <c r="BB140" s="32">
        <v>39.700000000000003</v>
      </c>
      <c r="BC140" s="32">
        <v>39.5</v>
      </c>
      <c r="BD140" s="32">
        <v>39.6</v>
      </c>
      <c r="BE140" s="32">
        <v>63.3</v>
      </c>
      <c r="BF140" s="32">
        <v>63.1</v>
      </c>
      <c r="BG140" s="32">
        <v>63.2</v>
      </c>
      <c r="BH140" s="32">
        <v>52.9</v>
      </c>
      <c r="BI140" s="32">
        <v>32.6</v>
      </c>
      <c r="BJ140" s="32">
        <v>42.5</v>
      </c>
      <c r="BK140" s="32">
        <v>23.6</v>
      </c>
      <c r="BL140" s="32">
        <v>14.8</v>
      </c>
      <c r="BM140" s="32">
        <v>19.100000000000001</v>
      </c>
      <c r="BN140" s="32">
        <v>29.8</v>
      </c>
      <c r="BO140" s="32">
        <v>17.5</v>
      </c>
      <c r="BP140" s="32">
        <v>23.5</v>
      </c>
      <c r="BQ140" s="32">
        <v>1232</v>
      </c>
      <c r="BR140" s="32">
        <v>1254</v>
      </c>
      <c r="BS140" s="32">
        <v>2486</v>
      </c>
      <c r="BT140" s="32">
        <v>1117</v>
      </c>
      <c r="BU140" s="32">
        <v>1148</v>
      </c>
      <c r="BV140" s="32">
        <v>2265</v>
      </c>
      <c r="BW140" s="32">
        <v>47.9</v>
      </c>
      <c r="BX140" s="32">
        <v>43</v>
      </c>
      <c r="BY140" s="32">
        <v>45.5</v>
      </c>
      <c r="BZ140" s="32">
        <v>0.38</v>
      </c>
      <c r="CA140" s="32">
        <v>-0.09</v>
      </c>
      <c r="CB140" s="32">
        <v>0.14000000000000001</v>
      </c>
      <c r="CC140" s="32">
        <v>0.31</v>
      </c>
      <c r="CD140" s="32">
        <v>-0.16</v>
      </c>
      <c r="CE140" s="32">
        <v>0.09</v>
      </c>
      <c r="CF140" s="32">
        <v>0.46</v>
      </c>
      <c r="CG140" s="32">
        <v>-0.02</v>
      </c>
      <c r="CH140" s="32">
        <v>0.19</v>
      </c>
      <c r="CI140" s="32">
        <v>43</v>
      </c>
      <c r="CJ140" s="32">
        <v>39.9</v>
      </c>
      <c r="CK140" s="32">
        <v>41.4</v>
      </c>
      <c r="CL140" s="32">
        <v>63.8</v>
      </c>
      <c r="CM140" s="32">
        <v>62.4</v>
      </c>
      <c r="CN140" s="32">
        <v>63.1</v>
      </c>
      <c r="CO140" s="32">
        <v>47.2</v>
      </c>
      <c r="CP140" s="32">
        <v>30.5</v>
      </c>
      <c r="CQ140" s="32">
        <v>38.799999999999997</v>
      </c>
      <c r="CR140" s="32">
        <v>23.6</v>
      </c>
      <c r="CS140" s="32">
        <v>14.4</v>
      </c>
      <c r="CT140" s="32">
        <v>19</v>
      </c>
      <c r="CU140" s="32">
        <v>28.3</v>
      </c>
      <c r="CV140" s="32">
        <v>16.7</v>
      </c>
      <c r="CW140" s="32">
        <v>22.4</v>
      </c>
    </row>
    <row r="141" spans="1:101" x14ac:dyDescent="0.4">
      <c r="A141" s="29">
        <v>0</v>
      </c>
      <c r="B141" s="29" t="s">
        <v>775</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row>
    <row r="142" spans="1:101" x14ac:dyDescent="0.4">
      <c r="A142" s="29" t="s">
        <v>336</v>
      </c>
      <c r="B142" s="29" t="s">
        <v>251</v>
      </c>
      <c r="C142" s="32">
        <v>36445</v>
      </c>
      <c r="D142" s="32">
        <v>38525</v>
      </c>
      <c r="E142" s="32">
        <v>74970</v>
      </c>
      <c r="F142" s="32">
        <v>35265</v>
      </c>
      <c r="G142" s="32">
        <v>37017</v>
      </c>
      <c r="H142" s="32">
        <v>72282</v>
      </c>
      <c r="I142" s="32">
        <v>50</v>
      </c>
      <c r="J142" s="32">
        <v>44.6</v>
      </c>
      <c r="K142" s="32">
        <v>47.2</v>
      </c>
      <c r="L142" s="32">
        <v>0.14000000000000001</v>
      </c>
      <c r="M142" s="32">
        <v>-0.28999999999999998</v>
      </c>
      <c r="N142" s="32">
        <v>-0.08</v>
      </c>
      <c r="O142" s="32">
        <v>0.13</v>
      </c>
      <c r="P142" s="32">
        <v>-0.31</v>
      </c>
      <c r="Q142" s="32">
        <v>-0.09</v>
      </c>
      <c r="R142" s="32">
        <v>0.16</v>
      </c>
      <c r="S142" s="32">
        <v>-0.28000000000000003</v>
      </c>
      <c r="T142" s="32">
        <v>-7.0000000000000007E-2</v>
      </c>
      <c r="U142" s="32">
        <v>49.1</v>
      </c>
      <c r="V142" s="32">
        <v>42.1</v>
      </c>
      <c r="W142" s="32">
        <v>45.5</v>
      </c>
      <c r="X142" s="32">
        <v>70.400000000000006</v>
      </c>
      <c r="Y142" s="32">
        <v>62.4</v>
      </c>
      <c r="Z142" s="32">
        <v>66.3</v>
      </c>
      <c r="AA142" s="32">
        <v>44.8</v>
      </c>
      <c r="AB142" s="32">
        <v>34</v>
      </c>
      <c r="AC142" s="32">
        <v>39.299999999999997</v>
      </c>
      <c r="AD142" s="32">
        <v>28.1</v>
      </c>
      <c r="AE142" s="32">
        <v>18.7</v>
      </c>
      <c r="AF142" s="32">
        <v>23.3</v>
      </c>
      <c r="AG142" s="32">
        <v>30.9</v>
      </c>
      <c r="AH142" s="32">
        <v>20.100000000000001</v>
      </c>
      <c r="AI142" s="32">
        <v>25.4</v>
      </c>
      <c r="AJ142" s="32">
        <v>4280</v>
      </c>
      <c r="AK142" s="32">
        <v>4492</v>
      </c>
      <c r="AL142" s="32">
        <v>8772</v>
      </c>
      <c r="AM142" s="32">
        <v>3472</v>
      </c>
      <c r="AN142" s="32">
        <v>3589</v>
      </c>
      <c r="AO142" s="32">
        <v>7061</v>
      </c>
      <c r="AP142" s="32">
        <v>53.1</v>
      </c>
      <c r="AQ142" s="32">
        <v>46.9</v>
      </c>
      <c r="AR142" s="32">
        <v>49.9</v>
      </c>
      <c r="AS142" s="32">
        <v>0.85</v>
      </c>
      <c r="AT142" s="32">
        <v>0.37</v>
      </c>
      <c r="AU142" s="32">
        <v>0.61</v>
      </c>
      <c r="AV142" s="32">
        <v>0.81</v>
      </c>
      <c r="AW142" s="32">
        <v>0.33</v>
      </c>
      <c r="AX142" s="32">
        <v>0.57999999999999996</v>
      </c>
      <c r="AY142" s="32">
        <v>0.89</v>
      </c>
      <c r="AZ142" s="32">
        <v>0.41</v>
      </c>
      <c r="BA142" s="32">
        <v>0.64</v>
      </c>
      <c r="BB142" s="32">
        <v>54.2</v>
      </c>
      <c r="BC142" s="32">
        <v>44</v>
      </c>
      <c r="BD142" s="32">
        <v>49</v>
      </c>
      <c r="BE142" s="32">
        <v>73.8</v>
      </c>
      <c r="BF142" s="32">
        <v>64.3</v>
      </c>
      <c r="BG142" s="32">
        <v>68.900000000000006</v>
      </c>
      <c r="BH142" s="32">
        <v>53</v>
      </c>
      <c r="BI142" s="32">
        <v>40.9</v>
      </c>
      <c r="BJ142" s="32">
        <v>46.8</v>
      </c>
      <c r="BK142" s="32">
        <v>33.700000000000003</v>
      </c>
      <c r="BL142" s="32">
        <v>22.5</v>
      </c>
      <c r="BM142" s="32">
        <v>28</v>
      </c>
      <c r="BN142" s="32">
        <v>38.1</v>
      </c>
      <c r="BO142" s="32">
        <v>24.7</v>
      </c>
      <c r="BP142" s="32">
        <v>31.2</v>
      </c>
      <c r="BQ142" s="32">
        <v>40792</v>
      </c>
      <c r="BR142" s="32">
        <v>43111</v>
      </c>
      <c r="BS142" s="32">
        <v>83903</v>
      </c>
      <c r="BT142" s="32">
        <v>38795</v>
      </c>
      <c r="BU142" s="32">
        <v>40678</v>
      </c>
      <c r="BV142" s="32">
        <v>79473</v>
      </c>
      <c r="BW142" s="32">
        <v>50.3</v>
      </c>
      <c r="BX142" s="32">
        <v>44.8</v>
      </c>
      <c r="BY142" s="32">
        <v>47.4</v>
      </c>
      <c r="BZ142" s="32">
        <v>0.21</v>
      </c>
      <c r="CA142" s="32">
        <v>-0.24</v>
      </c>
      <c r="CB142" s="32">
        <v>-0.02</v>
      </c>
      <c r="CC142" s="32">
        <v>0.19</v>
      </c>
      <c r="CD142" s="32">
        <v>-0.25</v>
      </c>
      <c r="CE142" s="32">
        <v>-0.03</v>
      </c>
      <c r="CF142" s="32">
        <v>0.22</v>
      </c>
      <c r="CG142" s="32">
        <v>-0.23</v>
      </c>
      <c r="CH142" s="32">
        <v>-0.01</v>
      </c>
      <c r="CI142" s="32">
        <v>49.6</v>
      </c>
      <c r="CJ142" s="32">
        <v>42.2</v>
      </c>
      <c r="CK142" s="32">
        <v>45.8</v>
      </c>
      <c r="CL142" s="32">
        <v>70.7</v>
      </c>
      <c r="CM142" s="32">
        <v>62.5</v>
      </c>
      <c r="CN142" s="32">
        <v>66.5</v>
      </c>
      <c r="CO142" s="32">
        <v>45.6</v>
      </c>
      <c r="CP142" s="32">
        <v>34.700000000000003</v>
      </c>
      <c r="CQ142" s="32">
        <v>40</v>
      </c>
      <c r="CR142" s="32">
        <v>28.7</v>
      </c>
      <c r="CS142" s="32">
        <v>19.100000000000001</v>
      </c>
      <c r="CT142" s="32">
        <v>23.8</v>
      </c>
      <c r="CU142" s="32">
        <v>31.6</v>
      </c>
      <c r="CV142" s="32">
        <v>20.6</v>
      </c>
      <c r="CW142" s="32">
        <v>25.9</v>
      </c>
    </row>
    <row r="143" spans="1:101" x14ac:dyDescent="0.4">
      <c r="A143" s="29" t="s">
        <v>252</v>
      </c>
      <c r="B143" s="29" t="s">
        <v>253</v>
      </c>
      <c r="C143" s="32">
        <v>500</v>
      </c>
      <c r="D143" s="32">
        <v>512</v>
      </c>
      <c r="E143" s="32">
        <v>1012</v>
      </c>
      <c r="F143" s="32">
        <v>491</v>
      </c>
      <c r="G143" s="32">
        <v>504</v>
      </c>
      <c r="H143" s="32">
        <v>995</v>
      </c>
      <c r="I143" s="32">
        <v>48.2</v>
      </c>
      <c r="J143" s="32">
        <v>44</v>
      </c>
      <c r="K143" s="32">
        <v>46.1</v>
      </c>
      <c r="L143" s="32">
        <v>0.05</v>
      </c>
      <c r="M143" s="32">
        <v>-0.31</v>
      </c>
      <c r="N143" s="32">
        <v>-0.13</v>
      </c>
      <c r="O143" s="32">
        <v>-0.06</v>
      </c>
      <c r="P143" s="32">
        <v>-0.42</v>
      </c>
      <c r="Q143" s="32">
        <v>-0.21</v>
      </c>
      <c r="R143" s="32">
        <v>0.16</v>
      </c>
      <c r="S143" s="32">
        <v>-0.2</v>
      </c>
      <c r="T143" s="32">
        <v>-0.06</v>
      </c>
      <c r="U143" s="32">
        <v>45.8</v>
      </c>
      <c r="V143" s="32">
        <v>40.4</v>
      </c>
      <c r="W143" s="32">
        <v>43.1</v>
      </c>
      <c r="X143" s="32">
        <v>67.2</v>
      </c>
      <c r="Y143" s="32">
        <v>61.3</v>
      </c>
      <c r="Z143" s="32">
        <v>64.2</v>
      </c>
      <c r="AA143" s="32">
        <v>35</v>
      </c>
      <c r="AB143" s="32">
        <v>19.3</v>
      </c>
      <c r="AC143" s="32">
        <v>27.1</v>
      </c>
      <c r="AD143" s="32" t="s">
        <v>348</v>
      </c>
      <c r="AE143" s="32" t="s">
        <v>348</v>
      </c>
      <c r="AF143" s="32">
        <v>17.2</v>
      </c>
      <c r="AG143" s="32">
        <v>25</v>
      </c>
      <c r="AH143" s="32">
        <v>12.1</v>
      </c>
      <c r="AI143" s="32">
        <v>18.5</v>
      </c>
      <c r="AJ143" s="32">
        <v>53</v>
      </c>
      <c r="AK143" s="32">
        <v>52</v>
      </c>
      <c r="AL143" s="32">
        <v>105</v>
      </c>
      <c r="AM143" s="32">
        <v>37</v>
      </c>
      <c r="AN143" s="32">
        <v>41</v>
      </c>
      <c r="AO143" s="32">
        <v>78</v>
      </c>
      <c r="AP143" s="32">
        <v>51.1</v>
      </c>
      <c r="AQ143" s="32">
        <v>46.3</v>
      </c>
      <c r="AR143" s="32">
        <v>48.8</v>
      </c>
      <c r="AS143" s="32">
        <v>0.93</v>
      </c>
      <c r="AT143" s="32">
        <v>0.26</v>
      </c>
      <c r="AU143" s="32">
        <v>0.57999999999999996</v>
      </c>
      <c r="AV143" s="32">
        <v>0.54</v>
      </c>
      <c r="AW143" s="32">
        <v>-0.11</v>
      </c>
      <c r="AX143" s="32">
        <v>0.31</v>
      </c>
      <c r="AY143" s="32">
        <v>1.33</v>
      </c>
      <c r="AZ143" s="32">
        <v>0.64</v>
      </c>
      <c r="BA143" s="32">
        <v>0.85</v>
      </c>
      <c r="BB143" s="32">
        <v>45.3</v>
      </c>
      <c r="BC143" s="32">
        <v>40.4</v>
      </c>
      <c r="BD143" s="32">
        <v>42.9</v>
      </c>
      <c r="BE143" s="32">
        <v>69.8</v>
      </c>
      <c r="BF143" s="32">
        <v>63.5</v>
      </c>
      <c r="BG143" s="32">
        <v>66.7</v>
      </c>
      <c r="BH143" s="32">
        <v>43.4</v>
      </c>
      <c r="BI143" s="32">
        <v>36.5</v>
      </c>
      <c r="BJ143" s="32">
        <v>40</v>
      </c>
      <c r="BK143" s="32" t="s">
        <v>348</v>
      </c>
      <c r="BL143" s="32" t="s">
        <v>348</v>
      </c>
      <c r="BM143" s="32">
        <v>25.7</v>
      </c>
      <c r="BN143" s="32">
        <v>30.2</v>
      </c>
      <c r="BO143" s="32">
        <v>26.9</v>
      </c>
      <c r="BP143" s="32">
        <v>28.6</v>
      </c>
      <c r="BQ143" s="32">
        <v>554</v>
      </c>
      <c r="BR143" s="32">
        <v>565</v>
      </c>
      <c r="BS143" s="32">
        <v>1119</v>
      </c>
      <c r="BT143" s="32">
        <v>529</v>
      </c>
      <c r="BU143" s="32">
        <v>546</v>
      </c>
      <c r="BV143" s="32">
        <v>1075</v>
      </c>
      <c r="BW143" s="32">
        <v>48.5</v>
      </c>
      <c r="BX143" s="32">
        <v>44.2</v>
      </c>
      <c r="BY143" s="32">
        <v>46.3</v>
      </c>
      <c r="BZ143" s="32">
        <v>0.11</v>
      </c>
      <c r="CA143" s="32">
        <v>-0.27</v>
      </c>
      <c r="CB143" s="32">
        <v>-0.08</v>
      </c>
      <c r="CC143" s="32">
        <v>0.01</v>
      </c>
      <c r="CD143" s="32">
        <v>-0.37</v>
      </c>
      <c r="CE143" s="32">
        <v>-0.15</v>
      </c>
      <c r="CF143" s="32">
        <v>0.22</v>
      </c>
      <c r="CG143" s="32">
        <v>-0.16</v>
      </c>
      <c r="CH143" s="32">
        <v>-0.01</v>
      </c>
      <c r="CI143" s="32">
        <v>45.8</v>
      </c>
      <c r="CJ143" s="32">
        <v>40.5</v>
      </c>
      <c r="CK143" s="32">
        <v>43.2</v>
      </c>
      <c r="CL143" s="32">
        <v>67.5</v>
      </c>
      <c r="CM143" s="32">
        <v>61.6</v>
      </c>
      <c r="CN143" s="32">
        <v>64.5</v>
      </c>
      <c r="CO143" s="32">
        <v>35.700000000000003</v>
      </c>
      <c r="CP143" s="32">
        <v>20.9</v>
      </c>
      <c r="CQ143" s="32">
        <v>28.2</v>
      </c>
      <c r="CR143" s="32">
        <v>24</v>
      </c>
      <c r="CS143" s="32">
        <v>12</v>
      </c>
      <c r="CT143" s="32">
        <v>18</v>
      </c>
      <c r="CU143" s="32">
        <v>25.5</v>
      </c>
      <c r="CV143" s="32">
        <v>13.5</v>
      </c>
      <c r="CW143" s="32">
        <v>19.399999999999999</v>
      </c>
    </row>
    <row r="144" spans="1:101" x14ac:dyDescent="0.4">
      <c r="A144" s="29" t="s">
        <v>254</v>
      </c>
      <c r="B144" s="29" t="s">
        <v>255</v>
      </c>
      <c r="C144" s="32">
        <v>917</v>
      </c>
      <c r="D144" s="32">
        <v>1053</v>
      </c>
      <c r="E144" s="32">
        <v>1970</v>
      </c>
      <c r="F144" s="32">
        <v>897</v>
      </c>
      <c r="G144" s="32">
        <v>1011</v>
      </c>
      <c r="H144" s="32">
        <v>1908</v>
      </c>
      <c r="I144" s="32">
        <v>49.6</v>
      </c>
      <c r="J144" s="32">
        <v>43.9</v>
      </c>
      <c r="K144" s="32">
        <v>46.5</v>
      </c>
      <c r="L144" s="32">
        <v>0.01</v>
      </c>
      <c r="M144" s="32">
        <v>-0.43</v>
      </c>
      <c r="N144" s="32">
        <v>-0.23</v>
      </c>
      <c r="O144" s="32">
        <v>-7.0000000000000007E-2</v>
      </c>
      <c r="P144" s="32">
        <v>-0.51</v>
      </c>
      <c r="Q144" s="32">
        <v>-0.28000000000000003</v>
      </c>
      <c r="R144" s="32">
        <v>0.09</v>
      </c>
      <c r="S144" s="32">
        <v>-0.36</v>
      </c>
      <c r="T144" s="32">
        <v>-0.17</v>
      </c>
      <c r="U144" s="32">
        <v>51.1</v>
      </c>
      <c r="V144" s="32">
        <v>44.1</v>
      </c>
      <c r="W144" s="32">
        <v>47.4</v>
      </c>
      <c r="X144" s="32">
        <v>71.2</v>
      </c>
      <c r="Y144" s="32">
        <v>64.400000000000006</v>
      </c>
      <c r="Z144" s="32">
        <v>67.599999999999994</v>
      </c>
      <c r="AA144" s="32">
        <v>42.5</v>
      </c>
      <c r="AB144" s="32">
        <v>33.5</v>
      </c>
      <c r="AC144" s="32">
        <v>37.700000000000003</v>
      </c>
      <c r="AD144" s="32">
        <v>27.9</v>
      </c>
      <c r="AE144" s="32">
        <v>20.7</v>
      </c>
      <c r="AF144" s="32">
        <v>24.1</v>
      </c>
      <c r="AG144" s="32">
        <v>30</v>
      </c>
      <c r="AH144" s="32">
        <v>23.5</v>
      </c>
      <c r="AI144" s="32">
        <v>26.5</v>
      </c>
      <c r="AJ144" s="32">
        <v>116</v>
      </c>
      <c r="AK144" s="32">
        <v>111</v>
      </c>
      <c r="AL144" s="32">
        <v>227</v>
      </c>
      <c r="AM144" s="32">
        <v>89</v>
      </c>
      <c r="AN144" s="32">
        <v>77</v>
      </c>
      <c r="AO144" s="32">
        <v>166</v>
      </c>
      <c r="AP144" s="32">
        <v>53.7</v>
      </c>
      <c r="AQ144" s="32">
        <v>43.5</v>
      </c>
      <c r="AR144" s="32">
        <v>48.7</v>
      </c>
      <c r="AS144" s="32">
        <v>1</v>
      </c>
      <c r="AT144" s="32">
        <v>0.31</v>
      </c>
      <c r="AU144" s="32">
        <v>0.68</v>
      </c>
      <c r="AV144" s="32">
        <v>0.75</v>
      </c>
      <c r="AW144" s="32">
        <v>0.04</v>
      </c>
      <c r="AX144" s="32">
        <v>0.5</v>
      </c>
      <c r="AY144" s="32">
        <v>1.26</v>
      </c>
      <c r="AZ144" s="32">
        <v>0.59</v>
      </c>
      <c r="BA144" s="32">
        <v>0.87</v>
      </c>
      <c r="BB144" s="32">
        <v>53.4</v>
      </c>
      <c r="BC144" s="32">
        <v>37.799999999999997</v>
      </c>
      <c r="BD144" s="32">
        <v>45.8</v>
      </c>
      <c r="BE144" s="32">
        <v>75</v>
      </c>
      <c r="BF144" s="32">
        <v>61.3</v>
      </c>
      <c r="BG144" s="32">
        <v>68.3</v>
      </c>
      <c r="BH144" s="32">
        <v>59.5</v>
      </c>
      <c r="BI144" s="32">
        <v>45</v>
      </c>
      <c r="BJ144" s="32">
        <v>52.4</v>
      </c>
      <c r="BK144" s="32">
        <v>35.299999999999997</v>
      </c>
      <c r="BL144" s="32">
        <v>18.899999999999999</v>
      </c>
      <c r="BM144" s="32">
        <v>27.3</v>
      </c>
      <c r="BN144" s="32">
        <v>40.5</v>
      </c>
      <c r="BO144" s="32">
        <v>21.6</v>
      </c>
      <c r="BP144" s="32">
        <v>31.3</v>
      </c>
      <c r="BQ144" s="32">
        <v>1033</v>
      </c>
      <c r="BR144" s="32">
        <v>1164</v>
      </c>
      <c r="BS144" s="32">
        <v>2197</v>
      </c>
      <c r="BT144" s="32">
        <v>986</v>
      </c>
      <c r="BU144" s="32">
        <v>1088</v>
      </c>
      <c r="BV144" s="32">
        <v>2074</v>
      </c>
      <c r="BW144" s="32">
        <v>50</v>
      </c>
      <c r="BX144" s="32">
        <v>43.9</v>
      </c>
      <c r="BY144" s="32">
        <v>46.8</v>
      </c>
      <c r="BZ144" s="32">
        <v>0.1</v>
      </c>
      <c r="CA144" s="32">
        <v>-0.38</v>
      </c>
      <c r="CB144" s="32">
        <v>-0.15</v>
      </c>
      <c r="CC144" s="32">
        <v>0.02</v>
      </c>
      <c r="CD144" s="32">
        <v>-0.45</v>
      </c>
      <c r="CE144" s="32">
        <v>-0.21</v>
      </c>
      <c r="CF144" s="32">
        <v>0.17</v>
      </c>
      <c r="CG144" s="32">
        <v>-0.31</v>
      </c>
      <c r="CH144" s="32">
        <v>-0.1</v>
      </c>
      <c r="CI144" s="32">
        <v>51.4</v>
      </c>
      <c r="CJ144" s="32">
        <v>43.5</v>
      </c>
      <c r="CK144" s="32">
        <v>47.2</v>
      </c>
      <c r="CL144" s="32">
        <v>71.599999999999994</v>
      </c>
      <c r="CM144" s="32">
        <v>64.099999999999994</v>
      </c>
      <c r="CN144" s="32">
        <v>67.599999999999994</v>
      </c>
      <c r="CO144" s="32">
        <v>44.4</v>
      </c>
      <c r="CP144" s="32">
        <v>34.6</v>
      </c>
      <c r="CQ144" s="32">
        <v>39.200000000000003</v>
      </c>
      <c r="CR144" s="32">
        <v>28.8</v>
      </c>
      <c r="CS144" s="32">
        <v>20.5</v>
      </c>
      <c r="CT144" s="32">
        <v>24.4</v>
      </c>
      <c r="CU144" s="32">
        <v>31.2</v>
      </c>
      <c r="CV144" s="32">
        <v>23.3</v>
      </c>
      <c r="CW144" s="32">
        <v>27</v>
      </c>
    </row>
    <row r="145" spans="1:101" x14ac:dyDescent="0.4">
      <c r="A145" s="29" t="s">
        <v>256</v>
      </c>
      <c r="B145" s="29" t="s">
        <v>257</v>
      </c>
      <c r="C145" s="32">
        <v>2294</v>
      </c>
      <c r="D145" s="32">
        <v>2413</v>
      </c>
      <c r="E145" s="32">
        <v>4707</v>
      </c>
      <c r="F145" s="32">
        <v>2116</v>
      </c>
      <c r="G145" s="32">
        <v>2203</v>
      </c>
      <c r="H145" s="32">
        <v>4319</v>
      </c>
      <c r="I145" s="32">
        <v>56.5</v>
      </c>
      <c r="J145" s="32">
        <v>50.4</v>
      </c>
      <c r="K145" s="32">
        <v>53.4</v>
      </c>
      <c r="L145" s="32">
        <v>0.23</v>
      </c>
      <c r="M145" s="32">
        <v>-0.23</v>
      </c>
      <c r="N145" s="32">
        <v>0</v>
      </c>
      <c r="O145" s="32">
        <v>0.18</v>
      </c>
      <c r="P145" s="32">
        <v>-0.28000000000000003</v>
      </c>
      <c r="Q145" s="32">
        <v>-0.04</v>
      </c>
      <c r="R145" s="32">
        <v>0.28000000000000003</v>
      </c>
      <c r="S145" s="32">
        <v>-0.18</v>
      </c>
      <c r="T145" s="32">
        <v>0.03</v>
      </c>
      <c r="U145" s="32">
        <v>63.5</v>
      </c>
      <c r="V145" s="32">
        <v>51.8</v>
      </c>
      <c r="W145" s="32">
        <v>57.5</v>
      </c>
      <c r="X145" s="32">
        <v>79.599999999999994</v>
      </c>
      <c r="Y145" s="32">
        <v>67.599999999999994</v>
      </c>
      <c r="Z145" s="32">
        <v>73.5</v>
      </c>
      <c r="AA145" s="32">
        <v>50.6</v>
      </c>
      <c r="AB145" s="32">
        <v>36.799999999999997</v>
      </c>
      <c r="AC145" s="32">
        <v>43.6</v>
      </c>
      <c r="AD145" s="32">
        <v>41.3</v>
      </c>
      <c r="AE145" s="32">
        <v>27.1</v>
      </c>
      <c r="AF145" s="32">
        <v>34.1</v>
      </c>
      <c r="AG145" s="32">
        <v>43</v>
      </c>
      <c r="AH145" s="32">
        <v>27.9</v>
      </c>
      <c r="AI145" s="32">
        <v>35.299999999999997</v>
      </c>
      <c r="AJ145" s="32">
        <v>423</v>
      </c>
      <c r="AK145" s="32">
        <v>463</v>
      </c>
      <c r="AL145" s="32">
        <v>886</v>
      </c>
      <c r="AM145" s="32">
        <v>373</v>
      </c>
      <c r="AN145" s="32">
        <v>401</v>
      </c>
      <c r="AO145" s="32">
        <v>774</v>
      </c>
      <c r="AP145" s="32">
        <v>53.3</v>
      </c>
      <c r="AQ145" s="32">
        <v>48</v>
      </c>
      <c r="AR145" s="32">
        <v>50.5</v>
      </c>
      <c r="AS145" s="32">
        <v>0.67</v>
      </c>
      <c r="AT145" s="32">
        <v>-0.01</v>
      </c>
      <c r="AU145" s="32">
        <v>0.32</v>
      </c>
      <c r="AV145" s="32">
        <v>0.54</v>
      </c>
      <c r="AW145" s="32">
        <v>-0.13</v>
      </c>
      <c r="AX145" s="32">
        <v>0.23</v>
      </c>
      <c r="AY145" s="32">
        <v>0.79</v>
      </c>
      <c r="AZ145" s="32">
        <v>0.11</v>
      </c>
      <c r="BA145" s="32">
        <v>0.4</v>
      </c>
      <c r="BB145" s="32">
        <v>57.2</v>
      </c>
      <c r="BC145" s="32">
        <v>41.9</v>
      </c>
      <c r="BD145" s="32">
        <v>49.2</v>
      </c>
      <c r="BE145" s="32">
        <v>76.400000000000006</v>
      </c>
      <c r="BF145" s="32">
        <v>56.8</v>
      </c>
      <c r="BG145" s="32">
        <v>66.099999999999994</v>
      </c>
      <c r="BH145" s="32">
        <v>45.6</v>
      </c>
      <c r="BI145" s="32">
        <v>29.6</v>
      </c>
      <c r="BJ145" s="32">
        <v>37.200000000000003</v>
      </c>
      <c r="BK145" s="32">
        <v>32.200000000000003</v>
      </c>
      <c r="BL145" s="32">
        <v>20.5</v>
      </c>
      <c r="BM145" s="32">
        <v>26.1</v>
      </c>
      <c r="BN145" s="32">
        <v>33.6</v>
      </c>
      <c r="BO145" s="32">
        <v>21.6</v>
      </c>
      <c r="BP145" s="32">
        <v>27.3</v>
      </c>
      <c r="BQ145" s="32">
        <v>2720</v>
      </c>
      <c r="BR145" s="32">
        <v>2879</v>
      </c>
      <c r="BS145" s="32">
        <v>5599</v>
      </c>
      <c r="BT145" s="32">
        <v>2492</v>
      </c>
      <c r="BU145" s="32">
        <v>2606</v>
      </c>
      <c r="BV145" s="32">
        <v>5098</v>
      </c>
      <c r="BW145" s="32">
        <v>56.1</v>
      </c>
      <c r="BX145" s="32">
        <v>50</v>
      </c>
      <c r="BY145" s="32">
        <v>52.9</v>
      </c>
      <c r="BZ145" s="32">
        <v>0.3</v>
      </c>
      <c r="CA145" s="32">
        <v>-0.2</v>
      </c>
      <c r="CB145" s="32">
        <v>0.05</v>
      </c>
      <c r="CC145" s="32">
        <v>0.25</v>
      </c>
      <c r="CD145" s="32">
        <v>-0.24</v>
      </c>
      <c r="CE145" s="32">
        <v>0.01</v>
      </c>
      <c r="CF145" s="32">
        <v>0.35</v>
      </c>
      <c r="CG145" s="32">
        <v>-0.15</v>
      </c>
      <c r="CH145" s="32">
        <v>0.08</v>
      </c>
      <c r="CI145" s="32">
        <v>62.5</v>
      </c>
      <c r="CJ145" s="32">
        <v>50.2</v>
      </c>
      <c r="CK145" s="32">
        <v>56.2</v>
      </c>
      <c r="CL145" s="32">
        <v>79.2</v>
      </c>
      <c r="CM145" s="32">
        <v>65.8</v>
      </c>
      <c r="CN145" s="32">
        <v>72.3</v>
      </c>
      <c r="CO145" s="32">
        <v>49.9</v>
      </c>
      <c r="CP145" s="32">
        <v>35.700000000000003</v>
      </c>
      <c r="CQ145" s="32">
        <v>42.6</v>
      </c>
      <c r="CR145" s="32">
        <v>39.9</v>
      </c>
      <c r="CS145" s="32">
        <v>26.1</v>
      </c>
      <c r="CT145" s="32">
        <v>32.799999999999997</v>
      </c>
      <c r="CU145" s="32">
        <v>41.5</v>
      </c>
      <c r="CV145" s="32">
        <v>26.9</v>
      </c>
      <c r="CW145" s="32">
        <v>34</v>
      </c>
    </row>
    <row r="146" spans="1:101" x14ac:dyDescent="0.4">
      <c r="A146" s="29" t="s">
        <v>258</v>
      </c>
      <c r="B146" s="29" t="s">
        <v>259</v>
      </c>
      <c r="C146" s="32">
        <v>2205</v>
      </c>
      <c r="D146" s="32">
        <v>2345</v>
      </c>
      <c r="E146" s="32">
        <v>4550</v>
      </c>
      <c r="F146" s="32">
        <v>2164</v>
      </c>
      <c r="G146" s="32">
        <v>2283</v>
      </c>
      <c r="H146" s="32">
        <v>4447</v>
      </c>
      <c r="I146" s="32">
        <v>47.7</v>
      </c>
      <c r="J146" s="32">
        <v>42.6</v>
      </c>
      <c r="K146" s="32">
        <v>45.1</v>
      </c>
      <c r="L146" s="32">
        <v>0.19</v>
      </c>
      <c r="M146" s="32">
        <v>-0.25</v>
      </c>
      <c r="N146" s="32">
        <v>-0.04</v>
      </c>
      <c r="O146" s="32">
        <v>0.14000000000000001</v>
      </c>
      <c r="P146" s="32">
        <v>-0.3</v>
      </c>
      <c r="Q146" s="32">
        <v>-7.0000000000000007E-2</v>
      </c>
      <c r="R146" s="32">
        <v>0.24</v>
      </c>
      <c r="S146" s="32">
        <v>-0.2</v>
      </c>
      <c r="T146" s="32">
        <v>0</v>
      </c>
      <c r="U146" s="32">
        <v>40.1</v>
      </c>
      <c r="V146" s="32">
        <v>36.299999999999997</v>
      </c>
      <c r="W146" s="32">
        <v>38.1</v>
      </c>
      <c r="X146" s="32">
        <v>65.2</v>
      </c>
      <c r="Y146" s="32">
        <v>57.6</v>
      </c>
      <c r="Z146" s="32">
        <v>61.3</v>
      </c>
      <c r="AA146" s="32">
        <v>31.8</v>
      </c>
      <c r="AB146" s="32">
        <v>24.8</v>
      </c>
      <c r="AC146" s="32">
        <v>28.2</v>
      </c>
      <c r="AD146" s="32">
        <v>17.100000000000001</v>
      </c>
      <c r="AE146" s="32">
        <v>13.3</v>
      </c>
      <c r="AF146" s="32">
        <v>15.1</v>
      </c>
      <c r="AG146" s="32">
        <v>20.9</v>
      </c>
      <c r="AH146" s="32">
        <v>15</v>
      </c>
      <c r="AI146" s="32">
        <v>17.8</v>
      </c>
      <c r="AJ146" s="32">
        <v>123</v>
      </c>
      <c r="AK146" s="32">
        <v>134</v>
      </c>
      <c r="AL146" s="32">
        <v>257</v>
      </c>
      <c r="AM146" s="32">
        <v>100</v>
      </c>
      <c r="AN146" s="32">
        <v>100</v>
      </c>
      <c r="AO146" s="32">
        <v>200</v>
      </c>
      <c r="AP146" s="32">
        <v>55</v>
      </c>
      <c r="AQ146" s="32">
        <v>44.8</v>
      </c>
      <c r="AR146" s="32">
        <v>49.7</v>
      </c>
      <c r="AS146" s="32">
        <v>1.17</v>
      </c>
      <c r="AT146" s="32">
        <v>0.64</v>
      </c>
      <c r="AU146" s="32">
        <v>0.9</v>
      </c>
      <c r="AV146" s="32">
        <v>0.93</v>
      </c>
      <c r="AW146" s="32">
        <v>0.4</v>
      </c>
      <c r="AX146" s="32">
        <v>0.73</v>
      </c>
      <c r="AY146" s="32">
        <v>1.41</v>
      </c>
      <c r="AZ146" s="32">
        <v>0.88</v>
      </c>
      <c r="BA146" s="32">
        <v>1.07</v>
      </c>
      <c r="BB146" s="32">
        <v>51.2</v>
      </c>
      <c r="BC146" s="32">
        <v>36.6</v>
      </c>
      <c r="BD146" s="32">
        <v>43.6</v>
      </c>
      <c r="BE146" s="32">
        <v>76.400000000000006</v>
      </c>
      <c r="BF146" s="32">
        <v>60.4</v>
      </c>
      <c r="BG146" s="32">
        <v>68.099999999999994</v>
      </c>
      <c r="BH146" s="32">
        <v>47.2</v>
      </c>
      <c r="BI146" s="32">
        <v>36.6</v>
      </c>
      <c r="BJ146" s="32">
        <v>41.6</v>
      </c>
      <c r="BK146" s="32">
        <v>26</v>
      </c>
      <c r="BL146" s="32">
        <v>14.9</v>
      </c>
      <c r="BM146" s="32">
        <v>20.2</v>
      </c>
      <c r="BN146" s="32">
        <v>35</v>
      </c>
      <c r="BO146" s="32">
        <v>17.2</v>
      </c>
      <c r="BP146" s="32">
        <v>25.7</v>
      </c>
      <c r="BQ146" s="32">
        <v>2331</v>
      </c>
      <c r="BR146" s="32">
        <v>2481</v>
      </c>
      <c r="BS146" s="32">
        <v>4812</v>
      </c>
      <c r="BT146" s="32">
        <v>2266</v>
      </c>
      <c r="BU146" s="32">
        <v>2384</v>
      </c>
      <c r="BV146" s="32">
        <v>4650</v>
      </c>
      <c r="BW146" s="32">
        <v>48.1</v>
      </c>
      <c r="BX146" s="32">
        <v>42.7</v>
      </c>
      <c r="BY146" s="32">
        <v>45.3</v>
      </c>
      <c r="BZ146" s="32">
        <v>0.23</v>
      </c>
      <c r="CA146" s="32">
        <v>-0.21</v>
      </c>
      <c r="CB146" s="32">
        <v>0</v>
      </c>
      <c r="CC146" s="32">
        <v>0.18</v>
      </c>
      <c r="CD146" s="32">
        <v>-0.26</v>
      </c>
      <c r="CE146" s="32">
        <v>-0.03</v>
      </c>
      <c r="CF146" s="32">
        <v>0.28000000000000003</v>
      </c>
      <c r="CG146" s="32">
        <v>-0.16</v>
      </c>
      <c r="CH146" s="32">
        <v>0.04</v>
      </c>
      <c r="CI146" s="32">
        <v>40.700000000000003</v>
      </c>
      <c r="CJ146" s="32">
        <v>36.299999999999997</v>
      </c>
      <c r="CK146" s="32">
        <v>38.4</v>
      </c>
      <c r="CL146" s="32">
        <v>65.8</v>
      </c>
      <c r="CM146" s="32">
        <v>57.7</v>
      </c>
      <c r="CN146" s="32">
        <v>61.6</v>
      </c>
      <c r="CO146" s="32">
        <v>32.6</v>
      </c>
      <c r="CP146" s="32">
        <v>25.4</v>
      </c>
      <c r="CQ146" s="32">
        <v>28.9</v>
      </c>
      <c r="CR146" s="32">
        <v>17.600000000000001</v>
      </c>
      <c r="CS146" s="32">
        <v>13.3</v>
      </c>
      <c r="CT146" s="32">
        <v>15.4</v>
      </c>
      <c r="CU146" s="32">
        <v>21.6</v>
      </c>
      <c r="CV146" s="32">
        <v>15.1</v>
      </c>
      <c r="CW146" s="32">
        <v>18.3</v>
      </c>
    </row>
    <row r="147" spans="1:101" x14ac:dyDescent="0.4">
      <c r="A147" s="29" t="s">
        <v>260</v>
      </c>
      <c r="B147" s="29" t="s">
        <v>261</v>
      </c>
      <c r="C147" s="32">
        <v>5925</v>
      </c>
      <c r="D147" s="32">
        <v>6175</v>
      </c>
      <c r="E147" s="32">
        <v>12100</v>
      </c>
      <c r="F147" s="32">
        <v>5791</v>
      </c>
      <c r="G147" s="32">
        <v>6011</v>
      </c>
      <c r="H147" s="32">
        <v>11802</v>
      </c>
      <c r="I147" s="32">
        <v>49.8</v>
      </c>
      <c r="J147" s="32">
        <v>44</v>
      </c>
      <c r="K147" s="32">
        <v>46.8</v>
      </c>
      <c r="L147" s="32">
        <v>0.08</v>
      </c>
      <c r="M147" s="32">
        <v>-0.41</v>
      </c>
      <c r="N147" s="32">
        <v>-0.17</v>
      </c>
      <c r="O147" s="32">
        <v>0.04</v>
      </c>
      <c r="P147" s="32">
        <v>-0.44</v>
      </c>
      <c r="Q147" s="32">
        <v>-0.19</v>
      </c>
      <c r="R147" s="32">
        <v>0.11</v>
      </c>
      <c r="S147" s="32">
        <v>-0.37</v>
      </c>
      <c r="T147" s="32">
        <v>-0.15</v>
      </c>
      <c r="U147" s="32">
        <v>49.2</v>
      </c>
      <c r="V147" s="32">
        <v>41.3</v>
      </c>
      <c r="W147" s="32">
        <v>45.2</v>
      </c>
      <c r="X147" s="32">
        <v>72.5</v>
      </c>
      <c r="Y147" s="32">
        <v>63.5</v>
      </c>
      <c r="Z147" s="32">
        <v>67.900000000000006</v>
      </c>
      <c r="AA147" s="32">
        <v>43.7</v>
      </c>
      <c r="AB147" s="32">
        <v>34.299999999999997</v>
      </c>
      <c r="AC147" s="32">
        <v>38.9</v>
      </c>
      <c r="AD147" s="32">
        <v>26.4</v>
      </c>
      <c r="AE147" s="32">
        <v>18</v>
      </c>
      <c r="AF147" s="32">
        <v>22.1</v>
      </c>
      <c r="AG147" s="32">
        <v>29.5</v>
      </c>
      <c r="AH147" s="32">
        <v>19.5</v>
      </c>
      <c r="AI147" s="32">
        <v>24.4</v>
      </c>
      <c r="AJ147" s="32">
        <v>295</v>
      </c>
      <c r="AK147" s="32">
        <v>337</v>
      </c>
      <c r="AL147" s="32">
        <v>632</v>
      </c>
      <c r="AM147" s="32">
        <v>230</v>
      </c>
      <c r="AN147" s="32">
        <v>269</v>
      </c>
      <c r="AO147" s="32">
        <v>499</v>
      </c>
      <c r="AP147" s="32">
        <v>53.7</v>
      </c>
      <c r="AQ147" s="32">
        <v>49.2</v>
      </c>
      <c r="AR147" s="32">
        <v>51.3</v>
      </c>
      <c r="AS147" s="32">
        <v>0.76</v>
      </c>
      <c r="AT147" s="32">
        <v>0.44</v>
      </c>
      <c r="AU147" s="32">
        <v>0.59</v>
      </c>
      <c r="AV147" s="32">
        <v>0.61</v>
      </c>
      <c r="AW147" s="32">
        <v>0.28999999999999998</v>
      </c>
      <c r="AX147" s="32">
        <v>0.48</v>
      </c>
      <c r="AY147" s="32">
        <v>0.92</v>
      </c>
      <c r="AZ147" s="32">
        <v>0.59</v>
      </c>
      <c r="BA147" s="32">
        <v>0.7</v>
      </c>
      <c r="BB147" s="32">
        <v>53.9</v>
      </c>
      <c r="BC147" s="32">
        <v>50.7</v>
      </c>
      <c r="BD147" s="32">
        <v>52.2</v>
      </c>
      <c r="BE147" s="32">
        <v>78</v>
      </c>
      <c r="BF147" s="32">
        <v>72.7</v>
      </c>
      <c r="BG147" s="32">
        <v>75.2</v>
      </c>
      <c r="BH147" s="32">
        <v>54.6</v>
      </c>
      <c r="BI147" s="32">
        <v>46.3</v>
      </c>
      <c r="BJ147" s="32">
        <v>50.2</v>
      </c>
      <c r="BK147" s="32">
        <v>37.299999999999997</v>
      </c>
      <c r="BL147" s="32">
        <v>28.2</v>
      </c>
      <c r="BM147" s="32">
        <v>32.4</v>
      </c>
      <c r="BN147" s="32">
        <v>42</v>
      </c>
      <c r="BO147" s="32">
        <v>30.3</v>
      </c>
      <c r="BP147" s="32">
        <v>35.799999999999997</v>
      </c>
      <c r="BQ147" s="32">
        <v>6223</v>
      </c>
      <c r="BR147" s="32">
        <v>6517</v>
      </c>
      <c r="BS147" s="32">
        <v>12740</v>
      </c>
      <c r="BT147" s="32">
        <v>6023</v>
      </c>
      <c r="BU147" s="32">
        <v>6283</v>
      </c>
      <c r="BV147" s="32">
        <v>12306</v>
      </c>
      <c r="BW147" s="32">
        <v>50</v>
      </c>
      <c r="BX147" s="32">
        <v>44.2</v>
      </c>
      <c r="BY147" s="32">
        <v>47</v>
      </c>
      <c r="BZ147" s="32">
        <v>0.1</v>
      </c>
      <c r="CA147" s="32">
        <v>-0.37</v>
      </c>
      <c r="CB147" s="32">
        <v>-0.14000000000000001</v>
      </c>
      <c r="CC147" s="32">
        <v>7.0000000000000007E-2</v>
      </c>
      <c r="CD147" s="32">
        <v>-0.4</v>
      </c>
      <c r="CE147" s="32">
        <v>-0.16</v>
      </c>
      <c r="CF147" s="32">
        <v>0.13</v>
      </c>
      <c r="CG147" s="32">
        <v>-0.34</v>
      </c>
      <c r="CH147" s="32">
        <v>-0.12</v>
      </c>
      <c r="CI147" s="32">
        <v>49.5</v>
      </c>
      <c r="CJ147" s="32">
        <v>41.7</v>
      </c>
      <c r="CK147" s="32">
        <v>45.5</v>
      </c>
      <c r="CL147" s="32">
        <v>72.8</v>
      </c>
      <c r="CM147" s="32">
        <v>64</v>
      </c>
      <c r="CN147" s="32">
        <v>68.3</v>
      </c>
      <c r="CO147" s="32">
        <v>44.2</v>
      </c>
      <c r="CP147" s="32">
        <v>34.9</v>
      </c>
      <c r="CQ147" s="32">
        <v>39.4</v>
      </c>
      <c r="CR147" s="32">
        <v>26.9</v>
      </c>
      <c r="CS147" s="32">
        <v>18.5</v>
      </c>
      <c r="CT147" s="32">
        <v>22.6</v>
      </c>
      <c r="CU147" s="32">
        <v>30</v>
      </c>
      <c r="CV147" s="32">
        <v>20</v>
      </c>
      <c r="CW147" s="32">
        <v>24.9</v>
      </c>
    </row>
    <row r="148" spans="1:101" x14ac:dyDescent="0.4">
      <c r="A148" s="29" t="s">
        <v>262</v>
      </c>
      <c r="B148" s="29" t="s">
        <v>263</v>
      </c>
      <c r="C148" s="32">
        <v>557</v>
      </c>
      <c r="D148" s="32">
        <v>661</v>
      </c>
      <c r="E148" s="32">
        <v>1218</v>
      </c>
      <c r="F148" s="32">
        <v>541</v>
      </c>
      <c r="G148" s="32">
        <v>651</v>
      </c>
      <c r="H148" s="32">
        <v>1192</v>
      </c>
      <c r="I148" s="32">
        <v>42.6</v>
      </c>
      <c r="J148" s="32">
        <v>37.6</v>
      </c>
      <c r="K148" s="32">
        <v>39.9</v>
      </c>
      <c r="L148" s="32">
        <v>-0.09</v>
      </c>
      <c r="M148" s="32">
        <v>-0.63</v>
      </c>
      <c r="N148" s="32">
        <v>-0.38</v>
      </c>
      <c r="O148" s="32">
        <v>-0.19</v>
      </c>
      <c r="P148" s="32">
        <v>-0.72</v>
      </c>
      <c r="Q148" s="32">
        <v>-0.45</v>
      </c>
      <c r="R148" s="32">
        <v>0.01</v>
      </c>
      <c r="S148" s="32">
        <v>-0.53</v>
      </c>
      <c r="T148" s="32">
        <v>-0.31</v>
      </c>
      <c r="U148" s="32">
        <v>33.9</v>
      </c>
      <c r="V148" s="32">
        <v>31</v>
      </c>
      <c r="W148" s="32">
        <v>32.299999999999997</v>
      </c>
      <c r="X148" s="32">
        <v>58.5</v>
      </c>
      <c r="Y148" s="32">
        <v>51.3</v>
      </c>
      <c r="Z148" s="32">
        <v>54.6</v>
      </c>
      <c r="AA148" s="32">
        <v>32.1</v>
      </c>
      <c r="AB148" s="32">
        <v>20.399999999999999</v>
      </c>
      <c r="AC148" s="32">
        <v>25.8</v>
      </c>
      <c r="AD148" s="32" t="s">
        <v>348</v>
      </c>
      <c r="AE148" s="32" t="s">
        <v>348</v>
      </c>
      <c r="AF148" s="32">
        <v>12.2</v>
      </c>
      <c r="AG148" s="32">
        <v>18</v>
      </c>
      <c r="AH148" s="32" t="s">
        <v>348</v>
      </c>
      <c r="AI148" s="32" t="s">
        <v>348</v>
      </c>
      <c r="AJ148" s="32">
        <v>20</v>
      </c>
      <c r="AK148" s="32">
        <v>11</v>
      </c>
      <c r="AL148" s="32">
        <v>31</v>
      </c>
      <c r="AM148" s="32">
        <v>14</v>
      </c>
      <c r="AN148" s="32">
        <v>5</v>
      </c>
      <c r="AO148" s="32">
        <v>19</v>
      </c>
      <c r="AP148" s="32">
        <v>54.3</v>
      </c>
      <c r="AQ148" s="32">
        <v>42</v>
      </c>
      <c r="AR148" s="32">
        <v>49.9</v>
      </c>
      <c r="AS148" s="32">
        <v>1.29</v>
      </c>
      <c r="AT148" s="32">
        <v>1.1100000000000001</v>
      </c>
      <c r="AU148" s="32">
        <v>1.24</v>
      </c>
      <c r="AV148" s="32">
        <v>0.64</v>
      </c>
      <c r="AW148" s="32">
        <v>0.03</v>
      </c>
      <c r="AX148" s="32">
        <v>0.69</v>
      </c>
      <c r="AY148" s="32">
        <v>1.93</v>
      </c>
      <c r="AZ148" s="32">
        <v>2.1800000000000002</v>
      </c>
      <c r="BA148" s="32">
        <v>1.79</v>
      </c>
      <c r="BB148" s="32">
        <v>55</v>
      </c>
      <c r="BC148" s="32">
        <v>27.3</v>
      </c>
      <c r="BD148" s="32">
        <v>45.2</v>
      </c>
      <c r="BE148" s="32">
        <v>75</v>
      </c>
      <c r="BF148" s="32">
        <v>45.5</v>
      </c>
      <c r="BG148" s="32">
        <v>64.5</v>
      </c>
      <c r="BH148" s="32">
        <v>50</v>
      </c>
      <c r="BI148" s="32">
        <v>54.5</v>
      </c>
      <c r="BJ148" s="32">
        <v>51.6</v>
      </c>
      <c r="BK148" s="32" t="s">
        <v>348</v>
      </c>
      <c r="BL148" s="32" t="s">
        <v>348</v>
      </c>
      <c r="BM148" s="32">
        <v>22.6</v>
      </c>
      <c r="BN148" s="32">
        <v>35</v>
      </c>
      <c r="BO148" s="32" t="s">
        <v>348</v>
      </c>
      <c r="BP148" s="32" t="s">
        <v>348</v>
      </c>
      <c r="BQ148" s="32">
        <v>578</v>
      </c>
      <c r="BR148" s="32">
        <v>673</v>
      </c>
      <c r="BS148" s="32">
        <v>1251</v>
      </c>
      <c r="BT148" s="32">
        <v>556</v>
      </c>
      <c r="BU148" s="32">
        <v>657</v>
      </c>
      <c r="BV148" s="32">
        <v>1213</v>
      </c>
      <c r="BW148" s="32">
        <v>43</v>
      </c>
      <c r="BX148" s="32">
        <v>37.700000000000003</v>
      </c>
      <c r="BY148" s="32">
        <v>40.1</v>
      </c>
      <c r="BZ148" s="32">
        <v>-0.06</v>
      </c>
      <c r="CA148" s="32">
        <v>-0.62</v>
      </c>
      <c r="CB148" s="32">
        <v>-0.36</v>
      </c>
      <c r="CC148" s="32">
        <v>-0.16</v>
      </c>
      <c r="CD148" s="32">
        <v>-0.71</v>
      </c>
      <c r="CE148" s="32">
        <v>-0.43</v>
      </c>
      <c r="CF148" s="32">
        <v>0.04</v>
      </c>
      <c r="CG148" s="32">
        <v>-0.52</v>
      </c>
      <c r="CH148" s="32">
        <v>-0.28999999999999998</v>
      </c>
      <c r="CI148" s="32">
        <v>34.6</v>
      </c>
      <c r="CJ148" s="32">
        <v>30.9</v>
      </c>
      <c r="CK148" s="32">
        <v>32.6</v>
      </c>
      <c r="CL148" s="32">
        <v>59</v>
      </c>
      <c r="CM148" s="32">
        <v>51.1</v>
      </c>
      <c r="CN148" s="32">
        <v>54.8</v>
      </c>
      <c r="CO148" s="32">
        <v>32.700000000000003</v>
      </c>
      <c r="CP148" s="32">
        <v>21</v>
      </c>
      <c r="CQ148" s="32">
        <v>26.4</v>
      </c>
      <c r="CR148" s="32">
        <v>15.7</v>
      </c>
      <c r="CS148" s="32">
        <v>9.6999999999999993</v>
      </c>
      <c r="CT148" s="32">
        <v>12.5</v>
      </c>
      <c r="CU148" s="32">
        <v>18.5</v>
      </c>
      <c r="CV148" s="32">
        <v>10.4</v>
      </c>
      <c r="CW148" s="32">
        <v>14.1</v>
      </c>
    </row>
    <row r="149" spans="1:101" x14ac:dyDescent="0.4">
      <c r="A149" s="29" t="s">
        <v>264</v>
      </c>
      <c r="B149" s="29" t="s">
        <v>265</v>
      </c>
      <c r="C149" s="32">
        <v>6918</v>
      </c>
      <c r="D149" s="32">
        <v>7225</v>
      </c>
      <c r="E149" s="32">
        <v>14143</v>
      </c>
      <c r="F149" s="32">
        <v>6638</v>
      </c>
      <c r="G149" s="32">
        <v>6885</v>
      </c>
      <c r="H149" s="32">
        <v>13523</v>
      </c>
      <c r="I149" s="32">
        <v>48.7</v>
      </c>
      <c r="J149" s="32">
        <v>43.6</v>
      </c>
      <c r="K149" s="32">
        <v>46.1</v>
      </c>
      <c r="L149" s="32">
        <v>0.05</v>
      </c>
      <c r="M149" s="32">
        <v>-0.35</v>
      </c>
      <c r="N149" s="32">
        <v>-0.15</v>
      </c>
      <c r="O149" s="32">
        <v>0.02</v>
      </c>
      <c r="P149" s="32">
        <v>-0.38</v>
      </c>
      <c r="Q149" s="32">
        <v>-0.18</v>
      </c>
      <c r="R149" s="32">
        <v>0.08</v>
      </c>
      <c r="S149" s="32">
        <v>-0.32</v>
      </c>
      <c r="T149" s="32">
        <v>-0.13</v>
      </c>
      <c r="U149" s="32">
        <v>45.8</v>
      </c>
      <c r="V149" s="32">
        <v>38</v>
      </c>
      <c r="W149" s="32">
        <v>41.8</v>
      </c>
      <c r="X149" s="32">
        <v>66.400000000000006</v>
      </c>
      <c r="Y149" s="32">
        <v>57.1</v>
      </c>
      <c r="Z149" s="32">
        <v>61.7</v>
      </c>
      <c r="AA149" s="32">
        <v>46.4</v>
      </c>
      <c r="AB149" s="32">
        <v>35.4</v>
      </c>
      <c r="AC149" s="32">
        <v>40.799999999999997</v>
      </c>
      <c r="AD149" s="32">
        <v>29.3</v>
      </c>
      <c r="AE149" s="32">
        <v>19.3</v>
      </c>
      <c r="AF149" s="32">
        <v>24.2</v>
      </c>
      <c r="AG149" s="32">
        <v>32</v>
      </c>
      <c r="AH149" s="32">
        <v>20.6</v>
      </c>
      <c r="AI149" s="32">
        <v>26.2</v>
      </c>
      <c r="AJ149" s="32">
        <v>578</v>
      </c>
      <c r="AK149" s="32">
        <v>626</v>
      </c>
      <c r="AL149" s="32">
        <v>1204</v>
      </c>
      <c r="AM149" s="32">
        <v>441</v>
      </c>
      <c r="AN149" s="32">
        <v>485</v>
      </c>
      <c r="AO149" s="32">
        <v>926</v>
      </c>
      <c r="AP149" s="32">
        <v>53.2</v>
      </c>
      <c r="AQ149" s="32">
        <v>46.6</v>
      </c>
      <c r="AR149" s="32">
        <v>49.8</v>
      </c>
      <c r="AS149" s="32">
        <v>0.82</v>
      </c>
      <c r="AT149" s="32">
        <v>0.4</v>
      </c>
      <c r="AU149" s="32">
        <v>0.6</v>
      </c>
      <c r="AV149" s="32">
        <v>0.7</v>
      </c>
      <c r="AW149" s="32">
        <v>0.28999999999999998</v>
      </c>
      <c r="AX149" s="32">
        <v>0.52</v>
      </c>
      <c r="AY149" s="32">
        <v>0.93</v>
      </c>
      <c r="AZ149" s="32">
        <v>0.51</v>
      </c>
      <c r="BA149" s="32">
        <v>0.68</v>
      </c>
      <c r="BB149" s="32">
        <v>56.1</v>
      </c>
      <c r="BC149" s="32">
        <v>44.1</v>
      </c>
      <c r="BD149" s="32">
        <v>49.8</v>
      </c>
      <c r="BE149" s="32">
        <v>71.5</v>
      </c>
      <c r="BF149" s="32">
        <v>62</v>
      </c>
      <c r="BG149" s="32">
        <v>66.5</v>
      </c>
      <c r="BH149" s="32">
        <v>56.9</v>
      </c>
      <c r="BI149" s="32">
        <v>44.1</v>
      </c>
      <c r="BJ149" s="32">
        <v>50.2</v>
      </c>
      <c r="BK149" s="32">
        <v>41.5</v>
      </c>
      <c r="BL149" s="32">
        <v>28.3</v>
      </c>
      <c r="BM149" s="32">
        <v>34.6</v>
      </c>
      <c r="BN149" s="32">
        <v>44.5</v>
      </c>
      <c r="BO149" s="32">
        <v>30.4</v>
      </c>
      <c r="BP149" s="32">
        <v>37.1</v>
      </c>
      <c r="BQ149" s="32">
        <v>7520</v>
      </c>
      <c r="BR149" s="32">
        <v>7887</v>
      </c>
      <c r="BS149" s="32">
        <v>15407</v>
      </c>
      <c r="BT149" s="32">
        <v>7097</v>
      </c>
      <c r="BU149" s="32">
        <v>7396</v>
      </c>
      <c r="BV149" s="32">
        <v>14493</v>
      </c>
      <c r="BW149" s="32">
        <v>49</v>
      </c>
      <c r="BX149" s="32">
        <v>43.7</v>
      </c>
      <c r="BY149" s="32">
        <v>46.3</v>
      </c>
      <c r="BZ149" s="32">
        <v>0.09</v>
      </c>
      <c r="CA149" s="32">
        <v>-0.31</v>
      </c>
      <c r="CB149" s="32">
        <v>-0.11</v>
      </c>
      <c r="CC149" s="32">
        <v>0.06</v>
      </c>
      <c r="CD149" s="32">
        <v>-0.33</v>
      </c>
      <c r="CE149" s="32">
        <v>-0.13</v>
      </c>
      <c r="CF149" s="32">
        <v>0.12</v>
      </c>
      <c r="CG149" s="32">
        <v>-0.28000000000000003</v>
      </c>
      <c r="CH149" s="32">
        <v>-0.09</v>
      </c>
      <c r="CI149" s="32">
        <v>46.4</v>
      </c>
      <c r="CJ149" s="32">
        <v>38.299999999999997</v>
      </c>
      <c r="CK149" s="32">
        <v>42.3</v>
      </c>
      <c r="CL149" s="32">
        <v>66.7</v>
      </c>
      <c r="CM149" s="32">
        <v>57.3</v>
      </c>
      <c r="CN149" s="32">
        <v>61.9</v>
      </c>
      <c r="CO149" s="32">
        <v>47.1</v>
      </c>
      <c r="CP149" s="32">
        <v>36</v>
      </c>
      <c r="CQ149" s="32">
        <v>41.4</v>
      </c>
      <c r="CR149" s="32">
        <v>30.1</v>
      </c>
      <c r="CS149" s="32">
        <v>20</v>
      </c>
      <c r="CT149" s="32">
        <v>24.9</v>
      </c>
      <c r="CU149" s="32">
        <v>32.9</v>
      </c>
      <c r="CV149" s="32">
        <v>21.3</v>
      </c>
      <c r="CW149" s="32">
        <v>27</v>
      </c>
    </row>
    <row r="150" spans="1:101" x14ac:dyDescent="0.4">
      <c r="A150" s="29" t="s">
        <v>266</v>
      </c>
      <c r="B150" s="29" t="s">
        <v>267</v>
      </c>
      <c r="C150" s="32">
        <v>1289</v>
      </c>
      <c r="D150" s="32">
        <v>1338</v>
      </c>
      <c r="E150" s="32">
        <v>2627</v>
      </c>
      <c r="F150" s="32">
        <v>1265</v>
      </c>
      <c r="G150" s="32">
        <v>1310</v>
      </c>
      <c r="H150" s="32">
        <v>2575</v>
      </c>
      <c r="I150" s="32">
        <v>47.3</v>
      </c>
      <c r="J150" s="32">
        <v>43.6</v>
      </c>
      <c r="K150" s="32">
        <v>45.4</v>
      </c>
      <c r="L150" s="32">
        <v>0.06</v>
      </c>
      <c r="M150" s="32">
        <v>-0.11</v>
      </c>
      <c r="N150" s="32">
        <v>-0.03</v>
      </c>
      <c r="O150" s="32">
        <v>-0.01</v>
      </c>
      <c r="P150" s="32">
        <v>-0.18</v>
      </c>
      <c r="Q150" s="32">
        <v>-7.0000000000000007E-2</v>
      </c>
      <c r="R150" s="32">
        <v>0.13</v>
      </c>
      <c r="S150" s="32">
        <v>-0.04</v>
      </c>
      <c r="T150" s="32">
        <v>0.02</v>
      </c>
      <c r="U150" s="32">
        <v>44.5</v>
      </c>
      <c r="V150" s="32">
        <v>37.1</v>
      </c>
      <c r="W150" s="32">
        <v>40.700000000000003</v>
      </c>
      <c r="X150" s="32">
        <v>64.400000000000006</v>
      </c>
      <c r="Y150" s="32">
        <v>55.1</v>
      </c>
      <c r="Z150" s="32">
        <v>59.6</v>
      </c>
      <c r="AA150" s="32">
        <v>40.5</v>
      </c>
      <c r="AB150" s="32">
        <v>37</v>
      </c>
      <c r="AC150" s="32">
        <v>38.700000000000003</v>
      </c>
      <c r="AD150" s="32">
        <v>24.9</v>
      </c>
      <c r="AE150" s="32">
        <v>20.5</v>
      </c>
      <c r="AF150" s="32">
        <v>22.6</v>
      </c>
      <c r="AG150" s="32">
        <v>27.6</v>
      </c>
      <c r="AH150" s="32">
        <v>22.1</v>
      </c>
      <c r="AI150" s="32">
        <v>24.8</v>
      </c>
      <c r="AJ150" s="32">
        <v>137</v>
      </c>
      <c r="AK150" s="32">
        <v>139</v>
      </c>
      <c r="AL150" s="32">
        <v>276</v>
      </c>
      <c r="AM150" s="32">
        <v>103</v>
      </c>
      <c r="AN150" s="32">
        <v>106</v>
      </c>
      <c r="AO150" s="32">
        <v>209</v>
      </c>
      <c r="AP150" s="32">
        <v>49.3</v>
      </c>
      <c r="AQ150" s="32">
        <v>47.6</v>
      </c>
      <c r="AR150" s="32">
        <v>48.5</v>
      </c>
      <c r="AS150" s="32">
        <v>0.88</v>
      </c>
      <c r="AT150" s="32">
        <v>0.72</v>
      </c>
      <c r="AU150" s="32">
        <v>0.8</v>
      </c>
      <c r="AV150" s="32">
        <v>0.64</v>
      </c>
      <c r="AW150" s="32">
        <v>0.49</v>
      </c>
      <c r="AX150" s="32">
        <v>0.63</v>
      </c>
      <c r="AY150" s="32">
        <v>1.1200000000000001</v>
      </c>
      <c r="AZ150" s="32">
        <v>0.96</v>
      </c>
      <c r="BA150" s="32">
        <v>0.97</v>
      </c>
      <c r="BB150" s="32">
        <v>46.7</v>
      </c>
      <c r="BC150" s="32">
        <v>43.2</v>
      </c>
      <c r="BD150" s="32">
        <v>44.9</v>
      </c>
      <c r="BE150" s="32">
        <v>69.3</v>
      </c>
      <c r="BF150" s="32">
        <v>59</v>
      </c>
      <c r="BG150" s="32">
        <v>64.099999999999994</v>
      </c>
      <c r="BH150" s="32">
        <v>49.6</v>
      </c>
      <c r="BI150" s="32">
        <v>35.299999999999997</v>
      </c>
      <c r="BJ150" s="32">
        <v>42.4</v>
      </c>
      <c r="BK150" s="32">
        <v>28.5</v>
      </c>
      <c r="BL150" s="32">
        <v>20.100000000000001</v>
      </c>
      <c r="BM150" s="32">
        <v>24.3</v>
      </c>
      <c r="BN150" s="32">
        <v>35</v>
      </c>
      <c r="BO150" s="32">
        <v>22.3</v>
      </c>
      <c r="BP150" s="32">
        <v>28.6</v>
      </c>
      <c r="BQ150" s="32">
        <v>1430</v>
      </c>
      <c r="BR150" s="32">
        <v>1480</v>
      </c>
      <c r="BS150" s="32">
        <v>2910</v>
      </c>
      <c r="BT150" s="32">
        <v>1372</v>
      </c>
      <c r="BU150" s="32">
        <v>1419</v>
      </c>
      <c r="BV150" s="32">
        <v>2791</v>
      </c>
      <c r="BW150" s="32">
        <v>47.4</v>
      </c>
      <c r="BX150" s="32">
        <v>44</v>
      </c>
      <c r="BY150" s="32">
        <v>45.7</v>
      </c>
      <c r="BZ150" s="32">
        <v>0.11</v>
      </c>
      <c r="CA150" s="32">
        <v>-0.05</v>
      </c>
      <c r="CB150" s="32">
        <v>0.03</v>
      </c>
      <c r="CC150" s="32">
        <v>0.05</v>
      </c>
      <c r="CD150" s="32">
        <v>-0.11</v>
      </c>
      <c r="CE150" s="32">
        <v>-0.01</v>
      </c>
      <c r="CF150" s="32">
        <v>0.18</v>
      </c>
      <c r="CG150" s="32">
        <v>0.02</v>
      </c>
      <c r="CH150" s="32">
        <v>0.08</v>
      </c>
      <c r="CI150" s="32">
        <v>44.5</v>
      </c>
      <c r="CJ150" s="32">
        <v>37.799999999999997</v>
      </c>
      <c r="CK150" s="32">
        <v>41.1</v>
      </c>
      <c r="CL150" s="32">
        <v>64.7</v>
      </c>
      <c r="CM150" s="32">
        <v>55.5</v>
      </c>
      <c r="CN150" s="32">
        <v>60</v>
      </c>
      <c r="CO150" s="32">
        <v>41.3</v>
      </c>
      <c r="CP150" s="32">
        <v>36.799999999999997</v>
      </c>
      <c r="CQ150" s="32">
        <v>39</v>
      </c>
      <c r="CR150" s="32">
        <v>25.2</v>
      </c>
      <c r="CS150" s="32">
        <v>20.5</v>
      </c>
      <c r="CT150" s="32">
        <v>22.8</v>
      </c>
      <c r="CU150" s="32">
        <v>28.3</v>
      </c>
      <c r="CV150" s="32">
        <v>22.2</v>
      </c>
      <c r="CW150" s="32">
        <v>25.2</v>
      </c>
    </row>
    <row r="151" spans="1:101" x14ac:dyDescent="0.4">
      <c r="A151" s="29" t="s">
        <v>268</v>
      </c>
      <c r="B151" s="29" t="s">
        <v>269</v>
      </c>
      <c r="C151" s="32">
        <v>1104</v>
      </c>
      <c r="D151" s="32">
        <v>1162</v>
      </c>
      <c r="E151" s="32">
        <v>2266</v>
      </c>
      <c r="F151" s="32">
        <v>1066</v>
      </c>
      <c r="G151" s="32">
        <v>1113</v>
      </c>
      <c r="H151" s="32">
        <v>2179</v>
      </c>
      <c r="I151" s="32">
        <v>47.2</v>
      </c>
      <c r="J151" s="32">
        <v>41.9</v>
      </c>
      <c r="K151" s="32">
        <v>44.5</v>
      </c>
      <c r="L151" s="32">
        <v>-0.03</v>
      </c>
      <c r="M151" s="32">
        <v>-0.48</v>
      </c>
      <c r="N151" s="32">
        <v>-0.26</v>
      </c>
      <c r="O151" s="32">
        <v>-0.1</v>
      </c>
      <c r="P151" s="32">
        <v>-0.55000000000000004</v>
      </c>
      <c r="Q151" s="32">
        <v>-0.31</v>
      </c>
      <c r="R151" s="32">
        <v>0.05</v>
      </c>
      <c r="S151" s="32">
        <v>-0.41</v>
      </c>
      <c r="T151" s="32">
        <v>-0.21</v>
      </c>
      <c r="U151" s="32">
        <v>43.3</v>
      </c>
      <c r="V151" s="32">
        <v>38.6</v>
      </c>
      <c r="W151" s="32">
        <v>40.9</v>
      </c>
      <c r="X151" s="32">
        <v>65.2</v>
      </c>
      <c r="Y151" s="32">
        <v>59.4</v>
      </c>
      <c r="Z151" s="32">
        <v>62.2</v>
      </c>
      <c r="AA151" s="32">
        <v>48</v>
      </c>
      <c r="AB151" s="32">
        <v>40</v>
      </c>
      <c r="AC151" s="32">
        <v>43.9</v>
      </c>
      <c r="AD151" s="32">
        <v>23.9</v>
      </c>
      <c r="AE151" s="32">
        <v>14.5</v>
      </c>
      <c r="AF151" s="32">
        <v>19.100000000000001</v>
      </c>
      <c r="AG151" s="32">
        <v>26.6</v>
      </c>
      <c r="AH151" s="32">
        <v>16</v>
      </c>
      <c r="AI151" s="32">
        <v>21.2</v>
      </c>
      <c r="AJ151" s="32">
        <v>267</v>
      </c>
      <c r="AK151" s="32">
        <v>307</v>
      </c>
      <c r="AL151" s="32">
        <v>574</v>
      </c>
      <c r="AM151" s="32">
        <v>223</v>
      </c>
      <c r="AN151" s="32">
        <v>253</v>
      </c>
      <c r="AO151" s="32">
        <v>476</v>
      </c>
      <c r="AP151" s="32">
        <v>48.5</v>
      </c>
      <c r="AQ151" s="32">
        <v>45.1</v>
      </c>
      <c r="AR151" s="32">
        <v>46.7</v>
      </c>
      <c r="AS151" s="32">
        <v>0.63</v>
      </c>
      <c r="AT151" s="32">
        <v>0.33</v>
      </c>
      <c r="AU151" s="32">
        <v>0.47</v>
      </c>
      <c r="AV151" s="32">
        <v>0.46</v>
      </c>
      <c r="AW151" s="32">
        <v>0.18</v>
      </c>
      <c r="AX151" s="32">
        <v>0.36</v>
      </c>
      <c r="AY151" s="32">
        <v>0.79</v>
      </c>
      <c r="AZ151" s="32">
        <v>0.48</v>
      </c>
      <c r="BA151" s="32">
        <v>0.57999999999999996</v>
      </c>
      <c r="BB151" s="32">
        <v>43.8</v>
      </c>
      <c r="BC151" s="32">
        <v>37.1</v>
      </c>
      <c r="BD151" s="32">
        <v>40.200000000000003</v>
      </c>
      <c r="BE151" s="32">
        <v>67</v>
      </c>
      <c r="BF151" s="32">
        <v>61.6</v>
      </c>
      <c r="BG151" s="32">
        <v>64.099999999999994</v>
      </c>
      <c r="BH151" s="32">
        <v>69.3</v>
      </c>
      <c r="BI151" s="32">
        <v>58.3</v>
      </c>
      <c r="BJ151" s="32">
        <v>63.4</v>
      </c>
      <c r="BK151" s="32">
        <v>30</v>
      </c>
      <c r="BL151" s="32">
        <v>17.600000000000001</v>
      </c>
      <c r="BM151" s="32">
        <v>23.3</v>
      </c>
      <c r="BN151" s="32">
        <v>36</v>
      </c>
      <c r="BO151" s="32">
        <v>20.5</v>
      </c>
      <c r="BP151" s="32">
        <v>27.7</v>
      </c>
      <c r="BQ151" s="32">
        <v>1372</v>
      </c>
      <c r="BR151" s="32">
        <v>1469</v>
      </c>
      <c r="BS151" s="32">
        <v>2841</v>
      </c>
      <c r="BT151" s="32">
        <v>1290</v>
      </c>
      <c r="BU151" s="32">
        <v>1366</v>
      </c>
      <c r="BV151" s="32">
        <v>2656</v>
      </c>
      <c r="BW151" s="32">
        <v>47.5</v>
      </c>
      <c r="BX151" s="32">
        <v>42.6</v>
      </c>
      <c r="BY151" s="32">
        <v>44.9</v>
      </c>
      <c r="BZ151" s="32">
        <v>0.09</v>
      </c>
      <c r="CA151" s="32">
        <v>-0.33</v>
      </c>
      <c r="CB151" s="32">
        <v>-0.13</v>
      </c>
      <c r="CC151" s="32">
        <v>0.02</v>
      </c>
      <c r="CD151" s="32">
        <v>-0.4</v>
      </c>
      <c r="CE151" s="32">
        <v>-0.18</v>
      </c>
      <c r="CF151" s="32">
        <v>0.15</v>
      </c>
      <c r="CG151" s="32">
        <v>-0.27</v>
      </c>
      <c r="CH151" s="32">
        <v>-0.08</v>
      </c>
      <c r="CI151" s="32">
        <v>43.4</v>
      </c>
      <c r="CJ151" s="32">
        <v>38.299999999999997</v>
      </c>
      <c r="CK151" s="32">
        <v>40.799999999999997</v>
      </c>
      <c r="CL151" s="32">
        <v>65.599999999999994</v>
      </c>
      <c r="CM151" s="32">
        <v>59.8</v>
      </c>
      <c r="CN151" s="32">
        <v>62.6</v>
      </c>
      <c r="CO151" s="32">
        <v>52.2</v>
      </c>
      <c r="CP151" s="32">
        <v>43.8</v>
      </c>
      <c r="CQ151" s="32">
        <v>47.9</v>
      </c>
      <c r="CR151" s="32">
        <v>25.1</v>
      </c>
      <c r="CS151" s="32">
        <v>15.2</v>
      </c>
      <c r="CT151" s="32">
        <v>20</v>
      </c>
      <c r="CU151" s="32">
        <v>28.5</v>
      </c>
      <c r="CV151" s="32">
        <v>17</v>
      </c>
      <c r="CW151" s="32">
        <v>22.5</v>
      </c>
    </row>
    <row r="152" spans="1:101" x14ac:dyDescent="0.4">
      <c r="A152" s="29" t="s">
        <v>270</v>
      </c>
      <c r="B152" s="29" t="s">
        <v>271</v>
      </c>
      <c r="C152" s="32">
        <v>2616</v>
      </c>
      <c r="D152" s="32">
        <v>2678</v>
      </c>
      <c r="E152" s="32">
        <v>5294</v>
      </c>
      <c r="F152" s="32">
        <v>2556</v>
      </c>
      <c r="G152" s="32">
        <v>2585</v>
      </c>
      <c r="H152" s="32">
        <v>5141</v>
      </c>
      <c r="I152" s="32">
        <v>50.5</v>
      </c>
      <c r="J152" s="32">
        <v>44.9</v>
      </c>
      <c r="K152" s="32">
        <v>47.7</v>
      </c>
      <c r="L152" s="32">
        <v>0.19</v>
      </c>
      <c r="M152" s="32">
        <v>-0.28000000000000003</v>
      </c>
      <c r="N152" s="32">
        <v>-0.04</v>
      </c>
      <c r="O152" s="32">
        <v>0.15</v>
      </c>
      <c r="P152" s="32">
        <v>-0.32</v>
      </c>
      <c r="Q152" s="32">
        <v>-0.08</v>
      </c>
      <c r="R152" s="32">
        <v>0.24</v>
      </c>
      <c r="S152" s="32">
        <v>-0.23</v>
      </c>
      <c r="T152" s="32">
        <v>-0.01</v>
      </c>
      <c r="U152" s="32">
        <v>52</v>
      </c>
      <c r="V152" s="32">
        <v>45</v>
      </c>
      <c r="W152" s="32">
        <v>48.5</v>
      </c>
      <c r="X152" s="32">
        <v>72.599999999999994</v>
      </c>
      <c r="Y152" s="32">
        <v>65.3</v>
      </c>
      <c r="Z152" s="32">
        <v>68.900000000000006</v>
      </c>
      <c r="AA152" s="32">
        <v>41.8</v>
      </c>
      <c r="AB152" s="32">
        <v>28.8</v>
      </c>
      <c r="AC152" s="32">
        <v>35.200000000000003</v>
      </c>
      <c r="AD152" s="32">
        <v>27.3</v>
      </c>
      <c r="AE152" s="32">
        <v>17.899999999999999</v>
      </c>
      <c r="AF152" s="32">
        <v>22.5</v>
      </c>
      <c r="AG152" s="32">
        <v>29.5</v>
      </c>
      <c r="AH152" s="32">
        <v>19</v>
      </c>
      <c r="AI152" s="32">
        <v>24.2</v>
      </c>
      <c r="AJ152" s="32">
        <v>321</v>
      </c>
      <c r="AK152" s="32">
        <v>323</v>
      </c>
      <c r="AL152" s="32">
        <v>644</v>
      </c>
      <c r="AM152" s="32">
        <v>255</v>
      </c>
      <c r="AN152" s="32">
        <v>242</v>
      </c>
      <c r="AO152" s="32">
        <v>497</v>
      </c>
      <c r="AP152" s="32">
        <v>50.2</v>
      </c>
      <c r="AQ152" s="32">
        <v>43.3</v>
      </c>
      <c r="AR152" s="32">
        <v>46.7</v>
      </c>
      <c r="AS152" s="32">
        <v>0.74</v>
      </c>
      <c r="AT152" s="32">
        <v>0.17</v>
      </c>
      <c r="AU152" s="32">
        <v>0.46</v>
      </c>
      <c r="AV152" s="32">
        <v>0.59</v>
      </c>
      <c r="AW152" s="32">
        <v>0.02</v>
      </c>
      <c r="AX152" s="32">
        <v>0.36</v>
      </c>
      <c r="AY152" s="32">
        <v>0.89</v>
      </c>
      <c r="AZ152" s="32">
        <v>0.32</v>
      </c>
      <c r="BA152" s="32">
        <v>0.56999999999999995</v>
      </c>
      <c r="BB152" s="32">
        <v>49.5</v>
      </c>
      <c r="BC152" s="32">
        <v>41.8</v>
      </c>
      <c r="BD152" s="32">
        <v>45.7</v>
      </c>
      <c r="BE152" s="32">
        <v>66.400000000000006</v>
      </c>
      <c r="BF152" s="32">
        <v>59.1</v>
      </c>
      <c r="BG152" s="32">
        <v>62.7</v>
      </c>
      <c r="BH152" s="32">
        <v>44.2</v>
      </c>
      <c r="BI152" s="32">
        <v>35</v>
      </c>
      <c r="BJ152" s="32">
        <v>39.6</v>
      </c>
      <c r="BK152" s="32">
        <v>29.3</v>
      </c>
      <c r="BL152" s="32">
        <v>18.3</v>
      </c>
      <c r="BM152" s="32">
        <v>23.8</v>
      </c>
      <c r="BN152" s="32">
        <v>33</v>
      </c>
      <c r="BO152" s="32">
        <v>20.100000000000001</v>
      </c>
      <c r="BP152" s="32">
        <v>26.6</v>
      </c>
      <c r="BQ152" s="32">
        <v>2939</v>
      </c>
      <c r="BR152" s="32">
        <v>3006</v>
      </c>
      <c r="BS152" s="32">
        <v>5945</v>
      </c>
      <c r="BT152" s="32">
        <v>2813</v>
      </c>
      <c r="BU152" s="32">
        <v>2829</v>
      </c>
      <c r="BV152" s="32">
        <v>5642</v>
      </c>
      <c r="BW152" s="32">
        <v>50.4</v>
      </c>
      <c r="BX152" s="32">
        <v>44.8</v>
      </c>
      <c r="BY152" s="32">
        <v>47.6</v>
      </c>
      <c r="BZ152" s="32">
        <v>0.24</v>
      </c>
      <c r="CA152" s="32">
        <v>-0.24</v>
      </c>
      <c r="CB152" s="32">
        <v>0</v>
      </c>
      <c r="CC152" s="32">
        <v>0.2</v>
      </c>
      <c r="CD152" s="32">
        <v>-0.28999999999999998</v>
      </c>
      <c r="CE152" s="32">
        <v>-0.03</v>
      </c>
      <c r="CF152" s="32">
        <v>0.28999999999999998</v>
      </c>
      <c r="CG152" s="32">
        <v>-0.19</v>
      </c>
      <c r="CH152" s="32">
        <v>0.03</v>
      </c>
      <c r="CI152" s="32">
        <v>51.7</v>
      </c>
      <c r="CJ152" s="32">
        <v>44.6</v>
      </c>
      <c r="CK152" s="32">
        <v>48.1</v>
      </c>
      <c r="CL152" s="32">
        <v>71.900000000000006</v>
      </c>
      <c r="CM152" s="32">
        <v>64.599999999999994</v>
      </c>
      <c r="CN152" s="32">
        <v>68.2</v>
      </c>
      <c r="CO152" s="32">
        <v>42</v>
      </c>
      <c r="CP152" s="32">
        <v>29.4</v>
      </c>
      <c r="CQ152" s="32">
        <v>35.6</v>
      </c>
      <c r="CR152" s="32">
        <v>27.5</v>
      </c>
      <c r="CS152" s="32">
        <v>17.899999999999999</v>
      </c>
      <c r="CT152" s="32">
        <v>22.6</v>
      </c>
      <c r="CU152" s="32">
        <v>29.9</v>
      </c>
      <c r="CV152" s="32">
        <v>19.100000000000001</v>
      </c>
      <c r="CW152" s="32">
        <v>24.5</v>
      </c>
    </row>
    <row r="153" spans="1:101" x14ac:dyDescent="0.4">
      <c r="A153" s="29" t="s">
        <v>272</v>
      </c>
      <c r="B153" s="29" t="s">
        <v>273</v>
      </c>
      <c r="C153" s="32">
        <v>659</v>
      </c>
      <c r="D153" s="32">
        <v>755</v>
      </c>
      <c r="E153" s="32">
        <v>1414</v>
      </c>
      <c r="F153" s="32">
        <v>647</v>
      </c>
      <c r="G153" s="32">
        <v>744</v>
      </c>
      <c r="H153" s="32">
        <v>1391</v>
      </c>
      <c r="I153" s="32">
        <v>44.4</v>
      </c>
      <c r="J153" s="32">
        <v>38.1</v>
      </c>
      <c r="K153" s="32">
        <v>41</v>
      </c>
      <c r="L153" s="32">
        <v>-0.01</v>
      </c>
      <c r="M153" s="32">
        <v>-0.48</v>
      </c>
      <c r="N153" s="32">
        <v>-0.26</v>
      </c>
      <c r="O153" s="32">
        <v>-0.11</v>
      </c>
      <c r="P153" s="32">
        <v>-0.56999999999999995</v>
      </c>
      <c r="Q153" s="32">
        <v>-0.33</v>
      </c>
      <c r="R153" s="32">
        <v>0.08</v>
      </c>
      <c r="S153" s="32">
        <v>-0.39</v>
      </c>
      <c r="T153" s="32">
        <v>-0.2</v>
      </c>
      <c r="U153" s="32">
        <v>39.9</v>
      </c>
      <c r="V153" s="32">
        <v>30.7</v>
      </c>
      <c r="W153" s="32">
        <v>35</v>
      </c>
      <c r="X153" s="32">
        <v>60.7</v>
      </c>
      <c r="Y153" s="32">
        <v>52.2</v>
      </c>
      <c r="Z153" s="32">
        <v>56.2</v>
      </c>
      <c r="AA153" s="32">
        <v>48.4</v>
      </c>
      <c r="AB153" s="32">
        <v>36.799999999999997</v>
      </c>
      <c r="AC153" s="32">
        <v>42.2</v>
      </c>
      <c r="AD153" s="32">
        <v>22</v>
      </c>
      <c r="AE153" s="32">
        <v>12.1</v>
      </c>
      <c r="AF153" s="32">
        <v>16.7</v>
      </c>
      <c r="AG153" s="32">
        <v>24.6</v>
      </c>
      <c r="AH153" s="32">
        <v>14.4</v>
      </c>
      <c r="AI153" s="32">
        <v>19.2</v>
      </c>
      <c r="AJ153" s="32">
        <v>104</v>
      </c>
      <c r="AK153" s="32">
        <v>109</v>
      </c>
      <c r="AL153" s="32">
        <v>213</v>
      </c>
      <c r="AM153" s="32">
        <v>80</v>
      </c>
      <c r="AN153" s="32">
        <v>89</v>
      </c>
      <c r="AO153" s="32">
        <v>169</v>
      </c>
      <c r="AP153" s="32">
        <v>55.3</v>
      </c>
      <c r="AQ153" s="32">
        <v>47</v>
      </c>
      <c r="AR153" s="32">
        <v>51.1</v>
      </c>
      <c r="AS153" s="32">
        <v>1.25</v>
      </c>
      <c r="AT153" s="32">
        <v>0.7</v>
      </c>
      <c r="AU153" s="32">
        <v>0.96</v>
      </c>
      <c r="AV153" s="32">
        <v>0.98</v>
      </c>
      <c r="AW153" s="32">
        <v>0.45</v>
      </c>
      <c r="AX153" s="32">
        <v>0.78</v>
      </c>
      <c r="AY153" s="32">
        <v>1.52</v>
      </c>
      <c r="AZ153" s="32">
        <v>0.96</v>
      </c>
      <c r="BA153" s="32">
        <v>1.1499999999999999</v>
      </c>
      <c r="BB153" s="32">
        <v>61.5</v>
      </c>
      <c r="BC153" s="32">
        <v>42.2</v>
      </c>
      <c r="BD153" s="32">
        <v>51.6</v>
      </c>
      <c r="BE153" s="32">
        <v>77.900000000000006</v>
      </c>
      <c r="BF153" s="32">
        <v>68.8</v>
      </c>
      <c r="BG153" s="32">
        <v>73.2</v>
      </c>
      <c r="BH153" s="32">
        <v>49</v>
      </c>
      <c r="BI153" s="32">
        <v>48.6</v>
      </c>
      <c r="BJ153" s="32">
        <v>48.8</v>
      </c>
      <c r="BK153" s="32">
        <v>32.700000000000003</v>
      </c>
      <c r="BL153" s="32">
        <v>24.8</v>
      </c>
      <c r="BM153" s="32">
        <v>28.6</v>
      </c>
      <c r="BN153" s="32">
        <v>36.5</v>
      </c>
      <c r="BO153" s="32">
        <v>27.5</v>
      </c>
      <c r="BP153" s="32">
        <v>31.9</v>
      </c>
      <c r="BQ153" s="32">
        <v>763</v>
      </c>
      <c r="BR153" s="32">
        <v>864</v>
      </c>
      <c r="BS153" s="32">
        <v>1627</v>
      </c>
      <c r="BT153" s="32">
        <v>727</v>
      </c>
      <c r="BU153" s="32">
        <v>833</v>
      </c>
      <c r="BV153" s="32">
        <v>1560</v>
      </c>
      <c r="BW153" s="32">
        <v>45.9</v>
      </c>
      <c r="BX153" s="32">
        <v>39.200000000000003</v>
      </c>
      <c r="BY153" s="32">
        <v>42.3</v>
      </c>
      <c r="BZ153" s="32">
        <v>0.13</v>
      </c>
      <c r="CA153" s="32">
        <v>-0.35</v>
      </c>
      <c r="CB153" s="32">
        <v>-0.13</v>
      </c>
      <c r="CC153" s="32">
        <v>0.04</v>
      </c>
      <c r="CD153" s="32">
        <v>-0.44</v>
      </c>
      <c r="CE153" s="32">
        <v>-0.19</v>
      </c>
      <c r="CF153" s="32">
        <v>0.22</v>
      </c>
      <c r="CG153" s="32">
        <v>-0.27</v>
      </c>
      <c r="CH153" s="32">
        <v>-7.0000000000000007E-2</v>
      </c>
      <c r="CI153" s="32">
        <v>42.9</v>
      </c>
      <c r="CJ153" s="32">
        <v>32.200000000000003</v>
      </c>
      <c r="CK153" s="32">
        <v>37.200000000000003</v>
      </c>
      <c r="CL153" s="32">
        <v>63</v>
      </c>
      <c r="CM153" s="32">
        <v>54.3</v>
      </c>
      <c r="CN153" s="32">
        <v>58.4</v>
      </c>
      <c r="CO153" s="32">
        <v>48.5</v>
      </c>
      <c r="CP153" s="32">
        <v>38.299999999999997</v>
      </c>
      <c r="CQ153" s="32">
        <v>43.1</v>
      </c>
      <c r="CR153" s="32">
        <v>23.5</v>
      </c>
      <c r="CS153" s="32">
        <v>13.7</v>
      </c>
      <c r="CT153" s="32">
        <v>18.3</v>
      </c>
      <c r="CU153" s="32">
        <v>26.2</v>
      </c>
      <c r="CV153" s="32">
        <v>16.100000000000001</v>
      </c>
      <c r="CW153" s="32">
        <v>20.8</v>
      </c>
    </row>
    <row r="154" spans="1:101" x14ac:dyDescent="0.4">
      <c r="A154" s="29" t="s">
        <v>274</v>
      </c>
      <c r="B154" s="29" t="s">
        <v>275</v>
      </c>
      <c r="C154" s="32">
        <v>398</v>
      </c>
      <c r="D154" s="32">
        <v>454</v>
      </c>
      <c r="E154" s="32">
        <v>852</v>
      </c>
      <c r="F154" s="32">
        <v>377</v>
      </c>
      <c r="G154" s="32">
        <v>408</v>
      </c>
      <c r="H154" s="32">
        <v>785</v>
      </c>
      <c r="I154" s="32">
        <v>50.3</v>
      </c>
      <c r="J154" s="32">
        <v>47.3</v>
      </c>
      <c r="K154" s="32">
        <v>48.7</v>
      </c>
      <c r="L154" s="32">
        <v>0.06</v>
      </c>
      <c r="M154" s="32">
        <v>-0.34</v>
      </c>
      <c r="N154" s="32">
        <v>-0.15</v>
      </c>
      <c r="O154" s="32">
        <v>-7.0000000000000007E-2</v>
      </c>
      <c r="P154" s="32">
        <v>-0.46</v>
      </c>
      <c r="Q154" s="32">
        <v>-0.24</v>
      </c>
      <c r="R154" s="32">
        <v>0.18</v>
      </c>
      <c r="S154" s="32">
        <v>-0.22</v>
      </c>
      <c r="T154" s="32">
        <v>-7.0000000000000007E-2</v>
      </c>
      <c r="U154" s="32">
        <v>49.7</v>
      </c>
      <c r="V154" s="32">
        <v>47.6</v>
      </c>
      <c r="W154" s="32">
        <v>48.6</v>
      </c>
      <c r="X154" s="32">
        <v>67.3</v>
      </c>
      <c r="Y154" s="32">
        <v>60.8</v>
      </c>
      <c r="Z154" s="32">
        <v>63.8</v>
      </c>
      <c r="AA154" s="32">
        <v>35.700000000000003</v>
      </c>
      <c r="AB154" s="32">
        <v>32.799999999999997</v>
      </c>
      <c r="AC154" s="32">
        <v>34.200000000000003</v>
      </c>
      <c r="AD154" s="32">
        <v>27.1</v>
      </c>
      <c r="AE154" s="32">
        <v>26.2</v>
      </c>
      <c r="AF154" s="32">
        <v>26.6</v>
      </c>
      <c r="AG154" s="32">
        <v>27.6</v>
      </c>
      <c r="AH154" s="32">
        <v>26.7</v>
      </c>
      <c r="AI154" s="32">
        <v>27.1</v>
      </c>
      <c r="AJ154" s="32">
        <v>164</v>
      </c>
      <c r="AK154" s="32">
        <v>116</v>
      </c>
      <c r="AL154" s="32">
        <v>280</v>
      </c>
      <c r="AM154" s="32">
        <v>130</v>
      </c>
      <c r="AN154" s="32">
        <v>87</v>
      </c>
      <c r="AO154" s="32">
        <v>217</v>
      </c>
      <c r="AP154" s="32">
        <v>54.5</v>
      </c>
      <c r="AQ154" s="32">
        <v>49.9</v>
      </c>
      <c r="AR154" s="32">
        <v>52.6</v>
      </c>
      <c r="AS154" s="32">
        <v>0.79</v>
      </c>
      <c r="AT154" s="32">
        <v>0.38</v>
      </c>
      <c r="AU154" s="32">
        <v>0.63</v>
      </c>
      <c r="AV154" s="32">
        <v>0.57999999999999996</v>
      </c>
      <c r="AW154" s="32">
        <v>0.12</v>
      </c>
      <c r="AX154" s="32">
        <v>0.46</v>
      </c>
      <c r="AY154" s="32">
        <v>1</v>
      </c>
      <c r="AZ154" s="32">
        <v>0.64</v>
      </c>
      <c r="BA154" s="32">
        <v>0.79</v>
      </c>
      <c r="BB154" s="32">
        <v>57.3</v>
      </c>
      <c r="BC154" s="32">
        <v>49.1</v>
      </c>
      <c r="BD154" s="32">
        <v>53.9</v>
      </c>
      <c r="BE154" s="32">
        <v>75</v>
      </c>
      <c r="BF154" s="32">
        <v>63.8</v>
      </c>
      <c r="BG154" s="32">
        <v>70.400000000000006</v>
      </c>
      <c r="BH154" s="32">
        <v>42.1</v>
      </c>
      <c r="BI154" s="32">
        <v>31.9</v>
      </c>
      <c r="BJ154" s="32">
        <v>37.9</v>
      </c>
      <c r="BK154" s="32">
        <v>34.799999999999997</v>
      </c>
      <c r="BL154" s="32">
        <v>25.9</v>
      </c>
      <c r="BM154" s="32">
        <v>31.1</v>
      </c>
      <c r="BN154" s="32">
        <v>36.6</v>
      </c>
      <c r="BO154" s="32">
        <v>26.7</v>
      </c>
      <c r="BP154" s="32">
        <v>32.5</v>
      </c>
      <c r="BQ154" s="32">
        <v>563</v>
      </c>
      <c r="BR154" s="32">
        <v>571</v>
      </c>
      <c r="BS154" s="32">
        <v>1134</v>
      </c>
      <c r="BT154" s="32">
        <v>508</v>
      </c>
      <c r="BU154" s="32">
        <v>496</v>
      </c>
      <c r="BV154" s="32">
        <v>1004</v>
      </c>
      <c r="BW154" s="32">
        <v>51.5</v>
      </c>
      <c r="BX154" s="32">
        <v>47.8</v>
      </c>
      <c r="BY154" s="32">
        <v>49.6</v>
      </c>
      <c r="BZ154" s="32">
        <v>0.24</v>
      </c>
      <c r="CA154" s="32">
        <v>-0.21</v>
      </c>
      <c r="CB154" s="32">
        <v>0.02</v>
      </c>
      <c r="CC154" s="32">
        <v>0.13</v>
      </c>
      <c r="CD154" s="32">
        <v>-0.32</v>
      </c>
      <c r="CE154" s="32">
        <v>-0.06</v>
      </c>
      <c r="CF154" s="32">
        <v>0.35</v>
      </c>
      <c r="CG154" s="32">
        <v>-0.11</v>
      </c>
      <c r="CH154" s="32">
        <v>0.09</v>
      </c>
      <c r="CI154" s="32">
        <v>51.9</v>
      </c>
      <c r="CJ154" s="32">
        <v>47.8</v>
      </c>
      <c r="CK154" s="32">
        <v>49.8</v>
      </c>
      <c r="CL154" s="32">
        <v>69.400000000000006</v>
      </c>
      <c r="CM154" s="32">
        <v>61.3</v>
      </c>
      <c r="CN154" s="32">
        <v>65.3</v>
      </c>
      <c r="CO154" s="32">
        <v>37.5</v>
      </c>
      <c r="CP154" s="32">
        <v>32.6</v>
      </c>
      <c r="CQ154" s="32">
        <v>35</v>
      </c>
      <c r="CR154" s="32">
        <v>29.3</v>
      </c>
      <c r="CS154" s="32">
        <v>26.1</v>
      </c>
      <c r="CT154" s="32">
        <v>27.7</v>
      </c>
      <c r="CU154" s="32">
        <v>30.2</v>
      </c>
      <c r="CV154" s="32">
        <v>26.6</v>
      </c>
      <c r="CW154" s="32">
        <v>28.4</v>
      </c>
    </row>
    <row r="155" spans="1:101" x14ac:dyDescent="0.4">
      <c r="A155" s="29" t="s">
        <v>276</v>
      </c>
      <c r="B155" s="29" t="s">
        <v>277</v>
      </c>
      <c r="C155" s="32">
        <v>421</v>
      </c>
      <c r="D155" s="32">
        <v>453</v>
      </c>
      <c r="E155" s="32">
        <v>874</v>
      </c>
      <c r="F155" s="32">
        <v>408</v>
      </c>
      <c r="G155" s="32">
        <v>435</v>
      </c>
      <c r="H155" s="32">
        <v>843</v>
      </c>
      <c r="I155" s="32">
        <v>55.5</v>
      </c>
      <c r="J155" s="32">
        <v>48.5</v>
      </c>
      <c r="K155" s="32">
        <v>51.9</v>
      </c>
      <c r="L155" s="32">
        <v>0.33</v>
      </c>
      <c r="M155" s="32">
        <v>-0.05</v>
      </c>
      <c r="N155" s="32">
        <v>0.13</v>
      </c>
      <c r="O155" s="32">
        <v>0.21</v>
      </c>
      <c r="P155" s="32">
        <v>-0.17</v>
      </c>
      <c r="Q155" s="32">
        <v>0.05</v>
      </c>
      <c r="R155" s="32">
        <v>0.45</v>
      </c>
      <c r="S155" s="32">
        <v>0.06</v>
      </c>
      <c r="T155" s="32">
        <v>0.22</v>
      </c>
      <c r="U155" s="32">
        <v>61.3</v>
      </c>
      <c r="V155" s="32">
        <v>50.8</v>
      </c>
      <c r="W155" s="32">
        <v>55.8</v>
      </c>
      <c r="X155" s="32">
        <v>77</v>
      </c>
      <c r="Y155" s="32">
        <v>68</v>
      </c>
      <c r="Z155" s="32">
        <v>72.3</v>
      </c>
      <c r="AA155" s="32">
        <v>46.6</v>
      </c>
      <c r="AB155" s="32">
        <v>36.9</v>
      </c>
      <c r="AC155" s="32">
        <v>41.5</v>
      </c>
      <c r="AD155" s="32">
        <v>37.299999999999997</v>
      </c>
      <c r="AE155" s="32">
        <v>24.7</v>
      </c>
      <c r="AF155" s="32">
        <v>30.8</v>
      </c>
      <c r="AG155" s="32">
        <v>37.799999999999997</v>
      </c>
      <c r="AH155" s="32" t="s">
        <v>348</v>
      </c>
      <c r="AI155" s="32" t="s">
        <v>348</v>
      </c>
      <c r="AJ155" s="32">
        <v>392</v>
      </c>
      <c r="AK155" s="32">
        <v>382</v>
      </c>
      <c r="AL155" s="32">
        <v>774</v>
      </c>
      <c r="AM155" s="32">
        <v>370</v>
      </c>
      <c r="AN155" s="32">
        <v>352</v>
      </c>
      <c r="AO155" s="32">
        <v>722</v>
      </c>
      <c r="AP155" s="32">
        <v>55.3</v>
      </c>
      <c r="AQ155" s="32">
        <v>49.6</v>
      </c>
      <c r="AR155" s="32">
        <v>52.5</v>
      </c>
      <c r="AS155" s="32">
        <v>0.76</v>
      </c>
      <c r="AT155" s="32">
        <v>0.3</v>
      </c>
      <c r="AU155" s="32">
        <v>0.54</v>
      </c>
      <c r="AV155" s="32">
        <v>0.64</v>
      </c>
      <c r="AW155" s="32">
        <v>0.18</v>
      </c>
      <c r="AX155" s="32">
        <v>0.45</v>
      </c>
      <c r="AY155" s="32">
        <v>0.89</v>
      </c>
      <c r="AZ155" s="32">
        <v>0.43</v>
      </c>
      <c r="BA155" s="32">
        <v>0.63</v>
      </c>
      <c r="BB155" s="32">
        <v>61.2</v>
      </c>
      <c r="BC155" s="32">
        <v>51.3</v>
      </c>
      <c r="BD155" s="32">
        <v>56.3</v>
      </c>
      <c r="BE155" s="32">
        <v>79.099999999999994</v>
      </c>
      <c r="BF155" s="32">
        <v>69.900000000000006</v>
      </c>
      <c r="BG155" s="32">
        <v>74.5</v>
      </c>
      <c r="BH155" s="32">
        <v>40.1</v>
      </c>
      <c r="BI155" s="32">
        <v>38.200000000000003</v>
      </c>
      <c r="BJ155" s="32">
        <v>39.1</v>
      </c>
      <c r="BK155" s="32">
        <v>27</v>
      </c>
      <c r="BL155" s="32">
        <v>25.9</v>
      </c>
      <c r="BM155" s="32">
        <v>26.5</v>
      </c>
      <c r="BN155" s="32">
        <v>30.1</v>
      </c>
      <c r="BO155" s="32" t="s">
        <v>348</v>
      </c>
      <c r="BP155" s="32" t="s">
        <v>348</v>
      </c>
      <c r="BQ155" s="32">
        <v>813</v>
      </c>
      <c r="BR155" s="32">
        <v>835</v>
      </c>
      <c r="BS155" s="32">
        <v>1648</v>
      </c>
      <c r="BT155" s="32">
        <v>778</v>
      </c>
      <c r="BU155" s="32">
        <v>787</v>
      </c>
      <c r="BV155" s="32">
        <v>1565</v>
      </c>
      <c r="BW155" s="32">
        <v>55.4</v>
      </c>
      <c r="BX155" s="32">
        <v>49</v>
      </c>
      <c r="BY155" s="32">
        <v>52.2</v>
      </c>
      <c r="BZ155" s="32">
        <v>0.54</v>
      </c>
      <c r="CA155" s="32">
        <v>0.11</v>
      </c>
      <c r="CB155" s="32">
        <v>0.32</v>
      </c>
      <c r="CC155" s="32">
        <v>0.45</v>
      </c>
      <c r="CD155" s="32">
        <v>0.02</v>
      </c>
      <c r="CE155" s="32">
        <v>0.26</v>
      </c>
      <c r="CF155" s="32">
        <v>0.62</v>
      </c>
      <c r="CG155" s="32">
        <v>0.19</v>
      </c>
      <c r="CH155" s="32">
        <v>0.38</v>
      </c>
      <c r="CI155" s="32">
        <v>61.3</v>
      </c>
      <c r="CJ155" s="32">
        <v>51</v>
      </c>
      <c r="CK155" s="32">
        <v>56.1</v>
      </c>
      <c r="CL155" s="32">
        <v>78</v>
      </c>
      <c r="CM155" s="32">
        <v>68.900000000000006</v>
      </c>
      <c r="CN155" s="32">
        <v>73.400000000000006</v>
      </c>
      <c r="CO155" s="32">
        <v>43.4</v>
      </c>
      <c r="CP155" s="32">
        <v>37.5</v>
      </c>
      <c r="CQ155" s="32">
        <v>40.4</v>
      </c>
      <c r="CR155" s="32">
        <v>32.299999999999997</v>
      </c>
      <c r="CS155" s="32">
        <v>25.3</v>
      </c>
      <c r="CT155" s="32">
        <v>28.8</v>
      </c>
      <c r="CU155" s="32">
        <v>34.1</v>
      </c>
      <c r="CV155" s="32">
        <v>26.3</v>
      </c>
      <c r="CW155" s="32">
        <v>30.2</v>
      </c>
    </row>
    <row r="156" spans="1:101" x14ac:dyDescent="0.4">
      <c r="A156" s="29" t="s">
        <v>278</v>
      </c>
      <c r="B156" s="29" t="s">
        <v>279</v>
      </c>
      <c r="C156" s="32">
        <v>746</v>
      </c>
      <c r="D156" s="32">
        <v>695</v>
      </c>
      <c r="E156" s="32">
        <v>1441</v>
      </c>
      <c r="F156" s="32">
        <v>734</v>
      </c>
      <c r="G156" s="32">
        <v>682</v>
      </c>
      <c r="H156" s="32">
        <v>1416</v>
      </c>
      <c r="I156" s="32">
        <v>45.8</v>
      </c>
      <c r="J156" s="32">
        <v>40.299999999999997</v>
      </c>
      <c r="K156" s="32">
        <v>43.2</v>
      </c>
      <c r="L156" s="32">
        <v>0.02</v>
      </c>
      <c r="M156" s="32">
        <v>-0.42</v>
      </c>
      <c r="N156" s="32">
        <v>-0.19</v>
      </c>
      <c r="O156" s="32">
        <v>-7.0000000000000007E-2</v>
      </c>
      <c r="P156" s="32">
        <v>-0.51</v>
      </c>
      <c r="Q156" s="32">
        <v>-0.25</v>
      </c>
      <c r="R156" s="32">
        <v>0.11</v>
      </c>
      <c r="S156" s="32">
        <v>-0.33</v>
      </c>
      <c r="T156" s="32">
        <v>-0.13</v>
      </c>
      <c r="U156" s="32">
        <v>36.1</v>
      </c>
      <c r="V156" s="32">
        <v>28.1</v>
      </c>
      <c r="W156" s="32">
        <v>32.200000000000003</v>
      </c>
      <c r="X156" s="32">
        <v>60.2</v>
      </c>
      <c r="Y156" s="32">
        <v>51.2</v>
      </c>
      <c r="Z156" s="32">
        <v>55.9</v>
      </c>
      <c r="AA156" s="32">
        <v>35.700000000000003</v>
      </c>
      <c r="AB156" s="32">
        <v>22.9</v>
      </c>
      <c r="AC156" s="32">
        <v>29.5</v>
      </c>
      <c r="AD156" s="32">
        <v>18.8</v>
      </c>
      <c r="AE156" s="32">
        <v>11.1</v>
      </c>
      <c r="AF156" s="32">
        <v>15.1</v>
      </c>
      <c r="AG156" s="32">
        <v>21.3</v>
      </c>
      <c r="AH156" s="32">
        <v>13.1</v>
      </c>
      <c r="AI156" s="32">
        <v>17.3</v>
      </c>
      <c r="AJ156" s="32">
        <v>206</v>
      </c>
      <c r="AK156" s="32">
        <v>197</v>
      </c>
      <c r="AL156" s="32">
        <v>403</v>
      </c>
      <c r="AM156" s="32">
        <v>164</v>
      </c>
      <c r="AN156" s="32">
        <v>164</v>
      </c>
      <c r="AO156" s="32">
        <v>328</v>
      </c>
      <c r="AP156" s="32">
        <v>50.3</v>
      </c>
      <c r="AQ156" s="32">
        <v>46</v>
      </c>
      <c r="AR156" s="32">
        <v>48.2</v>
      </c>
      <c r="AS156" s="32">
        <v>0.9</v>
      </c>
      <c r="AT156" s="32">
        <v>0.52</v>
      </c>
      <c r="AU156" s="32">
        <v>0.71</v>
      </c>
      <c r="AV156" s="32">
        <v>0.71</v>
      </c>
      <c r="AW156" s="32">
        <v>0.33</v>
      </c>
      <c r="AX156" s="32">
        <v>0.56999999999999995</v>
      </c>
      <c r="AY156" s="32">
        <v>1.08</v>
      </c>
      <c r="AZ156" s="32">
        <v>0.7</v>
      </c>
      <c r="BA156" s="32">
        <v>0.84</v>
      </c>
      <c r="BB156" s="32">
        <v>43.2</v>
      </c>
      <c r="BC156" s="32">
        <v>39.1</v>
      </c>
      <c r="BD156" s="32">
        <v>41.2</v>
      </c>
      <c r="BE156" s="32">
        <v>68</v>
      </c>
      <c r="BF156" s="32">
        <v>62.9</v>
      </c>
      <c r="BG156" s="32">
        <v>65.5</v>
      </c>
      <c r="BH156" s="32">
        <v>58.7</v>
      </c>
      <c r="BI156" s="32">
        <v>43.7</v>
      </c>
      <c r="BJ156" s="32">
        <v>51.4</v>
      </c>
      <c r="BK156" s="32">
        <v>27.7</v>
      </c>
      <c r="BL156" s="32">
        <v>22.3</v>
      </c>
      <c r="BM156" s="32">
        <v>25.1</v>
      </c>
      <c r="BN156" s="32">
        <v>33.5</v>
      </c>
      <c r="BO156" s="32">
        <v>27.9</v>
      </c>
      <c r="BP156" s="32">
        <v>30.8</v>
      </c>
      <c r="BQ156" s="32">
        <v>952</v>
      </c>
      <c r="BR156" s="32">
        <v>893</v>
      </c>
      <c r="BS156" s="32">
        <v>1845</v>
      </c>
      <c r="BT156" s="32">
        <v>898</v>
      </c>
      <c r="BU156" s="32">
        <v>846</v>
      </c>
      <c r="BV156" s="32">
        <v>1744</v>
      </c>
      <c r="BW156" s="32">
        <v>46.8</v>
      </c>
      <c r="BX156" s="32">
        <v>41.5</v>
      </c>
      <c r="BY156" s="32">
        <v>44.2</v>
      </c>
      <c r="BZ156" s="32">
        <v>0.18</v>
      </c>
      <c r="CA156" s="32">
        <v>-0.24</v>
      </c>
      <c r="CB156" s="32">
        <v>-0.02</v>
      </c>
      <c r="CC156" s="32">
        <v>0.1</v>
      </c>
      <c r="CD156" s="32">
        <v>-0.32</v>
      </c>
      <c r="CE156" s="32">
        <v>-0.08</v>
      </c>
      <c r="CF156" s="32">
        <v>0.26</v>
      </c>
      <c r="CG156" s="32">
        <v>-0.15</v>
      </c>
      <c r="CH156" s="32">
        <v>0.04</v>
      </c>
      <c r="CI156" s="32">
        <v>37.6</v>
      </c>
      <c r="CJ156" s="32">
        <v>30.5</v>
      </c>
      <c r="CK156" s="32">
        <v>34.1</v>
      </c>
      <c r="CL156" s="32">
        <v>61.9</v>
      </c>
      <c r="CM156" s="32">
        <v>53.8</v>
      </c>
      <c r="CN156" s="32">
        <v>57.9</v>
      </c>
      <c r="CO156" s="32">
        <v>40.700000000000003</v>
      </c>
      <c r="CP156" s="32">
        <v>27.4</v>
      </c>
      <c r="CQ156" s="32">
        <v>34.299999999999997</v>
      </c>
      <c r="CR156" s="32">
        <v>20.7</v>
      </c>
      <c r="CS156" s="32">
        <v>13.5</v>
      </c>
      <c r="CT156" s="32">
        <v>17.2</v>
      </c>
      <c r="CU156" s="32">
        <v>23.9</v>
      </c>
      <c r="CV156" s="32">
        <v>16.3</v>
      </c>
      <c r="CW156" s="32">
        <v>20.3</v>
      </c>
    </row>
    <row r="157" spans="1:101" x14ac:dyDescent="0.4">
      <c r="A157" s="29" t="s">
        <v>280</v>
      </c>
      <c r="B157" s="29" t="s">
        <v>281</v>
      </c>
      <c r="C157" s="32">
        <v>4290</v>
      </c>
      <c r="D157" s="32">
        <v>4699</v>
      </c>
      <c r="E157" s="32">
        <v>8989</v>
      </c>
      <c r="F157" s="32">
        <v>4159</v>
      </c>
      <c r="G157" s="32">
        <v>4516</v>
      </c>
      <c r="H157" s="32">
        <v>8675</v>
      </c>
      <c r="I157" s="32">
        <v>52.2</v>
      </c>
      <c r="J157" s="32">
        <v>47.1</v>
      </c>
      <c r="K157" s="32">
        <v>49.5</v>
      </c>
      <c r="L157" s="32">
        <v>0.28000000000000003</v>
      </c>
      <c r="M157" s="32">
        <v>-0.13</v>
      </c>
      <c r="N157" s="32">
        <v>0.06</v>
      </c>
      <c r="O157" s="32">
        <v>0.24</v>
      </c>
      <c r="P157" s="32">
        <v>-0.17</v>
      </c>
      <c r="Q157" s="32">
        <v>0.04</v>
      </c>
      <c r="R157" s="32">
        <v>0.32</v>
      </c>
      <c r="S157" s="32">
        <v>-0.1</v>
      </c>
      <c r="T157" s="32">
        <v>0.09</v>
      </c>
      <c r="U157" s="32">
        <v>53.5</v>
      </c>
      <c r="V157" s="32">
        <v>48.9</v>
      </c>
      <c r="W157" s="32">
        <v>51.1</v>
      </c>
      <c r="X157" s="32">
        <v>75.400000000000006</v>
      </c>
      <c r="Y157" s="32">
        <v>70.099999999999994</v>
      </c>
      <c r="Z157" s="32">
        <v>72.599999999999994</v>
      </c>
      <c r="AA157" s="32">
        <v>48.8</v>
      </c>
      <c r="AB157" s="32">
        <v>39.1</v>
      </c>
      <c r="AC157" s="32">
        <v>43.8</v>
      </c>
      <c r="AD157" s="32">
        <v>30.7</v>
      </c>
      <c r="AE157" s="32">
        <v>21</v>
      </c>
      <c r="AF157" s="32">
        <v>25.6</v>
      </c>
      <c r="AG157" s="32">
        <v>34</v>
      </c>
      <c r="AH157" s="32">
        <v>22.3</v>
      </c>
      <c r="AI157" s="32">
        <v>27.9</v>
      </c>
      <c r="AJ157" s="32">
        <v>523</v>
      </c>
      <c r="AK157" s="32">
        <v>533</v>
      </c>
      <c r="AL157" s="32">
        <v>1056</v>
      </c>
      <c r="AM157" s="32">
        <v>435</v>
      </c>
      <c r="AN157" s="32">
        <v>413</v>
      </c>
      <c r="AO157" s="32">
        <v>848</v>
      </c>
      <c r="AP157" s="32">
        <v>57.7</v>
      </c>
      <c r="AQ157" s="32">
        <v>50.3</v>
      </c>
      <c r="AR157" s="32">
        <v>54</v>
      </c>
      <c r="AS157" s="32">
        <v>1.04</v>
      </c>
      <c r="AT157" s="32">
        <v>0.64</v>
      </c>
      <c r="AU157" s="32">
        <v>0.84</v>
      </c>
      <c r="AV157" s="32">
        <v>0.92</v>
      </c>
      <c r="AW157" s="32">
        <v>0.52</v>
      </c>
      <c r="AX157" s="32">
        <v>0.76</v>
      </c>
      <c r="AY157" s="32">
        <v>1.1499999999999999</v>
      </c>
      <c r="AZ157" s="32">
        <v>0.75</v>
      </c>
      <c r="BA157" s="32">
        <v>0.92</v>
      </c>
      <c r="BB157" s="32">
        <v>61.8</v>
      </c>
      <c r="BC157" s="32">
        <v>50.8</v>
      </c>
      <c r="BD157" s="32">
        <v>56.3</v>
      </c>
      <c r="BE157" s="32">
        <v>80.5</v>
      </c>
      <c r="BF157" s="32">
        <v>73</v>
      </c>
      <c r="BG157" s="32">
        <v>76.7</v>
      </c>
      <c r="BH157" s="32">
        <v>61.2</v>
      </c>
      <c r="BI157" s="32">
        <v>43</v>
      </c>
      <c r="BJ157" s="32">
        <v>52</v>
      </c>
      <c r="BK157" s="32">
        <v>38.799999999999997</v>
      </c>
      <c r="BL157" s="32">
        <v>22.1</v>
      </c>
      <c r="BM157" s="32">
        <v>30.4</v>
      </c>
      <c r="BN157" s="32">
        <v>43.4</v>
      </c>
      <c r="BO157" s="32">
        <v>25</v>
      </c>
      <c r="BP157" s="32">
        <v>34.1</v>
      </c>
      <c r="BQ157" s="32">
        <v>4821</v>
      </c>
      <c r="BR157" s="32">
        <v>5246</v>
      </c>
      <c r="BS157" s="32">
        <v>10067</v>
      </c>
      <c r="BT157" s="32">
        <v>4602</v>
      </c>
      <c r="BU157" s="32">
        <v>4943</v>
      </c>
      <c r="BV157" s="32">
        <v>9545</v>
      </c>
      <c r="BW157" s="32">
        <v>52.7</v>
      </c>
      <c r="BX157" s="32">
        <v>47.4</v>
      </c>
      <c r="BY157" s="32">
        <v>50</v>
      </c>
      <c r="BZ157" s="32">
        <v>0.35</v>
      </c>
      <c r="CA157" s="32">
        <v>-7.0000000000000007E-2</v>
      </c>
      <c r="CB157" s="32">
        <v>0.13</v>
      </c>
      <c r="CC157" s="32">
        <v>0.32</v>
      </c>
      <c r="CD157" s="32">
        <v>-0.1</v>
      </c>
      <c r="CE157" s="32">
        <v>0.11</v>
      </c>
      <c r="CF157" s="32">
        <v>0.39</v>
      </c>
      <c r="CG157" s="32">
        <v>-0.03</v>
      </c>
      <c r="CH157" s="32">
        <v>0.16</v>
      </c>
      <c r="CI157" s="32">
        <v>54.3</v>
      </c>
      <c r="CJ157" s="32">
        <v>49.1</v>
      </c>
      <c r="CK157" s="32">
        <v>51.6</v>
      </c>
      <c r="CL157" s="32">
        <v>75.8</v>
      </c>
      <c r="CM157" s="32">
        <v>70.400000000000006</v>
      </c>
      <c r="CN157" s="32">
        <v>73</v>
      </c>
      <c r="CO157" s="32">
        <v>50.1</v>
      </c>
      <c r="CP157" s="32">
        <v>39.4</v>
      </c>
      <c r="CQ157" s="32">
        <v>44.5</v>
      </c>
      <c r="CR157" s="32">
        <v>31.5</v>
      </c>
      <c r="CS157" s="32">
        <v>21.1</v>
      </c>
      <c r="CT157" s="32">
        <v>26.1</v>
      </c>
      <c r="CU157" s="32">
        <v>35</v>
      </c>
      <c r="CV157" s="32">
        <v>22.5</v>
      </c>
      <c r="CW157" s="32">
        <v>28.5</v>
      </c>
    </row>
    <row r="158" spans="1:101" x14ac:dyDescent="0.4">
      <c r="A158" s="29" t="s">
        <v>282</v>
      </c>
      <c r="B158" s="29" t="s">
        <v>283</v>
      </c>
      <c r="C158" s="32">
        <v>790</v>
      </c>
      <c r="D158" s="32">
        <v>867</v>
      </c>
      <c r="E158" s="32">
        <v>1657</v>
      </c>
      <c r="F158" s="32">
        <v>763</v>
      </c>
      <c r="G158" s="32">
        <v>829</v>
      </c>
      <c r="H158" s="32">
        <v>1592</v>
      </c>
      <c r="I158" s="32">
        <v>51.3</v>
      </c>
      <c r="J158" s="32">
        <v>45.1</v>
      </c>
      <c r="K158" s="32">
        <v>48</v>
      </c>
      <c r="L158" s="32">
        <v>0.32</v>
      </c>
      <c r="M158" s="32">
        <v>-0.21</v>
      </c>
      <c r="N158" s="32">
        <v>0.04</v>
      </c>
      <c r="O158" s="32">
        <v>0.23</v>
      </c>
      <c r="P158" s="32">
        <v>-0.3</v>
      </c>
      <c r="Q158" s="32">
        <v>-0.02</v>
      </c>
      <c r="R158" s="32">
        <v>0.41</v>
      </c>
      <c r="S158" s="32">
        <v>-0.13</v>
      </c>
      <c r="T158" s="32">
        <v>0.1</v>
      </c>
      <c r="U158" s="32">
        <v>52.2</v>
      </c>
      <c r="V158" s="32">
        <v>44.8</v>
      </c>
      <c r="W158" s="32">
        <v>48.3</v>
      </c>
      <c r="X158" s="32">
        <v>72.400000000000006</v>
      </c>
      <c r="Y158" s="32">
        <v>67.099999999999994</v>
      </c>
      <c r="Z158" s="32">
        <v>69.599999999999994</v>
      </c>
      <c r="AA158" s="32">
        <v>56.8</v>
      </c>
      <c r="AB158" s="32">
        <v>44.4</v>
      </c>
      <c r="AC158" s="32">
        <v>50.3</v>
      </c>
      <c r="AD158" s="32">
        <v>33.4</v>
      </c>
      <c r="AE158" s="32">
        <v>21.3</v>
      </c>
      <c r="AF158" s="32">
        <v>27.1</v>
      </c>
      <c r="AG158" s="32">
        <v>36.5</v>
      </c>
      <c r="AH158" s="32">
        <v>23.8</v>
      </c>
      <c r="AI158" s="32">
        <v>29.8</v>
      </c>
      <c r="AJ158" s="32">
        <v>46</v>
      </c>
      <c r="AK158" s="32">
        <v>54</v>
      </c>
      <c r="AL158" s="32">
        <v>100</v>
      </c>
      <c r="AM158" s="32">
        <v>37</v>
      </c>
      <c r="AN158" s="32">
        <v>46</v>
      </c>
      <c r="AO158" s="32">
        <v>83</v>
      </c>
      <c r="AP158" s="32">
        <v>50.2</v>
      </c>
      <c r="AQ158" s="32">
        <v>48.9</v>
      </c>
      <c r="AR158" s="32">
        <v>49.5</v>
      </c>
      <c r="AS158" s="32">
        <v>0.54</v>
      </c>
      <c r="AT158" s="32">
        <v>0.09</v>
      </c>
      <c r="AU158" s="32">
        <v>0.28999999999999998</v>
      </c>
      <c r="AV158" s="32">
        <v>0.15</v>
      </c>
      <c r="AW158" s="32">
        <v>-0.27</v>
      </c>
      <c r="AX158" s="32">
        <v>0.03</v>
      </c>
      <c r="AY158" s="32">
        <v>0.94</v>
      </c>
      <c r="AZ158" s="32">
        <v>0.44</v>
      </c>
      <c r="BA158" s="32">
        <v>0.56000000000000005</v>
      </c>
      <c r="BB158" s="32">
        <v>47.8</v>
      </c>
      <c r="BC158" s="32">
        <v>57.4</v>
      </c>
      <c r="BD158" s="32">
        <v>53</v>
      </c>
      <c r="BE158" s="32">
        <v>76.099999999999994</v>
      </c>
      <c r="BF158" s="32">
        <v>72.2</v>
      </c>
      <c r="BG158" s="32">
        <v>74</v>
      </c>
      <c r="BH158" s="32">
        <v>58.7</v>
      </c>
      <c r="BI158" s="32">
        <v>53.7</v>
      </c>
      <c r="BJ158" s="32">
        <v>56</v>
      </c>
      <c r="BK158" s="32">
        <v>34.799999999999997</v>
      </c>
      <c r="BL158" s="32">
        <v>31.5</v>
      </c>
      <c r="BM158" s="32">
        <v>33</v>
      </c>
      <c r="BN158" s="32">
        <v>41.3</v>
      </c>
      <c r="BO158" s="32">
        <v>31.5</v>
      </c>
      <c r="BP158" s="32">
        <v>36</v>
      </c>
      <c r="BQ158" s="32">
        <v>850</v>
      </c>
      <c r="BR158" s="32">
        <v>940</v>
      </c>
      <c r="BS158" s="32">
        <v>1790</v>
      </c>
      <c r="BT158" s="32">
        <v>813</v>
      </c>
      <c r="BU158" s="32">
        <v>891</v>
      </c>
      <c r="BV158" s="32">
        <v>1704</v>
      </c>
      <c r="BW158" s="32">
        <v>50.5</v>
      </c>
      <c r="BX158" s="32">
        <v>44.5</v>
      </c>
      <c r="BY158" s="32">
        <v>47.4</v>
      </c>
      <c r="BZ158" s="32">
        <v>0.27</v>
      </c>
      <c r="CA158" s="32">
        <v>-0.25</v>
      </c>
      <c r="CB158" s="32">
        <v>0</v>
      </c>
      <c r="CC158" s="32">
        <v>0.18</v>
      </c>
      <c r="CD158" s="32">
        <v>-0.33</v>
      </c>
      <c r="CE158" s="32">
        <v>-0.06</v>
      </c>
      <c r="CF158" s="32">
        <v>0.35</v>
      </c>
      <c r="CG158" s="32">
        <v>-0.17</v>
      </c>
      <c r="CH158" s="32">
        <v>0.06</v>
      </c>
      <c r="CI158" s="32">
        <v>51.2</v>
      </c>
      <c r="CJ158" s="32">
        <v>44.7</v>
      </c>
      <c r="CK158" s="32">
        <v>47.8</v>
      </c>
      <c r="CL158" s="32">
        <v>71.5</v>
      </c>
      <c r="CM158" s="32">
        <v>66.3</v>
      </c>
      <c r="CN158" s="32">
        <v>68.8</v>
      </c>
      <c r="CO158" s="32">
        <v>56</v>
      </c>
      <c r="CP158" s="32">
        <v>44.1</v>
      </c>
      <c r="CQ158" s="32">
        <v>49.8</v>
      </c>
      <c r="CR158" s="32">
        <v>32.9</v>
      </c>
      <c r="CS158" s="32">
        <v>21.5</v>
      </c>
      <c r="CT158" s="32">
        <v>26.9</v>
      </c>
      <c r="CU158" s="32">
        <v>36.1</v>
      </c>
      <c r="CV158" s="32">
        <v>23.7</v>
      </c>
      <c r="CW158" s="32">
        <v>29.6</v>
      </c>
    </row>
    <row r="159" spans="1:101" x14ac:dyDescent="0.4">
      <c r="A159" s="29" t="s">
        <v>284</v>
      </c>
      <c r="B159" s="29" t="s">
        <v>285</v>
      </c>
      <c r="C159" s="32">
        <v>3440</v>
      </c>
      <c r="D159" s="32">
        <v>3695</v>
      </c>
      <c r="E159" s="32">
        <v>7135</v>
      </c>
      <c r="F159" s="32">
        <v>3337</v>
      </c>
      <c r="G159" s="32">
        <v>3584</v>
      </c>
      <c r="H159" s="32">
        <v>6921</v>
      </c>
      <c r="I159" s="32">
        <v>49.9</v>
      </c>
      <c r="J159" s="32">
        <v>44.1</v>
      </c>
      <c r="K159" s="32">
        <v>46.9</v>
      </c>
      <c r="L159" s="32">
        <v>0.24</v>
      </c>
      <c r="M159" s="32">
        <v>-0.25</v>
      </c>
      <c r="N159" s="32">
        <v>-0.01</v>
      </c>
      <c r="O159" s="32">
        <v>0.2</v>
      </c>
      <c r="P159" s="32">
        <v>-0.28999999999999998</v>
      </c>
      <c r="Q159" s="32">
        <v>-0.04</v>
      </c>
      <c r="R159" s="32">
        <v>0.28999999999999998</v>
      </c>
      <c r="S159" s="32">
        <v>-0.21</v>
      </c>
      <c r="T159" s="32">
        <v>0.02</v>
      </c>
      <c r="U159" s="32">
        <v>48.9</v>
      </c>
      <c r="V159" s="32">
        <v>42.8</v>
      </c>
      <c r="W159" s="32">
        <v>45.8</v>
      </c>
      <c r="X159" s="32">
        <v>69.599999999999994</v>
      </c>
      <c r="Y159" s="32">
        <v>63.3</v>
      </c>
      <c r="Z159" s="32">
        <v>66.3</v>
      </c>
      <c r="AA159" s="32">
        <v>43.8</v>
      </c>
      <c r="AB159" s="32">
        <v>30.2</v>
      </c>
      <c r="AC159" s="32">
        <v>36.700000000000003</v>
      </c>
      <c r="AD159" s="32">
        <v>27</v>
      </c>
      <c r="AE159" s="32">
        <v>15.7</v>
      </c>
      <c r="AF159" s="32">
        <v>21.1</v>
      </c>
      <c r="AG159" s="32">
        <v>29.8</v>
      </c>
      <c r="AH159" s="32">
        <v>16.899999999999999</v>
      </c>
      <c r="AI159" s="32">
        <v>23.1</v>
      </c>
      <c r="AJ159" s="32">
        <v>295</v>
      </c>
      <c r="AK159" s="32">
        <v>352</v>
      </c>
      <c r="AL159" s="32">
        <v>647</v>
      </c>
      <c r="AM159" s="32">
        <v>220</v>
      </c>
      <c r="AN159" s="32">
        <v>262</v>
      </c>
      <c r="AO159" s="32">
        <v>482</v>
      </c>
      <c r="AP159" s="32">
        <v>50.1</v>
      </c>
      <c r="AQ159" s="32">
        <v>41</v>
      </c>
      <c r="AR159" s="32">
        <v>45.2</v>
      </c>
      <c r="AS159" s="32">
        <v>0.98</v>
      </c>
      <c r="AT159" s="32">
        <v>0.31</v>
      </c>
      <c r="AU159" s="32">
        <v>0.61</v>
      </c>
      <c r="AV159" s="32">
        <v>0.82</v>
      </c>
      <c r="AW159" s="32">
        <v>0.16</v>
      </c>
      <c r="AX159" s="32">
        <v>0.5</v>
      </c>
      <c r="AY159" s="32">
        <v>1.1399999999999999</v>
      </c>
      <c r="AZ159" s="32">
        <v>0.45</v>
      </c>
      <c r="BA159" s="32">
        <v>0.72</v>
      </c>
      <c r="BB159" s="32">
        <v>46.8</v>
      </c>
      <c r="BC159" s="32">
        <v>34.9</v>
      </c>
      <c r="BD159" s="32">
        <v>40.299999999999997</v>
      </c>
      <c r="BE159" s="32">
        <v>67.8</v>
      </c>
      <c r="BF159" s="32">
        <v>57.4</v>
      </c>
      <c r="BG159" s="32">
        <v>62.1</v>
      </c>
      <c r="BH159" s="32">
        <v>52.9</v>
      </c>
      <c r="BI159" s="32">
        <v>35.799999999999997</v>
      </c>
      <c r="BJ159" s="32">
        <v>43.6</v>
      </c>
      <c r="BK159" s="32">
        <v>28.8</v>
      </c>
      <c r="BL159" s="32">
        <v>17</v>
      </c>
      <c r="BM159" s="32">
        <v>22.4</v>
      </c>
      <c r="BN159" s="32">
        <v>37.299999999999997</v>
      </c>
      <c r="BO159" s="32">
        <v>19.3</v>
      </c>
      <c r="BP159" s="32">
        <v>27.5</v>
      </c>
      <c r="BQ159" s="32">
        <v>3735</v>
      </c>
      <c r="BR159" s="32">
        <v>4047</v>
      </c>
      <c r="BS159" s="32">
        <v>7782</v>
      </c>
      <c r="BT159" s="32">
        <v>3557</v>
      </c>
      <c r="BU159" s="32">
        <v>3846</v>
      </c>
      <c r="BV159" s="32">
        <v>7403</v>
      </c>
      <c r="BW159" s="32">
        <v>49.9</v>
      </c>
      <c r="BX159" s="32">
        <v>43.9</v>
      </c>
      <c r="BY159" s="32">
        <v>46.8</v>
      </c>
      <c r="BZ159" s="32">
        <v>0.28999999999999998</v>
      </c>
      <c r="CA159" s="32">
        <v>-0.21</v>
      </c>
      <c r="CB159" s="32">
        <v>0.03</v>
      </c>
      <c r="CC159" s="32">
        <v>0.25</v>
      </c>
      <c r="CD159" s="32">
        <v>-0.25</v>
      </c>
      <c r="CE159" s="32">
        <v>0</v>
      </c>
      <c r="CF159" s="32">
        <v>0.33</v>
      </c>
      <c r="CG159" s="32">
        <v>-0.17</v>
      </c>
      <c r="CH159" s="32">
        <v>0.06</v>
      </c>
      <c r="CI159" s="32">
        <v>48.8</v>
      </c>
      <c r="CJ159" s="32">
        <v>42.2</v>
      </c>
      <c r="CK159" s="32">
        <v>45.3</v>
      </c>
      <c r="CL159" s="32">
        <v>69.5</v>
      </c>
      <c r="CM159" s="32">
        <v>62.8</v>
      </c>
      <c r="CN159" s="32">
        <v>66</v>
      </c>
      <c r="CO159" s="32">
        <v>44.5</v>
      </c>
      <c r="CP159" s="32">
        <v>30.7</v>
      </c>
      <c r="CQ159" s="32">
        <v>37.299999999999997</v>
      </c>
      <c r="CR159" s="32">
        <v>27.1</v>
      </c>
      <c r="CS159" s="32">
        <v>15.8</v>
      </c>
      <c r="CT159" s="32">
        <v>21.3</v>
      </c>
      <c r="CU159" s="32">
        <v>30.4</v>
      </c>
      <c r="CV159" s="32">
        <v>17.100000000000001</v>
      </c>
      <c r="CW159" s="32">
        <v>23.5</v>
      </c>
    </row>
    <row r="160" spans="1:101" x14ac:dyDescent="0.4">
      <c r="A160" s="29" t="s">
        <v>286</v>
      </c>
      <c r="B160" s="29" t="s">
        <v>287</v>
      </c>
      <c r="C160" s="32">
        <v>698</v>
      </c>
      <c r="D160" s="32">
        <v>623</v>
      </c>
      <c r="E160" s="32">
        <v>1321</v>
      </c>
      <c r="F160" s="32">
        <v>655</v>
      </c>
      <c r="G160" s="32">
        <v>566</v>
      </c>
      <c r="H160" s="32">
        <v>1221</v>
      </c>
      <c r="I160" s="32">
        <v>52.1</v>
      </c>
      <c r="J160" s="32">
        <v>47.6</v>
      </c>
      <c r="K160" s="32">
        <v>50</v>
      </c>
      <c r="L160" s="32">
        <v>0.28999999999999998</v>
      </c>
      <c r="M160" s="32">
        <v>-0.14000000000000001</v>
      </c>
      <c r="N160" s="32">
        <v>0.09</v>
      </c>
      <c r="O160" s="32">
        <v>0.2</v>
      </c>
      <c r="P160" s="32">
        <v>-0.24</v>
      </c>
      <c r="Q160" s="32">
        <v>0.02</v>
      </c>
      <c r="R160" s="32">
        <v>0.39</v>
      </c>
      <c r="S160" s="32">
        <v>-0.04</v>
      </c>
      <c r="T160" s="32">
        <v>0.16</v>
      </c>
      <c r="U160" s="32">
        <v>56.3</v>
      </c>
      <c r="V160" s="32">
        <v>46.1</v>
      </c>
      <c r="W160" s="32">
        <v>51.5</v>
      </c>
      <c r="X160" s="32">
        <v>77.5</v>
      </c>
      <c r="Y160" s="32">
        <v>69</v>
      </c>
      <c r="Z160" s="32">
        <v>73.5</v>
      </c>
      <c r="AA160" s="32">
        <v>52.6</v>
      </c>
      <c r="AB160" s="32">
        <v>33.200000000000003</v>
      </c>
      <c r="AC160" s="32">
        <v>43.5</v>
      </c>
      <c r="AD160" s="32">
        <v>37.700000000000003</v>
      </c>
      <c r="AE160" s="32">
        <v>19.899999999999999</v>
      </c>
      <c r="AF160" s="32">
        <v>29.3</v>
      </c>
      <c r="AG160" s="32">
        <v>40.799999999999997</v>
      </c>
      <c r="AH160" s="32">
        <v>22</v>
      </c>
      <c r="AI160" s="32">
        <v>31.9</v>
      </c>
      <c r="AJ160" s="32">
        <v>106</v>
      </c>
      <c r="AK160" s="32">
        <v>115</v>
      </c>
      <c r="AL160" s="32">
        <v>221</v>
      </c>
      <c r="AM160" s="32">
        <v>81</v>
      </c>
      <c r="AN160" s="32">
        <v>90</v>
      </c>
      <c r="AO160" s="32">
        <v>171</v>
      </c>
      <c r="AP160" s="32">
        <v>48</v>
      </c>
      <c r="AQ160" s="32">
        <v>43.9</v>
      </c>
      <c r="AR160" s="32">
        <v>45.9</v>
      </c>
      <c r="AS160" s="32">
        <v>0.63</v>
      </c>
      <c r="AT160" s="32">
        <v>0.21</v>
      </c>
      <c r="AU160" s="32">
        <v>0.41</v>
      </c>
      <c r="AV160" s="32">
        <v>0.36</v>
      </c>
      <c r="AW160" s="32">
        <v>-0.05</v>
      </c>
      <c r="AX160" s="32">
        <v>0.22</v>
      </c>
      <c r="AY160" s="32">
        <v>0.9</v>
      </c>
      <c r="AZ160" s="32">
        <v>0.46</v>
      </c>
      <c r="BA160" s="32">
        <v>0.59</v>
      </c>
      <c r="BB160" s="32">
        <v>45.3</v>
      </c>
      <c r="BC160" s="32">
        <v>38.299999999999997</v>
      </c>
      <c r="BD160" s="32">
        <v>41.6</v>
      </c>
      <c r="BE160" s="32">
        <v>68.900000000000006</v>
      </c>
      <c r="BF160" s="32">
        <v>64.3</v>
      </c>
      <c r="BG160" s="32">
        <v>66.5</v>
      </c>
      <c r="BH160" s="32">
        <v>55.7</v>
      </c>
      <c r="BI160" s="32">
        <v>23.5</v>
      </c>
      <c r="BJ160" s="32">
        <v>38.9</v>
      </c>
      <c r="BK160" s="32">
        <v>33</v>
      </c>
      <c r="BL160" s="32">
        <v>15.7</v>
      </c>
      <c r="BM160" s="32">
        <v>24</v>
      </c>
      <c r="BN160" s="32">
        <v>41.5</v>
      </c>
      <c r="BO160" s="32">
        <v>15.7</v>
      </c>
      <c r="BP160" s="32">
        <v>28.1</v>
      </c>
      <c r="BQ160" s="32">
        <v>806</v>
      </c>
      <c r="BR160" s="32">
        <v>741</v>
      </c>
      <c r="BS160" s="32">
        <v>1547</v>
      </c>
      <c r="BT160" s="32">
        <v>738</v>
      </c>
      <c r="BU160" s="32">
        <v>658</v>
      </c>
      <c r="BV160" s="32">
        <v>1396</v>
      </c>
      <c r="BW160" s="32">
        <v>51.5</v>
      </c>
      <c r="BX160" s="32">
        <v>47.1</v>
      </c>
      <c r="BY160" s="32">
        <v>49.4</v>
      </c>
      <c r="BZ160" s="32">
        <v>0.32</v>
      </c>
      <c r="CA160" s="32">
        <v>-0.09</v>
      </c>
      <c r="CB160" s="32">
        <v>0.13</v>
      </c>
      <c r="CC160" s="32">
        <v>0.23</v>
      </c>
      <c r="CD160" s="32">
        <v>-0.19</v>
      </c>
      <c r="CE160" s="32">
        <v>0.06</v>
      </c>
      <c r="CF160" s="32">
        <v>0.41</v>
      </c>
      <c r="CG160" s="32">
        <v>0</v>
      </c>
      <c r="CH160" s="32">
        <v>0.19</v>
      </c>
      <c r="CI160" s="32">
        <v>54.8</v>
      </c>
      <c r="CJ160" s="32">
        <v>44.9</v>
      </c>
      <c r="CK160" s="32">
        <v>50.1</v>
      </c>
      <c r="CL160" s="32">
        <v>76.400000000000006</v>
      </c>
      <c r="CM160" s="32">
        <v>68.400000000000006</v>
      </c>
      <c r="CN160" s="32">
        <v>72.599999999999994</v>
      </c>
      <c r="CO160" s="32">
        <v>52.9</v>
      </c>
      <c r="CP160" s="32">
        <v>31.8</v>
      </c>
      <c r="CQ160" s="32">
        <v>42.8</v>
      </c>
      <c r="CR160" s="32">
        <v>37</v>
      </c>
      <c r="CS160" s="32">
        <v>19.399999999999999</v>
      </c>
      <c r="CT160" s="32">
        <v>28.6</v>
      </c>
      <c r="CU160" s="32">
        <v>40.799999999999997</v>
      </c>
      <c r="CV160" s="32">
        <v>21.2</v>
      </c>
      <c r="CW160" s="32">
        <v>31.4</v>
      </c>
    </row>
    <row r="161" spans="1:101" x14ac:dyDescent="0.4">
      <c r="A161" s="29" t="s">
        <v>288</v>
      </c>
      <c r="B161" s="29" t="s">
        <v>289</v>
      </c>
      <c r="C161" s="32">
        <v>678</v>
      </c>
      <c r="D161" s="32">
        <v>722</v>
      </c>
      <c r="E161" s="32">
        <v>1400</v>
      </c>
      <c r="F161" s="32">
        <v>660</v>
      </c>
      <c r="G161" s="32">
        <v>697</v>
      </c>
      <c r="H161" s="32">
        <v>1357</v>
      </c>
      <c r="I161" s="32">
        <v>54</v>
      </c>
      <c r="J161" s="32">
        <v>48.4</v>
      </c>
      <c r="K161" s="32">
        <v>51.1</v>
      </c>
      <c r="L161" s="32">
        <v>0.51</v>
      </c>
      <c r="M161" s="32">
        <v>0</v>
      </c>
      <c r="N161" s="32">
        <v>0.25</v>
      </c>
      <c r="O161" s="32">
        <v>0.42</v>
      </c>
      <c r="P161" s="32">
        <v>-0.09</v>
      </c>
      <c r="Q161" s="32">
        <v>0.18</v>
      </c>
      <c r="R161" s="32">
        <v>0.61</v>
      </c>
      <c r="S161" s="32">
        <v>0.09</v>
      </c>
      <c r="T161" s="32">
        <v>0.31</v>
      </c>
      <c r="U161" s="32">
        <v>58.4</v>
      </c>
      <c r="V161" s="32">
        <v>50.8</v>
      </c>
      <c r="W161" s="32">
        <v>54.5</v>
      </c>
      <c r="X161" s="32">
        <v>79.900000000000006</v>
      </c>
      <c r="Y161" s="32">
        <v>72.900000000000006</v>
      </c>
      <c r="Z161" s="32">
        <v>76.3</v>
      </c>
      <c r="AA161" s="32">
        <v>63.3</v>
      </c>
      <c r="AB161" s="32">
        <v>48.3</v>
      </c>
      <c r="AC161" s="32">
        <v>55.6</v>
      </c>
      <c r="AD161" s="32">
        <v>38.299999999999997</v>
      </c>
      <c r="AE161" s="32">
        <v>27.7</v>
      </c>
      <c r="AF161" s="32">
        <v>32.9</v>
      </c>
      <c r="AG161" s="32">
        <v>42.5</v>
      </c>
      <c r="AH161" s="32">
        <v>29.6</v>
      </c>
      <c r="AI161" s="32">
        <v>35.9</v>
      </c>
      <c r="AJ161" s="32">
        <v>111</v>
      </c>
      <c r="AK161" s="32">
        <v>131</v>
      </c>
      <c r="AL161" s="32">
        <v>242</v>
      </c>
      <c r="AM161" s="32">
        <v>90</v>
      </c>
      <c r="AN161" s="32">
        <v>107</v>
      </c>
      <c r="AO161" s="32">
        <v>197</v>
      </c>
      <c r="AP161" s="32">
        <v>59.5</v>
      </c>
      <c r="AQ161" s="32">
        <v>51</v>
      </c>
      <c r="AR161" s="32">
        <v>54.9</v>
      </c>
      <c r="AS161" s="32">
        <v>1.28</v>
      </c>
      <c r="AT161" s="32">
        <v>0.69</v>
      </c>
      <c r="AU161" s="32">
        <v>0.96</v>
      </c>
      <c r="AV161" s="32">
        <v>1.02</v>
      </c>
      <c r="AW161" s="32">
        <v>0.45</v>
      </c>
      <c r="AX161" s="32">
        <v>0.79</v>
      </c>
      <c r="AY161" s="32">
        <v>1.53</v>
      </c>
      <c r="AZ161" s="32">
        <v>0.92</v>
      </c>
      <c r="BA161" s="32">
        <v>1.1299999999999999</v>
      </c>
      <c r="BB161" s="32">
        <v>67.599999999999994</v>
      </c>
      <c r="BC161" s="32">
        <v>50.4</v>
      </c>
      <c r="BD161" s="32">
        <v>58.3</v>
      </c>
      <c r="BE161" s="32">
        <v>81.099999999999994</v>
      </c>
      <c r="BF161" s="32">
        <v>74.8</v>
      </c>
      <c r="BG161" s="32">
        <v>77.7</v>
      </c>
      <c r="BH161" s="32">
        <v>63.1</v>
      </c>
      <c r="BI161" s="32">
        <v>52.7</v>
      </c>
      <c r="BJ161" s="32">
        <v>57.4</v>
      </c>
      <c r="BK161" s="32">
        <v>49.5</v>
      </c>
      <c r="BL161" s="32">
        <v>27.5</v>
      </c>
      <c r="BM161" s="32">
        <v>37.6</v>
      </c>
      <c r="BN161" s="32">
        <v>52.3</v>
      </c>
      <c r="BO161" s="32">
        <v>29.8</v>
      </c>
      <c r="BP161" s="32">
        <v>40.1</v>
      </c>
      <c r="BQ161" s="32">
        <v>789</v>
      </c>
      <c r="BR161" s="32">
        <v>853</v>
      </c>
      <c r="BS161" s="32">
        <v>1642</v>
      </c>
      <c r="BT161" s="32">
        <v>750</v>
      </c>
      <c r="BU161" s="32">
        <v>804</v>
      </c>
      <c r="BV161" s="32">
        <v>1554</v>
      </c>
      <c r="BW161" s="32">
        <v>54.8</v>
      </c>
      <c r="BX161" s="32">
        <v>48.8</v>
      </c>
      <c r="BY161" s="32">
        <v>51.7</v>
      </c>
      <c r="BZ161" s="32">
        <v>0.6</v>
      </c>
      <c r="CA161" s="32">
        <v>0.09</v>
      </c>
      <c r="CB161" s="32">
        <v>0.34</v>
      </c>
      <c r="CC161" s="32">
        <v>0.52</v>
      </c>
      <c r="CD161" s="32">
        <v>0</v>
      </c>
      <c r="CE161" s="32">
        <v>0.28000000000000003</v>
      </c>
      <c r="CF161" s="32">
        <v>0.69</v>
      </c>
      <c r="CG161" s="32">
        <v>0.17</v>
      </c>
      <c r="CH161" s="32">
        <v>0.4</v>
      </c>
      <c r="CI161" s="32">
        <v>59.7</v>
      </c>
      <c r="CJ161" s="32">
        <v>50.8</v>
      </c>
      <c r="CK161" s="32">
        <v>55.1</v>
      </c>
      <c r="CL161" s="32">
        <v>80.099999999999994</v>
      </c>
      <c r="CM161" s="32">
        <v>73.2</v>
      </c>
      <c r="CN161" s="32">
        <v>76.5</v>
      </c>
      <c r="CO161" s="32">
        <v>63.2</v>
      </c>
      <c r="CP161" s="32">
        <v>49</v>
      </c>
      <c r="CQ161" s="32">
        <v>55.8</v>
      </c>
      <c r="CR161" s="32">
        <v>39.9</v>
      </c>
      <c r="CS161" s="32">
        <v>27.7</v>
      </c>
      <c r="CT161" s="32">
        <v>33.6</v>
      </c>
      <c r="CU161" s="32">
        <v>43.9</v>
      </c>
      <c r="CV161" s="32">
        <v>29.7</v>
      </c>
      <c r="CW161" s="32">
        <v>36.5</v>
      </c>
    </row>
    <row r="162" spans="1:101" x14ac:dyDescent="0.4">
      <c r="A162" s="29">
        <v>0</v>
      </c>
      <c r="B162" s="29" t="s">
        <v>775</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row>
    <row r="163" spans="1:101" x14ac:dyDescent="0.4">
      <c r="A163" s="29" t="s">
        <v>337</v>
      </c>
      <c r="B163" s="29" t="s">
        <v>290</v>
      </c>
      <c r="C163" s="32">
        <v>23200</v>
      </c>
      <c r="D163" s="32">
        <v>24245</v>
      </c>
      <c r="E163" s="32">
        <v>47445</v>
      </c>
      <c r="F163" s="32">
        <v>22522</v>
      </c>
      <c r="G163" s="32">
        <v>23500</v>
      </c>
      <c r="H163" s="32">
        <v>46022</v>
      </c>
      <c r="I163" s="32">
        <v>49.1</v>
      </c>
      <c r="J163" s="32">
        <v>43.4</v>
      </c>
      <c r="K163" s="32">
        <v>46.1</v>
      </c>
      <c r="L163" s="32">
        <v>7.0000000000000007E-2</v>
      </c>
      <c r="M163" s="32">
        <v>-0.37</v>
      </c>
      <c r="N163" s="32">
        <v>-0.16</v>
      </c>
      <c r="O163" s="32">
        <v>0.05</v>
      </c>
      <c r="P163" s="32">
        <v>-0.39</v>
      </c>
      <c r="Q163" s="32">
        <v>-0.17</v>
      </c>
      <c r="R163" s="32">
        <v>0.08</v>
      </c>
      <c r="S163" s="32">
        <v>-0.35</v>
      </c>
      <c r="T163" s="32">
        <v>-0.15</v>
      </c>
      <c r="U163" s="32">
        <v>46.1</v>
      </c>
      <c r="V163" s="32">
        <v>38.4</v>
      </c>
      <c r="W163" s="32">
        <v>42.1</v>
      </c>
      <c r="X163" s="32">
        <v>68.599999999999994</v>
      </c>
      <c r="Y163" s="32">
        <v>59.9</v>
      </c>
      <c r="Z163" s="32">
        <v>64.099999999999994</v>
      </c>
      <c r="AA163" s="32">
        <v>42.2</v>
      </c>
      <c r="AB163" s="32">
        <v>29.3</v>
      </c>
      <c r="AC163" s="32">
        <v>35.6</v>
      </c>
      <c r="AD163" s="32">
        <v>24.1</v>
      </c>
      <c r="AE163" s="32">
        <v>14.9</v>
      </c>
      <c r="AF163" s="32">
        <v>19.399999999999999</v>
      </c>
      <c r="AG163" s="32">
        <v>27.2</v>
      </c>
      <c r="AH163" s="32">
        <v>16</v>
      </c>
      <c r="AI163" s="32">
        <v>21.5</v>
      </c>
      <c r="AJ163" s="32">
        <v>1351</v>
      </c>
      <c r="AK163" s="32">
        <v>1408</v>
      </c>
      <c r="AL163" s="32">
        <v>2759</v>
      </c>
      <c r="AM163" s="32">
        <v>990</v>
      </c>
      <c r="AN163" s="32">
        <v>1018</v>
      </c>
      <c r="AO163" s="32">
        <v>2008</v>
      </c>
      <c r="AP163" s="32">
        <v>49.7</v>
      </c>
      <c r="AQ163" s="32">
        <v>45.5</v>
      </c>
      <c r="AR163" s="32">
        <v>47.6</v>
      </c>
      <c r="AS163" s="32">
        <v>0.77</v>
      </c>
      <c r="AT163" s="32">
        <v>0.42</v>
      </c>
      <c r="AU163" s="32">
        <v>0.59</v>
      </c>
      <c r="AV163" s="32">
        <v>0.7</v>
      </c>
      <c r="AW163" s="32">
        <v>0.34</v>
      </c>
      <c r="AX163" s="32">
        <v>0.54</v>
      </c>
      <c r="AY163" s="32">
        <v>0.85</v>
      </c>
      <c r="AZ163" s="32">
        <v>0.49</v>
      </c>
      <c r="BA163" s="32">
        <v>0.65</v>
      </c>
      <c r="BB163" s="32">
        <v>45.8</v>
      </c>
      <c r="BC163" s="32">
        <v>40.299999999999997</v>
      </c>
      <c r="BD163" s="32">
        <v>43</v>
      </c>
      <c r="BE163" s="32">
        <v>67.400000000000006</v>
      </c>
      <c r="BF163" s="32">
        <v>60.5</v>
      </c>
      <c r="BG163" s="32">
        <v>63.9</v>
      </c>
      <c r="BH163" s="32">
        <v>51.4</v>
      </c>
      <c r="BI163" s="32">
        <v>41.8</v>
      </c>
      <c r="BJ163" s="32">
        <v>46.5</v>
      </c>
      <c r="BK163" s="32">
        <v>24.9</v>
      </c>
      <c r="BL163" s="32">
        <v>18.8</v>
      </c>
      <c r="BM163" s="32">
        <v>21.8</v>
      </c>
      <c r="BN163" s="32">
        <v>29.7</v>
      </c>
      <c r="BO163" s="32">
        <v>21.2</v>
      </c>
      <c r="BP163" s="32">
        <v>25.3</v>
      </c>
      <c r="BQ163" s="32">
        <v>24600</v>
      </c>
      <c r="BR163" s="32">
        <v>25708</v>
      </c>
      <c r="BS163" s="32">
        <v>50308</v>
      </c>
      <c r="BT163" s="32">
        <v>23553</v>
      </c>
      <c r="BU163" s="32">
        <v>24563</v>
      </c>
      <c r="BV163" s="32">
        <v>48116</v>
      </c>
      <c r="BW163" s="32">
        <v>49.1</v>
      </c>
      <c r="BX163" s="32">
        <v>43.5</v>
      </c>
      <c r="BY163" s="32">
        <v>46.2</v>
      </c>
      <c r="BZ163" s="32">
        <v>0.1</v>
      </c>
      <c r="CA163" s="32">
        <v>-0.34</v>
      </c>
      <c r="CB163" s="32">
        <v>-0.13</v>
      </c>
      <c r="CC163" s="32">
        <v>0.08</v>
      </c>
      <c r="CD163" s="32">
        <v>-0.35</v>
      </c>
      <c r="CE163" s="32">
        <v>-0.14000000000000001</v>
      </c>
      <c r="CF163" s="32">
        <v>0.11</v>
      </c>
      <c r="CG163" s="32">
        <v>-0.32</v>
      </c>
      <c r="CH163" s="32">
        <v>-0.11</v>
      </c>
      <c r="CI163" s="32">
        <v>46</v>
      </c>
      <c r="CJ163" s="32">
        <v>38.4</v>
      </c>
      <c r="CK163" s="32">
        <v>42.2</v>
      </c>
      <c r="CL163" s="32">
        <v>68.5</v>
      </c>
      <c r="CM163" s="32">
        <v>59.9</v>
      </c>
      <c r="CN163" s="32">
        <v>64.099999999999994</v>
      </c>
      <c r="CO163" s="32">
        <v>42.6</v>
      </c>
      <c r="CP163" s="32">
        <v>30</v>
      </c>
      <c r="CQ163" s="32">
        <v>36.200000000000003</v>
      </c>
      <c r="CR163" s="32">
        <v>24.1</v>
      </c>
      <c r="CS163" s="32">
        <v>15.1</v>
      </c>
      <c r="CT163" s="32">
        <v>19.5</v>
      </c>
      <c r="CU163" s="32">
        <v>27.3</v>
      </c>
      <c r="CV163" s="32">
        <v>16.3</v>
      </c>
      <c r="CW163" s="32">
        <v>21.7</v>
      </c>
    </row>
    <row r="164" spans="1:101" x14ac:dyDescent="0.4">
      <c r="A164" s="29" t="s">
        <v>293</v>
      </c>
      <c r="B164" s="29" t="s">
        <v>294</v>
      </c>
      <c r="C164" s="32">
        <v>958</v>
      </c>
      <c r="D164" s="32">
        <v>963</v>
      </c>
      <c r="E164" s="32">
        <v>1921</v>
      </c>
      <c r="F164" s="32">
        <v>929</v>
      </c>
      <c r="G164" s="32">
        <v>933</v>
      </c>
      <c r="H164" s="32">
        <v>1862</v>
      </c>
      <c r="I164" s="32">
        <v>51.8</v>
      </c>
      <c r="J164" s="32">
        <v>43</v>
      </c>
      <c r="K164" s="32">
        <v>47.4</v>
      </c>
      <c r="L164" s="32">
        <v>0.26</v>
      </c>
      <c r="M164" s="32">
        <v>-0.43</v>
      </c>
      <c r="N164" s="32">
        <v>-0.08</v>
      </c>
      <c r="O164" s="32">
        <v>0.18</v>
      </c>
      <c r="P164" s="32">
        <v>-0.5</v>
      </c>
      <c r="Q164" s="32">
        <v>-0.14000000000000001</v>
      </c>
      <c r="R164" s="32">
        <v>0.34</v>
      </c>
      <c r="S164" s="32">
        <v>-0.35</v>
      </c>
      <c r="T164" s="32">
        <v>-0.03</v>
      </c>
      <c r="U164" s="32">
        <v>51.5</v>
      </c>
      <c r="V164" s="32">
        <v>32.4</v>
      </c>
      <c r="W164" s="32">
        <v>41.9</v>
      </c>
      <c r="X164" s="32">
        <v>74.2</v>
      </c>
      <c r="Y164" s="32">
        <v>52.6</v>
      </c>
      <c r="Z164" s="32">
        <v>63.4</v>
      </c>
      <c r="AA164" s="32">
        <v>57.9</v>
      </c>
      <c r="AB164" s="32">
        <v>29.2</v>
      </c>
      <c r="AC164" s="32">
        <v>43.5</v>
      </c>
      <c r="AD164" s="32">
        <v>35.9</v>
      </c>
      <c r="AE164" s="32">
        <v>14.8</v>
      </c>
      <c r="AF164" s="32">
        <v>25.4</v>
      </c>
      <c r="AG164" s="32">
        <v>41.4</v>
      </c>
      <c r="AH164" s="32">
        <v>16.399999999999999</v>
      </c>
      <c r="AI164" s="32">
        <v>28.9</v>
      </c>
      <c r="AJ164" s="32">
        <v>37</v>
      </c>
      <c r="AK164" s="32">
        <v>43</v>
      </c>
      <c r="AL164" s="32">
        <v>80</v>
      </c>
      <c r="AM164" s="32">
        <v>25</v>
      </c>
      <c r="AN164" s="32">
        <v>31</v>
      </c>
      <c r="AO164" s="32">
        <v>56</v>
      </c>
      <c r="AP164" s="32">
        <v>52.8</v>
      </c>
      <c r="AQ164" s="32">
        <v>50.1</v>
      </c>
      <c r="AR164" s="32">
        <v>51.4</v>
      </c>
      <c r="AS164" s="32">
        <v>0.64</v>
      </c>
      <c r="AT164" s="32">
        <v>-0.04</v>
      </c>
      <c r="AU164" s="32">
        <v>0.26</v>
      </c>
      <c r="AV164" s="32">
        <v>0.15</v>
      </c>
      <c r="AW164" s="32">
        <v>-0.47</v>
      </c>
      <c r="AX164" s="32">
        <v>-0.06</v>
      </c>
      <c r="AY164" s="32">
        <v>1.1200000000000001</v>
      </c>
      <c r="AZ164" s="32">
        <v>0.39</v>
      </c>
      <c r="BA164" s="32">
        <v>0.57999999999999996</v>
      </c>
      <c r="BB164" s="32">
        <v>40.5</v>
      </c>
      <c r="BC164" s="32">
        <v>41.9</v>
      </c>
      <c r="BD164" s="32">
        <v>41.3</v>
      </c>
      <c r="BE164" s="32">
        <v>67.599999999999994</v>
      </c>
      <c r="BF164" s="32">
        <v>58.1</v>
      </c>
      <c r="BG164" s="32">
        <v>62.5</v>
      </c>
      <c r="BH164" s="32">
        <v>62.2</v>
      </c>
      <c r="BI164" s="32">
        <v>44.2</v>
      </c>
      <c r="BJ164" s="32">
        <v>52.5</v>
      </c>
      <c r="BK164" s="32">
        <v>29.7</v>
      </c>
      <c r="BL164" s="32">
        <v>20.9</v>
      </c>
      <c r="BM164" s="32">
        <v>25</v>
      </c>
      <c r="BN164" s="32">
        <v>35.1</v>
      </c>
      <c r="BO164" s="32">
        <v>20.9</v>
      </c>
      <c r="BP164" s="32">
        <v>27.5</v>
      </c>
      <c r="BQ164" s="32">
        <v>995</v>
      </c>
      <c r="BR164" s="32">
        <v>1006</v>
      </c>
      <c r="BS164" s="32">
        <v>2001</v>
      </c>
      <c r="BT164" s="32">
        <v>954</v>
      </c>
      <c r="BU164" s="32">
        <v>964</v>
      </c>
      <c r="BV164" s="32">
        <v>1918</v>
      </c>
      <c r="BW164" s="32">
        <v>51.8</v>
      </c>
      <c r="BX164" s="32">
        <v>43.3</v>
      </c>
      <c r="BY164" s="32">
        <v>47.5</v>
      </c>
      <c r="BZ164" s="32">
        <v>0.27</v>
      </c>
      <c r="CA164" s="32">
        <v>-0.41</v>
      </c>
      <c r="CB164" s="32">
        <v>-7.0000000000000007E-2</v>
      </c>
      <c r="CC164" s="32">
        <v>0.19</v>
      </c>
      <c r="CD164" s="32">
        <v>-0.49</v>
      </c>
      <c r="CE164" s="32">
        <v>-0.13</v>
      </c>
      <c r="CF164" s="32">
        <v>0.35</v>
      </c>
      <c r="CG164" s="32">
        <v>-0.34</v>
      </c>
      <c r="CH164" s="32">
        <v>-0.02</v>
      </c>
      <c r="CI164" s="32">
        <v>51.1</v>
      </c>
      <c r="CJ164" s="32">
        <v>32.799999999999997</v>
      </c>
      <c r="CK164" s="32">
        <v>41.9</v>
      </c>
      <c r="CL164" s="32">
        <v>74</v>
      </c>
      <c r="CM164" s="32">
        <v>52.9</v>
      </c>
      <c r="CN164" s="32">
        <v>63.4</v>
      </c>
      <c r="CO164" s="32">
        <v>58.1</v>
      </c>
      <c r="CP164" s="32">
        <v>29.8</v>
      </c>
      <c r="CQ164" s="32">
        <v>43.9</v>
      </c>
      <c r="CR164" s="32">
        <v>35.700000000000003</v>
      </c>
      <c r="CS164" s="32">
        <v>15.1</v>
      </c>
      <c r="CT164" s="32">
        <v>25.3</v>
      </c>
      <c r="CU164" s="32">
        <v>41.2</v>
      </c>
      <c r="CV164" s="32">
        <v>16.600000000000001</v>
      </c>
      <c r="CW164" s="32">
        <v>28.8</v>
      </c>
    </row>
    <row r="165" spans="1:101" x14ac:dyDescent="0.4">
      <c r="A165" s="29" t="s">
        <v>295</v>
      </c>
      <c r="B165" s="29" t="s">
        <v>296</v>
      </c>
      <c r="C165" s="32">
        <v>688</v>
      </c>
      <c r="D165" s="32">
        <v>725</v>
      </c>
      <c r="E165" s="32">
        <v>1413</v>
      </c>
      <c r="F165" s="32">
        <v>648</v>
      </c>
      <c r="G165" s="32">
        <v>679</v>
      </c>
      <c r="H165" s="32">
        <v>1327</v>
      </c>
      <c r="I165" s="32">
        <v>50.7</v>
      </c>
      <c r="J165" s="32">
        <v>45.3</v>
      </c>
      <c r="K165" s="32">
        <v>47.9</v>
      </c>
      <c r="L165" s="32">
        <v>0.11</v>
      </c>
      <c r="M165" s="32">
        <v>-0.33</v>
      </c>
      <c r="N165" s="32">
        <v>-0.12</v>
      </c>
      <c r="O165" s="32">
        <v>0.02</v>
      </c>
      <c r="P165" s="32">
        <v>-0.43</v>
      </c>
      <c r="Q165" s="32">
        <v>-0.18</v>
      </c>
      <c r="R165" s="32">
        <v>0.21</v>
      </c>
      <c r="S165" s="32">
        <v>-0.24</v>
      </c>
      <c r="T165" s="32">
        <v>-0.05</v>
      </c>
      <c r="U165" s="32">
        <v>50</v>
      </c>
      <c r="V165" s="32">
        <v>45.8</v>
      </c>
      <c r="W165" s="32">
        <v>47.8</v>
      </c>
      <c r="X165" s="32">
        <v>72.5</v>
      </c>
      <c r="Y165" s="32">
        <v>64</v>
      </c>
      <c r="Z165" s="32">
        <v>68.2</v>
      </c>
      <c r="AA165" s="32">
        <v>42.3</v>
      </c>
      <c r="AB165" s="32">
        <v>40.1</v>
      </c>
      <c r="AC165" s="32">
        <v>41.2</v>
      </c>
      <c r="AD165" s="32">
        <v>23.3</v>
      </c>
      <c r="AE165" s="32">
        <v>21.9</v>
      </c>
      <c r="AF165" s="32">
        <v>22.6</v>
      </c>
      <c r="AG165" s="32">
        <v>26</v>
      </c>
      <c r="AH165" s="32">
        <v>22.5</v>
      </c>
      <c r="AI165" s="32">
        <v>24.2</v>
      </c>
      <c r="AJ165" s="32">
        <v>78</v>
      </c>
      <c r="AK165" s="32">
        <v>107</v>
      </c>
      <c r="AL165" s="32">
        <v>185</v>
      </c>
      <c r="AM165" s="32">
        <v>50</v>
      </c>
      <c r="AN165" s="32">
        <v>74</v>
      </c>
      <c r="AO165" s="32">
        <v>124</v>
      </c>
      <c r="AP165" s="32">
        <v>47.7</v>
      </c>
      <c r="AQ165" s="32">
        <v>48.9</v>
      </c>
      <c r="AR165" s="32">
        <v>48.4</v>
      </c>
      <c r="AS165" s="32">
        <v>0.94</v>
      </c>
      <c r="AT165" s="32">
        <v>0.74</v>
      </c>
      <c r="AU165" s="32">
        <v>0.82</v>
      </c>
      <c r="AV165" s="32">
        <v>0.6</v>
      </c>
      <c r="AW165" s="32">
        <v>0.46</v>
      </c>
      <c r="AX165" s="32">
        <v>0.6</v>
      </c>
      <c r="AY165" s="32">
        <v>1.28</v>
      </c>
      <c r="AZ165" s="32">
        <v>1.02</v>
      </c>
      <c r="BA165" s="32">
        <v>1.03</v>
      </c>
      <c r="BB165" s="32">
        <v>46.2</v>
      </c>
      <c r="BC165" s="32">
        <v>45.8</v>
      </c>
      <c r="BD165" s="32">
        <v>45.9</v>
      </c>
      <c r="BE165" s="32">
        <v>64.099999999999994</v>
      </c>
      <c r="BF165" s="32">
        <v>70.099999999999994</v>
      </c>
      <c r="BG165" s="32">
        <v>67.599999999999994</v>
      </c>
      <c r="BH165" s="32">
        <v>38.5</v>
      </c>
      <c r="BI165" s="32">
        <v>44.9</v>
      </c>
      <c r="BJ165" s="32">
        <v>42.2</v>
      </c>
      <c r="BK165" s="32">
        <v>23.1</v>
      </c>
      <c r="BL165" s="32">
        <v>20.6</v>
      </c>
      <c r="BM165" s="32">
        <v>21.6</v>
      </c>
      <c r="BN165" s="32">
        <v>26.9</v>
      </c>
      <c r="BO165" s="32">
        <v>24.3</v>
      </c>
      <c r="BP165" s="32">
        <v>25.4</v>
      </c>
      <c r="BQ165" s="32">
        <v>778</v>
      </c>
      <c r="BR165" s="32">
        <v>833</v>
      </c>
      <c r="BS165" s="32">
        <v>1611</v>
      </c>
      <c r="BT165" s="32">
        <v>708</v>
      </c>
      <c r="BU165" s="32">
        <v>754</v>
      </c>
      <c r="BV165" s="32">
        <v>1462</v>
      </c>
      <c r="BW165" s="32">
        <v>50.5</v>
      </c>
      <c r="BX165" s="32">
        <v>45.7</v>
      </c>
      <c r="BY165" s="32">
        <v>48</v>
      </c>
      <c r="BZ165" s="32">
        <v>0.18</v>
      </c>
      <c r="CA165" s="32">
        <v>-0.23</v>
      </c>
      <c r="CB165" s="32">
        <v>-0.03</v>
      </c>
      <c r="CC165" s="32">
        <v>0.09</v>
      </c>
      <c r="CD165" s="32">
        <v>-0.32</v>
      </c>
      <c r="CE165" s="32">
        <v>-0.09</v>
      </c>
      <c r="CF165" s="32">
        <v>0.27</v>
      </c>
      <c r="CG165" s="32">
        <v>-0.14000000000000001</v>
      </c>
      <c r="CH165" s="32">
        <v>0.03</v>
      </c>
      <c r="CI165" s="32">
        <v>49.9</v>
      </c>
      <c r="CJ165" s="32">
        <v>45.9</v>
      </c>
      <c r="CK165" s="32">
        <v>47.8</v>
      </c>
      <c r="CL165" s="32">
        <v>72.099999999999994</v>
      </c>
      <c r="CM165" s="32">
        <v>64.8</v>
      </c>
      <c r="CN165" s="32">
        <v>68.3</v>
      </c>
      <c r="CO165" s="32">
        <v>41.4</v>
      </c>
      <c r="CP165" s="32">
        <v>40.700000000000003</v>
      </c>
      <c r="CQ165" s="32">
        <v>41</v>
      </c>
      <c r="CR165" s="32">
        <v>23</v>
      </c>
      <c r="CS165" s="32">
        <v>21.7</v>
      </c>
      <c r="CT165" s="32">
        <v>22.3</v>
      </c>
      <c r="CU165" s="32">
        <v>25.8</v>
      </c>
      <c r="CV165" s="32">
        <v>22.7</v>
      </c>
      <c r="CW165" s="32">
        <v>24.2</v>
      </c>
    </row>
    <row r="166" spans="1:101" x14ac:dyDescent="0.4">
      <c r="A166" s="29" t="s">
        <v>297</v>
      </c>
      <c r="B166" s="29" t="s">
        <v>298</v>
      </c>
      <c r="C166" s="32">
        <v>1322</v>
      </c>
      <c r="D166" s="32">
        <v>1331</v>
      </c>
      <c r="E166" s="32">
        <v>2653</v>
      </c>
      <c r="F166" s="32">
        <v>1293</v>
      </c>
      <c r="G166" s="32">
        <v>1290</v>
      </c>
      <c r="H166" s="32">
        <v>2583</v>
      </c>
      <c r="I166" s="32">
        <v>47.7</v>
      </c>
      <c r="J166" s="32">
        <v>40.4</v>
      </c>
      <c r="K166" s="32">
        <v>44</v>
      </c>
      <c r="L166" s="32">
        <v>-7.0000000000000007E-2</v>
      </c>
      <c r="M166" s="32">
        <v>-0.63</v>
      </c>
      <c r="N166" s="32">
        <v>-0.35</v>
      </c>
      <c r="O166" s="32">
        <v>-0.14000000000000001</v>
      </c>
      <c r="P166" s="32">
        <v>-0.69</v>
      </c>
      <c r="Q166" s="32">
        <v>-0.4</v>
      </c>
      <c r="R166" s="32">
        <v>0</v>
      </c>
      <c r="S166" s="32">
        <v>-0.56000000000000005</v>
      </c>
      <c r="T166" s="32">
        <v>-0.3</v>
      </c>
      <c r="U166" s="32">
        <v>46.9</v>
      </c>
      <c r="V166" s="32">
        <v>35.5</v>
      </c>
      <c r="W166" s="32">
        <v>41.2</v>
      </c>
      <c r="X166" s="32">
        <v>65.2</v>
      </c>
      <c r="Y166" s="32">
        <v>53.2</v>
      </c>
      <c r="Z166" s="32">
        <v>59.2</v>
      </c>
      <c r="AA166" s="32">
        <v>38</v>
      </c>
      <c r="AB166" s="32">
        <v>25.4</v>
      </c>
      <c r="AC166" s="32">
        <v>31.7</v>
      </c>
      <c r="AD166" s="32">
        <v>22</v>
      </c>
      <c r="AE166" s="32">
        <v>12.6</v>
      </c>
      <c r="AF166" s="32">
        <v>17.3</v>
      </c>
      <c r="AG166" s="32">
        <v>23.8</v>
      </c>
      <c r="AH166" s="32">
        <v>13.5</v>
      </c>
      <c r="AI166" s="32">
        <v>18.600000000000001</v>
      </c>
      <c r="AJ166" s="32">
        <v>283</v>
      </c>
      <c r="AK166" s="32">
        <v>296</v>
      </c>
      <c r="AL166" s="32">
        <v>579</v>
      </c>
      <c r="AM166" s="32">
        <v>230</v>
      </c>
      <c r="AN166" s="32">
        <v>242</v>
      </c>
      <c r="AO166" s="32">
        <v>472</v>
      </c>
      <c r="AP166" s="32">
        <v>46.6</v>
      </c>
      <c r="AQ166" s="32">
        <v>42.2</v>
      </c>
      <c r="AR166" s="32">
        <v>44.3</v>
      </c>
      <c r="AS166" s="32">
        <v>0.66</v>
      </c>
      <c r="AT166" s="32">
        <v>0.37</v>
      </c>
      <c r="AU166" s="32">
        <v>0.51</v>
      </c>
      <c r="AV166" s="32">
        <v>0.5</v>
      </c>
      <c r="AW166" s="32">
        <v>0.21</v>
      </c>
      <c r="AX166" s="32">
        <v>0.4</v>
      </c>
      <c r="AY166" s="32">
        <v>0.82</v>
      </c>
      <c r="AZ166" s="32">
        <v>0.52</v>
      </c>
      <c r="BA166" s="32">
        <v>0.62</v>
      </c>
      <c r="BB166" s="32">
        <v>42.8</v>
      </c>
      <c r="BC166" s="32">
        <v>37.799999999999997</v>
      </c>
      <c r="BD166" s="32">
        <v>40.200000000000003</v>
      </c>
      <c r="BE166" s="32">
        <v>62.5</v>
      </c>
      <c r="BF166" s="32">
        <v>57.1</v>
      </c>
      <c r="BG166" s="32">
        <v>59.8</v>
      </c>
      <c r="BH166" s="32">
        <v>51.6</v>
      </c>
      <c r="BI166" s="32">
        <v>33.1</v>
      </c>
      <c r="BJ166" s="32">
        <v>42.1</v>
      </c>
      <c r="BK166" s="32">
        <v>19.399999999999999</v>
      </c>
      <c r="BL166" s="32">
        <v>10.8</v>
      </c>
      <c r="BM166" s="32">
        <v>15</v>
      </c>
      <c r="BN166" s="32">
        <v>21.9</v>
      </c>
      <c r="BO166" s="32">
        <v>12.5</v>
      </c>
      <c r="BP166" s="32">
        <v>17.100000000000001</v>
      </c>
      <c r="BQ166" s="32">
        <v>1608</v>
      </c>
      <c r="BR166" s="32">
        <v>1628</v>
      </c>
      <c r="BS166" s="32">
        <v>3236</v>
      </c>
      <c r="BT166" s="32">
        <v>1526</v>
      </c>
      <c r="BU166" s="32">
        <v>1533</v>
      </c>
      <c r="BV166" s="32">
        <v>3059</v>
      </c>
      <c r="BW166" s="32">
        <v>47.4</v>
      </c>
      <c r="BX166" s="32">
        <v>40.700000000000003</v>
      </c>
      <c r="BY166" s="32">
        <v>44</v>
      </c>
      <c r="BZ166" s="32">
        <v>0.04</v>
      </c>
      <c r="CA166" s="32">
        <v>-0.47</v>
      </c>
      <c r="CB166" s="32">
        <v>-0.22</v>
      </c>
      <c r="CC166" s="32">
        <v>-0.02</v>
      </c>
      <c r="CD166" s="32">
        <v>-0.53</v>
      </c>
      <c r="CE166" s="32">
        <v>-0.26</v>
      </c>
      <c r="CF166" s="32">
        <v>0.1</v>
      </c>
      <c r="CG166" s="32">
        <v>-0.41</v>
      </c>
      <c r="CH166" s="32">
        <v>-0.17</v>
      </c>
      <c r="CI166" s="32">
        <v>46.1</v>
      </c>
      <c r="CJ166" s="32">
        <v>35.9</v>
      </c>
      <c r="CK166" s="32">
        <v>41</v>
      </c>
      <c r="CL166" s="32">
        <v>64.7</v>
      </c>
      <c r="CM166" s="32">
        <v>53.9</v>
      </c>
      <c r="CN166" s="32">
        <v>59.3</v>
      </c>
      <c r="CO166" s="32">
        <v>40.4</v>
      </c>
      <c r="CP166" s="32">
        <v>26.8</v>
      </c>
      <c r="CQ166" s="32">
        <v>33.6</v>
      </c>
      <c r="CR166" s="32">
        <v>21.6</v>
      </c>
      <c r="CS166" s="32">
        <v>12.3</v>
      </c>
      <c r="CT166" s="32">
        <v>16.899999999999999</v>
      </c>
      <c r="CU166" s="32">
        <v>23.4</v>
      </c>
      <c r="CV166" s="32">
        <v>13.3</v>
      </c>
      <c r="CW166" s="32">
        <v>18.399999999999999</v>
      </c>
    </row>
    <row r="167" spans="1:101" x14ac:dyDescent="0.4">
      <c r="A167" s="29" t="s">
        <v>299</v>
      </c>
      <c r="B167" s="29" t="s">
        <v>300</v>
      </c>
      <c r="C167" s="32">
        <v>2462</v>
      </c>
      <c r="D167" s="32">
        <v>2577</v>
      </c>
      <c r="E167" s="32">
        <v>5039</v>
      </c>
      <c r="F167" s="32">
        <v>2429</v>
      </c>
      <c r="G167" s="32">
        <v>2531</v>
      </c>
      <c r="H167" s="32">
        <v>4960</v>
      </c>
      <c r="I167" s="32">
        <v>48.3</v>
      </c>
      <c r="J167" s="32">
        <v>43.3</v>
      </c>
      <c r="K167" s="32">
        <v>45.8</v>
      </c>
      <c r="L167" s="32">
        <v>0.15</v>
      </c>
      <c r="M167" s="32">
        <v>-0.22</v>
      </c>
      <c r="N167" s="32">
        <v>-0.04</v>
      </c>
      <c r="O167" s="32">
        <v>0.1</v>
      </c>
      <c r="P167" s="32">
        <v>-0.26</v>
      </c>
      <c r="Q167" s="32">
        <v>-7.0000000000000007E-2</v>
      </c>
      <c r="R167" s="32">
        <v>0.2</v>
      </c>
      <c r="S167" s="32">
        <v>-0.17</v>
      </c>
      <c r="T167" s="32">
        <v>0</v>
      </c>
      <c r="U167" s="32">
        <v>42.2</v>
      </c>
      <c r="V167" s="32">
        <v>34.700000000000003</v>
      </c>
      <c r="W167" s="32">
        <v>38.4</v>
      </c>
      <c r="X167" s="32">
        <v>64.900000000000006</v>
      </c>
      <c r="Y167" s="32">
        <v>57.2</v>
      </c>
      <c r="Z167" s="32">
        <v>60.9</v>
      </c>
      <c r="AA167" s="32">
        <v>37.200000000000003</v>
      </c>
      <c r="AB167" s="32">
        <v>23.9</v>
      </c>
      <c r="AC167" s="32">
        <v>30.4</v>
      </c>
      <c r="AD167" s="32">
        <v>20.100000000000001</v>
      </c>
      <c r="AE167" s="32">
        <v>11.8</v>
      </c>
      <c r="AF167" s="32">
        <v>15.8</v>
      </c>
      <c r="AG167" s="32">
        <v>22.4</v>
      </c>
      <c r="AH167" s="32">
        <v>13</v>
      </c>
      <c r="AI167" s="32">
        <v>17.600000000000001</v>
      </c>
      <c r="AJ167" s="32">
        <v>52</v>
      </c>
      <c r="AK167" s="32">
        <v>41</v>
      </c>
      <c r="AL167" s="32">
        <v>93</v>
      </c>
      <c r="AM167" s="32">
        <v>30</v>
      </c>
      <c r="AN167" s="32">
        <v>28</v>
      </c>
      <c r="AO167" s="32">
        <v>58</v>
      </c>
      <c r="AP167" s="32">
        <v>45.3</v>
      </c>
      <c r="AQ167" s="32">
        <v>43.8</v>
      </c>
      <c r="AR167" s="32">
        <v>44.6</v>
      </c>
      <c r="AS167" s="32">
        <v>1.1299999999999999</v>
      </c>
      <c r="AT167" s="32">
        <v>0.43</v>
      </c>
      <c r="AU167" s="32">
        <v>0.79</v>
      </c>
      <c r="AV167" s="32">
        <v>0.69</v>
      </c>
      <c r="AW167" s="32">
        <v>-0.02</v>
      </c>
      <c r="AX167" s="32">
        <v>0.48</v>
      </c>
      <c r="AY167" s="32">
        <v>1.57</v>
      </c>
      <c r="AZ167" s="32">
        <v>0.89</v>
      </c>
      <c r="BA167" s="32">
        <v>1.1100000000000001</v>
      </c>
      <c r="BB167" s="32">
        <v>38.5</v>
      </c>
      <c r="BC167" s="32">
        <v>36.6</v>
      </c>
      <c r="BD167" s="32">
        <v>37.6</v>
      </c>
      <c r="BE167" s="32">
        <v>53.8</v>
      </c>
      <c r="BF167" s="32">
        <v>61</v>
      </c>
      <c r="BG167" s="32">
        <v>57</v>
      </c>
      <c r="BH167" s="32">
        <v>44.2</v>
      </c>
      <c r="BI167" s="32">
        <v>41.5</v>
      </c>
      <c r="BJ167" s="32">
        <v>43</v>
      </c>
      <c r="BK167" s="32">
        <v>26.9</v>
      </c>
      <c r="BL167" s="32">
        <v>12.2</v>
      </c>
      <c r="BM167" s="32">
        <v>20.399999999999999</v>
      </c>
      <c r="BN167" s="32">
        <v>28.8</v>
      </c>
      <c r="BO167" s="32">
        <v>12.2</v>
      </c>
      <c r="BP167" s="32">
        <v>21.5</v>
      </c>
      <c r="BQ167" s="32">
        <v>2514</v>
      </c>
      <c r="BR167" s="32">
        <v>2619</v>
      </c>
      <c r="BS167" s="32">
        <v>5133</v>
      </c>
      <c r="BT167" s="32">
        <v>2459</v>
      </c>
      <c r="BU167" s="32">
        <v>2560</v>
      </c>
      <c r="BV167" s="32">
        <v>5019</v>
      </c>
      <c r="BW167" s="32">
        <v>48.3</v>
      </c>
      <c r="BX167" s="32">
        <v>43.3</v>
      </c>
      <c r="BY167" s="32">
        <v>45.7</v>
      </c>
      <c r="BZ167" s="32">
        <v>0.16</v>
      </c>
      <c r="CA167" s="32">
        <v>-0.21</v>
      </c>
      <c r="CB167" s="32">
        <v>-0.03</v>
      </c>
      <c r="CC167" s="32">
        <v>0.11</v>
      </c>
      <c r="CD167" s="32">
        <v>-0.26</v>
      </c>
      <c r="CE167" s="32">
        <v>-0.06</v>
      </c>
      <c r="CF167" s="32">
        <v>0.21</v>
      </c>
      <c r="CG167" s="32">
        <v>-0.16</v>
      </c>
      <c r="CH167" s="32">
        <v>0</v>
      </c>
      <c r="CI167" s="32">
        <v>42.1</v>
      </c>
      <c r="CJ167" s="32">
        <v>34.799999999999997</v>
      </c>
      <c r="CK167" s="32">
        <v>38.4</v>
      </c>
      <c r="CL167" s="32">
        <v>64.7</v>
      </c>
      <c r="CM167" s="32">
        <v>57.2</v>
      </c>
      <c r="CN167" s="32">
        <v>60.9</v>
      </c>
      <c r="CO167" s="32">
        <v>37.4</v>
      </c>
      <c r="CP167" s="32">
        <v>24.1</v>
      </c>
      <c r="CQ167" s="32">
        <v>30.6</v>
      </c>
      <c r="CR167" s="32">
        <v>20.2</v>
      </c>
      <c r="CS167" s="32">
        <v>11.8</v>
      </c>
      <c r="CT167" s="32">
        <v>15.9</v>
      </c>
      <c r="CU167" s="32">
        <v>22.6</v>
      </c>
      <c r="CV167" s="32">
        <v>12.9</v>
      </c>
      <c r="CW167" s="32">
        <v>17.7</v>
      </c>
    </row>
    <row r="168" spans="1:101" x14ac:dyDescent="0.4">
      <c r="A168" s="29" t="s">
        <v>301</v>
      </c>
      <c r="B168" s="29" t="s">
        <v>302</v>
      </c>
      <c r="C168" s="32">
        <v>3094</v>
      </c>
      <c r="D168" s="32">
        <v>3396</v>
      </c>
      <c r="E168" s="32">
        <v>6490</v>
      </c>
      <c r="F168" s="32">
        <v>3011</v>
      </c>
      <c r="G168" s="32">
        <v>3300</v>
      </c>
      <c r="H168" s="32">
        <v>6311</v>
      </c>
      <c r="I168" s="32">
        <v>49.2</v>
      </c>
      <c r="J168" s="32">
        <v>43.8</v>
      </c>
      <c r="K168" s="32">
        <v>46.4</v>
      </c>
      <c r="L168" s="32">
        <v>0.12</v>
      </c>
      <c r="M168" s="32">
        <v>-0.34</v>
      </c>
      <c r="N168" s="32">
        <v>-0.12</v>
      </c>
      <c r="O168" s="32">
        <v>0.08</v>
      </c>
      <c r="P168" s="32">
        <v>-0.38</v>
      </c>
      <c r="Q168" s="32">
        <v>-0.15</v>
      </c>
      <c r="R168" s="32">
        <v>0.16</v>
      </c>
      <c r="S168" s="32">
        <v>-0.3</v>
      </c>
      <c r="T168" s="32">
        <v>-0.09</v>
      </c>
      <c r="U168" s="32">
        <v>45.3</v>
      </c>
      <c r="V168" s="32">
        <v>39.799999999999997</v>
      </c>
      <c r="W168" s="32">
        <v>42.4</v>
      </c>
      <c r="X168" s="32">
        <v>68</v>
      </c>
      <c r="Y168" s="32">
        <v>62.2</v>
      </c>
      <c r="Z168" s="32">
        <v>65</v>
      </c>
      <c r="AA168" s="32">
        <v>44.9</v>
      </c>
      <c r="AB168" s="32">
        <v>31.3</v>
      </c>
      <c r="AC168" s="32">
        <v>37.799999999999997</v>
      </c>
      <c r="AD168" s="32">
        <v>24.5</v>
      </c>
      <c r="AE168" s="32">
        <v>14.1</v>
      </c>
      <c r="AF168" s="32">
        <v>19.100000000000001</v>
      </c>
      <c r="AG168" s="32">
        <v>28</v>
      </c>
      <c r="AH168" s="32">
        <v>15.4</v>
      </c>
      <c r="AI168" s="32">
        <v>21.4</v>
      </c>
      <c r="AJ168" s="32">
        <v>101</v>
      </c>
      <c r="AK168" s="32">
        <v>108</v>
      </c>
      <c r="AL168" s="32">
        <v>209</v>
      </c>
      <c r="AM168" s="32">
        <v>67</v>
      </c>
      <c r="AN168" s="32">
        <v>70</v>
      </c>
      <c r="AO168" s="32">
        <v>137</v>
      </c>
      <c r="AP168" s="32">
        <v>54.3</v>
      </c>
      <c r="AQ168" s="32">
        <v>43.2</v>
      </c>
      <c r="AR168" s="32">
        <v>48.6</v>
      </c>
      <c r="AS168" s="32">
        <v>0.89</v>
      </c>
      <c r="AT168" s="32">
        <v>0.27</v>
      </c>
      <c r="AU168" s="32">
        <v>0.57999999999999996</v>
      </c>
      <c r="AV168" s="32">
        <v>0.6</v>
      </c>
      <c r="AW168" s="32">
        <v>-0.02</v>
      </c>
      <c r="AX168" s="32">
        <v>0.37</v>
      </c>
      <c r="AY168" s="32">
        <v>1.19</v>
      </c>
      <c r="AZ168" s="32">
        <v>0.56000000000000005</v>
      </c>
      <c r="BA168" s="32">
        <v>0.78</v>
      </c>
      <c r="BB168" s="32">
        <v>57.4</v>
      </c>
      <c r="BC168" s="32">
        <v>35.200000000000003</v>
      </c>
      <c r="BD168" s="32">
        <v>45.9</v>
      </c>
      <c r="BE168" s="32">
        <v>77.2</v>
      </c>
      <c r="BF168" s="32">
        <v>56.5</v>
      </c>
      <c r="BG168" s="32">
        <v>66.5</v>
      </c>
      <c r="BH168" s="32">
        <v>63.4</v>
      </c>
      <c r="BI168" s="32">
        <v>46.3</v>
      </c>
      <c r="BJ168" s="32">
        <v>54.5</v>
      </c>
      <c r="BK168" s="32">
        <v>38.6</v>
      </c>
      <c r="BL168" s="32">
        <v>22.2</v>
      </c>
      <c r="BM168" s="32">
        <v>30.1</v>
      </c>
      <c r="BN168" s="32">
        <v>39.6</v>
      </c>
      <c r="BO168" s="32">
        <v>24.1</v>
      </c>
      <c r="BP168" s="32">
        <v>31.6</v>
      </c>
      <c r="BQ168" s="32">
        <v>3198</v>
      </c>
      <c r="BR168" s="32">
        <v>3506</v>
      </c>
      <c r="BS168" s="32">
        <v>6704</v>
      </c>
      <c r="BT168" s="32">
        <v>3079</v>
      </c>
      <c r="BU168" s="32">
        <v>3371</v>
      </c>
      <c r="BV168" s="32">
        <v>6450</v>
      </c>
      <c r="BW168" s="32">
        <v>49.4</v>
      </c>
      <c r="BX168" s="32">
        <v>43.8</v>
      </c>
      <c r="BY168" s="32">
        <v>46.5</v>
      </c>
      <c r="BZ168" s="32">
        <v>0.14000000000000001</v>
      </c>
      <c r="CA168" s="32">
        <v>-0.33</v>
      </c>
      <c r="CB168" s="32">
        <v>-0.11</v>
      </c>
      <c r="CC168" s="32">
        <v>0.09</v>
      </c>
      <c r="CD168" s="32">
        <v>-0.37</v>
      </c>
      <c r="CE168" s="32">
        <v>-0.14000000000000001</v>
      </c>
      <c r="CF168" s="32">
        <v>0.18</v>
      </c>
      <c r="CG168" s="32">
        <v>-0.28000000000000003</v>
      </c>
      <c r="CH168" s="32">
        <v>-0.08</v>
      </c>
      <c r="CI168" s="32">
        <v>45.7</v>
      </c>
      <c r="CJ168" s="32">
        <v>39.700000000000003</v>
      </c>
      <c r="CK168" s="32">
        <v>42.5</v>
      </c>
      <c r="CL168" s="32">
        <v>68.3</v>
      </c>
      <c r="CM168" s="32">
        <v>62</v>
      </c>
      <c r="CN168" s="32">
        <v>65</v>
      </c>
      <c r="CO168" s="32">
        <v>45.5</v>
      </c>
      <c r="CP168" s="32">
        <v>31.7</v>
      </c>
      <c r="CQ168" s="32">
        <v>38.299999999999997</v>
      </c>
      <c r="CR168" s="32">
        <v>25</v>
      </c>
      <c r="CS168" s="32">
        <v>14.3</v>
      </c>
      <c r="CT168" s="32">
        <v>19.399999999999999</v>
      </c>
      <c r="CU168" s="32">
        <v>28.3</v>
      </c>
      <c r="CV168" s="32">
        <v>15.6</v>
      </c>
      <c r="CW168" s="32">
        <v>21.7</v>
      </c>
    </row>
    <row r="169" spans="1:101" x14ac:dyDescent="0.4">
      <c r="A169" s="29" t="s">
        <v>303</v>
      </c>
      <c r="B169" s="29" t="s">
        <v>304</v>
      </c>
      <c r="C169" s="32">
        <v>1883</v>
      </c>
      <c r="D169" s="32">
        <v>1985</v>
      </c>
      <c r="E169" s="32">
        <v>3868</v>
      </c>
      <c r="F169" s="32">
        <v>1839</v>
      </c>
      <c r="G169" s="32">
        <v>1927</v>
      </c>
      <c r="H169" s="32">
        <v>3766</v>
      </c>
      <c r="I169" s="32">
        <v>48</v>
      </c>
      <c r="J169" s="32">
        <v>42.3</v>
      </c>
      <c r="K169" s="32">
        <v>45.1</v>
      </c>
      <c r="L169" s="32">
        <v>0.02</v>
      </c>
      <c r="M169" s="32">
        <v>-0.34</v>
      </c>
      <c r="N169" s="32">
        <v>-0.16</v>
      </c>
      <c r="O169" s="32">
        <v>-0.04</v>
      </c>
      <c r="P169" s="32">
        <v>-0.39</v>
      </c>
      <c r="Q169" s="32">
        <v>-0.2</v>
      </c>
      <c r="R169" s="32">
        <v>7.0000000000000007E-2</v>
      </c>
      <c r="S169" s="32">
        <v>-0.28000000000000003</v>
      </c>
      <c r="T169" s="32">
        <v>-0.12</v>
      </c>
      <c r="U169" s="32">
        <v>42.6</v>
      </c>
      <c r="V169" s="32">
        <v>36.4</v>
      </c>
      <c r="W169" s="32">
        <v>39.4</v>
      </c>
      <c r="X169" s="32">
        <v>67.599999999999994</v>
      </c>
      <c r="Y169" s="32">
        <v>59</v>
      </c>
      <c r="Z169" s="32">
        <v>63.2</v>
      </c>
      <c r="AA169" s="32">
        <v>55</v>
      </c>
      <c r="AB169" s="32">
        <v>40.9</v>
      </c>
      <c r="AC169" s="32">
        <v>47.8</v>
      </c>
      <c r="AD169" s="32">
        <v>25.3</v>
      </c>
      <c r="AE169" s="32">
        <v>16.2</v>
      </c>
      <c r="AF169" s="32">
        <v>20.6</v>
      </c>
      <c r="AG169" s="32">
        <v>29.6</v>
      </c>
      <c r="AH169" s="32">
        <v>17.600000000000001</v>
      </c>
      <c r="AI169" s="32">
        <v>23.4</v>
      </c>
      <c r="AJ169" s="32">
        <v>61</v>
      </c>
      <c r="AK169" s="32">
        <v>57</v>
      </c>
      <c r="AL169" s="32">
        <v>118</v>
      </c>
      <c r="AM169" s="32">
        <v>43</v>
      </c>
      <c r="AN169" s="32">
        <v>41</v>
      </c>
      <c r="AO169" s="32">
        <v>84</v>
      </c>
      <c r="AP169" s="32">
        <v>50</v>
      </c>
      <c r="AQ169" s="32">
        <v>47</v>
      </c>
      <c r="AR169" s="32">
        <v>48.6</v>
      </c>
      <c r="AS169" s="32">
        <v>0.64</v>
      </c>
      <c r="AT169" s="32">
        <v>0.11</v>
      </c>
      <c r="AU169" s="32">
        <v>0.38</v>
      </c>
      <c r="AV169" s="32">
        <v>0.27</v>
      </c>
      <c r="AW169" s="32">
        <v>-0.26</v>
      </c>
      <c r="AX169" s="32">
        <v>0.12</v>
      </c>
      <c r="AY169" s="32">
        <v>1</v>
      </c>
      <c r="AZ169" s="32">
        <v>0.49</v>
      </c>
      <c r="BA169" s="32">
        <v>0.64</v>
      </c>
      <c r="BB169" s="32">
        <v>45.9</v>
      </c>
      <c r="BC169" s="32">
        <v>45.6</v>
      </c>
      <c r="BD169" s="32">
        <v>45.8</v>
      </c>
      <c r="BE169" s="32">
        <v>73.8</v>
      </c>
      <c r="BF169" s="32">
        <v>64.900000000000006</v>
      </c>
      <c r="BG169" s="32">
        <v>69.5</v>
      </c>
      <c r="BH169" s="32">
        <v>60.7</v>
      </c>
      <c r="BI169" s="32">
        <v>61.4</v>
      </c>
      <c r="BJ169" s="32">
        <v>61</v>
      </c>
      <c r="BK169" s="32">
        <v>26.2</v>
      </c>
      <c r="BL169" s="32">
        <v>26.3</v>
      </c>
      <c r="BM169" s="32">
        <v>26.3</v>
      </c>
      <c r="BN169" s="32">
        <v>34.4</v>
      </c>
      <c r="BO169" s="32">
        <v>31.6</v>
      </c>
      <c r="BP169" s="32">
        <v>33.1</v>
      </c>
      <c r="BQ169" s="32">
        <v>1944</v>
      </c>
      <c r="BR169" s="32">
        <v>2044</v>
      </c>
      <c r="BS169" s="32">
        <v>3988</v>
      </c>
      <c r="BT169" s="32">
        <v>1882</v>
      </c>
      <c r="BU169" s="32">
        <v>1969</v>
      </c>
      <c r="BV169" s="32">
        <v>3851</v>
      </c>
      <c r="BW169" s="32">
        <v>48</v>
      </c>
      <c r="BX169" s="32">
        <v>42.5</v>
      </c>
      <c r="BY169" s="32">
        <v>45.2</v>
      </c>
      <c r="BZ169" s="32">
        <v>0.03</v>
      </c>
      <c r="CA169" s="32">
        <v>-0.33</v>
      </c>
      <c r="CB169" s="32">
        <v>-0.15</v>
      </c>
      <c r="CC169" s="32">
        <v>-0.02</v>
      </c>
      <c r="CD169" s="32">
        <v>-0.38</v>
      </c>
      <c r="CE169" s="32">
        <v>-0.19</v>
      </c>
      <c r="CF169" s="32">
        <v>0.09</v>
      </c>
      <c r="CG169" s="32">
        <v>-0.27</v>
      </c>
      <c r="CH169" s="32">
        <v>-0.11</v>
      </c>
      <c r="CI169" s="32">
        <v>42.7</v>
      </c>
      <c r="CJ169" s="32">
        <v>36.6</v>
      </c>
      <c r="CK169" s="32">
        <v>39.6</v>
      </c>
      <c r="CL169" s="32">
        <v>67.8</v>
      </c>
      <c r="CM169" s="32">
        <v>59.1</v>
      </c>
      <c r="CN169" s="32">
        <v>63.4</v>
      </c>
      <c r="CO169" s="32">
        <v>55.1</v>
      </c>
      <c r="CP169" s="32">
        <v>41.5</v>
      </c>
      <c r="CQ169" s="32">
        <v>48.1</v>
      </c>
      <c r="CR169" s="32">
        <v>25.4</v>
      </c>
      <c r="CS169" s="32">
        <v>16.399999999999999</v>
      </c>
      <c r="CT169" s="32">
        <v>20.8</v>
      </c>
      <c r="CU169" s="32">
        <v>29.7</v>
      </c>
      <c r="CV169" s="32">
        <v>18</v>
      </c>
      <c r="CW169" s="32">
        <v>23.7</v>
      </c>
    </row>
    <row r="170" spans="1:101" x14ac:dyDescent="0.4">
      <c r="A170" s="29" t="s">
        <v>305</v>
      </c>
      <c r="B170" s="29" t="s">
        <v>306</v>
      </c>
      <c r="C170" s="32">
        <v>2879</v>
      </c>
      <c r="D170" s="32">
        <v>2958</v>
      </c>
      <c r="E170" s="32">
        <v>5837</v>
      </c>
      <c r="F170" s="32">
        <v>2691</v>
      </c>
      <c r="G170" s="32">
        <v>2811</v>
      </c>
      <c r="H170" s="32">
        <v>5502</v>
      </c>
      <c r="I170" s="32">
        <v>51.2</v>
      </c>
      <c r="J170" s="32">
        <v>45.7</v>
      </c>
      <c r="K170" s="32">
        <v>48.4</v>
      </c>
      <c r="L170" s="32">
        <v>7.0000000000000007E-2</v>
      </c>
      <c r="M170" s="32">
        <v>-0.35</v>
      </c>
      <c r="N170" s="32">
        <v>-0.15</v>
      </c>
      <c r="O170" s="32">
        <v>0.02</v>
      </c>
      <c r="P170" s="32">
        <v>-0.4</v>
      </c>
      <c r="Q170" s="32">
        <v>-0.18</v>
      </c>
      <c r="R170" s="32">
        <v>0.12</v>
      </c>
      <c r="S170" s="32">
        <v>-0.3</v>
      </c>
      <c r="T170" s="32">
        <v>-0.11</v>
      </c>
      <c r="U170" s="32">
        <v>48.9</v>
      </c>
      <c r="V170" s="32">
        <v>43.6</v>
      </c>
      <c r="W170" s="32">
        <v>46.2</v>
      </c>
      <c r="X170" s="32">
        <v>71.8</v>
      </c>
      <c r="Y170" s="32">
        <v>64.8</v>
      </c>
      <c r="Z170" s="32">
        <v>68.2</v>
      </c>
      <c r="AA170" s="32">
        <v>40.799999999999997</v>
      </c>
      <c r="AB170" s="32">
        <v>27.9</v>
      </c>
      <c r="AC170" s="32">
        <v>34.299999999999997</v>
      </c>
      <c r="AD170" s="32">
        <v>27.9</v>
      </c>
      <c r="AE170" s="32">
        <v>19</v>
      </c>
      <c r="AF170" s="32">
        <v>23.4</v>
      </c>
      <c r="AG170" s="32">
        <v>31.7</v>
      </c>
      <c r="AH170" s="32">
        <v>19.899999999999999</v>
      </c>
      <c r="AI170" s="32">
        <v>25.7</v>
      </c>
      <c r="AJ170" s="32">
        <v>149</v>
      </c>
      <c r="AK170" s="32">
        <v>175</v>
      </c>
      <c r="AL170" s="32">
        <v>324</v>
      </c>
      <c r="AM170" s="32">
        <v>111</v>
      </c>
      <c r="AN170" s="32">
        <v>127</v>
      </c>
      <c r="AO170" s="32">
        <v>238</v>
      </c>
      <c r="AP170" s="32">
        <v>51.4</v>
      </c>
      <c r="AQ170" s="32">
        <v>47.4</v>
      </c>
      <c r="AR170" s="32">
        <v>49.2</v>
      </c>
      <c r="AS170" s="32">
        <v>0.75</v>
      </c>
      <c r="AT170" s="32">
        <v>0.6</v>
      </c>
      <c r="AU170" s="32">
        <v>0.67</v>
      </c>
      <c r="AV170" s="32">
        <v>0.52</v>
      </c>
      <c r="AW170" s="32">
        <v>0.39</v>
      </c>
      <c r="AX170" s="32">
        <v>0.51</v>
      </c>
      <c r="AY170" s="32">
        <v>0.98</v>
      </c>
      <c r="AZ170" s="32">
        <v>0.82</v>
      </c>
      <c r="BA170" s="32">
        <v>0.83</v>
      </c>
      <c r="BB170" s="32">
        <v>48.3</v>
      </c>
      <c r="BC170" s="32">
        <v>43.4</v>
      </c>
      <c r="BD170" s="32">
        <v>45.7</v>
      </c>
      <c r="BE170" s="32">
        <v>69.099999999999994</v>
      </c>
      <c r="BF170" s="32">
        <v>61.1</v>
      </c>
      <c r="BG170" s="32">
        <v>64.8</v>
      </c>
      <c r="BH170" s="32">
        <v>51</v>
      </c>
      <c r="BI170" s="32">
        <v>46.9</v>
      </c>
      <c r="BJ170" s="32">
        <v>48.8</v>
      </c>
      <c r="BK170" s="32">
        <v>28.9</v>
      </c>
      <c r="BL170" s="32">
        <v>28</v>
      </c>
      <c r="BM170" s="32">
        <v>28.4</v>
      </c>
      <c r="BN170" s="32">
        <v>36.200000000000003</v>
      </c>
      <c r="BO170" s="32">
        <v>29.7</v>
      </c>
      <c r="BP170" s="32">
        <v>32.700000000000003</v>
      </c>
      <c r="BQ170" s="32">
        <v>3029</v>
      </c>
      <c r="BR170" s="32">
        <v>3136</v>
      </c>
      <c r="BS170" s="32">
        <v>6165</v>
      </c>
      <c r="BT170" s="32">
        <v>2803</v>
      </c>
      <c r="BU170" s="32">
        <v>2938</v>
      </c>
      <c r="BV170" s="32">
        <v>5741</v>
      </c>
      <c r="BW170" s="32">
        <v>51.2</v>
      </c>
      <c r="BX170" s="32">
        <v>45.8</v>
      </c>
      <c r="BY170" s="32">
        <v>48.4</v>
      </c>
      <c r="BZ170" s="32">
        <v>0.1</v>
      </c>
      <c r="CA170" s="32">
        <v>-0.31</v>
      </c>
      <c r="CB170" s="32">
        <v>-0.11</v>
      </c>
      <c r="CC170" s="32">
        <v>0.05</v>
      </c>
      <c r="CD170" s="32">
        <v>-0.35</v>
      </c>
      <c r="CE170" s="32">
        <v>-0.14000000000000001</v>
      </c>
      <c r="CF170" s="32">
        <v>0.14000000000000001</v>
      </c>
      <c r="CG170" s="32">
        <v>-0.26</v>
      </c>
      <c r="CH170" s="32">
        <v>-0.08</v>
      </c>
      <c r="CI170" s="32">
        <v>48.9</v>
      </c>
      <c r="CJ170" s="32">
        <v>43.6</v>
      </c>
      <c r="CK170" s="32">
        <v>46.2</v>
      </c>
      <c r="CL170" s="32">
        <v>71.599999999999994</v>
      </c>
      <c r="CM170" s="32">
        <v>64.599999999999994</v>
      </c>
      <c r="CN170" s="32">
        <v>68</v>
      </c>
      <c r="CO170" s="32">
        <v>41.3</v>
      </c>
      <c r="CP170" s="32">
        <v>29</v>
      </c>
      <c r="CQ170" s="32">
        <v>35</v>
      </c>
      <c r="CR170" s="32">
        <v>28</v>
      </c>
      <c r="CS170" s="32">
        <v>19.5</v>
      </c>
      <c r="CT170" s="32">
        <v>23.7</v>
      </c>
      <c r="CU170" s="32">
        <v>31.9</v>
      </c>
      <c r="CV170" s="32">
        <v>20.399999999999999</v>
      </c>
      <c r="CW170" s="32">
        <v>26.1</v>
      </c>
    </row>
    <row r="171" spans="1:101" x14ac:dyDescent="0.4">
      <c r="A171" s="29" t="s">
        <v>291</v>
      </c>
      <c r="B171" s="29" t="s">
        <v>292</v>
      </c>
      <c r="C171" s="32">
        <v>10</v>
      </c>
      <c r="D171" s="32">
        <v>9</v>
      </c>
      <c r="E171" s="32">
        <v>19</v>
      </c>
      <c r="F171" s="32">
        <v>10</v>
      </c>
      <c r="G171" s="32">
        <v>9</v>
      </c>
      <c r="H171" s="32">
        <v>19</v>
      </c>
      <c r="I171" s="32">
        <v>51.5</v>
      </c>
      <c r="J171" s="32">
        <v>37.700000000000003</v>
      </c>
      <c r="K171" s="32">
        <v>45</v>
      </c>
      <c r="L171" s="32">
        <v>-0.85</v>
      </c>
      <c r="M171" s="32">
        <v>-0.26</v>
      </c>
      <c r="N171" s="32">
        <v>-0.56999999999999995</v>
      </c>
      <c r="O171" s="32">
        <v>-1.62</v>
      </c>
      <c r="P171" s="32">
        <v>-1.06</v>
      </c>
      <c r="Q171" s="32">
        <v>-1.1299999999999999</v>
      </c>
      <c r="R171" s="32">
        <v>-0.09</v>
      </c>
      <c r="S171" s="32">
        <v>0.54</v>
      </c>
      <c r="T171" s="32">
        <v>-0.02</v>
      </c>
      <c r="U171" s="32" t="s">
        <v>348</v>
      </c>
      <c r="V171" s="32" t="s">
        <v>348</v>
      </c>
      <c r="W171" s="32">
        <v>68.400000000000006</v>
      </c>
      <c r="X171" s="32">
        <v>100</v>
      </c>
      <c r="Y171" s="32">
        <v>66.7</v>
      </c>
      <c r="Z171" s="32">
        <v>84.2</v>
      </c>
      <c r="AA171" s="32" t="s">
        <v>348</v>
      </c>
      <c r="AB171" s="32" t="s">
        <v>348</v>
      </c>
      <c r="AC171" s="32" t="s">
        <v>348</v>
      </c>
      <c r="AD171" s="32" t="s">
        <v>348</v>
      </c>
      <c r="AE171" s="32" t="s">
        <v>348</v>
      </c>
      <c r="AF171" s="32" t="s">
        <v>348</v>
      </c>
      <c r="AG171" s="32" t="s">
        <v>348</v>
      </c>
      <c r="AH171" s="32" t="s">
        <v>348</v>
      </c>
      <c r="AI171" s="32" t="s">
        <v>348</v>
      </c>
      <c r="AJ171" s="32">
        <v>0</v>
      </c>
      <c r="AK171" s="32">
        <v>0</v>
      </c>
      <c r="AL171" s="32">
        <v>0</v>
      </c>
      <c r="AM171" s="32">
        <v>0</v>
      </c>
      <c r="AN171" s="32">
        <v>0</v>
      </c>
      <c r="AO171" s="32">
        <v>0</v>
      </c>
      <c r="AP171" s="32" t="s">
        <v>186</v>
      </c>
      <c r="AQ171" s="32" t="s">
        <v>186</v>
      </c>
      <c r="AR171" s="32" t="s">
        <v>186</v>
      </c>
      <c r="AS171" s="32" t="s">
        <v>186</v>
      </c>
      <c r="AT171" s="32" t="s">
        <v>186</v>
      </c>
      <c r="AU171" s="32" t="s">
        <v>186</v>
      </c>
      <c r="AV171" s="32" t="s">
        <v>186</v>
      </c>
      <c r="AW171" s="32" t="s">
        <v>186</v>
      </c>
      <c r="AX171" s="32" t="s">
        <v>186</v>
      </c>
      <c r="AY171" s="32" t="s">
        <v>186</v>
      </c>
      <c r="AZ171" s="32" t="s">
        <v>186</v>
      </c>
      <c r="BA171" s="32" t="s">
        <v>186</v>
      </c>
      <c r="BB171" s="32" t="s">
        <v>186</v>
      </c>
      <c r="BC171" s="32" t="s">
        <v>186</v>
      </c>
      <c r="BD171" s="32" t="s">
        <v>186</v>
      </c>
      <c r="BE171" s="32" t="s">
        <v>186</v>
      </c>
      <c r="BF171" s="32" t="s">
        <v>186</v>
      </c>
      <c r="BG171" s="32" t="s">
        <v>186</v>
      </c>
      <c r="BH171" s="32" t="s">
        <v>186</v>
      </c>
      <c r="BI171" s="32" t="s">
        <v>186</v>
      </c>
      <c r="BJ171" s="32" t="s">
        <v>186</v>
      </c>
      <c r="BK171" s="32" t="s">
        <v>186</v>
      </c>
      <c r="BL171" s="32" t="s">
        <v>186</v>
      </c>
      <c r="BM171" s="32" t="s">
        <v>186</v>
      </c>
      <c r="BN171" s="32" t="s">
        <v>186</v>
      </c>
      <c r="BO171" s="32" t="s">
        <v>186</v>
      </c>
      <c r="BP171" s="32" t="s">
        <v>186</v>
      </c>
      <c r="BQ171" s="32">
        <v>10</v>
      </c>
      <c r="BR171" s="32">
        <v>9</v>
      </c>
      <c r="BS171" s="32">
        <v>19</v>
      </c>
      <c r="BT171" s="32">
        <v>10</v>
      </c>
      <c r="BU171" s="32">
        <v>9</v>
      </c>
      <c r="BV171" s="32">
        <v>19</v>
      </c>
      <c r="BW171" s="32">
        <v>51.5</v>
      </c>
      <c r="BX171" s="32">
        <v>37.700000000000003</v>
      </c>
      <c r="BY171" s="32">
        <v>45</v>
      </c>
      <c r="BZ171" s="32">
        <v>-0.85</v>
      </c>
      <c r="CA171" s="32">
        <v>-0.26</v>
      </c>
      <c r="CB171" s="32">
        <v>-0.56999999999999995</v>
      </c>
      <c r="CC171" s="32">
        <v>-1.62</v>
      </c>
      <c r="CD171" s="32">
        <v>-1.06</v>
      </c>
      <c r="CE171" s="32">
        <v>-1.1299999999999999</v>
      </c>
      <c r="CF171" s="32">
        <v>-0.09</v>
      </c>
      <c r="CG171" s="32">
        <v>0.54</v>
      </c>
      <c r="CH171" s="32">
        <v>-0.02</v>
      </c>
      <c r="CI171" s="32" t="s">
        <v>348</v>
      </c>
      <c r="CJ171" s="32" t="s">
        <v>348</v>
      </c>
      <c r="CK171" s="32">
        <v>68.400000000000006</v>
      </c>
      <c r="CL171" s="32">
        <v>100</v>
      </c>
      <c r="CM171" s="32">
        <v>66.7</v>
      </c>
      <c r="CN171" s="32">
        <v>84.2</v>
      </c>
      <c r="CO171" s="32" t="s">
        <v>348</v>
      </c>
      <c r="CP171" s="32" t="s">
        <v>348</v>
      </c>
      <c r="CQ171" s="32" t="s">
        <v>348</v>
      </c>
      <c r="CR171" s="32" t="s">
        <v>348</v>
      </c>
      <c r="CS171" s="32" t="s">
        <v>348</v>
      </c>
      <c r="CT171" s="32" t="s">
        <v>348</v>
      </c>
      <c r="CU171" s="32" t="s">
        <v>348</v>
      </c>
      <c r="CV171" s="32" t="s">
        <v>348</v>
      </c>
      <c r="CW171" s="32" t="s">
        <v>348</v>
      </c>
    </row>
    <row r="172" spans="1:101" x14ac:dyDescent="0.4">
      <c r="A172" s="29" t="s">
        <v>307</v>
      </c>
      <c r="B172" s="29" t="s">
        <v>308</v>
      </c>
      <c r="C172" s="32">
        <v>1000</v>
      </c>
      <c r="D172" s="32">
        <v>1017</v>
      </c>
      <c r="E172" s="32">
        <v>2017</v>
      </c>
      <c r="F172" s="32">
        <v>979</v>
      </c>
      <c r="G172" s="32">
        <v>989</v>
      </c>
      <c r="H172" s="32">
        <v>1968</v>
      </c>
      <c r="I172" s="32">
        <v>48.6</v>
      </c>
      <c r="J172" s="32">
        <v>43.4</v>
      </c>
      <c r="K172" s="32">
        <v>46</v>
      </c>
      <c r="L172" s="32">
        <v>0.06</v>
      </c>
      <c r="M172" s="32">
        <v>-0.41</v>
      </c>
      <c r="N172" s="32">
        <v>-0.17</v>
      </c>
      <c r="O172" s="32">
        <v>-0.01</v>
      </c>
      <c r="P172" s="32">
        <v>-0.49</v>
      </c>
      <c r="Q172" s="32">
        <v>-0.23</v>
      </c>
      <c r="R172" s="32">
        <v>0.14000000000000001</v>
      </c>
      <c r="S172" s="32">
        <v>-0.33</v>
      </c>
      <c r="T172" s="32">
        <v>-0.12</v>
      </c>
      <c r="U172" s="32">
        <v>49.3</v>
      </c>
      <c r="V172" s="32">
        <v>38.9</v>
      </c>
      <c r="W172" s="32">
        <v>44.1</v>
      </c>
      <c r="X172" s="32">
        <v>72.099999999999994</v>
      </c>
      <c r="Y172" s="32">
        <v>64.400000000000006</v>
      </c>
      <c r="Z172" s="32">
        <v>68.2</v>
      </c>
      <c r="AA172" s="32">
        <v>44.1</v>
      </c>
      <c r="AB172" s="32">
        <v>35.5</v>
      </c>
      <c r="AC172" s="32">
        <v>39.799999999999997</v>
      </c>
      <c r="AD172" s="32">
        <v>25.9</v>
      </c>
      <c r="AE172" s="32">
        <v>15.3</v>
      </c>
      <c r="AF172" s="32">
        <v>20.6</v>
      </c>
      <c r="AG172" s="32">
        <v>27.9</v>
      </c>
      <c r="AH172" s="32">
        <v>17.399999999999999</v>
      </c>
      <c r="AI172" s="32">
        <v>22.6</v>
      </c>
      <c r="AJ172" s="32">
        <v>35</v>
      </c>
      <c r="AK172" s="32">
        <v>34</v>
      </c>
      <c r="AL172" s="32">
        <v>69</v>
      </c>
      <c r="AM172" s="32">
        <v>28</v>
      </c>
      <c r="AN172" s="32">
        <v>20</v>
      </c>
      <c r="AO172" s="32">
        <v>48</v>
      </c>
      <c r="AP172" s="32">
        <v>51.5</v>
      </c>
      <c r="AQ172" s="32">
        <v>42.1</v>
      </c>
      <c r="AR172" s="32">
        <v>46.9</v>
      </c>
      <c r="AS172" s="32">
        <v>1.05</v>
      </c>
      <c r="AT172" s="32">
        <v>0.82</v>
      </c>
      <c r="AU172" s="32">
        <v>0.95</v>
      </c>
      <c r="AV172" s="32">
        <v>0.59</v>
      </c>
      <c r="AW172" s="32">
        <v>0.28000000000000003</v>
      </c>
      <c r="AX172" s="32">
        <v>0.61</v>
      </c>
      <c r="AY172" s="32">
        <v>1.5</v>
      </c>
      <c r="AZ172" s="32">
        <v>1.36</v>
      </c>
      <c r="BA172" s="32">
        <v>1.3</v>
      </c>
      <c r="BB172" s="32">
        <v>42.9</v>
      </c>
      <c r="BC172" s="32">
        <v>35.299999999999997</v>
      </c>
      <c r="BD172" s="32">
        <v>39.1</v>
      </c>
      <c r="BE172" s="32">
        <v>68.599999999999994</v>
      </c>
      <c r="BF172" s="32">
        <v>47.1</v>
      </c>
      <c r="BG172" s="32">
        <v>58</v>
      </c>
      <c r="BH172" s="32">
        <v>37.1</v>
      </c>
      <c r="BI172" s="32">
        <v>26.5</v>
      </c>
      <c r="BJ172" s="32">
        <v>31.9</v>
      </c>
      <c r="BK172" s="32">
        <v>22.9</v>
      </c>
      <c r="BL172" s="32">
        <v>11.8</v>
      </c>
      <c r="BM172" s="32">
        <v>17.399999999999999</v>
      </c>
      <c r="BN172" s="32">
        <v>25.7</v>
      </c>
      <c r="BO172" s="32">
        <v>11.8</v>
      </c>
      <c r="BP172" s="32">
        <v>18.8</v>
      </c>
      <c r="BQ172" s="32">
        <v>1035</v>
      </c>
      <c r="BR172" s="32">
        <v>1051</v>
      </c>
      <c r="BS172" s="32">
        <v>2086</v>
      </c>
      <c r="BT172" s="32">
        <v>1007</v>
      </c>
      <c r="BU172" s="32">
        <v>1009</v>
      </c>
      <c r="BV172" s="32">
        <v>2016</v>
      </c>
      <c r="BW172" s="32">
        <v>48.7</v>
      </c>
      <c r="BX172" s="32">
        <v>43.3</v>
      </c>
      <c r="BY172" s="32">
        <v>46</v>
      </c>
      <c r="BZ172" s="32">
        <v>0.09</v>
      </c>
      <c r="CA172" s="32">
        <v>-0.39</v>
      </c>
      <c r="CB172" s="32">
        <v>-0.15</v>
      </c>
      <c r="CC172" s="32">
        <v>0.01</v>
      </c>
      <c r="CD172" s="32">
        <v>-0.46</v>
      </c>
      <c r="CE172" s="32">
        <v>-0.2</v>
      </c>
      <c r="CF172" s="32">
        <v>0.17</v>
      </c>
      <c r="CG172" s="32">
        <v>-0.31</v>
      </c>
      <c r="CH172" s="32">
        <v>-0.09</v>
      </c>
      <c r="CI172" s="32">
        <v>49.1</v>
      </c>
      <c r="CJ172" s="32">
        <v>38.799999999999997</v>
      </c>
      <c r="CK172" s="32">
        <v>43.9</v>
      </c>
      <c r="CL172" s="32">
        <v>72</v>
      </c>
      <c r="CM172" s="32">
        <v>63.8</v>
      </c>
      <c r="CN172" s="32">
        <v>67.900000000000006</v>
      </c>
      <c r="CO172" s="32">
        <v>43.9</v>
      </c>
      <c r="CP172" s="32">
        <v>35.200000000000003</v>
      </c>
      <c r="CQ172" s="32">
        <v>39.5</v>
      </c>
      <c r="CR172" s="32">
        <v>25.8</v>
      </c>
      <c r="CS172" s="32">
        <v>15.2</v>
      </c>
      <c r="CT172" s="32">
        <v>20.5</v>
      </c>
      <c r="CU172" s="32">
        <v>27.8</v>
      </c>
      <c r="CV172" s="32">
        <v>17.2</v>
      </c>
      <c r="CW172" s="32">
        <v>22.5</v>
      </c>
    </row>
    <row r="173" spans="1:101" x14ac:dyDescent="0.4">
      <c r="A173" s="29" t="s">
        <v>309</v>
      </c>
      <c r="B173" s="29" t="s">
        <v>310</v>
      </c>
      <c r="C173" s="32">
        <v>1159</v>
      </c>
      <c r="D173" s="32">
        <v>1223</v>
      </c>
      <c r="E173" s="32">
        <v>2382</v>
      </c>
      <c r="F173" s="32">
        <v>1131</v>
      </c>
      <c r="G173" s="32">
        <v>1193</v>
      </c>
      <c r="H173" s="32">
        <v>2324</v>
      </c>
      <c r="I173" s="32">
        <v>46.8</v>
      </c>
      <c r="J173" s="32">
        <v>41.8</v>
      </c>
      <c r="K173" s="32">
        <v>44.2</v>
      </c>
      <c r="L173" s="32">
        <v>-0.16</v>
      </c>
      <c r="M173" s="32">
        <v>-0.51</v>
      </c>
      <c r="N173" s="32">
        <v>-0.34</v>
      </c>
      <c r="O173" s="32">
        <v>-0.23</v>
      </c>
      <c r="P173" s="32">
        <v>-0.57999999999999996</v>
      </c>
      <c r="Q173" s="32">
        <v>-0.39</v>
      </c>
      <c r="R173" s="32">
        <v>-0.09</v>
      </c>
      <c r="S173" s="32">
        <v>-0.45</v>
      </c>
      <c r="T173" s="32">
        <v>-0.28999999999999998</v>
      </c>
      <c r="U173" s="32">
        <v>41.5</v>
      </c>
      <c r="V173" s="32">
        <v>34.299999999999997</v>
      </c>
      <c r="W173" s="32">
        <v>37.799999999999997</v>
      </c>
      <c r="X173" s="32">
        <v>62.9</v>
      </c>
      <c r="Y173" s="32">
        <v>54.7</v>
      </c>
      <c r="Z173" s="32">
        <v>58.7</v>
      </c>
      <c r="AA173" s="32">
        <v>49.8</v>
      </c>
      <c r="AB173" s="32">
        <v>35.799999999999997</v>
      </c>
      <c r="AC173" s="32">
        <v>42.6</v>
      </c>
      <c r="AD173" s="32">
        <v>24.2</v>
      </c>
      <c r="AE173" s="32">
        <v>16</v>
      </c>
      <c r="AF173" s="32">
        <v>20</v>
      </c>
      <c r="AG173" s="32">
        <v>27.7</v>
      </c>
      <c r="AH173" s="32">
        <v>17.7</v>
      </c>
      <c r="AI173" s="32">
        <v>22.6</v>
      </c>
      <c r="AJ173" s="32">
        <v>78</v>
      </c>
      <c r="AK173" s="32">
        <v>55</v>
      </c>
      <c r="AL173" s="32">
        <v>133</v>
      </c>
      <c r="AM173" s="32">
        <v>59</v>
      </c>
      <c r="AN173" s="32">
        <v>32</v>
      </c>
      <c r="AO173" s="32">
        <v>91</v>
      </c>
      <c r="AP173" s="32">
        <v>50.4</v>
      </c>
      <c r="AQ173" s="32">
        <v>47.4</v>
      </c>
      <c r="AR173" s="32">
        <v>49.2</v>
      </c>
      <c r="AS173" s="32">
        <v>0.8</v>
      </c>
      <c r="AT173" s="32">
        <v>0.7</v>
      </c>
      <c r="AU173" s="32">
        <v>0.77</v>
      </c>
      <c r="AV173" s="32">
        <v>0.49</v>
      </c>
      <c r="AW173" s="32">
        <v>0.27</v>
      </c>
      <c r="AX173" s="32">
        <v>0.51</v>
      </c>
      <c r="AY173" s="32">
        <v>1.1200000000000001</v>
      </c>
      <c r="AZ173" s="32">
        <v>1.1299999999999999</v>
      </c>
      <c r="BA173" s="32">
        <v>1.02</v>
      </c>
      <c r="BB173" s="32">
        <v>44.9</v>
      </c>
      <c r="BC173" s="32">
        <v>40</v>
      </c>
      <c r="BD173" s="32">
        <v>42.9</v>
      </c>
      <c r="BE173" s="32">
        <v>67.900000000000006</v>
      </c>
      <c r="BF173" s="32">
        <v>56.4</v>
      </c>
      <c r="BG173" s="32">
        <v>63.2</v>
      </c>
      <c r="BH173" s="32">
        <v>57.7</v>
      </c>
      <c r="BI173" s="32">
        <v>49.1</v>
      </c>
      <c r="BJ173" s="32">
        <v>54.1</v>
      </c>
      <c r="BK173" s="32">
        <v>30.8</v>
      </c>
      <c r="BL173" s="32">
        <v>20</v>
      </c>
      <c r="BM173" s="32">
        <v>26.3</v>
      </c>
      <c r="BN173" s="32">
        <v>37.200000000000003</v>
      </c>
      <c r="BO173" s="32">
        <v>25.5</v>
      </c>
      <c r="BP173" s="32">
        <v>32.299999999999997</v>
      </c>
      <c r="BQ173" s="32">
        <v>1237</v>
      </c>
      <c r="BR173" s="32">
        <v>1278</v>
      </c>
      <c r="BS173" s="32">
        <v>2515</v>
      </c>
      <c r="BT173" s="32">
        <v>1190</v>
      </c>
      <c r="BU173" s="32">
        <v>1225</v>
      </c>
      <c r="BV173" s="32">
        <v>2415</v>
      </c>
      <c r="BW173" s="32">
        <v>47</v>
      </c>
      <c r="BX173" s="32">
        <v>42</v>
      </c>
      <c r="BY173" s="32">
        <v>44.5</v>
      </c>
      <c r="BZ173" s="32">
        <v>-0.12</v>
      </c>
      <c r="CA173" s="32">
        <v>-0.48</v>
      </c>
      <c r="CB173" s="32">
        <v>-0.3</v>
      </c>
      <c r="CC173" s="32">
        <v>-0.18</v>
      </c>
      <c r="CD173" s="32">
        <v>-0.55000000000000004</v>
      </c>
      <c r="CE173" s="32">
        <v>-0.35</v>
      </c>
      <c r="CF173" s="32">
        <v>-0.05</v>
      </c>
      <c r="CG173" s="32">
        <v>-0.41</v>
      </c>
      <c r="CH173" s="32">
        <v>-0.25</v>
      </c>
      <c r="CI173" s="32">
        <v>41.7</v>
      </c>
      <c r="CJ173" s="32">
        <v>34.6</v>
      </c>
      <c r="CK173" s="32">
        <v>38.1</v>
      </c>
      <c r="CL173" s="32">
        <v>63.2</v>
      </c>
      <c r="CM173" s="32">
        <v>54.8</v>
      </c>
      <c r="CN173" s="32">
        <v>58.9</v>
      </c>
      <c r="CO173" s="32">
        <v>50.3</v>
      </c>
      <c r="CP173" s="32">
        <v>36.4</v>
      </c>
      <c r="CQ173" s="32">
        <v>43.2</v>
      </c>
      <c r="CR173" s="32">
        <v>24.7</v>
      </c>
      <c r="CS173" s="32">
        <v>16.2</v>
      </c>
      <c r="CT173" s="32">
        <v>20.399999999999999</v>
      </c>
      <c r="CU173" s="32">
        <v>28.3</v>
      </c>
      <c r="CV173" s="32">
        <v>18.100000000000001</v>
      </c>
      <c r="CW173" s="32">
        <v>23.1</v>
      </c>
    </row>
    <row r="174" spans="1:101" x14ac:dyDescent="0.4">
      <c r="A174" s="29" t="s">
        <v>311</v>
      </c>
      <c r="B174" s="29" t="s">
        <v>312</v>
      </c>
      <c r="C174" s="32">
        <v>624</v>
      </c>
      <c r="D174" s="32">
        <v>630</v>
      </c>
      <c r="E174" s="32">
        <v>1254</v>
      </c>
      <c r="F174" s="32">
        <v>614</v>
      </c>
      <c r="G174" s="32">
        <v>605</v>
      </c>
      <c r="H174" s="32">
        <v>1219</v>
      </c>
      <c r="I174" s="32">
        <v>54.3</v>
      </c>
      <c r="J174" s="32">
        <v>48.3</v>
      </c>
      <c r="K174" s="32">
        <v>51.3</v>
      </c>
      <c r="L174" s="32">
        <v>0.36</v>
      </c>
      <c r="M174" s="32">
        <v>-0.04</v>
      </c>
      <c r="N174" s="32">
        <v>0.16</v>
      </c>
      <c r="O174" s="32">
        <v>0.26</v>
      </c>
      <c r="P174" s="32">
        <v>-0.14000000000000001</v>
      </c>
      <c r="Q174" s="32">
        <v>0.09</v>
      </c>
      <c r="R174" s="32">
        <v>0.45</v>
      </c>
      <c r="S174" s="32">
        <v>0.05</v>
      </c>
      <c r="T174" s="32">
        <v>0.23</v>
      </c>
      <c r="U174" s="32">
        <v>59.6</v>
      </c>
      <c r="V174" s="32">
        <v>47.9</v>
      </c>
      <c r="W174" s="32">
        <v>53.7</v>
      </c>
      <c r="X174" s="32">
        <v>78.400000000000006</v>
      </c>
      <c r="Y174" s="32">
        <v>66.7</v>
      </c>
      <c r="Z174" s="32">
        <v>72.5</v>
      </c>
      <c r="AA174" s="32">
        <v>42.5</v>
      </c>
      <c r="AB174" s="32">
        <v>32.9</v>
      </c>
      <c r="AC174" s="32">
        <v>37.6</v>
      </c>
      <c r="AD174" s="32">
        <v>28.8</v>
      </c>
      <c r="AE174" s="32">
        <v>22.9</v>
      </c>
      <c r="AF174" s="32">
        <v>25.8</v>
      </c>
      <c r="AG174" s="32">
        <v>30.4</v>
      </c>
      <c r="AH174" s="32">
        <v>24</v>
      </c>
      <c r="AI174" s="32">
        <v>27.2</v>
      </c>
      <c r="AJ174" s="32">
        <v>30</v>
      </c>
      <c r="AK174" s="32">
        <v>48</v>
      </c>
      <c r="AL174" s="32">
        <v>78</v>
      </c>
      <c r="AM174" s="32">
        <v>25</v>
      </c>
      <c r="AN174" s="32">
        <v>36</v>
      </c>
      <c r="AO174" s="32">
        <v>61</v>
      </c>
      <c r="AP174" s="32">
        <v>56.8</v>
      </c>
      <c r="AQ174" s="32">
        <v>55.5</v>
      </c>
      <c r="AR174" s="32">
        <v>56</v>
      </c>
      <c r="AS174" s="32">
        <v>0.94</v>
      </c>
      <c r="AT174" s="32">
        <v>0.93</v>
      </c>
      <c r="AU174" s="32">
        <v>0.93</v>
      </c>
      <c r="AV174" s="32">
        <v>0.45</v>
      </c>
      <c r="AW174" s="32">
        <v>0.53</v>
      </c>
      <c r="AX174" s="32">
        <v>0.63</v>
      </c>
      <c r="AY174" s="32">
        <v>1.42</v>
      </c>
      <c r="AZ174" s="32">
        <v>1.34</v>
      </c>
      <c r="BA174" s="32">
        <v>1.24</v>
      </c>
      <c r="BB174" s="32">
        <v>60</v>
      </c>
      <c r="BC174" s="32">
        <v>58.3</v>
      </c>
      <c r="BD174" s="32">
        <v>59</v>
      </c>
      <c r="BE174" s="32">
        <v>80</v>
      </c>
      <c r="BF174" s="32">
        <v>79.2</v>
      </c>
      <c r="BG174" s="32">
        <v>79.5</v>
      </c>
      <c r="BH174" s="32">
        <v>56.7</v>
      </c>
      <c r="BI174" s="32">
        <v>45.8</v>
      </c>
      <c r="BJ174" s="32">
        <v>50</v>
      </c>
      <c r="BK174" s="32">
        <v>36.700000000000003</v>
      </c>
      <c r="BL174" s="32">
        <v>29.2</v>
      </c>
      <c r="BM174" s="32">
        <v>32.1</v>
      </c>
      <c r="BN174" s="32">
        <v>36.700000000000003</v>
      </c>
      <c r="BO174" s="32">
        <v>31.3</v>
      </c>
      <c r="BP174" s="32">
        <v>33.299999999999997</v>
      </c>
      <c r="BQ174" s="32">
        <v>658</v>
      </c>
      <c r="BR174" s="32">
        <v>683</v>
      </c>
      <c r="BS174" s="32">
        <v>1341</v>
      </c>
      <c r="BT174" s="32">
        <v>642</v>
      </c>
      <c r="BU174" s="32">
        <v>645</v>
      </c>
      <c r="BV174" s="32">
        <v>1287</v>
      </c>
      <c r="BW174" s="32">
        <v>54.5</v>
      </c>
      <c r="BX174" s="32">
        <v>48.7</v>
      </c>
      <c r="BY174" s="32">
        <v>51.5</v>
      </c>
      <c r="BZ174" s="32">
        <v>0.39</v>
      </c>
      <c r="CA174" s="32">
        <v>0.01</v>
      </c>
      <c r="CB174" s="32">
        <v>0.2</v>
      </c>
      <c r="CC174" s="32">
        <v>0.28999999999999998</v>
      </c>
      <c r="CD174" s="32">
        <v>-0.08</v>
      </c>
      <c r="CE174" s="32">
        <v>0.13</v>
      </c>
      <c r="CF174" s="32">
        <v>0.48</v>
      </c>
      <c r="CG174" s="32">
        <v>0.11</v>
      </c>
      <c r="CH174" s="32">
        <v>0.27</v>
      </c>
      <c r="CI174" s="32">
        <v>59.6</v>
      </c>
      <c r="CJ174" s="32">
        <v>48.6</v>
      </c>
      <c r="CK174" s="32">
        <v>54</v>
      </c>
      <c r="CL174" s="32">
        <v>78.599999999999994</v>
      </c>
      <c r="CM174" s="32">
        <v>67.3</v>
      </c>
      <c r="CN174" s="32">
        <v>72.900000000000006</v>
      </c>
      <c r="CO174" s="32">
        <v>43.3</v>
      </c>
      <c r="CP174" s="32">
        <v>33.5</v>
      </c>
      <c r="CQ174" s="32">
        <v>38.299999999999997</v>
      </c>
      <c r="CR174" s="32">
        <v>29.2</v>
      </c>
      <c r="CS174" s="32">
        <v>23.1</v>
      </c>
      <c r="CT174" s="32">
        <v>26.1</v>
      </c>
      <c r="CU174" s="32">
        <v>30.7</v>
      </c>
      <c r="CV174" s="32">
        <v>24.3</v>
      </c>
      <c r="CW174" s="32">
        <v>27.4</v>
      </c>
    </row>
    <row r="175" spans="1:101" x14ac:dyDescent="0.4">
      <c r="A175" s="29" t="s">
        <v>313</v>
      </c>
      <c r="B175" s="29" t="s">
        <v>314</v>
      </c>
      <c r="C175" s="32">
        <v>2285</v>
      </c>
      <c r="D175" s="32">
        <v>2338</v>
      </c>
      <c r="E175" s="32">
        <v>4623</v>
      </c>
      <c r="F175" s="32">
        <v>2234</v>
      </c>
      <c r="G175" s="32">
        <v>2286</v>
      </c>
      <c r="H175" s="32">
        <v>4520</v>
      </c>
      <c r="I175" s="32">
        <v>48.4</v>
      </c>
      <c r="J175" s="32">
        <v>42.9</v>
      </c>
      <c r="K175" s="32">
        <v>45.6</v>
      </c>
      <c r="L175" s="32">
        <v>0.1</v>
      </c>
      <c r="M175" s="32">
        <v>-0.38</v>
      </c>
      <c r="N175" s="32">
        <v>-0.14000000000000001</v>
      </c>
      <c r="O175" s="32">
        <v>0.05</v>
      </c>
      <c r="P175" s="32">
        <v>-0.44</v>
      </c>
      <c r="Q175" s="32">
        <v>-0.18</v>
      </c>
      <c r="R175" s="32">
        <v>0.16</v>
      </c>
      <c r="S175" s="32">
        <v>-0.33</v>
      </c>
      <c r="T175" s="32">
        <v>-0.11</v>
      </c>
      <c r="U175" s="32">
        <v>43.6</v>
      </c>
      <c r="V175" s="32">
        <v>37</v>
      </c>
      <c r="W175" s="32">
        <v>40.299999999999997</v>
      </c>
      <c r="X175" s="32">
        <v>68</v>
      </c>
      <c r="Y175" s="32">
        <v>59.5</v>
      </c>
      <c r="Z175" s="32">
        <v>63.7</v>
      </c>
      <c r="AA175" s="32">
        <v>35.799999999999997</v>
      </c>
      <c r="AB175" s="32">
        <v>24</v>
      </c>
      <c r="AC175" s="32">
        <v>29.8</v>
      </c>
      <c r="AD175" s="32">
        <v>19.8</v>
      </c>
      <c r="AE175" s="32">
        <v>11.6</v>
      </c>
      <c r="AF175" s="32">
        <v>15.6</v>
      </c>
      <c r="AG175" s="32">
        <v>22.9</v>
      </c>
      <c r="AH175" s="32">
        <v>12.7</v>
      </c>
      <c r="AI175" s="32">
        <v>17.7</v>
      </c>
      <c r="AJ175" s="32">
        <v>104</v>
      </c>
      <c r="AK175" s="32">
        <v>110</v>
      </c>
      <c r="AL175" s="32">
        <v>214</v>
      </c>
      <c r="AM175" s="32">
        <v>68</v>
      </c>
      <c r="AN175" s="32">
        <v>77</v>
      </c>
      <c r="AO175" s="32">
        <v>145</v>
      </c>
      <c r="AP175" s="32">
        <v>50.8</v>
      </c>
      <c r="AQ175" s="32">
        <v>44</v>
      </c>
      <c r="AR175" s="32">
        <v>47.3</v>
      </c>
      <c r="AS175" s="32">
        <v>0.98</v>
      </c>
      <c r="AT175" s="32">
        <v>0.28999999999999998</v>
      </c>
      <c r="AU175" s="32">
        <v>0.61</v>
      </c>
      <c r="AV175" s="32">
        <v>0.69</v>
      </c>
      <c r="AW175" s="32">
        <v>0.01</v>
      </c>
      <c r="AX175" s="32">
        <v>0.41</v>
      </c>
      <c r="AY175" s="32">
        <v>1.27</v>
      </c>
      <c r="AZ175" s="32">
        <v>0.56000000000000005</v>
      </c>
      <c r="BA175" s="32">
        <v>0.81</v>
      </c>
      <c r="BB175" s="32">
        <v>47.1</v>
      </c>
      <c r="BC175" s="32">
        <v>30</v>
      </c>
      <c r="BD175" s="32">
        <v>38.299999999999997</v>
      </c>
      <c r="BE175" s="32">
        <v>67.3</v>
      </c>
      <c r="BF175" s="32">
        <v>54.5</v>
      </c>
      <c r="BG175" s="32">
        <v>60.7</v>
      </c>
      <c r="BH175" s="32">
        <v>49</v>
      </c>
      <c r="BI175" s="32">
        <v>36.4</v>
      </c>
      <c r="BJ175" s="32">
        <v>42.5</v>
      </c>
      <c r="BK175" s="32">
        <v>24</v>
      </c>
      <c r="BL175" s="32">
        <v>11.8</v>
      </c>
      <c r="BM175" s="32">
        <v>17.8</v>
      </c>
      <c r="BN175" s="32">
        <v>29.8</v>
      </c>
      <c r="BO175" s="32">
        <v>18.2</v>
      </c>
      <c r="BP175" s="32">
        <v>23.8</v>
      </c>
      <c r="BQ175" s="32">
        <v>2389</v>
      </c>
      <c r="BR175" s="32">
        <v>2448</v>
      </c>
      <c r="BS175" s="32">
        <v>4837</v>
      </c>
      <c r="BT175" s="32">
        <v>2302</v>
      </c>
      <c r="BU175" s="32">
        <v>2363</v>
      </c>
      <c r="BV175" s="32">
        <v>4665</v>
      </c>
      <c r="BW175" s="32">
        <v>48.5</v>
      </c>
      <c r="BX175" s="32">
        <v>43</v>
      </c>
      <c r="BY175" s="32">
        <v>45.7</v>
      </c>
      <c r="BZ175" s="32">
        <v>0.13</v>
      </c>
      <c r="CA175" s="32">
        <v>-0.36</v>
      </c>
      <c r="CB175" s="32">
        <v>-0.12</v>
      </c>
      <c r="CC175" s="32">
        <v>0.08</v>
      </c>
      <c r="CD175" s="32">
        <v>-0.41</v>
      </c>
      <c r="CE175" s="32">
        <v>-0.15</v>
      </c>
      <c r="CF175" s="32">
        <v>0.18</v>
      </c>
      <c r="CG175" s="32">
        <v>-0.31</v>
      </c>
      <c r="CH175" s="32">
        <v>-0.08</v>
      </c>
      <c r="CI175" s="32">
        <v>43.7</v>
      </c>
      <c r="CJ175" s="32">
        <v>36.700000000000003</v>
      </c>
      <c r="CK175" s="32">
        <v>40.200000000000003</v>
      </c>
      <c r="CL175" s="32">
        <v>67.900000000000006</v>
      </c>
      <c r="CM175" s="32">
        <v>59.3</v>
      </c>
      <c r="CN175" s="32">
        <v>63.6</v>
      </c>
      <c r="CO175" s="32">
        <v>36.299999999999997</v>
      </c>
      <c r="CP175" s="32">
        <v>24.6</v>
      </c>
      <c r="CQ175" s="32">
        <v>30.4</v>
      </c>
      <c r="CR175" s="32">
        <v>20</v>
      </c>
      <c r="CS175" s="32">
        <v>11.6</v>
      </c>
      <c r="CT175" s="32">
        <v>15.7</v>
      </c>
      <c r="CU175" s="32">
        <v>23.2</v>
      </c>
      <c r="CV175" s="32">
        <v>12.9</v>
      </c>
      <c r="CW175" s="32">
        <v>18</v>
      </c>
    </row>
    <row r="176" spans="1:101" x14ac:dyDescent="0.4">
      <c r="A176" s="29" t="s">
        <v>315</v>
      </c>
      <c r="B176" s="29" t="s">
        <v>316</v>
      </c>
      <c r="C176" s="32">
        <v>1164</v>
      </c>
      <c r="D176" s="32">
        <v>1287</v>
      </c>
      <c r="E176" s="32">
        <v>2451</v>
      </c>
      <c r="F176" s="32">
        <v>1148</v>
      </c>
      <c r="G176" s="32">
        <v>1265</v>
      </c>
      <c r="H176" s="32">
        <v>2413</v>
      </c>
      <c r="I176" s="32">
        <v>46.7</v>
      </c>
      <c r="J176" s="32">
        <v>40.700000000000003</v>
      </c>
      <c r="K176" s="32">
        <v>43.5</v>
      </c>
      <c r="L176" s="32">
        <v>-0.13</v>
      </c>
      <c r="M176" s="32">
        <v>-0.53</v>
      </c>
      <c r="N176" s="32">
        <v>-0.34</v>
      </c>
      <c r="O176" s="32">
        <v>-0.2</v>
      </c>
      <c r="P176" s="32">
        <v>-0.6</v>
      </c>
      <c r="Q176" s="32">
        <v>-0.39</v>
      </c>
      <c r="R176" s="32">
        <v>-0.06</v>
      </c>
      <c r="S176" s="32">
        <v>-0.47</v>
      </c>
      <c r="T176" s="32">
        <v>-0.28999999999999998</v>
      </c>
      <c r="U176" s="32">
        <v>44</v>
      </c>
      <c r="V176" s="32">
        <v>35.299999999999997</v>
      </c>
      <c r="W176" s="32">
        <v>39.4</v>
      </c>
      <c r="X176" s="32">
        <v>66.2</v>
      </c>
      <c r="Y176" s="32">
        <v>58.1</v>
      </c>
      <c r="Z176" s="32">
        <v>61.9</v>
      </c>
      <c r="AA176" s="32">
        <v>37.799999999999997</v>
      </c>
      <c r="AB176" s="32">
        <v>25.2</v>
      </c>
      <c r="AC176" s="32">
        <v>31.2</v>
      </c>
      <c r="AD176" s="32">
        <v>22.6</v>
      </c>
      <c r="AE176" s="32">
        <v>14.1</v>
      </c>
      <c r="AF176" s="32">
        <v>18.100000000000001</v>
      </c>
      <c r="AG176" s="32">
        <v>25.3</v>
      </c>
      <c r="AH176" s="32">
        <v>14.8</v>
      </c>
      <c r="AI176" s="32">
        <v>19.7</v>
      </c>
      <c r="AJ176" s="32">
        <v>67</v>
      </c>
      <c r="AK176" s="32">
        <v>68</v>
      </c>
      <c r="AL176" s="32">
        <v>135</v>
      </c>
      <c r="AM176" s="32">
        <v>44</v>
      </c>
      <c r="AN176" s="32">
        <v>56</v>
      </c>
      <c r="AO176" s="32">
        <v>100</v>
      </c>
      <c r="AP176" s="32">
        <v>46</v>
      </c>
      <c r="AQ176" s="32">
        <v>47.2</v>
      </c>
      <c r="AR176" s="32">
        <v>46.6</v>
      </c>
      <c r="AS176" s="32">
        <v>0.48</v>
      </c>
      <c r="AT176" s="32">
        <v>0.16</v>
      </c>
      <c r="AU176" s="32">
        <v>0.3</v>
      </c>
      <c r="AV176" s="32">
        <v>0.12</v>
      </c>
      <c r="AW176" s="32">
        <v>-0.17</v>
      </c>
      <c r="AX176" s="32">
        <v>0.06</v>
      </c>
      <c r="AY176" s="32">
        <v>0.85</v>
      </c>
      <c r="AZ176" s="32">
        <v>0.48</v>
      </c>
      <c r="BA176" s="32">
        <v>0.54</v>
      </c>
      <c r="BB176" s="32">
        <v>37.299999999999997</v>
      </c>
      <c r="BC176" s="32">
        <v>45.6</v>
      </c>
      <c r="BD176" s="32">
        <v>41.5</v>
      </c>
      <c r="BE176" s="32">
        <v>68.7</v>
      </c>
      <c r="BF176" s="32">
        <v>67.599999999999994</v>
      </c>
      <c r="BG176" s="32">
        <v>68.099999999999994</v>
      </c>
      <c r="BH176" s="32">
        <v>47.8</v>
      </c>
      <c r="BI176" s="32">
        <v>35.299999999999997</v>
      </c>
      <c r="BJ176" s="32">
        <v>41.5</v>
      </c>
      <c r="BK176" s="32">
        <v>17.899999999999999</v>
      </c>
      <c r="BL176" s="32">
        <v>17.600000000000001</v>
      </c>
      <c r="BM176" s="32">
        <v>17.8</v>
      </c>
      <c r="BN176" s="32">
        <v>26.9</v>
      </c>
      <c r="BO176" s="32">
        <v>22.1</v>
      </c>
      <c r="BP176" s="32">
        <v>24.4</v>
      </c>
      <c r="BQ176" s="32">
        <v>1231</v>
      </c>
      <c r="BR176" s="32">
        <v>1355</v>
      </c>
      <c r="BS176" s="32">
        <v>2586</v>
      </c>
      <c r="BT176" s="32">
        <v>1192</v>
      </c>
      <c r="BU176" s="32">
        <v>1321</v>
      </c>
      <c r="BV176" s="32">
        <v>2513</v>
      </c>
      <c r="BW176" s="32">
        <v>46.6</v>
      </c>
      <c r="BX176" s="32">
        <v>41.1</v>
      </c>
      <c r="BY176" s="32">
        <v>43.7</v>
      </c>
      <c r="BZ176" s="32">
        <v>-0.11</v>
      </c>
      <c r="CA176" s="32">
        <v>-0.51</v>
      </c>
      <c r="CB176" s="32">
        <v>-0.32</v>
      </c>
      <c r="CC176" s="32">
        <v>-0.18</v>
      </c>
      <c r="CD176" s="32">
        <v>-0.56999999999999995</v>
      </c>
      <c r="CE176" s="32">
        <v>-0.36</v>
      </c>
      <c r="CF176" s="32">
        <v>-0.04</v>
      </c>
      <c r="CG176" s="32">
        <v>-0.44</v>
      </c>
      <c r="CH176" s="32">
        <v>-0.27</v>
      </c>
      <c r="CI176" s="32">
        <v>43.6</v>
      </c>
      <c r="CJ176" s="32">
        <v>35.799999999999997</v>
      </c>
      <c r="CK176" s="32">
        <v>39.5</v>
      </c>
      <c r="CL176" s="32">
        <v>66.3</v>
      </c>
      <c r="CM176" s="32">
        <v>58.6</v>
      </c>
      <c r="CN176" s="32">
        <v>62.3</v>
      </c>
      <c r="CO176" s="32">
        <v>38.299999999999997</v>
      </c>
      <c r="CP176" s="32">
        <v>25.7</v>
      </c>
      <c r="CQ176" s="32">
        <v>31.7</v>
      </c>
      <c r="CR176" s="32">
        <v>22.3</v>
      </c>
      <c r="CS176" s="32">
        <v>14.2</v>
      </c>
      <c r="CT176" s="32">
        <v>18.100000000000001</v>
      </c>
      <c r="CU176" s="32">
        <v>25.3</v>
      </c>
      <c r="CV176" s="32">
        <v>15.1</v>
      </c>
      <c r="CW176" s="32">
        <v>20</v>
      </c>
    </row>
    <row r="177" spans="1:101" x14ac:dyDescent="0.4">
      <c r="A177" s="29" t="s">
        <v>317</v>
      </c>
      <c r="B177" s="29" t="s">
        <v>318</v>
      </c>
      <c r="C177" s="32">
        <v>864</v>
      </c>
      <c r="D177" s="32">
        <v>880</v>
      </c>
      <c r="E177" s="32">
        <v>1744</v>
      </c>
      <c r="F177" s="32">
        <v>852</v>
      </c>
      <c r="G177" s="32">
        <v>868</v>
      </c>
      <c r="H177" s="32">
        <v>1720</v>
      </c>
      <c r="I177" s="32">
        <v>45.7</v>
      </c>
      <c r="J177" s="32">
        <v>39.4</v>
      </c>
      <c r="K177" s="32">
        <v>42.5</v>
      </c>
      <c r="L177" s="32">
        <v>-0.09</v>
      </c>
      <c r="M177" s="32">
        <v>-0.59</v>
      </c>
      <c r="N177" s="32">
        <v>-0.35</v>
      </c>
      <c r="O177" s="32">
        <v>-0.18</v>
      </c>
      <c r="P177" s="32">
        <v>-0.67</v>
      </c>
      <c r="Q177" s="32">
        <v>-0.4</v>
      </c>
      <c r="R177" s="32">
        <v>-0.01</v>
      </c>
      <c r="S177" s="32">
        <v>-0.51</v>
      </c>
      <c r="T177" s="32">
        <v>-0.28999999999999998</v>
      </c>
      <c r="U177" s="32">
        <v>39.5</v>
      </c>
      <c r="V177" s="32">
        <v>30.7</v>
      </c>
      <c r="W177" s="32">
        <v>35</v>
      </c>
      <c r="X177" s="32">
        <v>66.2</v>
      </c>
      <c r="Y177" s="32">
        <v>54.2</v>
      </c>
      <c r="Z177" s="32">
        <v>60.1</v>
      </c>
      <c r="AA177" s="32">
        <v>32.200000000000003</v>
      </c>
      <c r="AB177" s="32">
        <v>22.4</v>
      </c>
      <c r="AC177" s="32">
        <v>27.2</v>
      </c>
      <c r="AD177" s="32">
        <v>15.9</v>
      </c>
      <c r="AE177" s="32">
        <v>9.1</v>
      </c>
      <c r="AF177" s="32">
        <v>12.4</v>
      </c>
      <c r="AG177" s="32">
        <v>18.600000000000001</v>
      </c>
      <c r="AH177" s="32">
        <v>9.8000000000000007</v>
      </c>
      <c r="AI177" s="32">
        <v>14.2</v>
      </c>
      <c r="AJ177" s="32">
        <v>145</v>
      </c>
      <c r="AK177" s="32">
        <v>142</v>
      </c>
      <c r="AL177" s="32">
        <v>287</v>
      </c>
      <c r="AM177" s="32">
        <v>111</v>
      </c>
      <c r="AN177" s="32">
        <v>98</v>
      </c>
      <c r="AO177" s="32">
        <v>209</v>
      </c>
      <c r="AP177" s="32">
        <v>48</v>
      </c>
      <c r="AQ177" s="32">
        <v>42.7</v>
      </c>
      <c r="AR177" s="32">
        <v>45.4</v>
      </c>
      <c r="AS177" s="32">
        <v>0.66</v>
      </c>
      <c r="AT177" s="32">
        <v>0.23</v>
      </c>
      <c r="AU177" s="32">
        <v>0.46</v>
      </c>
      <c r="AV177" s="32">
        <v>0.43</v>
      </c>
      <c r="AW177" s="32">
        <v>-0.02</v>
      </c>
      <c r="AX177" s="32">
        <v>0.28999999999999998</v>
      </c>
      <c r="AY177" s="32">
        <v>0.89</v>
      </c>
      <c r="AZ177" s="32">
        <v>0.47</v>
      </c>
      <c r="BA177" s="32">
        <v>0.62</v>
      </c>
      <c r="BB177" s="32">
        <v>41.4</v>
      </c>
      <c r="BC177" s="32">
        <v>38</v>
      </c>
      <c r="BD177" s="32">
        <v>39.700000000000003</v>
      </c>
      <c r="BE177" s="32">
        <v>60</v>
      </c>
      <c r="BF177" s="32">
        <v>58.5</v>
      </c>
      <c r="BG177" s="32">
        <v>59.2</v>
      </c>
      <c r="BH177" s="32">
        <v>44.8</v>
      </c>
      <c r="BI177" s="32">
        <v>41.5</v>
      </c>
      <c r="BJ177" s="32">
        <v>43.2</v>
      </c>
      <c r="BK177" s="32">
        <v>18.600000000000001</v>
      </c>
      <c r="BL177" s="32">
        <v>19</v>
      </c>
      <c r="BM177" s="32">
        <v>18.8</v>
      </c>
      <c r="BN177" s="32">
        <v>24.1</v>
      </c>
      <c r="BO177" s="32">
        <v>19.7</v>
      </c>
      <c r="BP177" s="32">
        <v>22</v>
      </c>
      <c r="BQ177" s="32">
        <v>1013</v>
      </c>
      <c r="BR177" s="32">
        <v>1025</v>
      </c>
      <c r="BS177" s="32">
        <v>2038</v>
      </c>
      <c r="BT177" s="32">
        <v>966</v>
      </c>
      <c r="BU177" s="32">
        <v>969</v>
      </c>
      <c r="BV177" s="32">
        <v>1935</v>
      </c>
      <c r="BW177" s="32">
        <v>46.1</v>
      </c>
      <c r="BX177" s="32">
        <v>39.799999999999997</v>
      </c>
      <c r="BY177" s="32">
        <v>42.9</v>
      </c>
      <c r="BZ177" s="32">
        <v>-0.01</v>
      </c>
      <c r="CA177" s="32">
        <v>-0.51</v>
      </c>
      <c r="CB177" s="32">
        <v>-0.26</v>
      </c>
      <c r="CC177" s="32">
        <v>-0.08</v>
      </c>
      <c r="CD177" s="32">
        <v>-0.57999999999999996</v>
      </c>
      <c r="CE177" s="32">
        <v>-0.31</v>
      </c>
      <c r="CF177" s="32">
        <v>7.0000000000000007E-2</v>
      </c>
      <c r="CG177" s="32">
        <v>-0.43</v>
      </c>
      <c r="CH177" s="32">
        <v>-0.2</v>
      </c>
      <c r="CI177" s="32">
        <v>39.799999999999997</v>
      </c>
      <c r="CJ177" s="32">
        <v>31.6</v>
      </c>
      <c r="CK177" s="32">
        <v>35.700000000000003</v>
      </c>
      <c r="CL177" s="32">
        <v>65.400000000000006</v>
      </c>
      <c r="CM177" s="32">
        <v>54.7</v>
      </c>
      <c r="CN177" s="32">
        <v>60</v>
      </c>
      <c r="CO177" s="32">
        <v>34.1</v>
      </c>
      <c r="CP177" s="32">
        <v>25</v>
      </c>
      <c r="CQ177" s="32">
        <v>29.5</v>
      </c>
      <c r="CR177" s="32">
        <v>16.3</v>
      </c>
      <c r="CS177" s="32">
        <v>10.4</v>
      </c>
      <c r="CT177" s="32">
        <v>13.3</v>
      </c>
      <c r="CU177" s="32">
        <v>19.399999999999999</v>
      </c>
      <c r="CV177" s="32">
        <v>11.1</v>
      </c>
      <c r="CW177" s="32">
        <v>15.3</v>
      </c>
    </row>
    <row r="178" spans="1:101" x14ac:dyDescent="0.4">
      <c r="A178" s="29" t="s">
        <v>319</v>
      </c>
      <c r="B178" s="29" t="s">
        <v>320</v>
      </c>
      <c r="C178" s="32">
        <v>596</v>
      </c>
      <c r="D178" s="32">
        <v>608</v>
      </c>
      <c r="E178" s="32">
        <v>1204</v>
      </c>
      <c r="F178" s="32">
        <v>573</v>
      </c>
      <c r="G178" s="32">
        <v>593</v>
      </c>
      <c r="H178" s="32">
        <v>1166</v>
      </c>
      <c r="I178" s="32">
        <v>52.2</v>
      </c>
      <c r="J178" s="32">
        <v>47.9</v>
      </c>
      <c r="K178" s="32">
        <v>50</v>
      </c>
      <c r="L178" s="32">
        <v>0.21</v>
      </c>
      <c r="M178" s="32">
        <v>-0.14000000000000001</v>
      </c>
      <c r="N178" s="32">
        <v>0.03</v>
      </c>
      <c r="O178" s="32">
        <v>0.11</v>
      </c>
      <c r="P178" s="32">
        <v>-0.24</v>
      </c>
      <c r="Q178" s="32">
        <v>-0.04</v>
      </c>
      <c r="R178" s="32">
        <v>0.31</v>
      </c>
      <c r="S178" s="32">
        <v>-0.04</v>
      </c>
      <c r="T178" s="32">
        <v>0.1</v>
      </c>
      <c r="U178" s="32" t="s">
        <v>348</v>
      </c>
      <c r="V178" s="32" t="s">
        <v>348</v>
      </c>
      <c r="W178" s="32">
        <v>52.5</v>
      </c>
      <c r="X178" s="32">
        <v>72</v>
      </c>
      <c r="Y178" s="32">
        <v>65.8</v>
      </c>
      <c r="Z178" s="32">
        <v>68.900000000000006</v>
      </c>
      <c r="AA178" s="32" t="s">
        <v>348</v>
      </c>
      <c r="AB178" s="32" t="s">
        <v>348</v>
      </c>
      <c r="AC178" s="32" t="s">
        <v>348</v>
      </c>
      <c r="AD178" s="32" t="s">
        <v>348</v>
      </c>
      <c r="AE178" s="32" t="s">
        <v>348</v>
      </c>
      <c r="AF178" s="32" t="s">
        <v>348</v>
      </c>
      <c r="AG178" s="32" t="s">
        <v>348</v>
      </c>
      <c r="AH178" s="32" t="s">
        <v>348</v>
      </c>
      <c r="AI178" s="32" t="s">
        <v>348</v>
      </c>
      <c r="AJ178" s="32">
        <v>26</v>
      </c>
      <c r="AK178" s="32">
        <v>30</v>
      </c>
      <c r="AL178" s="32">
        <v>56</v>
      </c>
      <c r="AM178" s="32">
        <v>21</v>
      </c>
      <c r="AN178" s="32">
        <v>15</v>
      </c>
      <c r="AO178" s="32">
        <v>36</v>
      </c>
      <c r="AP178" s="32">
        <v>52</v>
      </c>
      <c r="AQ178" s="32">
        <v>47.9</v>
      </c>
      <c r="AR178" s="32">
        <v>49.8</v>
      </c>
      <c r="AS178" s="32">
        <v>0.52</v>
      </c>
      <c r="AT178" s="32">
        <v>1.08</v>
      </c>
      <c r="AU178" s="32">
        <v>0.75</v>
      </c>
      <c r="AV178" s="32">
        <v>0</v>
      </c>
      <c r="AW178" s="32">
        <v>0.46</v>
      </c>
      <c r="AX178" s="32">
        <v>0.35</v>
      </c>
      <c r="AY178" s="32">
        <v>1.05</v>
      </c>
      <c r="AZ178" s="32">
        <v>1.7</v>
      </c>
      <c r="BA178" s="32">
        <v>1.1599999999999999</v>
      </c>
      <c r="BB178" s="32">
        <v>46.2</v>
      </c>
      <c r="BC178" s="32">
        <v>43.3</v>
      </c>
      <c r="BD178" s="32">
        <v>44.6</v>
      </c>
      <c r="BE178" s="32">
        <v>73.099999999999994</v>
      </c>
      <c r="BF178" s="32">
        <v>60</v>
      </c>
      <c r="BG178" s="32">
        <v>66.099999999999994</v>
      </c>
      <c r="BH178" s="32">
        <v>34.6</v>
      </c>
      <c r="BI178" s="32">
        <v>26.7</v>
      </c>
      <c r="BJ178" s="32">
        <v>30.4</v>
      </c>
      <c r="BK178" s="32">
        <v>19.2</v>
      </c>
      <c r="BL178" s="32">
        <v>16.7</v>
      </c>
      <c r="BM178" s="32">
        <v>17.899999999999999</v>
      </c>
      <c r="BN178" s="32">
        <v>19.2</v>
      </c>
      <c r="BO178" s="32">
        <v>16.7</v>
      </c>
      <c r="BP178" s="32">
        <v>17.899999999999999</v>
      </c>
      <c r="BQ178" s="32">
        <v>644</v>
      </c>
      <c r="BR178" s="32">
        <v>672</v>
      </c>
      <c r="BS178" s="32">
        <v>1316</v>
      </c>
      <c r="BT178" s="32">
        <v>614</v>
      </c>
      <c r="BU178" s="32">
        <v>639</v>
      </c>
      <c r="BV178" s="32">
        <v>1253</v>
      </c>
      <c r="BW178" s="32">
        <v>51.8</v>
      </c>
      <c r="BX178" s="32">
        <v>47</v>
      </c>
      <c r="BY178" s="32">
        <v>49.3</v>
      </c>
      <c r="BZ178" s="32">
        <v>0.19</v>
      </c>
      <c r="CA178" s="32">
        <v>-0.15</v>
      </c>
      <c r="CB178" s="32">
        <v>0.01</v>
      </c>
      <c r="CC178" s="32">
        <v>0.09</v>
      </c>
      <c r="CD178" s="32">
        <v>-0.25</v>
      </c>
      <c r="CE178" s="32">
        <v>-0.05</v>
      </c>
      <c r="CF178" s="32">
        <v>0.28999999999999998</v>
      </c>
      <c r="CG178" s="32">
        <v>-0.06</v>
      </c>
      <c r="CH178" s="32">
        <v>0.08</v>
      </c>
      <c r="CI178" s="32" t="s">
        <v>348</v>
      </c>
      <c r="CJ178" s="32" t="s">
        <v>348</v>
      </c>
      <c r="CK178" s="32">
        <v>50.7</v>
      </c>
      <c r="CL178" s="32">
        <v>71.099999999999994</v>
      </c>
      <c r="CM178" s="32">
        <v>63.7</v>
      </c>
      <c r="CN178" s="32">
        <v>67.3</v>
      </c>
      <c r="CO178" s="32" t="s">
        <v>348</v>
      </c>
      <c r="CP178" s="32" t="s">
        <v>348</v>
      </c>
      <c r="CQ178" s="32" t="s">
        <v>348</v>
      </c>
      <c r="CR178" s="32" t="s">
        <v>348</v>
      </c>
      <c r="CS178" s="32" t="s">
        <v>348</v>
      </c>
      <c r="CT178" s="32" t="s">
        <v>348</v>
      </c>
      <c r="CU178" s="32" t="s">
        <v>348</v>
      </c>
      <c r="CV178" s="32" t="s">
        <v>348</v>
      </c>
      <c r="CW178" s="32" t="s">
        <v>348</v>
      </c>
    </row>
    <row r="179" spans="1:101" x14ac:dyDescent="0.4">
      <c r="A179" s="29" t="s">
        <v>321</v>
      </c>
      <c r="B179" s="29" t="s">
        <v>322</v>
      </c>
      <c r="C179" s="32">
        <v>2212</v>
      </c>
      <c r="D179" s="32">
        <v>2318</v>
      </c>
      <c r="E179" s="32">
        <v>4530</v>
      </c>
      <c r="F179" s="32">
        <v>2141</v>
      </c>
      <c r="G179" s="32">
        <v>2221</v>
      </c>
      <c r="H179" s="32">
        <v>4362</v>
      </c>
      <c r="I179" s="32">
        <v>49.2</v>
      </c>
      <c r="J179" s="32">
        <v>43.8</v>
      </c>
      <c r="K179" s="32">
        <v>46.4</v>
      </c>
      <c r="L179" s="32">
        <v>0.06</v>
      </c>
      <c r="M179" s="32">
        <v>-0.34</v>
      </c>
      <c r="N179" s="32">
        <v>-0.15</v>
      </c>
      <c r="O179" s="32">
        <v>0</v>
      </c>
      <c r="P179" s="32">
        <v>-0.39</v>
      </c>
      <c r="Q179" s="32">
        <v>-0.18</v>
      </c>
      <c r="R179" s="32">
        <v>0.11</v>
      </c>
      <c r="S179" s="32">
        <v>-0.28999999999999998</v>
      </c>
      <c r="T179" s="32">
        <v>-0.11</v>
      </c>
      <c r="U179" s="32">
        <v>47.3</v>
      </c>
      <c r="V179" s="32">
        <v>39.4</v>
      </c>
      <c r="W179" s="32">
        <v>43.3</v>
      </c>
      <c r="X179" s="32">
        <v>69</v>
      </c>
      <c r="Y179" s="32">
        <v>60.1</v>
      </c>
      <c r="Z179" s="32">
        <v>64.5</v>
      </c>
      <c r="AA179" s="32">
        <v>41.1</v>
      </c>
      <c r="AB179" s="32">
        <v>29.2</v>
      </c>
      <c r="AC179" s="32">
        <v>35</v>
      </c>
      <c r="AD179" s="32">
        <v>25</v>
      </c>
      <c r="AE179" s="32">
        <v>15.2</v>
      </c>
      <c r="AF179" s="32">
        <v>20</v>
      </c>
      <c r="AG179" s="32">
        <v>27.8</v>
      </c>
      <c r="AH179" s="32">
        <v>16</v>
      </c>
      <c r="AI179" s="32">
        <v>21.8</v>
      </c>
      <c r="AJ179" s="32">
        <v>105</v>
      </c>
      <c r="AK179" s="32">
        <v>94</v>
      </c>
      <c r="AL179" s="32">
        <v>199</v>
      </c>
      <c r="AM179" s="32">
        <v>78</v>
      </c>
      <c r="AN179" s="32">
        <v>71</v>
      </c>
      <c r="AO179" s="32">
        <v>149</v>
      </c>
      <c r="AP179" s="32">
        <v>53.6</v>
      </c>
      <c r="AQ179" s="32">
        <v>48.6</v>
      </c>
      <c r="AR179" s="32">
        <v>51.2</v>
      </c>
      <c r="AS179" s="32">
        <v>0.97</v>
      </c>
      <c r="AT179" s="32">
        <v>0.38</v>
      </c>
      <c r="AU179" s="32">
        <v>0.69</v>
      </c>
      <c r="AV179" s="32">
        <v>0.69</v>
      </c>
      <c r="AW179" s="32">
        <v>0.1</v>
      </c>
      <c r="AX179" s="32">
        <v>0.49</v>
      </c>
      <c r="AY179" s="32">
        <v>1.24</v>
      </c>
      <c r="AZ179" s="32">
        <v>0.67</v>
      </c>
      <c r="BA179" s="32">
        <v>0.88</v>
      </c>
      <c r="BB179" s="32">
        <v>52.4</v>
      </c>
      <c r="BC179" s="32">
        <v>42.6</v>
      </c>
      <c r="BD179" s="32">
        <v>47.7</v>
      </c>
      <c r="BE179" s="32">
        <v>78.099999999999994</v>
      </c>
      <c r="BF179" s="32">
        <v>64.900000000000006</v>
      </c>
      <c r="BG179" s="32">
        <v>71.900000000000006</v>
      </c>
      <c r="BH179" s="32">
        <v>60</v>
      </c>
      <c r="BI179" s="32">
        <v>54.3</v>
      </c>
      <c r="BJ179" s="32">
        <v>57.3</v>
      </c>
      <c r="BK179" s="32">
        <v>27.6</v>
      </c>
      <c r="BL179" s="32">
        <v>24.5</v>
      </c>
      <c r="BM179" s="32">
        <v>26.1</v>
      </c>
      <c r="BN179" s="32">
        <v>35.200000000000003</v>
      </c>
      <c r="BO179" s="32">
        <v>25.5</v>
      </c>
      <c r="BP179" s="32">
        <v>30.7</v>
      </c>
      <c r="BQ179" s="32">
        <v>2317</v>
      </c>
      <c r="BR179" s="32">
        <v>2415</v>
      </c>
      <c r="BS179" s="32">
        <v>4732</v>
      </c>
      <c r="BT179" s="32">
        <v>2219</v>
      </c>
      <c r="BU179" s="32">
        <v>2294</v>
      </c>
      <c r="BV179" s="32">
        <v>4513</v>
      </c>
      <c r="BW179" s="32">
        <v>49.4</v>
      </c>
      <c r="BX179" s="32">
        <v>44</v>
      </c>
      <c r="BY179" s="32">
        <v>46.6</v>
      </c>
      <c r="BZ179" s="32">
        <v>0.09</v>
      </c>
      <c r="CA179" s="32">
        <v>-0.32</v>
      </c>
      <c r="CB179" s="32">
        <v>-0.12</v>
      </c>
      <c r="CC179" s="32">
        <v>0.04</v>
      </c>
      <c r="CD179" s="32">
        <v>-0.37</v>
      </c>
      <c r="CE179" s="32">
        <v>-0.16</v>
      </c>
      <c r="CF179" s="32">
        <v>0.14000000000000001</v>
      </c>
      <c r="CG179" s="32">
        <v>-0.27</v>
      </c>
      <c r="CH179" s="32">
        <v>-0.08</v>
      </c>
      <c r="CI179" s="32">
        <v>47.6</v>
      </c>
      <c r="CJ179" s="32">
        <v>39.5</v>
      </c>
      <c r="CK179" s="32">
        <v>43.5</v>
      </c>
      <c r="CL179" s="32">
        <v>69.400000000000006</v>
      </c>
      <c r="CM179" s="32">
        <v>60.4</v>
      </c>
      <c r="CN179" s="32">
        <v>64.8</v>
      </c>
      <c r="CO179" s="32">
        <v>42</v>
      </c>
      <c r="CP179" s="32">
        <v>30.1</v>
      </c>
      <c r="CQ179" s="32">
        <v>35.9</v>
      </c>
      <c r="CR179" s="32">
        <v>25.1</v>
      </c>
      <c r="CS179" s="32">
        <v>15.6</v>
      </c>
      <c r="CT179" s="32">
        <v>20.3</v>
      </c>
      <c r="CU179" s="32">
        <v>28.1</v>
      </c>
      <c r="CV179" s="32">
        <v>16.399999999999999</v>
      </c>
      <c r="CW179" s="32">
        <v>22.1</v>
      </c>
    </row>
    <row r="183" spans="1:101" ht="8.25" customHeight="1" x14ac:dyDescent="0.4"/>
  </sheetData>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Cover</vt:lpstr>
      <vt:lpstr>Index</vt:lpstr>
      <vt:lpstr>Table LA8</vt:lpstr>
      <vt:lpstr>Table LA9</vt:lpstr>
      <vt:lpstr>Table LA10</vt:lpstr>
      <vt:lpstr>Table LA11</vt:lpstr>
      <vt:lpstr>Table LA12</vt:lpstr>
      <vt:lpstr>Table LA9 data</vt:lpstr>
      <vt:lpstr>Table LA10 data</vt:lpstr>
      <vt:lpstr>Table LA11 data</vt:lpstr>
      <vt:lpstr>Table LA12 data</vt:lpstr>
      <vt:lpstr>Table LA13 data</vt:lpstr>
      <vt:lpstr>Index!Print_Area</vt:lpstr>
      <vt:lpstr>'Table LA10'!Print_Area</vt:lpstr>
      <vt:lpstr>'Table LA11'!Print_Area</vt:lpstr>
      <vt:lpstr>'Table LA12'!Print_Area</vt:lpstr>
      <vt:lpstr>'Table LA8'!Print_Area</vt:lpstr>
      <vt:lpstr>'Table LA9'!Print_Area</vt:lpstr>
      <vt:lpstr>'Table LA10'!Print_Titles</vt:lpstr>
      <vt:lpstr>'Table LA11'!Print_Titles</vt:lpstr>
      <vt:lpstr>'Table LA12'!Print_Titles</vt:lpstr>
      <vt:lpstr>'Table LA8'!Print_Titles</vt:lpstr>
      <vt:lpstr>'Table LA9'!Print_Titles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Nelda D'Souza</dc:creator>
  <cp:lastModifiedBy>KENNEY, Kathryn</cp:lastModifiedBy>
  <cp:lastPrinted>2016-01-19T10:48:26Z</cp:lastPrinted>
  <dcterms:created xsi:type="dcterms:W3CDTF">2012-01-09T14:17:15Z</dcterms:created>
  <dcterms:modified xsi:type="dcterms:W3CDTF">2018-01-25T10:48:44Z</dcterms:modified>
</cp:coreProperties>
</file>